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CPL\"/>
    </mc:Choice>
  </mc:AlternateContent>
  <bookViews>
    <workbookView xWindow="0" yWindow="0" windowWidth="20490" windowHeight="7905" tabRatio="959"/>
  </bookViews>
  <sheets>
    <sheet name="All Stats" sheetId="20" r:id="rId1"/>
    <sheet name="Top 10 Div1" sheetId="21" r:id="rId2"/>
    <sheet name="Top 10 Div2" sheetId="22" r:id="rId3"/>
    <sheet name="Big Bangs" sheetId="7" r:id="rId4"/>
    <sheet name="Cannons" sheetId="4" r:id="rId5"/>
    <sheet name="Cunning Stunts" sheetId="6" r:id="rId6"/>
    <sheet name="Hawks" sheetId="13" r:id="rId7"/>
    <sheet name="Hardwood Pro" sheetId="14" r:id="rId8"/>
    <sheet name="Honey Badgers" sheetId="11" r:id="rId9"/>
    <sheet name="Pork Swords" sheetId="1" r:id="rId10"/>
    <sheet name="Queanbeyan" sheetId="17" r:id="rId11"/>
    <sheet name="Shenanigans" sheetId="2" r:id="rId12"/>
    <sheet name="AKOM" sheetId="15" r:id="rId13"/>
    <sheet name="Beavers" sheetId="10" r:id="rId14"/>
    <sheet name="Brownies" sheetId="12" r:id="rId15"/>
    <sheet name="Diablos" sheetId="9" r:id="rId16"/>
    <sheet name="Hellfish" sheetId="5" r:id="rId17"/>
    <sheet name="Hornets" sheetId="18" r:id="rId18"/>
    <sheet name="Mighty Few" sheetId="16" r:id="rId19"/>
    <sheet name="Phantoms" sheetId="3" r:id="rId20"/>
    <sheet name="Spartans" sheetId="8" r:id="rId21"/>
  </sheets>
  <definedNames>
    <definedName name="_xlnm._FilterDatabase" localSheetId="0" hidden="1">'All Stats'!$A$1:$P$381</definedName>
    <definedName name="_xlnm._FilterDatabase" localSheetId="16" hidden="1">Hellfish!$A$91:$P$91</definedName>
  </definedNames>
  <calcPr calcId="152511"/>
</workbook>
</file>

<file path=xl/calcChain.xml><?xml version="1.0" encoding="utf-8"?>
<calcChain xmlns="http://schemas.openxmlformats.org/spreadsheetml/2006/main">
  <c r="C219" i="2" l="1"/>
  <c r="C18" i="2" s="1"/>
  <c r="B219" i="2"/>
  <c r="B18" i="2" s="1"/>
  <c r="N219" i="2"/>
  <c r="M219" i="2"/>
  <c r="L219" i="2"/>
  <c r="K219" i="2"/>
  <c r="J219" i="2"/>
  <c r="I219" i="2"/>
  <c r="H219" i="2"/>
  <c r="G219" i="2"/>
  <c r="F219" i="2"/>
  <c r="E219" i="2"/>
  <c r="D219" i="2"/>
  <c r="A219" i="2"/>
  <c r="A18" i="2" s="1"/>
  <c r="C182" i="17"/>
  <c r="C15" i="17" s="1"/>
  <c r="B182" i="17"/>
  <c r="B15" i="17" s="1"/>
  <c r="N182" i="17"/>
  <c r="M182" i="17"/>
  <c r="L182" i="17"/>
  <c r="K182" i="17"/>
  <c r="J182" i="17"/>
  <c r="I182" i="17"/>
  <c r="H182" i="17"/>
  <c r="G182" i="17"/>
  <c r="F182" i="17"/>
  <c r="E182" i="17"/>
  <c r="D182" i="17"/>
  <c r="A182" i="17"/>
  <c r="A15" i="17" s="1"/>
  <c r="F4" i="6"/>
  <c r="G4" i="6"/>
  <c r="J4" i="6"/>
  <c r="K4" i="6"/>
  <c r="N4" i="6"/>
  <c r="D4" i="6"/>
  <c r="A4" i="6"/>
  <c r="E18" i="6"/>
  <c r="E4" i="6" s="1"/>
  <c r="F18" i="6"/>
  <c r="G18" i="6"/>
  <c r="H18" i="6"/>
  <c r="H4" i="6" s="1"/>
  <c r="I18" i="6"/>
  <c r="I4" i="6" s="1"/>
  <c r="J18" i="6"/>
  <c r="K18" i="6"/>
  <c r="L18" i="6"/>
  <c r="L4" i="6" s="1"/>
  <c r="M18" i="6"/>
  <c r="M4" i="6" s="1"/>
  <c r="N18" i="6"/>
  <c r="D18" i="6"/>
  <c r="C18" i="6"/>
  <c r="C4" i="6" s="1"/>
  <c r="B18" i="6"/>
  <c r="B4" i="6" s="1"/>
  <c r="A18" i="6"/>
  <c r="F15" i="17" l="1"/>
  <c r="H18" i="2"/>
  <c r="L18" i="2"/>
  <c r="G18" i="2"/>
  <c r="E18" i="2"/>
  <c r="I18" i="2"/>
  <c r="M18" i="2"/>
  <c r="K18" i="2"/>
  <c r="N18" i="2"/>
  <c r="D18" i="2"/>
  <c r="F18" i="2"/>
  <c r="J18" i="2"/>
  <c r="J15" i="17"/>
  <c r="E15" i="17"/>
  <c r="I15" i="17"/>
  <c r="M15" i="17"/>
  <c r="G15" i="17"/>
  <c r="K15" i="17"/>
  <c r="N15" i="17"/>
  <c r="D15" i="17"/>
  <c r="H15" i="17"/>
  <c r="L15" i="17"/>
  <c r="C173" i="2"/>
  <c r="C13" i="2" s="1"/>
  <c r="B173" i="2"/>
  <c r="B13" i="2" s="1"/>
  <c r="N173" i="2"/>
  <c r="M173" i="2"/>
  <c r="L173" i="2"/>
  <c r="K173" i="2"/>
  <c r="J173" i="2"/>
  <c r="I173" i="2"/>
  <c r="H173" i="2"/>
  <c r="G173" i="2"/>
  <c r="F173" i="2"/>
  <c r="E173" i="2"/>
  <c r="D173" i="2"/>
  <c r="A173" i="2"/>
  <c r="A13" i="2" s="1"/>
  <c r="E202" i="1"/>
  <c r="F202" i="1"/>
  <c r="G202" i="1"/>
  <c r="H202" i="1"/>
  <c r="I202" i="1"/>
  <c r="J202" i="1"/>
  <c r="K202" i="1"/>
  <c r="L202" i="1"/>
  <c r="M202" i="1"/>
  <c r="N202" i="1"/>
  <c r="O202" i="1"/>
  <c r="P202" i="1"/>
  <c r="D202" i="1"/>
  <c r="C202" i="1"/>
  <c r="C13" i="1" s="1"/>
  <c r="B202" i="1"/>
  <c r="B13" i="1" s="1"/>
  <c r="A202" i="1"/>
  <c r="C161" i="6"/>
  <c r="C10" i="6" s="1"/>
  <c r="B161" i="6"/>
  <c r="B10" i="6" s="1"/>
  <c r="N161" i="6"/>
  <c r="M161" i="6"/>
  <c r="L161" i="6"/>
  <c r="K161" i="6"/>
  <c r="J161" i="6"/>
  <c r="I161" i="6"/>
  <c r="H161" i="6"/>
  <c r="G161" i="6"/>
  <c r="F161" i="6"/>
  <c r="E161" i="6"/>
  <c r="D161" i="6"/>
  <c r="A161" i="6"/>
  <c r="A10" i="6" s="1"/>
  <c r="C83" i="7"/>
  <c r="C10" i="7" s="1"/>
  <c r="B83" i="7"/>
  <c r="B10" i="7" s="1"/>
  <c r="N83" i="7"/>
  <c r="M83" i="7"/>
  <c r="L83" i="7"/>
  <c r="K83" i="7"/>
  <c r="J83" i="7"/>
  <c r="I83" i="7"/>
  <c r="H83" i="7"/>
  <c r="G83" i="7"/>
  <c r="F83" i="7"/>
  <c r="E83" i="7"/>
  <c r="D83" i="7"/>
  <c r="A83" i="7"/>
  <c r="A10" i="7" s="1"/>
  <c r="C189" i="7"/>
  <c r="B189" i="7"/>
  <c r="E189" i="7"/>
  <c r="F189" i="7"/>
  <c r="G189" i="7"/>
  <c r="H189" i="7"/>
  <c r="I189" i="7"/>
  <c r="J189" i="7"/>
  <c r="K189" i="7"/>
  <c r="L189" i="7"/>
  <c r="M189" i="7"/>
  <c r="N189" i="7"/>
  <c r="D189" i="7"/>
  <c r="A189" i="7"/>
  <c r="C332" i="7"/>
  <c r="C29" i="7" s="1"/>
  <c r="B332" i="7"/>
  <c r="B29" i="7" s="1"/>
  <c r="N332" i="7"/>
  <c r="M332" i="7"/>
  <c r="L332" i="7"/>
  <c r="K332" i="7"/>
  <c r="J332" i="7"/>
  <c r="I332" i="7"/>
  <c r="H332" i="7"/>
  <c r="G332" i="7"/>
  <c r="F332" i="7"/>
  <c r="E332" i="7"/>
  <c r="D332" i="7"/>
  <c r="A332" i="7"/>
  <c r="A29" i="7" s="1"/>
  <c r="E13" i="2" l="1"/>
  <c r="F10" i="7"/>
  <c r="J10" i="7"/>
  <c r="E29" i="7"/>
  <c r="I29" i="7"/>
  <c r="M29" i="7"/>
  <c r="F29" i="7"/>
  <c r="J29" i="7"/>
  <c r="K10" i="7"/>
  <c r="D10" i="7"/>
  <c r="H10" i="7"/>
  <c r="L10" i="7"/>
  <c r="G10" i="7"/>
  <c r="N10" i="7"/>
  <c r="G29" i="7"/>
  <c r="K29" i="7"/>
  <c r="N29" i="7"/>
  <c r="M10" i="7"/>
  <c r="I10" i="7"/>
  <c r="E10" i="7"/>
  <c r="D29" i="7"/>
  <c r="L29" i="7"/>
  <c r="H29" i="7"/>
  <c r="I13" i="2"/>
  <c r="M13" i="2"/>
  <c r="F13" i="2"/>
  <c r="J13" i="2"/>
  <c r="G13" i="2"/>
  <c r="K13" i="2"/>
  <c r="N13" i="2"/>
  <c r="D13" i="2"/>
  <c r="H13" i="2"/>
  <c r="L13" i="2"/>
  <c r="G13" i="1"/>
  <c r="I13" i="1"/>
  <c r="D13" i="1"/>
  <c r="J13" i="1"/>
  <c r="F13" i="1"/>
  <c r="M13" i="1"/>
  <c r="E13" i="1"/>
  <c r="L13" i="1"/>
  <c r="H13" i="1"/>
  <c r="A13" i="1"/>
  <c r="N13" i="1"/>
  <c r="K13" i="1"/>
  <c r="G10" i="6"/>
  <c r="E10" i="6"/>
  <c r="I10" i="6"/>
  <c r="M10" i="6"/>
  <c r="F10" i="6"/>
  <c r="J10" i="6"/>
  <c r="K10" i="6"/>
  <c r="N10" i="6"/>
  <c r="D10" i="6"/>
  <c r="H10" i="6"/>
  <c r="L10" i="6"/>
  <c r="C122" i="8"/>
  <c r="C8" i="8" s="1"/>
  <c r="B122" i="8"/>
  <c r="N122" i="8"/>
  <c r="M122" i="8"/>
  <c r="L122" i="8"/>
  <c r="K122" i="8"/>
  <c r="J122" i="8"/>
  <c r="I122" i="8"/>
  <c r="H122" i="8"/>
  <c r="G122" i="8"/>
  <c r="F122" i="8"/>
  <c r="E122" i="8"/>
  <c r="D122" i="8"/>
  <c r="A122" i="8"/>
  <c r="A9" i="8" s="1"/>
  <c r="H8" i="8" l="1"/>
  <c r="F8" i="8"/>
  <c r="J8" i="8"/>
  <c r="G8" i="8"/>
  <c r="N8" i="8"/>
  <c r="K8" i="8"/>
  <c r="L8" i="8"/>
  <c r="I8" i="8"/>
  <c r="D8" i="8"/>
  <c r="E8" i="8"/>
  <c r="M8" i="8"/>
  <c r="C37" i="12"/>
  <c r="C5" i="12" s="1"/>
  <c r="B37" i="12"/>
  <c r="B5" i="12" s="1"/>
  <c r="N37" i="12"/>
  <c r="M37" i="12"/>
  <c r="L37" i="12"/>
  <c r="K37" i="12"/>
  <c r="J37" i="12"/>
  <c r="I37" i="12"/>
  <c r="H37" i="12"/>
  <c r="G37" i="12"/>
  <c r="F37" i="12"/>
  <c r="E37" i="12"/>
  <c r="D37" i="12"/>
  <c r="A37" i="12"/>
  <c r="E5" i="12" l="1"/>
  <c r="M5" i="12"/>
  <c r="I5" i="12"/>
  <c r="L5" i="12"/>
  <c r="G5" i="12"/>
  <c r="K5" i="12"/>
  <c r="N5" i="12"/>
  <c r="F5" i="12"/>
  <c r="J5" i="12"/>
  <c r="D5" i="12"/>
  <c r="H5" i="12"/>
  <c r="A5" i="12"/>
  <c r="C51" i="10"/>
  <c r="C6" i="10" s="1"/>
  <c r="B51" i="10"/>
  <c r="B6" i="10" s="1"/>
  <c r="N51" i="10"/>
  <c r="M51" i="10"/>
  <c r="L51" i="10"/>
  <c r="K51" i="10"/>
  <c r="J51" i="10"/>
  <c r="I51" i="10"/>
  <c r="H51" i="10"/>
  <c r="G51" i="10"/>
  <c r="F51" i="10"/>
  <c r="E51" i="10"/>
  <c r="D51" i="10"/>
  <c r="A51" i="10"/>
  <c r="K6" i="10" s="1"/>
  <c r="E48" i="11"/>
  <c r="F48" i="11"/>
  <c r="G48" i="11"/>
  <c r="H48" i="11"/>
  <c r="I48" i="11"/>
  <c r="J48" i="11"/>
  <c r="K48" i="11"/>
  <c r="L48" i="11"/>
  <c r="M48" i="11"/>
  <c r="N48" i="11"/>
  <c r="D48" i="11"/>
  <c r="A48" i="11"/>
  <c r="E24" i="13"/>
  <c r="F24" i="13"/>
  <c r="G24" i="13"/>
  <c r="H24" i="13"/>
  <c r="I24" i="13"/>
  <c r="J24" i="13"/>
  <c r="K24" i="13"/>
  <c r="L24" i="13"/>
  <c r="M24" i="13"/>
  <c r="N24" i="13"/>
  <c r="D24" i="13"/>
  <c r="A24" i="13"/>
  <c r="D6" i="10" l="1"/>
  <c r="F6" i="10"/>
  <c r="G6" i="10"/>
  <c r="H6" i="10"/>
  <c r="M6" i="10"/>
  <c r="I6" i="10"/>
  <c r="E6" i="10"/>
  <c r="N6" i="10"/>
  <c r="J6" i="10"/>
  <c r="L6" i="10"/>
  <c r="A6" i="10"/>
  <c r="C48" i="11"/>
  <c r="C5" i="11" s="1"/>
  <c r="B48" i="11"/>
  <c r="B5" i="11" s="1"/>
  <c r="N5" i="11"/>
  <c r="G5" i="11"/>
  <c r="H5" i="11" l="1"/>
  <c r="E5" i="11"/>
  <c r="L5" i="11"/>
  <c r="D5" i="11"/>
  <c r="I5" i="11"/>
  <c r="J5" i="11"/>
  <c r="F5" i="11"/>
  <c r="K5" i="11"/>
  <c r="A5" i="11"/>
  <c r="M5" i="11"/>
  <c r="C120" i="9"/>
  <c r="C11" i="9" s="1"/>
  <c r="B120" i="9"/>
  <c r="B11" i="9" s="1"/>
  <c r="N120" i="9"/>
  <c r="M120" i="9"/>
  <c r="L120" i="9"/>
  <c r="K120" i="9"/>
  <c r="J120" i="9"/>
  <c r="I120" i="9"/>
  <c r="H120" i="9"/>
  <c r="G120" i="9"/>
  <c r="F120" i="9"/>
  <c r="E120" i="9"/>
  <c r="D120" i="9"/>
  <c r="A120" i="9"/>
  <c r="A11" i="9" s="1"/>
  <c r="C266" i="9"/>
  <c r="C22" i="9" s="1"/>
  <c r="B266" i="9"/>
  <c r="B22" i="9" s="1"/>
  <c r="N266" i="9"/>
  <c r="M266" i="9"/>
  <c r="L266" i="9"/>
  <c r="K266" i="9"/>
  <c r="J266" i="9"/>
  <c r="I266" i="9"/>
  <c r="H266" i="9"/>
  <c r="G266" i="9"/>
  <c r="F266" i="9"/>
  <c r="E266" i="9"/>
  <c r="D266" i="9"/>
  <c r="A266" i="9"/>
  <c r="A22" i="9" s="1"/>
  <c r="J11" i="9" l="1"/>
  <c r="L11" i="9"/>
  <c r="E11" i="9"/>
  <c r="F11" i="9"/>
  <c r="M11" i="9"/>
  <c r="K11" i="9"/>
  <c r="D11" i="9"/>
  <c r="G11" i="9"/>
  <c r="N11" i="9"/>
  <c r="H11" i="9"/>
  <c r="I11" i="9"/>
  <c r="K22" i="9"/>
  <c r="J22" i="9"/>
  <c r="G22" i="9"/>
  <c r="D22" i="9"/>
  <c r="L22" i="9"/>
  <c r="E22" i="9"/>
  <c r="M22" i="9"/>
  <c r="F22" i="9"/>
  <c r="I22" i="9"/>
  <c r="H22" i="9"/>
  <c r="N22" i="9"/>
  <c r="C125" i="8" l="1"/>
  <c r="C10" i="8" s="1"/>
  <c r="B125" i="8"/>
  <c r="B10" i="8" s="1"/>
  <c r="N125" i="8"/>
  <c r="M125" i="8"/>
  <c r="L125" i="8"/>
  <c r="K125" i="8"/>
  <c r="J125" i="8"/>
  <c r="I125" i="8"/>
  <c r="H125" i="8"/>
  <c r="G125" i="8"/>
  <c r="F125" i="8"/>
  <c r="E125" i="8"/>
  <c r="D125" i="8"/>
  <c r="A125" i="8"/>
  <c r="A10" i="8" s="1"/>
  <c r="C244" i="15"/>
  <c r="C17" i="15" s="1"/>
  <c r="B244" i="15"/>
  <c r="B17" i="15" s="1"/>
  <c r="N244" i="15"/>
  <c r="M244" i="15"/>
  <c r="L244" i="15"/>
  <c r="K244" i="15"/>
  <c r="J244" i="15"/>
  <c r="I244" i="15"/>
  <c r="H244" i="15"/>
  <c r="G244" i="15"/>
  <c r="F244" i="15"/>
  <c r="E244" i="15"/>
  <c r="D244" i="15"/>
  <c r="A244" i="15"/>
  <c r="A17" i="15" s="1"/>
  <c r="C55" i="2"/>
  <c r="C7" i="2" s="1"/>
  <c r="B55" i="2"/>
  <c r="B7" i="2" s="1"/>
  <c r="N55" i="2"/>
  <c r="M55" i="2"/>
  <c r="L55" i="2"/>
  <c r="K55" i="2"/>
  <c r="J55" i="2"/>
  <c r="I55" i="2"/>
  <c r="H55" i="2"/>
  <c r="G55" i="2"/>
  <c r="F55" i="2"/>
  <c r="E55" i="2"/>
  <c r="D55" i="2"/>
  <c r="A55" i="2"/>
  <c r="A7" i="2" s="1"/>
  <c r="C209" i="2"/>
  <c r="C16" i="2" s="1"/>
  <c r="B209" i="2"/>
  <c r="B16" i="2" s="1"/>
  <c r="N209" i="2"/>
  <c r="M209" i="2"/>
  <c r="L209" i="2"/>
  <c r="K209" i="2"/>
  <c r="J209" i="2"/>
  <c r="I209" i="2"/>
  <c r="H209" i="2"/>
  <c r="G209" i="2"/>
  <c r="F209" i="2"/>
  <c r="E209" i="2"/>
  <c r="D209" i="2"/>
  <c r="A209" i="2"/>
  <c r="C24" i="13"/>
  <c r="C4" i="13" s="1"/>
  <c r="B24" i="13"/>
  <c r="B4" i="13" s="1"/>
  <c r="A4" i="13"/>
  <c r="E327" i="7"/>
  <c r="F327" i="7"/>
  <c r="G327" i="7"/>
  <c r="H327" i="7"/>
  <c r="I327" i="7"/>
  <c r="J327" i="7"/>
  <c r="K327" i="7"/>
  <c r="L327" i="7"/>
  <c r="M327" i="7"/>
  <c r="N327" i="7"/>
  <c r="D327" i="7"/>
  <c r="A327" i="7"/>
  <c r="A28" i="7" s="1"/>
  <c r="I7" i="2" l="1"/>
  <c r="J7" i="2"/>
  <c r="F7" i="2"/>
  <c r="K7" i="2"/>
  <c r="L7" i="2"/>
  <c r="D7" i="2"/>
  <c r="E7" i="2"/>
  <c r="M7" i="2"/>
  <c r="G7" i="2"/>
  <c r="N7" i="2"/>
  <c r="H7" i="2"/>
  <c r="J10" i="8"/>
  <c r="K4" i="13"/>
  <c r="H4" i="13"/>
  <c r="E4" i="13"/>
  <c r="M4" i="13"/>
  <c r="D4" i="13"/>
  <c r="F4" i="13"/>
  <c r="N4" i="13"/>
  <c r="L4" i="13"/>
  <c r="G4" i="13"/>
  <c r="I4" i="13"/>
  <c r="J4" i="13"/>
  <c r="G17" i="15"/>
  <c r="H10" i="8"/>
  <c r="E10" i="8"/>
  <c r="M10" i="8"/>
  <c r="F10" i="8"/>
  <c r="N10" i="8"/>
  <c r="I10" i="8"/>
  <c r="G10" i="8"/>
  <c r="K10" i="8"/>
  <c r="D10" i="8"/>
  <c r="L10" i="8"/>
  <c r="F17" i="15"/>
  <c r="H17" i="15"/>
  <c r="I17" i="15"/>
  <c r="J17" i="15"/>
  <c r="N17" i="15"/>
  <c r="D17" i="15"/>
  <c r="M17" i="15"/>
  <c r="K17" i="15"/>
  <c r="L17" i="15"/>
  <c r="E17" i="15"/>
  <c r="G16" i="2"/>
  <c r="I16" i="2"/>
  <c r="F16" i="2"/>
  <c r="D16" i="2"/>
  <c r="E16" i="2"/>
  <c r="J16" i="2"/>
  <c r="K16" i="2"/>
  <c r="L16" i="2"/>
  <c r="M16" i="2"/>
  <c r="A16" i="2"/>
  <c r="H16" i="2"/>
  <c r="N16" i="2"/>
  <c r="C97" i="1"/>
  <c r="C8" i="1" s="1"/>
  <c r="B97" i="1"/>
  <c r="B8" i="1" s="1"/>
  <c r="N97" i="1"/>
  <c r="M97" i="1"/>
  <c r="L97" i="1"/>
  <c r="K97" i="1"/>
  <c r="J97" i="1"/>
  <c r="I97" i="1"/>
  <c r="H97" i="1"/>
  <c r="G97" i="1"/>
  <c r="F97" i="1"/>
  <c r="E97" i="1"/>
  <c r="D97" i="1"/>
  <c r="A97" i="1"/>
  <c r="E139" i="14"/>
  <c r="F139" i="14"/>
  <c r="G139" i="14"/>
  <c r="H139" i="14"/>
  <c r="I139" i="14"/>
  <c r="J139" i="14"/>
  <c r="K139" i="14"/>
  <c r="L139" i="14"/>
  <c r="M139" i="14"/>
  <c r="N139" i="14"/>
  <c r="D139" i="14"/>
  <c r="A139" i="14"/>
  <c r="E33" i="13"/>
  <c r="F33" i="13"/>
  <c r="G33" i="13"/>
  <c r="H33" i="13"/>
  <c r="I33" i="13"/>
  <c r="J33" i="13"/>
  <c r="K33" i="13"/>
  <c r="L33" i="13"/>
  <c r="M33" i="13"/>
  <c r="N33" i="13"/>
  <c r="D33" i="13"/>
  <c r="A33" i="13"/>
  <c r="E266" i="7"/>
  <c r="F266" i="7"/>
  <c r="G266" i="7"/>
  <c r="H266" i="7"/>
  <c r="I266" i="7"/>
  <c r="J266" i="7"/>
  <c r="K266" i="7"/>
  <c r="L266" i="7"/>
  <c r="M266" i="7"/>
  <c r="N266" i="7"/>
  <c r="D266" i="7"/>
  <c r="A266" i="7"/>
  <c r="C327" i="7"/>
  <c r="C28" i="7" s="1"/>
  <c r="B327" i="7"/>
  <c r="B28" i="7" s="1"/>
  <c r="D8" i="1" l="1"/>
  <c r="G8" i="1"/>
  <c r="E8" i="1"/>
  <c r="M8" i="1"/>
  <c r="F8" i="1"/>
  <c r="I8" i="1"/>
  <c r="J8" i="1"/>
  <c r="N8" i="1"/>
  <c r="K8" i="1"/>
  <c r="H8" i="1"/>
  <c r="L8" i="1"/>
  <c r="A8" i="1"/>
  <c r="H28" i="7"/>
  <c r="D28" i="7"/>
  <c r="L28" i="7"/>
  <c r="E28" i="7"/>
  <c r="K28" i="7"/>
  <c r="M28" i="7"/>
  <c r="F28" i="7"/>
  <c r="G28" i="7"/>
  <c r="N28" i="7"/>
  <c r="I28" i="7"/>
  <c r="J28" i="7"/>
  <c r="C117" i="9"/>
  <c r="C10" i="9" s="1"/>
  <c r="B117" i="9"/>
  <c r="B10" i="9" s="1"/>
  <c r="N117" i="9"/>
  <c r="M117" i="9"/>
  <c r="L117" i="9"/>
  <c r="K117" i="9"/>
  <c r="J117" i="9"/>
  <c r="I117" i="9"/>
  <c r="H117" i="9"/>
  <c r="G117" i="9"/>
  <c r="F117" i="9"/>
  <c r="E117" i="9"/>
  <c r="D117" i="9"/>
  <c r="A117" i="9"/>
  <c r="A10" i="9" s="1"/>
  <c r="E89" i="10"/>
  <c r="F89" i="10"/>
  <c r="G89" i="10"/>
  <c r="H89" i="10"/>
  <c r="I89" i="10"/>
  <c r="J89" i="10"/>
  <c r="K89" i="10"/>
  <c r="L89" i="10"/>
  <c r="M89" i="10"/>
  <c r="N89" i="10"/>
  <c r="O89" i="10"/>
  <c r="P89" i="10"/>
  <c r="D89" i="10"/>
  <c r="A89" i="10"/>
  <c r="J10" i="9" l="1"/>
  <c r="K10" i="9"/>
  <c r="E10" i="9"/>
  <c r="M10" i="9"/>
  <c r="G10" i="9"/>
  <c r="N10" i="9"/>
  <c r="H10" i="9"/>
  <c r="I10" i="9"/>
  <c r="D10" i="9"/>
  <c r="L10" i="9"/>
  <c r="F10" i="9"/>
  <c r="C176" i="2"/>
  <c r="C14" i="2" s="1"/>
  <c r="B176" i="2"/>
  <c r="B14" i="2" s="1"/>
  <c r="N176" i="2"/>
  <c r="M176" i="2"/>
  <c r="L176" i="2"/>
  <c r="K176" i="2"/>
  <c r="J176" i="2"/>
  <c r="I176" i="2"/>
  <c r="H176" i="2"/>
  <c r="G176" i="2"/>
  <c r="F176" i="2"/>
  <c r="E176" i="2"/>
  <c r="D176" i="2"/>
  <c r="A176" i="2"/>
  <c r="E216" i="2"/>
  <c r="F216" i="2"/>
  <c r="G216" i="2"/>
  <c r="H216" i="2"/>
  <c r="I216" i="2"/>
  <c r="J216" i="2"/>
  <c r="K216" i="2"/>
  <c r="L216" i="2"/>
  <c r="M216" i="2"/>
  <c r="N216" i="2"/>
  <c r="D216" i="2"/>
  <c r="A216" i="2"/>
  <c r="C39" i="1"/>
  <c r="C5" i="1" s="1"/>
  <c r="B39" i="1"/>
  <c r="B5" i="1" s="1"/>
  <c r="N39" i="1"/>
  <c r="M39" i="1"/>
  <c r="L39" i="1"/>
  <c r="K39" i="1"/>
  <c r="J39" i="1"/>
  <c r="I39" i="1"/>
  <c r="H39" i="1"/>
  <c r="G39" i="1"/>
  <c r="F39" i="1"/>
  <c r="E39" i="1"/>
  <c r="D39" i="1"/>
  <c r="A39" i="1"/>
  <c r="K5" i="1" s="1"/>
  <c r="C33" i="13"/>
  <c r="C5" i="13" s="1"/>
  <c r="B33" i="13"/>
  <c r="B5" i="13" s="1"/>
  <c r="A5" i="13"/>
  <c r="A22" i="7"/>
  <c r="C266" i="7"/>
  <c r="C22" i="7" s="1"/>
  <c r="B266" i="7"/>
  <c r="B22" i="7" s="1"/>
  <c r="L22" i="7"/>
  <c r="J22" i="7"/>
  <c r="I22" i="7"/>
  <c r="K14" i="2" l="1"/>
  <c r="D14" i="2"/>
  <c r="L14" i="2"/>
  <c r="H14" i="2"/>
  <c r="F14" i="2"/>
  <c r="G14" i="2"/>
  <c r="N14" i="2"/>
  <c r="I14" i="2"/>
  <c r="J14" i="2"/>
  <c r="A14" i="2"/>
  <c r="E14" i="2"/>
  <c r="M14" i="2"/>
  <c r="J5" i="1"/>
  <c r="E5" i="1"/>
  <c r="M5" i="1"/>
  <c r="F5" i="1"/>
  <c r="D5" i="1"/>
  <c r="L5" i="1"/>
  <c r="K22" i="7"/>
  <c r="G22" i="7"/>
  <c r="D22" i="7"/>
  <c r="E22" i="7"/>
  <c r="M22" i="7"/>
  <c r="F22" i="7"/>
  <c r="H22" i="7"/>
  <c r="N22" i="7"/>
  <c r="I5" i="1"/>
  <c r="H5" i="1"/>
  <c r="N5" i="1"/>
  <c r="G5" i="1"/>
  <c r="A5" i="1"/>
  <c r="E5" i="13"/>
  <c r="M5" i="13"/>
  <c r="F5" i="13"/>
  <c r="K5" i="13"/>
  <c r="D5" i="13"/>
  <c r="L5" i="13"/>
  <c r="J5" i="13"/>
  <c r="I5" i="13"/>
  <c r="H5" i="13"/>
  <c r="N5" i="13"/>
  <c r="G5" i="13"/>
  <c r="E68" i="16"/>
  <c r="F68" i="16"/>
  <c r="G68" i="16"/>
  <c r="H68" i="16"/>
  <c r="I68" i="16"/>
  <c r="J68" i="16"/>
  <c r="K68" i="16"/>
  <c r="L68" i="16"/>
  <c r="M68" i="16"/>
  <c r="N68" i="16"/>
  <c r="D68" i="16"/>
  <c r="A68" i="16"/>
  <c r="N66" i="17"/>
  <c r="E66" i="17"/>
  <c r="F66" i="17"/>
  <c r="G66" i="17"/>
  <c r="H66" i="17"/>
  <c r="I66" i="17"/>
  <c r="J66" i="17"/>
  <c r="K66" i="17"/>
  <c r="L66" i="17"/>
  <c r="M66" i="17"/>
  <c r="D66" i="17"/>
  <c r="A66" i="17"/>
  <c r="E213" i="7"/>
  <c r="F213" i="7"/>
  <c r="G213" i="7"/>
  <c r="H213" i="7"/>
  <c r="I213" i="7"/>
  <c r="J213" i="7"/>
  <c r="K213" i="7"/>
  <c r="L213" i="7"/>
  <c r="M213" i="7"/>
  <c r="N213" i="7"/>
  <c r="D213" i="7"/>
  <c r="A213" i="7"/>
  <c r="C89" i="10" l="1"/>
  <c r="C8" i="10" s="1"/>
  <c r="B89" i="10"/>
  <c r="B8" i="10" s="1"/>
  <c r="N8" i="10" l="1"/>
  <c r="H8" i="10"/>
  <c r="I8" i="10"/>
  <c r="G8" i="10"/>
  <c r="E8" i="10"/>
  <c r="K8" i="10"/>
  <c r="D8" i="10"/>
  <c r="L8" i="10"/>
  <c r="F8" i="10"/>
  <c r="M8" i="10"/>
  <c r="A8" i="10"/>
  <c r="J8" i="10"/>
  <c r="O140" i="20" l="1"/>
  <c r="M230" i="18"/>
  <c r="E301" i="3" l="1"/>
  <c r="F301" i="3"/>
  <c r="G301" i="3"/>
  <c r="H301" i="3"/>
  <c r="I301" i="3"/>
  <c r="J301" i="3"/>
  <c r="K301" i="3"/>
  <c r="L301" i="3"/>
  <c r="M301" i="3"/>
  <c r="N301" i="3"/>
  <c r="D301" i="3"/>
  <c r="E298" i="3"/>
  <c r="F298" i="3"/>
  <c r="G298" i="3"/>
  <c r="H298" i="3"/>
  <c r="I298" i="3"/>
  <c r="J298" i="3"/>
  <c r="K298" i="3"/>
  <c r="L298" i="3"/>
  <c r="M298" i="3"/>
  <c r="N298" i="3"/>
  <c r="D298" i="3"/>
  <c r="C301" i="3"/>
  <c r="C20" i="3" s="1"/>
  <c r="B301" i="3"/>
  <c r="B20" i="3" s="1"/>
  <c r="C298" i="3"/>
  <c r="C19" i="3" s="1"/>
  <c r="B298" i="3"/>
  <c r="B19" i="3" s="1"/>
  <c r="E292" i="3"/>
  <c r="F292" i="3"/>
  <c r="G292" i="3"/>
  <c r="H292" i="3"/>
  <c r="I292" i="3"/>
  <c r="J292" i="3"/>
  <c r="K292" i="3"/>
  <c r="L292" i="3"/>
  <c r="M292" i="3"/>
  <c r="N292" i="3"/>
  <c r="D292" i="3"/>
  <c r="C292" i="3"/>
  <c r="C17" i="3" s="1"/>
  <c r="B292" i="3"/>
  <c r="B17" i="3" s="1"/>
  <c r="A301" i="3"/>
  <c r="A298" i="3"/>
  <c r="A292" i="3"/>
  <c r="E6" i="16"/>
  <c r="L6" i="16"/>
  <c r="M6" i="16"/>
  <c r="C68" i="16"/>
  <c r="C6" i="16" s="1"/>
  <c r="B68" i="16"/>
  <c r="B6" i="16" s="1"/>
  <c r="E274" i="9"/>
  <c r="F274" i="9"/>
  <c r="G274" i="9"/>
  <c r="H274" i="9"/>
  <c r="I274" i="9"/>
  <c r="J274" i="9"/>
  <c r="K274" i="9"/>
  <c r="L274" i="9"/>
  <c r="M274" i="9"/>
  <c r="N274" i="9"/>
  <c r="D274" i="9"/>
  <c r="A274" i="9"/>
  <c r="C216" i="2"/>
  <c r="C17" i="2" s="1"/>
  <c r="B216" i="2"/>
  <c r="B17" i="2" s="1"/>
  <c r="C23" i="17"/>
  <c r="C4" i="17" s="1"/>
  <c r="B23" i="17"/>
  <c r="B4" i="17" s="1"/>
  <c r="N23" i="17"/>
  <c r="M23" i="17"/>
  <c r="L23" i="17"/>
  <c r="K23" i="17"/>
  <c r="J23" i="17"/>
  <c r="I23" i="17"/>
  <c r="H23" i="17"/>
  <c r="G23" i="17"/>
  <c r="F23" i="17"/>
  <c r="E23" i="17"/>
  <c r="D23" i="17"/>
  <c r="A23" i="17"/>
  <c r="D276" i="1"/>
  <c r="C276" i="1"/>
  <c r="C18" i="1" s="1"/>
  <c r="B276" i="1"/>
  <c r="B18" i="1" s="1"/>
  <c r="N276" i="1"/>
  <c r="M276" i="1"/>
  <c r="L276" i="1"/>
  <c r="K276" i="1"/>
  <c r="J276" i="1"/>
  <c r="I276" i="1"/>
  <c r="H276" i="1"/>
  <c r="G276" i="1"/>
  <c r="F276" i="1"/>
  <c r="E276" i="1"/>
  <c r="A276" i="1"/>
  <c r="E132" i="13"/>
  <c r="F132" i="13"/>
  <c r="G132" i="13"/>
  <c r="H132" i="13"/>
  <c r="I132" i="13"/>
  <c r="J132" i="13"/>
  <c r="K132" i="13"/>
  <c r="L132" i="13"/>
  <c r="M132" i="13"/>
  <c r="N132" i="13"/>
  <c r="D132" i="13"/>
  <c r="A132" i="13"/>
  <c r="D20" i="3" l="1"/>
  <c r="J18" i="1"/>
  <c r="A18" i="1"/>
  <c r="K18" i="1"/>
  <c r="K17" i="3"/>
  <c r="G19" i="3"/>
  <c r="N19" i="3"/>
  <c r="F19" i="3"/>
  <c r="I20" i="3"/>
  <c r="D19" i="3"/>
  <c r="J20" i="3"/>
  <c r="M17" i="3"/>
  <c r="E17" i="3"/>
  <c r="H20" i="3"/>
  <c r="I17" i="3"/>
  <c r="F20" i="3"/>
  <c r="D17" i="3"/>
  <c r="G17" i="3"/>
  <c r="H19" i="3"/>
  <c r="K20" i="3"/>
  <c r="A20" i="3"/>
  <c r="L17" i="3"/>
  <c r="K19" i="3"/>
  <c r="J19" i="3"/>
  <c r="M20" i="3"/>
  <c r="E20" i="3"/>
  <c r="I19" i="3"/>
  <c r="L20" i="3"/>
  <c r="A19" i="3"/>
  <c r="N17" i="2"/>
  <c r="F17" i="2"/>
  <c r="I17" i="2"/>
  <c r="D17" i="2"/>
  <c r="H17" i="2"/>
  <c r="A17" i="2"/>
  <c r="G17" i="2"/>
  <c r="I18" i="1"/>
  <c r="D18" i="1"/>
  <c r="L18" i="1"/>
  <c r="E18" i="1"/>
  <c r="M18" i="1"/>
  <c r="F18" i="1"/>
  <c r="N18" i="1"/>
  <c r="G18" i="1"/>
  <c r="H18" i="1"/>
  <c r="A6" i="16"/>
  <c r="N17" i="3"/>
  <c r="F17" i="3"/>
  <c r="K17" i="2"/>
  <c r="J17" i="2"/>
  <c r="F6" i="16"/>
  <c r="M19" i="3"/>
  <c r="E19" i="3"/>
  <c r="G20" i="3"/>
  <c r="A17" i="3"/>
  <c r="H17" i="3"/>
  <c r="N20" i="3"/>
  <c r="J17" i="3"/>
  <c r="L19" i="3"/>
  <c r="M17" i="2"/>
  <c r="E17" i="2"/>
  <c r="D6" i="16"/>
  <c r="H6" i="16"/>
  <c r="N6" i="16"/>
  <c r="G6" i="16"/>
  <c r="K6" i="16"/>
  <c r="J6" i="16"/>
  <c r="I6" i="16"/>
  <c r="L17" i="2"/>
  <c r="D4" i="17"/>
  <c r="K4" i="17"/>
  <c r="L4" i="17"/>
  <c r="E4" i="17"/>
  <c r="M4" i="17"/>
  <c r="H4" i="17"/>
  <c r="F4" i="17"/>
  <c r="G4" i="17"/>
  <c r="N4" i="17"/>
  <c r="I4" i="17"/>
  <c r="J4" i="17"/>
  <c r="A4" i="17"/>
  <c r="B56" i="7"/>
  <c r="B5" i="7" s="1"/>
  <c r="C56" i="7"/>
  <c r="C5" i="7" s="1"/>
  <c r="E117" i="7"/>
  <c r="F117" i="7"/>
  <c r="G117" i="7"/>
  <c r="H117" i="7"/>
  <c r="I117" i="7"/>
  <c r="J117" i="7"/>
  <c r="K117" i="7"/>
  <c r="L117" i="7"/>
  <c r="M117" i="7"/>
  <c r="N117" i="7"/>
  <c r="D117" i="7"/>
  <c r="C117" i="7"/>
  <c r="C13" i="7" s="1"/>
  <c r="B117" i="7"/>
  <c r="B13" i="7" s="1"/>
  <c r="A117" i="7"/>
  <c r="C17" i="7"/>
  <c r="B17" i="7"/>
  <c r="C213" i="7"/>
  <c r="C19" i="7" s="1"/>
  <c r="B213" i="7"/>
  <c r="B19" i="7" s="1"/>
  <c r="N56" i="7"/>
  <c r="M56" i="7"/>
  <c r="L56" i="7"/>
  <c r="K56" i="7"/>
  <c r="J56" i="7"/>
  <c r="I56" i="7"/>
  <c r="H56" i="7"/>
  <c r="G56" i="7"/>
  <c r="F56" i="7"/>
  <c r="E56" i="7"/>
  <c r="D56" i="7"/>
  <c r="A56" i="7"/>
  <c r="K19" i="7" l="1"/>
  <c r="M19" i="7"/>
  <c r="E19" i="7"/>
  <c r="L19" i="7"/>
  <c r="N19" i="7"/>
  <c r="F19" i="7"/>
  <c r="L17" i="7"/>
  <c r="N17" i="7"/>
  <c r="F17" i="7"/>
  <c r="I5" i="7"/>
  <c r="K17" i="7"/>
  <c r="K5" i="7"/>
  <c r="G13" i="7"/>
  <c r="E17" i="7"/>
  <c r="F5" i="7"/>
  <c r="I17" i="7"/>
  <c r="J13" i="7"/>
  <c r="L5" i="7"/>
  <c r="G19" i="7"/>
  <c r="H17" i="7"/>
  <c r="A19" i="7"/>
  <c r="D5" i="7"/>
  <c r="I13" i="7"/>
  <c r="J19" i="7"/>
  <c r="E5" i="7"/>
  <c r="M5" i="7"/>
  <c r="J17" i="7"/>
  <c r="I19" i="7"/>
  <c r="N5" i="7"/>
  <c r="D17" i="7"/>
  <c r="G17" i="7"/>
  <c r="H5" i="7"/>
  <c r="N13" i="7"/>
  <c r="F13" i="7"/>
  <c r="G5" i="7"/>
  <c r="M13" i="7"/>
  <c r="E13" i="7"/>
  <c r="L13" i="7"/>
  <c r="A17" i="7"/>
  <c r="H19" i="7"/>
  <c r="K13" i="7"/>
  <c r="D19" i="7"/>
  <c r="A13" i="7"/>
  <c r="A5" i="7"/>
  <c r="J5" i="7"/>
  <c r="H13" i="7"/>
  <c r="D13" i="7"/>
  <c r="M17" i="7"/>
  <c r="E295" i="3" l="1"/>
  <c r="F295" i="3"/>
  <c r="G295" i="3"/>
  <c r="H295" i="3"/>
  <c r="I295" i="3"/>
  <c r="J295" i="3"/>
  <c r="K295" i="3"/>
  <c r="L295" i="3"/>
  <c r="M295" i="3"/>
  <c r="N295" i="3"/>
  <c r="D295" i="3"/>
  <c r="C295" i="3"/>
  <c r="C18" i="3" s="1"/>
  <c r="B295" i="3"/>
  <c r="B18" i="3" s="1"/>
  <c r="A295" i="3"/>
  <c r="A114" i="3"/>
  <c r="C274" i="9"/>
  <c r="C24" i="9" s="1"/>
  <c r="B274" i="9"/>
  <c r="B24" i="9" s="1"/>
  <c r="E118" i="11"/>
  <c r="F118" i="11"/>
  <c r="G118" i="11"/>
  <c r="H118" i="11"/>
  <c r="I118" i="11"/>
  <c r="J118" i="11"/>
  <c r="K118" i="11"/>
  <c r="L118" i="11"/>
  <c r="M118" i="11"/>
  <c r="N118" i="11"/>
  <c r="D118" i="11"/>
  <c r="C118" i="11"/>
  <c r="C8" i="11" s="1"/>
  <c r="B118" i="11"/>
  <c r="B8" i="11" s="1"/>
  <c r="A118" i="11"/>
  <c r="E240" i="14"/>
  <c r="F240" i="14"/>
  <c r="G240" i="14"/>
  <c r="H240" i="14"/>
  <c r="I240" i="14"/>
  <c r="J240" i="14"/>
  <c r="K240" i="14"/>
  <c r="L240" i="14"/>
  <c r="M240" i="14"/>
  <c r="N240" i="14"/>
  <c r="D240" i="14"/>
  <c r="C240" i="14"/>
  <c r="C13" i="14" s="1"/>
  <c r="B240" i="14"/>
  <c r="B13" i="14" s="1"/>
  <c r="A240" i="14"/>
  <c r="E134" i="14"/>
  <c r="F134" i="14"/>
  <c r="G134" i="14"/>
  <c r="H134" i="14"/>
  <c r="I134" i="14"/>
  <c r="J134" i="14"/>
  <c r="K134" i="14"/>
  <c r="L134" i="14"/>
  <c r="M134" i="14"/>
  <c r="N134" i="14"/>
  <c r="D134" i="14"/>
  <c r="C134" i="14"/>
  <c r="C8" i="14" s="1"/>
  <c r="B134" i="14"/>
  <c r="B8" i="14" s="1"/>
  <c r="A134" i="14"/>
  <c r="E317" i="7"/>
  <c r="F317" i="7"/>
  <c r="G317" i="7"/>
  <c r="H317" i="7"/>
  <c r="I317" i="7"/>
  <c r="J317" i="7"/>
  <c r="K317" i="7"/>
  <c r="L317" i="7"/>
  <c r="M317" i="7"/>
  <c r="N317" i="7"/>
  <c r="D317" i="7"/>
  <c r="A317" i="7"/>
  <c r="E109" i="7"/>
  <c r="F109" i="7"/>
  <c r="G109" i="7"/>
  <c r="H109" i="7"/>
  <c r="I109" i="7"/>
  <c r="J109" i="7"/>
  <c r="K109" i="7"/>
  <c r="L109" i="7"/>
  <c r="M109" i="7"/>
  <c r="N109" i="7"/>
  <c r="D109" i="7"/>
  <c r="C109" i="7"/>
  <c r="C12" i="7" s="1"/>
  <c r="B109" i="7"/>
  <c r="B12" i="7" s="1"/>
  <c r="A109" i="7"/>
  <c r="C80" i="7"/>
  <c r="C9" i="7" s="1"/>
  <c r="B80" i="7"/>
  <c r="B9" i="7" s="1"/>
  <c r="N80" i="7"/>
  <c r="M80" i="7"/>
  <c r="L80" i="7"/>
  <c r="K80" i="7"/>
  <c r="J80" i="7"/>
  <c r="I80" i="7"/>
  <c r="H80" i="7"/>
  <c r="G80" i="7"/>
  <c r="F80" i="7"/>
  <c r="E80" i="7"/>
  <c r="D80" i="7"/>
  <c r="A80" i="7"/>
  <c r="A13" i="14" l="1"/>
  <c r="A8" i="11"/>
  <c r="A12" i="7"/>
  <c r="A9" i="7"/>
  <c r="H18" i="3"/>
  <c r="F24" i="9"/>
  <c r="F8" i="14"/>
  <c r="L13" i="14"/>
  <c r="L210" i="20" s="1"/>
  <c r="I13" i="14"/>
  <c r="J13" i="14"/>
  <c r="J210" i="20" s="1"/>
  <c r="H13" i="14"/>
  <c r="I18" i="3"/>
  <c r="K18" i="3"/>
  <c r="J18" i="3"/>
  <c r="D18" i="3"/>
  <c r="N18" i="3"/>
  <c r="F18" i="3"/>
  <c r="M18" i="3"/>
  <c r="E18" i="3"/>
  <c r="L18" i="3"/>
  <c r="A18" i="3"/>
  <c r="G18" i="3"/>
  <c r="M24" i="9"/>
  <c r="E24" i="9"/>
  <c r="K24" i="9"/>
  <c r="D13" i="14"/>
  <c r="N13" i="14"/>
  <c r="G13" i="14"/>
  <c r="F13" i="14"/>
  <c r="M13" i="14"/>
  <c r="E13" i="14"/>
  <c r="K13" i="14"/>
  <c r="K210" i="20" s="1"/>
  <c r="I24" i="9"/>
  <c r="L24" i="9"/>
  <c r="A24" i="9"/>
  <c r="J24" i="9"/>
  <c r="D24" i="9"/>
  <c r="H24" i="9"/>
  <c r="N24" i="9"/>
  <c r="G24" i="9"/>
  <c r="E8" i="11"/>
  <c r="J8" i="11"/>
  <c r="K8" i="11"/>
  <c r="I8" i="11"/>
  <c r="D8" i="11"/>
  <c r="H8" i="11"/>
  <c r="N8" i="11"/>
  <c r="G8" i="11"/>
  <c r="F8" i="11"/>
  <c r="M8" i="11"/>
  <c r="L8" i="11"/>
  <c r="K8" i="14"/>
  <c r="J8" i="14"/>
  <c r="N8" i="14"/>
  <c r="G8" i="14"/>
  <c r="M8" i="14"/>
  <c r="E8" i="14"/>
  <c r="L8" i="14"/>
  <c r="A8" i="14"/>
  <c r="D8" i="14"/>
  <c r="H8" i="14"/>
  <c r="I8" i="14"/>
  <c r="L12" i="7"/>
  <c r="D12" i="7"/>
  <c r="H12" i="7"/>
  <c r="F12" i="7"/>
  <c r="K12" i="7"/>
  <c r="M12" i="7"/>
  <c r="E12" i="7"/>
  <c r="I9" i="7"/>
  <c r="J12" i="7"/>
  <c r="G12" i="7"/>
  <c r="I12" i="7"/>
  <c r="N12" i="7"/>
  <c r="D9" i="7"/>
  <c r="J9" i="7"/>
  <c r="E9" i="7"/>
  <c r="M9" i="7"/>
  <c r="F9" i="7"/>
  <c r="H9" i="7"/>
  <c r="K9" i="7"/>
  <c r="N9" i="7"/>
  <c r="G9" i="7"/>
  <c r="L9" i="7"/>
  <c r="C317" i="7"/>
  <c r="C26" i="7" s="1"/>
  <c r="B317" i="7"/>
  <c r="B26" i="7" s="1"/>
  <c r="H26" i="7" l="1"/>
  <c r="M26" i="7"/>
  <c r="N26" i="7"/>
  <c r="K26" i="7"/>
  <c r="L26" i="7"/>
  <c r="F26" i="7"/>
  <c r="I26" i="7"/>
  <c r="E26" i="7"/>
  <c r="J26" i="7"/>
  <c r="A26" i="7"/>
  <c r="D26" i="7"/>
  <c r="G26" i="7"/>
  <c r="E274" i="8"/>
  <c r="F274" i="8"/>
  <c r="G274" i="8"/>
  <c r="H274" i="8"/>
  <c r="I274" i="8"/>
  <c r="J274" i="8"/>
  <c r="K274" i="8"/>
  <c r="L274" i="8"/>
  <c r="M274" i="8"/>
  <c r="N274" i="8"/>
  <c r="D274" i="8"/>
  <c r="C274" i="8"/>
  <c r="C18" i="8" s="1"/>
  <c r="B274" i="8"/>
  <c r="B18" i="8" s="1"/>
  <c r="A27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C13" i="8" s="1"/>
  <c r="B164" i="8"/>
  <c r="B13" i="8" s="1"/>
  <c r="A164" i="8"/>
  <c r="E56" i="8"/>
  <c r="F56" i="8"/>
  <c r="G56" i="8"/>
  <c r="H56" i="8"/>
  <c r="I56" i="8"/>
  <c r="J56" i="8"/>
  <c r="K56" i="8"/>
  <c r="L56" i="8"/>
  <c r="M56" i="8"/>
  <c r="N56" i="8"/>
  <c r="D56" i="8"/>
  <c r="A56" i="8"/>
  <c r="C114" i="3"/>
  <c r="C8" i="3" s="1"/>
  <c r="B114" i="3"/>
  <c r="B8" i="3" s="1"/>
  <c r="N114" i="3"/>
  <c r="M114" i="3"/>
  <c r="L114" i="3"/>
  <c r="K114" i="3"/>
  <c r="J114" i="3"/>
  <c r="I114" i="3"/>
  <c r="H114" i="3"/>
  <c r="G114" i="3"/>
  <c r="F114" i="3"/>
  <c r="E114" i="3"/>
  <c r="D114" i="3"/>
  <c r="E100" i="3"/>
  <c r="F100" i="3"/>
  <c r="G100" i="3"/>
  <c r="H100" i="3"/>
  <c r="I100" i="3"/>
  <c r="J100" i="3"/>
  <c r="K100" i="3"/>
  <c r="L100" i="3"/>
  <c r="M100" i="3"/>
  <c r="N100" i="3"/>
  <c r="D100" i="3"/>
  <c r="A100" i="3"/>
  <c r="E234" i="16"/>
  <c r="F234" i="16"/>
  <c r="G234" i="16"/>
  <c r="H234" i="16"/>
  <c r="I234" i="16"/>
  <c r="J234" i="16"/>
  <c r="K234" i="16"/>
  <c r="L234" i="16"/>
  <c r="M234" i="16"/>
  <c r="N234" i="16"/>
  <c r="D234" i="16"/>
  <c r="C234" i="16"/>
  <c r="C15" i="16" s="1"/>
  <c r="B234" i="16"/>
  <c r="B15" i="16" s="1"/>
  <c r="A234" i="16"/>
  <c r="C240" i="9"/>
  <c r="C19" i="9" s="1"/>
  <c r="B240" i="9"/>
  <c r="B19" i="9" s="1"/>
  <c r="A240" i="9"/>
  <c r="N240" i="9"/>
  <c r="M240" i="9"/>
  <c r="L240" i="9"/>
  <c r="K240" i="9"/>
  <c r="J240" i="9"/>
  <c r="I240" i="9"/>
  <c r="H240" i="9"/>
  <c r="G240" i="9"/>
  <c r="F240" i="9"/>
  <c r="E240" i="9"/>
  <c r="D240" i="9"/>
  <c r="A13" i="8" l="1"/>
  <c r="A18" i="8"/>
  <c r="A19" i="9"/>
  <c r="D18" i="8"/>
  <c r="L18" i="8"/>
  <c r="K18" i="8"/>
  <c r="H18" i="8"/>
  <c r="M18" i="8"/>
  <c r="E18" i="8"/>
  <c r="I15" i="16"/>
  <c r="M15" i="16"/>
  <c r="E15" i="16"/>
  <c r="D15" i="16"/>
  <c r="H15" i="16"/>
  <c r="N15" i="16"/>
  <c r="G15" i="16"/>
  <c r="F15" i="16"/>
  <c r="F18" i="8"/>
  <c r="H13" i="8"/>
  <c r="G18" i="8"/>
  <c r="I18" i="8"/>
  <c r="N8" i="3"/>
  <c r="J18" i="8"/>
  <c r="N18" i="8"/>
  <c r="G8" i="3"/>
  <c r="H8" i="3"/>
  <c r="A15" i="16"/>
  <c r="J15" i="16"/>
  <c r="L15" i="16"/>
  <c r="K15" i="16"/>
  <c r="H19" i="9"/>
  <c r="I19" i="9"/>
  <c r="D19" i="9"/>
  <c r="J19" i="9"/>
  <c r="K19" i="9"/>
  <c r="G19" i="9"/>
  <c r="N19" i="9"/>
  <c r="F19" i="9"/>
  <c r="M19" i="9"/>
  <c r="E19" i="9"/>
  <c r="L19" i="9"/>
  <c r="I13" i="8"/>
  <c r="N13" i="8"/>
  <c r="J13" i="8"/>
  <c r="K13" i="8"/>
  <c r="D13" i="8"/>
  <c r="L13" i="8"/>
  <c r="E13" i="8"/>
  <c r="M13" i="8"/>
  <c r="F13" i="8"/>
  <c r="G13" i="8"/>
  <c r="M8" i="3"/>
  <c r="I8" i="3"/>
  <c r="J8" i="3"/>
  <c r="K8" i="3"/>
  <c r="A8" i="3"/>
  <c r="D8" i="3"/>
  <c r="L8" i="3"/>
  <c r="E8" i="3"/>
  <c r="F8" i="3"/>
  <c r="E90" i="2"/>
  <c r="F90" i="2"/>
  <c r="G90" i="2"/>
  <c r="H90" i="2"/>
  <c r="I90" i="2"/>
  <c r="J90" i="2"/>
  <c r="K90" i="2"/>
  <c r="L90" i="2"/>
  <c r="M90" i="2"/>
  <c r="N90" i="2"/>
  <c r="D90" i="2"/>
  <c r="A90" i="2"/>
  <c r="C69" i="17"/>
  <c r="C7" i="17" s="1"/>
  <c r="B69" i="17"/>
  <c r="B7" i="17" s="1"/>
  <c r="N69" i="17"/>
  <c r="M69" i="17"/>
  <c r="L69" i="17"/>
  <c r="K69" i="17"/>
  <c r="J69" i="17"/>
  <c r="I69" i="17"/>
  <c r="H69" i="17"/>
  <c r="G69" i="17"/>
  <c r="F69" i="17"/>
  <c r="E69" i="17"/>
  <c r="D69" i="17"/>
  <c r="A69" i="17"/>
  <c r="C280" i="13"/>
  <c r="C18" i="13" s="1"/>
  <c r="B280" i="13"/>
  <c r="B18" i="13" s="1"/>
  <c r="A280" i="13"/>
  <c r="E275" i="13"/>
  <c r="F275" i="13"/>
  <c r="G275" i="13"/>
  <c r="H275" i="13"/>
  <c r="I275" i="13"/>
  <c r="J275" i="13"/>
  <c r="K275" i="13"/>
  <c r="L275" i="13"/>
  <c r="M275" i="13"/>
  <c r="N275" i="13"/>
  <c r="D275" i="13"/>
  <c r="A275" i="13"/>
  <c r="N280" i="13"/>
  <c r="M280" i="13"/>
  <c r="L280" i="13"/>
  <c r="K280" i="13"/>
  <c r="J280" i="13"/>
  <c r="I280" i="13"/>
  <c r="H280" i="13"/>
  <c r="G280" i="13"/>
  <c r="F280" i="13"/>
  <c r="E280" i="13"/>
  <c r="D280" i="13"/>
  <c r="E141" i="13"/>
  <c r="F141" i="13"/>
  <c r="G141" i="13"/>
  <c r="H141" i="13"/>
  <c r="I141" i="13"/>
  <c r="J141" i="13"/>
  <c r="K141" i="13"/>
  <c r="L141" i="13"/>
  <c r="M141" i="13"/>
  <c r="N141" i="13"/>
  <c r="D141" i="13"/>
  <c r="A141" i="13"/>
  <c r="E70" i="7"/>
  <c r="F70" i="7"/>
  <c r="G70" i="7"/>
  <c r="H70" i="7"/>
  <c r="I70" i="7"/>
  <c r="J70" i="7"/>
  <c r="K70" i="7"/>
  <c r="L70" i="7"/>
  <c r="M70" i="7"/>
  <c r="N70" i="7"/>
  <c r="D70" i="7"/>
  <c r="A70" i="7"/>
  <c r="A18" i="13" l="1"/>
  <c r="D18" i="13"/>
  <c r="L18" i="13"/>
  <c r="F18" i="13"/>
  <c r="N18" i="13"/>
  <c r="E18" i="13"/>
  <c r="G18" i="13"/>
  <c r="H18" i="13"/>
  <c r="I18" i="13"/>
  <c r="J18" i="13"/>
  <c r="M18" i="13"/>
  <c r="K18" i="13"/>
  <c r="E7" i="17"/>
  <c r="M7" i="17"/>
  <c r="F7" i="17"/>
  <c r="G7" i="17"/>
  <c r="N7" i="17"/>
  <c r="H7" i="17"/>
  <c r="K7" i="17"/>
  <c r="D7" i="17"/>
  <c r="L7" i="17"/>
  <c r="A7" i="17"/>
  <c r="J7" i="17"/>
  <c r="I7" i="17"/>
  <c r="E58" i="16" l="1"/>
  <c r="F58" i="16"/>
  <c r="G58" i="16"/>
  <c r="H58" i="16"/>
  <c r="I58" i="16"/>
  <c r="J58" i="16"/>
  <c r="K58" i="16"/>
  <c r="L58" i="16"/>
  <c r="M58" i="16"/>
  <c r="N58" i="16"/>
  <c r="D58" i="16"/>
  <c r="A58" i="16"/>
  <c r="E281" i="5"/>
  <c r="F281" i="5"/>
  <c r="G281" i="5"/>
  <c r="H281" i="5"/>
  <c r="I281" i="5"/>
  <c r="J281" i="5"/>
  <c r="K281" i="5"/>
  <c r="L281" i="5"/>
  <c r="M281" i="5"/>
  <c r="N281" i="5"/>
  <c r="D281" i="5"/>
  <c r="A281" i="5"/>
  <c r="E257" i="9"/>
  <c r="F257" i="9"/>
  <c r="G257" i="9"/>
  <c r="H257" i="9"/>
  <c r="I257" i="9"/>
  <c r="J257" i="9"/>
  <c r="K257" i="9"/>
  <c r="L257" i="9"/>
  <c r="M257" i="9"/>
  <c r="N257" i="9"/>
  <c r="D257" i="9"/>
  <c r="A257" i="9"/>
  <c r="N36" i="1"/>
  <c r="E36" i="1"/>
  <c r="F36" i="1"/>
  <c r="G36" i="1"/>
  <c r="H36" i="1"/>
  <c r="I36" i="1"/>
  <c r="J36" i="1"/>
  <c r="K36" i="1"/>
  <c r="L36" i="1"/>
  <c r="M36" i="1"/>
  <c r="D36" i="1"/>
  <c r="A36" i="1"/>
  <c r="C139" i="14"/>
  <c r="C9" i="14" s="1"/>
  <c r="B139" i="14"/>
  <c r="B9" i="14" s="1"/>
  <c r="C70" i="7"/>
  <c r="C8" i="7" s="1"/>
  <c r="B70" i="7"/>
  <c r="B8" i="7" s="1"/>
  <c r="N8" i="7"/>
  <c r="H8" i="7"/>
  <c r="G8" i="7"/>
  <c r="A8" i="7"/>
  <c r="K9" i="14" l="1"/>
  <c r="A5" i="16"/>
  <c r="E9" i="14"/>
  <c r="M9" i="14"/>
  <c r="D9" i="14"/>
  <c r="F9" i="14"/>
  <c r="G9" i="14"/>
  <c r="N9" i="14"/>
  <c r="H9" i="14"/>
  <c r="I9" i="14"/>
  <c r="J9" i="14"/>
  <c r="A9" i="14"/>
  <c r="L9" i="14"/>
  <c r="I8" i="7"/>
  <c r="K8" i="7"/>
  <c r="L8" i="7"/>
  <c r="J8" i="7"/>
  <c r="D8" i="7"/>
  <c r="M8" i="7"/>
  <c r="F8" i="7"/>
  <c r="E8" i="7"/>
  <c r="E73" i="16"/>
  <c r="F73" i="16"/>
  <c r="G73" i="16"/>
  <c r="H73" i="16"/>
  <c r="I73" i="16"/>
  <c r="J73" i="16"/>
  <c r="K73" i="16"/>
  <c r="L73" i="16"/>
  <c r="M73" i="16"/>
  <c r="N73" i="16"/>
  <c r="D73" i="16"/>
  <c r="A73" i="16"/>
  <c r="C58" i="16"/>
  <c r="C5" i="16" s="1"/>
  <c r="B58" i="16"/>
  <c r="B5" i="16" s="1"/>
  <c r="N34" i="12"/>
  <c r="E34" i="12"/>
  <c r="F34" i="12"/>
  <c r="G34" i="12"/>
  <c r="H34" i="12"/>
  <c r="I34" i="12"/>
  <c r="J34" i="12"/>
  <c r="K34" i="12"/>
  <c r="L34" i="12"/>
  <c r="M34" i="12"/>
  <c r="D34" i="12"/>
  <c r="A34" i="12"/>
  <c r="C90" i="2"/>
  <c r="C9" i="2" s="1"/>
  <c r="B90" i="2"/>
  <c r="B9" i="2" s="1"/>
  <c r="G9" i="2"/>
  <c r="C36" i="1"/>
  <c r="C4" i="1" s="1"/>
  <c r="B36" i="1"/>
  <c r="B4" i="1" s="1"/>
  <c r="E64" i="7"/>
  <c r="F64" i="7"/>
  <c r="G64" i="7"/>
  <c r="H64" i="7"/>
  <c r="I64" i="7"/>
  <c r="J64" i="7"/>
  <c r="K64" i="7"/>
  <c r="L64" i="7"/>
  <c r="M64" i="7"/>
  <c r="N64" i="7"/>
  <c r="D64" i="7"/>
  <c r="A64" i="7"/>
  <c r="H5" i="16" l="1"/>
  <c r="E5" i="16"/>
  <c r="G5" i="16"/>
  <c r="N5" i="16"/>
  <c r="K5" i="16"/>
  <c r="M5" i="16"/>
  <c r="F5" i="16"/>
  <c r="I5" i="16"/>
  <c r="J5" i="16"/>
  <c r="L5" i="16"/>
  <c r="D5" i="16"/>
  <c r="D9" i="2"/>
  <c r="E9" i="2"/>
  <c r="F9" i="2"/>
  <c r="H9" i="2"/>
  <c r="J9" i="2"/>
  <c r="K9" i="2"/>
  <c r="M9" i="2"/>
  <c r="I9" i="2"/>
  <c r="L9" i="2"/>
  <c r="A9" i="2"/>
  <c r="N9" i="2"/>
  <c r="G4" i="1"/>
  <c r="M4" i="1"/>
  <c r="L4" i="1"/>
  <c r="E4" i="1"/>
  <c r="F4" i="1"/>
  <c r="J4" i="1"/>
  <c r="I4" i="1"/>
  <c r="A4" i="1"/>
  <c r="K4" i="1"/>
  <c r="D4" i="1"/>
  <c r="H4" i="1"/>
  <c r="N4" i="1"/>
  <c r="E271" i="8"/>
  <c r="F271" i="8"/>
  <c r="G271" i="8"/>
  <c r="H271" i="8"/>
  <c r="I271" i="8"/>
  <c r="J271" i="8"/>
  <c r="K271" i="8"/>
  <c r="L271" i="8"/>
  <c r="M271" i="8"/>
  <c r="N271" i="8"/>
  <c r="D271" i="8"/>
  <c r="A271" i="8"/>
  <c r="E249" i="8"/>
  <c r="F249" i="8"/>
  <c r="G249" i="8"/>
  <c r="H249" i="8"/>
  <c r="I249" i="8"/>
  <c r="J249" i="8"/>
  <c r="K249" i="8"/>
  <c r="L249" i="8"/>
  <c r="M249" i="8"/>
  <c r="N249" i="8"/>
  <c r="D249" i="8"/>
  <c r="A249" i="8"/>
  <c r="E216" i="8"/>
  <c r="F216" i="8"/>
  <c r="G216" i="8"/>
  <c r="H216" i="8"/>
  <c r="I216" i="8"/>
  <c r="J216" i="8"/>
  <c r="K216" i="8"/>
  <c r="L216" i="8"/>
  <c r="M216" i="8"/>
  <c r="N216" i="8"/>
  <c r="D216" i="8"/>
  <c r="A216" i="8"/>
  <c r="E161" i="8"/>
  <c r="F161" i="8"/>
  <c r="G161" i="8"/>
  <c r="H161" i="8"/>
  <c r="I161" i="8"/>
  <c r="J161" i="8"/>
  <c r="K161" i="8"/>
  <c r="L161" i="8"/>
  <c r="M161" i="8"/>
  <c r="N161" i="8"/>
  <c r="D161" i="8"/>
  <c r="B161" i="8"/>
  <c r="C161" i="8"/>
  <c r="A161" i="8"/>
  <c r="E115" i="8"/>
  <c r="F115" i="8"/>
  <c r="G115" i="8"/>
  <c r="H115" i="8"/>
  <c r="I115" i="8"/>
  <c r="J115" i="8"/>
  <c r="K115" i="8"/>
  <c r="L115" i="8"/>
  <c r="M115" i="8"/>
  <c r="N115" i="8"/>
  <c r="D115" i="8"/>
  <c r="A115" i="8"/>
  <c r="E80" i="8"/>
  <c r="F80" i="8"/>
  <c r="G80" i="8"/>
  <c r="H80" i="8"/>
  <c r="I80" i="8"/>
  <c r="J80" i="8"/>
  <c r="K80" i="8"/>
  <c r="L80" i="8"/>
  <c r="M80" i="8"/>
  <c r="N80" i="8"/>
  <c r="D80" i="8"/>
  <c r="A80" i="8"/>
  <c r="E288" i="18"/>
  <c r="F288" i="18"/>
  <c r="G288" i="18"/>
  <c r="H288" i="18"/>
  <c r="I288" i="18"/>
  <c r="J288" i="18"/>
  <c r="K288" i="18"/>
  <c r="L288" i="18"/>
  <c r="M288" i="18"/>
  <c r="N288" i="18"/>
  <c r="D288" i="18"/>
  <c r="A288" i="18"/>
  <c r="E270" i="9"/>
  <c r="F270" i="9"/>
  <c r="G270" i="9"/>
  <c r="H270" i="9"/>
  <c r="I270" i="9"/>
  <c r="J270" i="9"/>
  <c r="K270" i="9"/>
  <c r="L270" i="9"/>
  <c r="M270" i="9"/>
  <c r="N270" i="9"/>
  <c r="D270" i="9"/>
  <c r="A270" i="9"/>
  <c r="E194" i="9"/>
  <c r="F194" i="9"/>
  <c r="G194" i="9"/>
  <c r="H194" i="9"/>
  <c r="I194" i="9"/>
  <c r="J194" i="9"/>
  <c r="K194" i="9"/>
  <c r="L194" i="9"/>
  <c r="M194" i="9"/>
  <c r="N194" i="9"/>
  <c r="C194" i="9"/>
  <c r="C16" i="9" s="1"/>
  <c r="B194" i="9"/>
  <c r="B16" i="9" s="1"/>
  <c r="D194" i="9"/>
  <c r="A194" i="9"/>
  <c r="C80" i="9"/>
  <c r="C8" i="9" s="1"/>
  <c r="B80" i="9"/>
  <c r="B8" i="9" s="1"/>
  <c r="N80" i="9"/>
  <c r="M80" i="9"/>
  <c r="L80" i="9"/>
  <c r="K80" i="9"/>
  <c r="J80" i="9"/>
  <c r="I80" i="9"/>
  <c r="H80" i="9"/>
  <c r="G80" i="9"/>
  <c r="F80" i="9"/>
  <c r="E80" i="9"/>
  <c r="D80" i="9"/>
  <c r="A80" i="9"/>
  <c r="E249" i="13"/>
  <c r="F249" i="13"/>
  <c r="G249" i="13"/>
  <c r="H249" i="13"/>
  <c r="I249" i="13"/>
  <c r="J249" i="13"/>
  <c r="K249" i="13"/>
  <c r="L249" i="13"/>
  <c r="M249" i="13"/>
  <c r="N249" i="13"/>
  <c r="D249" i="13"/>
  <c r="A249" i="13"/>
  <c r="E215" i="13"/>
  <c r="F215" i="13"/>
  <c r="G215" i="13"/>
  <c r="H215" i="13"/>
  <c r="I215" i="13"/>
  <c r="J215" i="13"/>
  <c r="K215" i="13"/>
  <c r="L215" i="13"/>
  <c r="M215" i="13"/>
  <c r="N215" i="13"/>
  <c r="D215" i="13"/>
  <c r="A215" i="13"/>
  <c r="E164" i="13"/>
  <c r="F164" i="13"/>
  <c r="G164" i="13"/>
  <c r="H164" i="13"/>
  <c r="I164" i="13"/>
  <c r="J164" i="13"/>
  <c r="K164" i="13"/>
  <c r="L164" i="13"/>
  <c r="M164" i="13"/>
  <c r="N164" i="13"/>
  <c r="D164" i="13"/>
  <c r="A164" i="13"/>
  <c r="E125" i="13"/>
  <c r="F125" i="13"/>
  <c r="G125" i="13"/>
  <c r="H125" i="13"/>
  <c r="I125" i="13"/>
  <c r="J125" i="13"/>
  <c r="K125" i="13"/>
  <c r="L125" i="13"/>
  <c r="M125" i="13"/>
  <c r="N125" i="13"/>
  <c r="D125" i="13"/>
  <c r="A125" i="13"/>
  <c r="E70" i="13"/>
  <c r="F70" i="13"/>
  <c r="G70" i="13"/>
  <c r="H70" i="13"/>
  <c r="I70" i="13"/>
  <c r="J70" i="13"/>
  <c r="K70" i="13"/>
  <c r="L70" i="13"/>
  <c r="M70" i="13"/>
  <c r="N70" i="13"/>
  <c r="D70" i="13"/>
  <c r="A70" i="13"/>
  <c r="A16" i="9" l="1"/>
  <c r="K16" i="9"/>
  <c r="D16" i="9"/>
  <c r="I16" i="9"/>
  <c r="L16" i="9"/>
  <c r="G16" i="9"/>
  <c r="H16" i="9"/>
  <c r="N16" i="9"/>
  <c r="F16" i="9"/>
  <c r="M16" i="9"/>
  <c r="E16" i="9"/>
  <c r="G8" i="9"/>
  <c r="J16" i="9"/>
  <c r="I8" i="9"/>
  <c r="M8" i="9"/>
  <c r="F8" i="9"/>
  <c r="K8" i="9"/>
  <c r="E8" i="9"/>
  <c r="J8" i="9"/>
  <c r="A8" i="9"/>
  <c r="D8" i="9"/>
  <c r="L8" i="9"/>
  <c r="H8" i="9"/>
  <c r="N8" i="9"/>
  <c r="E251" i="6"/>
  <c r="F251" i="6"/>
  <c r="G251" i="6"/>
  <c r="H251" i="6"/>
  <c r="I251" i="6"/>
  <c r="J251" i="6"/>
  <c r="K251" i="6"/>
  <c r="L251" i="6"/>
  <c r="M251" i="6"/>
  <c r="N251" i="6"/>
  <c r="D251" i="6"/>
  <c r="A251" i="6"/>
  <c r="E218" i="6"/>
  <c r="F218" i="6"/>
  <c r="G218" i="6"/>
  <c r="H218" i="6"/>
  <c r="I218" i="6"/>
  <c r="J218" i="6"/>
  <c r="K218" i="6"/>
  <c r="L218" i="6"/>
  <c r="M218" i="6"/>
  <c r="N218" i="6"/>
  <c r="D218" i="6"/>
  <c r="A218" i="6"/>
  <c r="E191" i="6"/>
  <c r="F191" i="6"/>
  <c r="G191" i="6"/>
  <c r="H191" i="6"/>
  <c r="I191" i="6"/>
  <c r="J191" i="6"/>
  <c r="K191" i="6"/>
  <c r="L191" i="6"/>
  <c r="M191" i="6"/>
  <c r="N191" i="6"/>
  <c r="D191" i="6"/>
  <c r="A191" i="6"/>
  <c r="E157" i="6"/>
  <c r="F157" i="6"/>
  <c r="G157" i="6"/>
  <c r="H157" i="6"/>
  <c r="I157" i="6"/>
  <c r="J157" i="6"/>
  <c r="K157" i="6"/>
  <c r="L157" i="6"/>
  <c r="M157" i="6"/>
  <c r="N157" i="6"/>
  <c r="D157" i="6"/>
  <c r="A157" i="6"/>
  <c r="E119" i="6"/>
  <c r="F119" i="6"/>
  <c r="G119" i="6"/>
  <c r="H119" i="6"/>
  <c r="I119" i="6"/>
  <c r="J119" i="6"/>
  <c r="K119" i="6"/>
  <c r="L119" i="6"/>
  <c r="M119" i="6"/>
  <c r="N119" i="6"/>
  <c r="D119" i="6"/>
  <c r="A119" i="6"/>
  <c r="E85" i="6"/>
  <c r="F85" i="6"/>
  <c r="G85" i="6"/>
  <c r="H85" i="6"/>
  <c r="I85" i="6"/>
  <c r="J85" i="6"/>
  <c r="K85" i="6"/>
  <c r="L85" i="6"/>
  <c r="M85" i="6"/>
  <c r="N85" i="6"/>
  <c r="D85" i="6"/>
  <c r="A85" i="6"/>
  <c r="E52" i="6"/>
  <c r="F52" i="6"/>
  <c r="G52" i="6"/>
  <c r="H52" i="6"/>
  <c r="I52" i="6"/>
  <c r="J52" i="6"/>
  <c r="K52" i="6"/>
  <c r="L52" i="6"/>
  <c r="M52" i="6"/>
  <c r="N52" i="6"/>
  <c r="D52" i="6"/>
  <c r="A52" i="6"/>
  <c r="E236" i="4"/>
  <c r="F236" i="4"/>
  <c r="G236" i="4"/>
  <c r="H236" i="4"/>
  <c r="I236" i="4"/>
  <c r="J236" i="4"/>
  <c r="K236" i="4"/>
  <c r="L236" i="4"/>
  <c r="M236" i="4"/>
  <c r="N236" i="4"/>
  <c r="D236" i="4"/>
  <c r="A236" i="4"/>
  <c r="E79" i="4"/>
  <c r="F79" i="4"/>
  <c r="G79" i="4"/>
  <c r="H79" i="4"/>
  <c r="I79" i="4"/>
  <c r="J79" i="4"/>
  <c r="K79" i="4"/>
  <c r="L79" i="4"/>
  <c r="M79" i="4"/>
  <c r="N79" i="4"/>
  <c r="D79" i="4"/>
  <c r="A79" i="4"/>
  <c r="E188" i="4"/>
  <c r="F188" i="4"/>
  <c r="G188" i="4"/>
  <c r="H188" i="4"/>
  <c r="I188" i="4"/>
  <c r="J188" i="4"/>
  <c r="K188" i="4"/>
  <c r="L188" i="4"/>
  <c r="M188" i="4"/>
  <c r="N188" i="4"/>
  <c r="D188" i="4"/>
  <c r="A188" i="4"/>
  <c r="E161" i="4"/>
  <c r="F161" i="4"/>
  <c r="G161" i="4"/>
  <c r="H161" i="4"/>
  <c r="I161" i="4"/>
  <c r="J161" i="4"/>
  <c r="K161" i="4"/>
  <c r="L161" i="4"/>
  <c r="M161" i="4"/>
  <c r="N161" i="4"/>
  <c r="D161" i="4"/>
  <c r="A161" i="4"/>
  <c r="E141" i="4"/>
  <c r="F141" i="4"/>
  <c r="G141" i="4"/>
  <c r="H141" i="4"/>
  <c r="I141" i="4"/>
  <c r="J141" i="4"/>
  <c r="K141" i="4"/>
  <c r="L141" i="4"/>
  <c r="M141" i="4"/>
  <c r="N141" i="4"/>
  <c r="D141" i="4"/>
  <c r="A141" i="4"/>
  <c r="E50" i="4"/>
  <c r="F50" i="4"/>
  <c r="G50" i="4"/>
  <c r="H50" i="4"/>
  <c r="I50" i="4"/>
  <c r="J50" i="4"/>
  <c r="K50" i="4"/>
  <c r="L50" i="4"/>
  <c r="M50" i="4"/>
  <c r="N50" i="4"/>
  <c r="D50" i="4"/>
  <c r="A50" i="4"/>
  <c r="E255" i="7"/>
  <c r="F255" i="7"/>
  <c r="G255" i="7"/>
  <c r="H255" i="7"/>
  <c r="I255" i="7"/>
  <c r="J255" i="7"/>
  <c r="K255" i="7"/>
  <c r="L255" i="7"/>
  <c r="M255" i="7"/>
  <c r="N255" i="7"/>
  <c r="D255" i="7"/>
  <c r="A255" i="7"/>
  <c r="E235" i="7"/>
  <c r="F235" i="7"/>
  <c r="G235" i="7"/>
  <c r="H235" i="7"/>
  <c r="I235" i="7"/>
  <c r="J235" i="7"/>
  <c r="K235" i="7"/>
  <c r="L235" i="7"/>
  <c r="M235" i="7"/>
  <c r="N235" i="7"/>
  <c r="D235" i="7"/>
  <c r="A235" i="7"/>
  <c r="E204" i="7"/>
  <c r="F204" i="7"/>
  <c r="G204" i="7"/>
  <c r="H204" i="7"/>
  <c r="I204" i="7"/>
  <c r="J204" i="7"/>
  <c r="K204" i="7"/>
  <c r="L204" i="7"/>
  <c r="M204" i="7"/>
  <c r="N204" i="7"/>
  <c r="D204" i="7"/>
  <c r="A204" i="7"/>
  <c r="E185" i="7"/>
  <c r="F185" i="7"/>
  <c r="G185" i="7"/>
  <c r="H185" i="7"/>
  <c r="I185" i="7"/>
  <c r="J185" i="7"/>
  <c r="K185" i="7"/>
  <c r="L185" i="7"/>
  <c r="M185" i="7"/>
  <c r="N185" i="7"/>
  <c r="D185" i="7"/>
  <c r="A185" i="7"/>
  <c r="E157" i="7"/>
  <c r="F157" i="7"/>
  <c r="G157" i="7"/>
  <c r="H157" i="7"/>
  <c r="I157" i="7"/>
  <c r="J157" i="7"/>
  <c r="K157" i="7"/>
  <c r="L157" i="7"/>
  <c r="M157" i="7"/>
  <c r="N157" i="7"/>
  <c r="D157" i="7"/>
  <c r="A157" i="7"/>
  <c r="E140" i="7"/>
  <c r="F140" i="7"/>
  <c r="G140" i="7"/>
  <c r="H140" i="7"/>
  <c r="I140" i="7"/>
  <c r="J140" i="7"/>
  <c r="K140" i="7"/>
  <c r="L140" i="7"/>
  <c r="M140" i="7"/>
  <c r="N140" i="7"/>
  <c r="D140" i="7"/>
  <c r="A140" i="7"/>
  <c r="E106" i="7"/>
  <c r="F106" i="7"/>
  <c r="G106" i="7"/>
  <c r="H106" i="7"/>
  <c r="I106" i="7"/>
  <c r="J106" i="7"/>
  <c r="K106" i="7"/>
  <c r="L106" i="7"/>
  <c r="M106" i="7"/>
  <c r="N106" i="7"/>
  <c r="D106" i="7"/>
  <c r="A106" i="7"/>
  <c r="E53" i="7"/>
  <c r="F53" i="7"/>
  <c r="G53" i="7"/>
  <c r="H53" i="7"/>
  <c r="I53" i="7"/>
  <c r="J53" i="7"/>
  <c r="K53" i="7"/>
  <c r="L53" i="7"/>
  <c r="M53" i="7"/>
  <c r="N53" i="7"/>
  <c r="D53" i="7"/>
  <c r="A53" i="7"/>
  <c r="A49" i="8"/>
  <c r="K49" i="8"/>
  <c r="L49" i="8"/>
  <c r="M49" i="8"/>
  <c r="N49" i="8"/>
  <c r="J49" i="8"/>
  <c r="E49" i="8"/>
  <c r="D49" i="8"/>
  <c r="F49" i="8"/>
  <c r="I49" i="8"/>
  <c r="H49" i="8"/>
  <c r="G49" i="8"/>
  <c r="O353" i="20" l="1"/>
  <c r="P353" i="20"/>
  <c r="O357" i="20"/>
  <c r="P357" i="20"/>
  <c r="O350" i="20"/>
  <c r="P350" i="20"/>
  <c r="O347" i="20"/>
  <c r="P347" i="20"/>
  <c r="O358" i="20"/>
  <c r="P358" i="20"/>
  <c r="O352" i="20"/>
  <c r="P352" i="20"/>
  <c r="O359" i="20"/>
  <c r="P359" i="20"/>
  <c r="O351" i="20"/>
  <c r="P351" i="20"/>
  <c r="O348" i="20"/>
  <c r="P348" i="20"/>
  <c r="O354" i="20"/>
  <c r="P354" i="20"/>
  <c r="O349" i="20"/>
  <c r="P349" i="20"/>
  <c r="B360" i="20"/>
  <c r="C360" i="20"/>
  <c r="D360" i="20"/>
  <c r="E360" i="20"/>
  <c r="F360" i="20"/>
  <c r="G360" i="20"/>
  <c r="H360" i="20"/>
  <c r="I360" i="20"/>
  <c r="J360" i="20"/>
  <c r="K360" i="20"/>
  <c r="L360" i="20"/>
  <c r="M360" i="20"/>
  <c r="N360" i="20"/>
  <c r="O360" i="20"/>
  <c r="P360" i="20"/>
  <c r="B361" i="20"/>
  <c r="C361" i="20"/>
  <c r="D361" i="20"/>
  <c r="E361" i="20"/>
  <c r="F361" i="20"/>
  <c r="G361" i="20"/>
  <c r="H361" i="20"/>
  <c r="I361" i="20"/>
  <c r="J361" i="20"/>
  <c r="K361" i="20"/>
  <c r="L361" i="20"/>
  <c r="M361" i="20"/>
  <c r="N361" i="20"/>
  <c r="O361" i="20"/>
  <c r="P361" i="20"/>
  <c r="B356" i="20"/>
  <c r="C356" i="20"/>
  <c r="D356" i="20"/>
  <c r="E356" i="20"/>
  <c r="F356" i="20"/>
  <c r="G356" i="20"/>
  <c r="H356" i="20"/>
  <c r="I356" i="20"/>
  <c r="J356" i="20"/>
  <c r="K356" i="20"/>
  <c r="L356" i="20"/>
  <c r="M356" i="20"/>
  <c r="N356" i="20"/>
  <c r="O356" i="20"/>
  <c r="P356" i="20"/>
  <c r="O355" i="20"/>
  <c r="P355" i="20"/>
  <c r="B123" i="20"/>
  <c r="C123" i="20"/>
  <c r="D123" i="20"/>
  <c r="E123" i="20"/>
  <c r="F123" i="20"/>
  <c r="G123" i="20"/>
  <c r="H123" i="20"/>
  <c r="I123" i="20"/>
  <c r="J123" i="20"/>
  <c r="K123" i="20"/>
  <c r="L123" i="20"/>
  <c r="M123" i="20"/>
  <c r="N123" i="20"/>
  <c r="O123" i="20"/>
  <c r="P123" i="20"/>
  <c r="B124" i="20"/>
  <c r="C124" i="20"/>
  <c r="D124" i="20"/>
  <c r="E124" i="20"/>
  <c r="F124" i="20"/>
  <c r="G124" i="20"/>
  <c r="H124" i="20"/>
  <c r="I124" i="20"/>
  <c r="J124" i="20"/>
  <c r="K124" i="20"/>
  <c r="L124" i="20"/>
  <c r="M124" i="20"/>
  <c r="N124" i="20"/>
  <c r="O124" i="20"/>
  <c r="P124" i="20"/>
  <c r="B125" i="20"/>
  <c r="C125" i="20"/>
  <c r="D125" i="20"/>
  <c r="E125" i="20"/>
  <c r="F125" i="20"/>
  <c r="G125" i="20"/>
  <c r="H125" i="20"/>
  <c r="I125" i="20"/>
  <c r="J125" i="20"/>
  <c r="K125" i="20"/>
  <c r="L125" i="20"/>
  <c r="M125" i="20"/>
  <c r="N125" i="20"/>
  <c r="O125" i="20"/>
  <c r="P125" i="20"/>
  <c r="B126" i="20"/>
  <c r="C126" i="20"/>
  <c r="D126" i="20"/>
  <c r="E126" i="20"/>
  <c r="F126" i="20"/>
  <c r="G126" i="20"/>
  <c r="H126" i="20"/>
  <c r="I126" i="20"/>
  <c r="J126" i="20"/>
  <c r="K126" i="20"/>
  <c r="L126" i="20"/>
  <c r="M126" i="20"/>
  <c r="N126" i="20"/>
  <c r="O126" i="20"/>
  <c r="P126" i="20"/>
  <c r="B127" i="20"/>
  <c r="C127" i="20"/>
  <c r="D127" i="20"/>
  <c r="E127" i="20"/>
  <c r="F127" i="20"/>
  <c r="G127" i="20"/>
  <c r="H127" i="20"/>
  <c r="I127" i="20"/>
  <c r="J127" i="20"/>
  <c r="K127" i="20"/>
  <c r="L127" i="20"/>
  <c r="M127" i="20"/>
  <c r="N127" i="20"/>
  <c r="O127" i="20"/>
  <c r="P127" i="20"/>
  <c r="A127" i="20"/>
  <c r="A126" i="20"/>
  <c r="A360" i="20"/>
  <c r="A361" i="20"/>
  <c r="A356" i="20"/>
  <c r="A355" i="20"/>
  <c r="A123" i="20"/>
  <c r="A124" i="20"/>
  <c r="A125" i="20"/>
  <c r="O287" i="20"/>
  <c r="P287" i="20"/>
  <c r="O293" i="20"/>
  <c r="P293" i="20"/>
  <c r="O291" i="20"/>
  <c r="P291" i="20"/>
  <c r="O296" i="20"/>
  <c r="P296" i="20"/>
  <c r="O290" i="20"/>
  <c r="P290" i="20"/>
  <c r="O292" i="20"/>
  <c r="P292" i="20"/>
  <c r="O294" i="20"/>
  <c r="P294" i="20"/>
  <c r="O295" i="20"/>
  <c r="P295" i="20"/>
  <c r="O297" i="20"/>
  <c r="P297" i="20"/>
  <c r="O286" i="20"/>
  <c r="P286" i="20"/>
  <c r="O302" i="20"/>
  <c r="P302" i="20"/>
  <c r="O289" i="20"/>
  <c r="P289" i="20"/>
  <c r="B288" i="20"/>
  <c r="C288" i="20"/>
  <c r="D288" i="20"/>
  <c r="E288" i="20"/>
  <c r="F288" i="20"/>
  <c r="G288" i="20"/>
  <c r="H288" i="20"/>
  <c r="I288" i="20"/>
  <c r="J288" i="20"/>
  <c r="K288" i="20"/>
  <c r="L288" i="20"/>
  <c r="M288" i="20"/>
  <c r="N288" i="20"/>
  <c r="O288" i="20"/>
  <c r="P288" i="20"/>
  <c r="B299" i="20"/>
  <c r="C299" i="20"/>
  <c r="D299" i="20"/>
  <c r="E299" i="20"/>
  <c r="F299" i="20"/>
  <c r="G299" i="20"/>
  <c r="H299" i="20"/>
  <c r="I299" i="20"/>
  <c r="J299" i="20"/>
  <c r="K299" i="20"/>
  <c r="L299" i="20"/>
  <c r="M299" i="20"/>
  <c r="N299" i="20"/>
  <c r="O299" i="20"/>
  <c r="P299" i="20"/>
  <c r="B298" i="20"/>
  <c r="C298" i="20"/>
  <c r="O298" i="20"/>
  <c r="P298" i="20"/>
  <c r="B300" i="20"/>
  <c r="C300" i="20"/>
  <c r="O300" i="20"/>
  <c r="P300" i="20"/>
  <c r="B301" i="20"/>
  <c r="C301" i="20"/>
  <c r="O301" i="20"/>
  <c r="P301" i="20"/>
  <c r="B118" i="20"/>
  <c r="C118" i="20"/>
  <c r="D118" i="20"/>
  <c r="E118" i="20"/>
  <c r="F118" i="20"/>
  <c r="G118" i="20"/>
  <c r="H118" i="20"/>
  <c r="I118" i="20"/>
  <c r="J118" i="20"/>
  <c r="K118" i="20"/>
  <c r="L118" i="20"/>
  <c r="M118" i="20"/>
  <c r="N118" i="20"/>
  <c r="O118" i="20"/>
  <c r="P118" i="20"/>
  <c r="B119" i="20"/>
  <c r="C119" i="20"/>
  <c r="D119" i="20"/>
  <c r="E119" i="20"/>
  <c r="F119" i="20"/>
  <c r="G119" i="20"/>
  <c r="H119" i="20"/>
  <c r="I119" i="20"/>
  <c r="J119" i="20"/>
  <c r="K119" i="20"/>
  <c r="L119" i="20"/>
  <c r="M119" i="20"/>
  <c r="N119" i="20"/>
  <c r="O119" i="20"/>
  <c r="P119" i="20"/>
  <c r="B120" i="20"/>
  <c r="C120" i="20"/>
  <c r="D120" i="20"/>
  <c r="E120" i="20"/>
  <c r="F120" i="20"/>
  <c r="G120" i="20"/>
  <c r="H120" i="20"/>
  <c r="I120" i="20"/>
  <c r="J120" i="20"/>
  <c r="K120" i="20"/>
  <c r="L120" i="20"/>
  <c r="M120" i="20"/>
  <c r="N120" i="20"/>
  <c r="O120" i="20"/>
  <c r="P120" i="20"/>
  <c r="A120" i="20"/>
  <c r="A288" i="20"/>
  <c r="A299" i="20"/>
  <c r="A298" i="20"/>
  <c r="A300" i="20"/>
  <c r="A301" i="20"/>
  <c r="A118" i="20"/>
  <c r="A119" i="20"/>
  <c r="O274" i="20"/>
  <c r="P274" i="20"/>
  <c r="O278" i="20"/>
  <c r="P278" i="20"/>
  <c r="O283" i="20"/>
  <c r="P283" i="20"/>
  <c r="O284" i="20"/>
  <c r="P284" i="20"/>
  <c r="O282" i="20"/>
  <c r="P282" i="20"/>
  <c r="O273" i="20"/>
  <c r="P273" i="20"/>
  <c r="O275" i="20"/>
  <c r="P275" i="20"/>
  <c r="O279" i="20"/>
  <c r="P279" i="20"/>
  <c r="O270" i="20"/>
  <c r="P270" i="20"/>
  <c r="O272" i="20"/>
  <c r="P272" i="20"/>
  <c r="O281" i="20"/>
  <c r="P281" i="20"/>
  <c r="O271" i="20"/>
  <c r="P271" i="20"/>
  <c r="O285" i="20"/>
  <c r="P285" i="20"/>
  <c r="B280" i="20"/>
  <c r="C280" i="20"/>
  <c r="D280" i="20"/>
  <c r="E280" i="20"/>
  <c r="F280" i="20"/>
  <c r="G280" i="20"/>
  <c r="H280" i="20"/>
  <c r="I280" i="20"/>
  <c r="J280" i="20"/>
  <c r="K280" i="20"/>
  <c r="L280" i="20"/>
  <c r="M280" i="20"/>
  <c r="N280" i="20"/>
  <c r="O280" i="20"/>
  <c r="P280" i="20"/>
  <c r="B276" i="20"/>
  <c r="C276" i="20"/>
  <c r="D276" i="20"/>
  <c r="E276" i="20"/>
  <c r="F276" i="20"/>
  <c r="G276" i="20"/>
  <c r="H276" i="20"/>
  <c r="I276" i="20"/>
  <c r="J276" i="20"/>
  <c r="K276" i="20"/>
  <c r="L276" i="20"/>
  <c r="M276" i="20"/>
  <c r="N276" i="20"/>
  <c r="O276" i="20"/>
  <c r="P276" i="20"/>
  <c r="B277" i="20"/>
  <c r="C277" i="20"/>
  <c r="D277" i="20"/>
  <c r="E277" i="20"/>
  <c r="F277" i="20"/>
  <c r="G277" i="20"/>
  <c r="H277" i="20"/>
  <c r="I277" i="20"/>
  <c r="J277" i="20"/>
  <c r="K277" i="20"/>
  <c r="L277" i="20"/>
  <c r="M277" i="20"/>
  <c r="N277" i="20"/>
  <c r="O277" i="20"/>
  <c r="P277" i="20"/>
  <c r="B114" i="20"/>
  <c r="C114" i="20"/>
  <c r="D114" i="20"/>
  <c r="E114" i="20"/>
  <c r="F114" i="20"/>
  <c r="G114" i="20"/>
  <c r="H114" i="20"/>
  <c r="I114" i="20"/>
  <c r="J114" i="20"/>
  <c r="K114" i="20"/>
  <c r="L114" i="20"/>
  <c r="M114" i="20"/>
  <c r="N114" i="20"/>
  <c r="O114" i="20"/>
  <c r="P114" i="20"/>
  <c r="B115" i="20"/>
  <c r="C115" i="20"/>
  <c r="D115" i="20"/>
  <c r="E115" i="20"/>
  <c r="F115" i="20"/>
  <c r="G115" i="20"/>
  <c r="H115" i="20"/>
  <c r="I115" i="20"/>
  <c r="J115" i="20"/>
  <c r="K115" i="20"/>
  <c r="L115" i="20"/>
  <c r="M115" i="20"/>
  <c r="N115" i="20"/>
  <c r="O115" i="20"/>
  <c r="P115" i="20"/>
  <c r="B116" i="20"/>
  <c r="C116" i="20"/>
  <c r="D116" i="20"/>
  <c r="E116" i="20"/>
  <c r="F116" i="20"/>
  <c r="G116" i="20"/>
  <c r="H116" i="20"/>
  <c r="I116" i="20"/>
  <c r="J116" i="20"/>
  <c r="K116" i="20"/>
  <c r="L116" i="20"/>
  <c r="M116" i="20"/>
  <c r="N116" i="20"/>
  <c r="O116" i="20"/>
  <c r="P116" i="20"/>
  <c r="B117" i="20"/>
  <c r="C117" i="20"/>
  <c r="D117" i="20"/>
  <c r="E117" i="20"/>
  <c r="F117" i="20"/>
  <c r="G117" i="20"/>
  <c r="H117" i="20"/>
  <c r="I117" i="20"/>
  <c r="J117" i="20"/>
  <c r="K117" i="20"/>
  <c r="L117" i="20"/>
  <c r="M117" i="20"/>
  <c r="N117" i="20"/>
  <c r="O117" i="20"/>
  <c r="P117" i="20"/>
  <c r="A117" i="20"/>
  <c r="A280" i="20"/>
  <c r="A276" i="20"/>
  <c r="A277" i="20"/>
  <c r="A114" i="20"/>
  <c r="A115" i="20"/>
  <c r="A116" i="20"/>
  <c r="O261" i="20"/>
  <c r="P261" i="20"/>
  <c r="O268" i="20"/>
  <c r="P268" i="20"/>
  <c r="O260" i="20"/>
  <c r="P260" i="20"/>
  <c r="O269" i="20"/>
  <c r="P269" i="20"/>
  <c r="O267" i="20"/>
  <c r="P267" i="20"/>
  <c r="O265" i="20"/>
  <c r="P265" i="20"/>
  <c r="O262" i="20"/>
  <c r="P262" i="20"/>
  <c r="O259" i="20"/>
  <c r="P259" i="20"/>
  <c r="O264" i="20"/>
  <c r="P264" i="20"/>
  <c r="O263" i="20"/>
  <c r="P263" i="20"/>
  <c r="O266" i="20"/>
  <c r="P266" i="20"/>
  <c r="B105" i="20"/>
  <c r="C105" i="20"/>
  <c r="D105" i="20"/>
  <c r="E105" i="20"/>
  <c r="F105" i="20"/>
  <c r="G105" i="20"/>
  <c r="H105" i="20"/>
  <c r="I105" i="20"/>
  <c r="J105" i="20"/>
  <c r="K105" i="20"/>
  <c r="L105" i="20"/>
  <c r="M105" i="20"/>
  <c r="N105" i="20"/>
  <c r="O105" i="20"/>
  <c r="P105" i="20"/>
  <c r="B106" i="20"/>
  <c r="C106" i="20"/>
  <c r="D106" i="20"/>
  <c r="E106" i="20"/>
  <c r="F106" i="20"/>
  <c r="G106" i="20"/>
  <c r="H106" i="20"/>
  <c r="I106" i="20"/>
  <c r="J106" i="20"/>
  <c r="K106" i="20"/>
  <c r="L106" i="20"/>
  <c r="M106" i="20"/>
  <c r="N106" i="20"/>
  <c r="O106" i="20"/>
  <c r="P106" i="20"/>
  <c r="B107" i="20"/>
  <c r="C107" i="20"/>
  <c r="D107" i="20"/>
  <c r="E107" i="20"/>
  <c r="F107" i="20"/>
  <c r="G107" i="20"/>
  <c r="H107" i="20"/>
  <c r="I107" i="20"/>
  <c r="J107" i="20"/>
  <c r="K107" i="20"/>
  <c r="L107" i="20"/>
  <c r="M107" i="20"/>
  <c r="N107" i="20"/>
  <c r="O107" i="20"/>
  <c r="P107" i="20"/>
  <c r="B108" i="20"/>
  <c r="C108" i="20"/>
  <c r="D108" i="20"/>
  <c r="E108" i="20"/>
  <c r="F108" i="20"/>
  <c r="G108" i="20"/>
  <c r="H108" i="20"/>
  <c r="I108" i="20"/>
  <c r="J108" i="20"/>
  <c r="K108" i="20"/>
  <c r="L108" i="20"/>
  <c r="M108" i="20"/>
  <c r="N108" i="20"/>
  <c r="O108" i="20"/>
  <c r="P108" i="20"/>
  <c r="B109" i="20"/>
  <c r="C109" i="20"/>
  <c r="D109" i="20"/>
  <c r="E109" i="20"/>
  <c r="F109" i="20"/>
  <c r="G109" i="20"/>
  <c r="H109" i="20"/>
  <c r="I109" i="20"/>
  <c r="J109" i="20"/>
  <c r="K109" i="20"/>
  <c r="L109" i="20"/>
  <c r="M109" i="20"/>
  <c r="N109" i="20"/>
  <c r="O109" i="20"/>
  <c r="P109" i="20"/>
  <c r="B110" i="20"/>
  <c r="C110" i="20"/>
  <c r="D110" i="20"/>
  <c r="E110" i="20"/>
  <c r="F110" i="20"/>
  <c r="G110" i="20"/>
  <c r="H110" i="20"/>
  <c r="I110" i="20"/>
  <c r="J110" i="20"/>
  <c r="K110" i="20"/>
  <c r="L110" i="20"/>
  <c r="M110" i="20"/>
  <c r="N110" i="20"/>
  <c r="O110" i="20"/>
  <c r="P110" i="20"/>
  <c r="B111" i="20"/>
  <c r="C111" i="20"/>
  <c r="D111" i="20"/>
  <c r="E111" i="20"/>
  <c r="F111" i="20"/>
  <c r="G111" i="20"/>
  <c r="H111" i="20"/>
  <c r="I111" i="20"/>
  <c r="J111" i="20"/>
  <c r="K111" i="20"/>
  <c r="L111" i="20"/>
  <c r="M111" i="20"/>
  <c r="N111" i="20"/>
  <c r="O111" i="20"/>
  <c r="P111" i="20"/>
  <c r="B112" i="20"/>
  <c r="C112" i="20"/>
  <c r="D112" i="20"/>
  <c r="E112" i="20"/>
  <c r="F112" i="20"/>
  <c r="G112" i="20"/>
  <c r="H112" i="20"/>
  <c r="I112" i="20"/>
  <c r="J112" i="20"/>
  <c r="K112" i="20"/>
  <c r="L112" i="20"/>
  <c r="M112" i="20"/>
  <c r="N112" i="20"/>
  <c r="O112" i="20"/>
  <c r="P112" i="20"/>
  <c r="B113" i="20"/>
  <c r="C113" i="20"/>
  <c r="D113" i="20"/>
  <c r="E113" i="20"/>
  <c r="F113" i="20"/>
  <c r="G113" i="20"/>
  <c r="H113" i="20"/>
  <c r="I113" i="20"/>
  <c r="J113" i="20"/>
  <c r="K113" i="20"/>
  <c r="L113" i="20"/>
  <c r="M113" i="20"/>
  <c r="N113" i="20"/>
  <c r="O113" i="20"/>
  <c r="P113" i="20"/>
  <c r="A105" i="20"/>
  <c r="A106" i="20"/>
  <c r="A107" i="20"/>
  <c r="A108" i="20"/>
  <c r="A109" i="20"/>
  <c r="A110" i="20"/>
  <c r="A111" i="20"/>
  <c r="A112" i="20"/>
  <c r="A113" i="20"/>
  <c r="O240" i="20"/>
  <c r="P240" i="20"/>
  <c r="O239" i="20"/>
  <c r="P239" i="20"/>
  <c r="O236" i="20"/>
  <c r="P236" i="20"/>
  <c r="O243" i="20"/>
  <c r="P243" i="20"/>
  <c r="O241" i="20"/>
  <c r="P241" i="20"/>
  <c r="O244" i="20"/>
  <c r="P244" i="20"/>
  <c r="O242" i="20"/>
  <c r="P242" i="20"/>
  <c r="O238" i="20"/>
  <c r="P238" i="20"/>
  <c r="O237" i="20"/>
  <c r="P237" i="20"/>
  <c r="O246" i="20"/>
  <c r="P246" i="20"/>
  <c r="O245" i="20"/>
  <c r="P245" i="20"/>
  <c r="B96" i="20"/>
  <c r="C96" i="20"/>
  <c r="D96" i="20"/>
  <c r="E96" i="20"/>
  <c r="F96" i="20"/>
  <c r="G96" i="20"/>
  <c r="H96" i="20"/>
  <c r="I96" i="20"/>
  <c r="J96" i="20"/>
  <c r="K96" i="20"/>
  <c r="L96" i="20"/>
  <c r="M96" i="20"/>
  <c r="N96" i="20"/>
  <c r="O96" i="20"/>
  <c r="P96" i="20"/>
  <c r="B97" i="20"/>
  <c r="C97" i="20"/>
  <c r="D97" i="20"/>
  <c r="E97" i="20"/>
  <c r="F97" i="20"/>
  <c r="G97" i="20"/>
  <c r="H97" i="20"/>
  <c r="I97" i="20"/>
  <c r="J97" i="20"/>
  <c r="K97" i="20"/>
  <c r="L97" i="20"/>
  <c r="M97" i="20"/>
  <c r="N97" i="20"/>
  <c r="O97" i="20"/>
  <c r="P97" i="20"/>
  <c r="B98" i="20"/>
  <c r="C98" i="20"/>
  <c r="D98" i="20"/>
  <c r="E98" i="20"/>
  <c r="F98" i="20"/>
  <c r="G98" i="20"/>
  <c r="H98" i="20"/>
  <c r="I98" i="20"/>
  <c r="J98" i="20"/>
  <c r="K98" i="20"/>
  <c r="L98" i="20"/>
  <c r="M98" i="20"/>
  <c r="N98" i="20"/>
  <c r="O98" i="20"/>
  <c r="P98" i="20"/>
  <c r="B99" i="20"/>
  <c r="C99" i="20"/>
  <c r="D99" i="20"/>
  <c r="E99" i="20"/>
  <c r="F99" i="20"/>
  <c r="G99" i="20"/>
  <c r="H99" i="20"/>
  <c r="I99" i="20"/>
  <c r="J99" i="20"/>
  <c r="K99" i="20"/>
  <c r="L99" i="20"/>
  <c r="M99" i="20"/>
  <c r="N99" i="20"/>
  <c r="O99" i="20"/>
  <c r="P99" i="20"/>
  <c r="B100" i="20"/>
  <c r="C100" i="20"/>
  <c r="D100" i="20"/>
  <c r="E100" i="20"/>
  <c r="F100" i="20"/>
  <c r="G100" i="20"/>
  <c r="H100" i="20"/>
  <c r="I100" i="20"/>
  <c r="J100" i="20"/>
  <c r="K100" i="20"/>
  <c r="L100" i="20"/>
  <c r="M100" i="20"/>
  <c r="N100" i="20"/>
  <c r="O100" i="20"/>
  <c r="P100" i="20"/>
  <c r="B101" i="20"/>
  <c r="C101" i="20"/>
  <c r="D101" i="20"/>
  <c r="E101" i="20"/>
  <c r="F101" i="20"/>
  <c r="G101" i="20"/>
  <c r="H101" i="20"/>
  <c r="I101" i="20"/>
  <c r="J101" i="20"/>
  <c r="K101" i="20"/>
  <c r="L101" i="20"/>
  <c r="M101" i="20"/>
  <c r="N101" i="20"/>
  <c r="O101" i="20"/>
  <c r="P101" i="20"/>
  <c r="B102" i="20"/>
  <c r="C102" i="20"/>
  <c r="D102" i="20"/>
  <c r="E102" i="20"/>
  <c r="F102" i="20"/>
  <c r="G102" i="20"/>
  <c r="H102" i="20"/>
  <c r="I102" i="20"/>
  <c r="J102" i="20"/>
  <c r="K102" i="20"/>
  <c r="L102" i="20"/>
  <c r="M102" i="20"/>
  <c r="N102" i="20"/>
  <c r="O102" i="20"/>
  <c r="P102" i="20"/>
  <c r="B103" i="20"/>
  <c r="C103" i="20"/>
  <c r="D103" i="20"/>
  <c r="E103" i="20"/>
  <c r="F103" i="20"/>
  <c r="G103" i="20"/>
  <c r="H103" i="20"/>
  <c r="I103" i="20"/>
  <c r="J103" i="20"/>
  <c r="K103" i="20"/>
  <c r="L103" i="20"/>
  <c r="M103" i="20"/>
  <c r="N103" i="20"/>
  <c r="O103" i="20"/>
  <c r="P103" i="20"/>
  <c r="B104" i="20"/>
  <c r="C104" i="20"/>
  <c r="D104" i="20"/>
  <c r="E104" i="20"/>
  <c r="F104" i="20"/>
  <c r="G104" i="20"/>
  <c r="H104" i="20"/>
  <c r="I104" i="20"/>
  <c r="J104" i="20"/>
  <c r="K104" i="20"/>
  <c r="L104" i="20"/>
  <c r="M104" i="20"/>
  <c r="N104" i="20"/>
  <c r="O104" i="20"/>
  <c r="P104" i="20"/>
  <c r="A96" i="20"/>
  <c r="A97" i="20"/>
  <c r="A98" i="20"/>
  <c r="A99" i="20"/>
  <c r="A100" i="20"/>
  <c r="A101" i="20"/>
  <c r="A102" i="20"/>
  <c r="A103" i="20"/>
  <c r="A104" i="20"/>
  <c r="O202" i="20"/>
  <c r="P202" i="20"/>
  <c r="O204" i="20"/>
  <c r="P204" i="20"/>
  <c r="O192" i="20"/>
  <c r="P192" i="20"/>
  <c r="O193" i="20"/>
  <c r="P193" i="20"/>
  <c r="O205" i="20"/>
  <c r="P205" i="20"/>
  <c r="O203" i="20"/>
  <c r="P203" i="20"/>
  <c r="O195" i="20"/>
  <c r="P195" i="20"/>
  <c r="O196" i="20"/>
  <c r="P196" i="20"/>
  <c r="O191" i="20"/>
  <c r="P191" i="20"/>
  <c r="O190" i="20"/>
  <c r="P190" i="20"/>
  <c r="O188" i="20"/>
  <c r="P188" i="20"/>
  <c r="O189" i="20"/>
  <c r="P189" i="20"/>
  <c r="O199" i="20"/>
  <c r="P199" i="20"/>
  <c r="O200" i="20"/>
  <c r="P200" i="20"/>
  <c r="O206" i="20"/>
  <c r="P206" i="20"/>
  <c r="B194" i="20"/>
  <c r="C194" i="20"/>
  <c r="D194" i="20"/>
  <c r="E194" i="20"/>
  <c r="F194" i="20"/>
  <c r="G194" i="20"/>
  <c r="H194" i="20"/>
  <c r="I194" i="20"/>
  <c r="J194" i="20"/>
  <c r="K194" i="20"/>
  <c r="L194" i="20"/>
  <c r="M194" i="20"/>
  <c r="N194" i="20"/>
  <c r="O194" i="20"/>
  <c r="P194" i="20"/>
  <c r="B197" i="20"/>
  <c r="C197" i="20"/>
  <c r="D197" i="20"/>
  <c r="E197" i="20"/>
  <c r="F197" i="20"/>
  <c r="G197" i="20"/>
  <c r="H197" i="20"/>
  <c r="I197" i="20"/>
  <c r="J197" i="20"/>
  <c r="K197" i="20"/>
  <c r="L197" i="20"/>
  <c r="M197" i="20"/>
  <c r="N197" i="20"/>
  <c r="O197" i="20"/>
  <c r="P197" i="20"/>
  <c r="B198" i="20"/>
  <c r="C198" i="20"/>
  <c r="D198" i="20"/>
  <c r="E198" i="20"/>
  <c r="F198" i="20"/>
  <c r="G198" i="20"/>
  <c r="H198" i="20"/>
  <c r="I198" i="20"/>
  <c r="J198" i="20"/>
  <c r="K198" i="20"/>
  <c r="L198" i="20"/>
  <c r="M198" i="20"/>
  <c r="N198" i="20"/>
  <c r="O198" i="20"/>
  <c r="P198" i="20"/>
  <c r="B201" i="20"/>
  <c r="C201" i="20"/>
  <c r="D201" i="20"/>
  <c r="E201" i="20"/>
  <c r="F201" i="20"/>
  <c r="G201" i="20"/>
  <c r="H201" i="20"/>
  <c r="I201" i="20"/>
  <c r="J201" i="20"/>
  <c r="K201" i="20"/>
  <c r="L201" i="20"/>
  <c r="M201" i="20"/>
  <c r="N201" i="20"/>
  <c r="O201" i="20"/>
  <c r="P201" i="20"/>
  <c r="B95" i="20"/>
  <c r="C95" i="20"/>
  <c r="D95" i="20"/>
  <c r="E95" i="20"/>
  <c r="F95" i="20"/>
  <c r="G95" i="20"/>
  <c r="H95" i="20"/>
  <c r="I95" i="20"/>
  <c r="J95" i="20"/>
  <c r="K95" i="20"/>
  <c r="L95" i="20"/>
  <c r="M95" i="20"/>
  <c r="N95" i="20"/>
  <c r="O95" i="20"/>
  <c r="P95" i="20"/>
  <c r="A95" i="20"/>
  <c r="A194" i="20"/>
  <c r="A197" i="20"/>
  <c r="A198" i="20"/>
  <c r="A201" i="20"/>
  <c r="O162" i="20"/>
  <c r="P162" i="20"/>
  <c r="O161" i="20"/>
  <c r="P161" i="20"/>
  <c r="O168" i="20"/>
  <c r="P168" i="20"/>
  <c r="O167" i="20"/>
  <c r="P167" i="20"/>
  <c r="O169" i="20"/>
  <c r="P169" i="20"/>
  <c r="O164" i="20"/>
  <c r="P164" i="20"/>
  <c r="O160" i="20"/>
  <c r="P160" i="20"/>
  <c r="O165" i="20"/>
  <c r="P165" i="20"/>
  <c r="O166" i="20"/>
  <c r="P166" i="20"/>
  <c r="B163" i="20"/>
  <c r="C163" i="20"/>
  <c r="D163" i="20"/>
  <c r="E163" i="20"/>
  <c r="F163" i="20"/>
  <c r="G163" i="20"/>
  <c r="H163" i="20"/>
  <c r="I163" i="20"/>
  <c r="J163" i="20"/>
  <c r="K163" i="20"/>
  <c r="L163" i="20"/>
  <c r="M163" i="20"/>
  <c r="N163" i="20"/>
  <c r="O163" i="20"/>
  <c r="P163" i="20"/>
  <c r="B85" i="20"/>
  <c r="C85" i="20"/>
  <c r="D85" i="20"/>
  <c r="E85" i="20"/>
  <c r="F85" i="20"/>
  <c r="G85" i="20"/>
  <c r="H85" i="20"/>
  <c r="I85" i="20"/>
  <c r="J85" i="20"/>
  <c r="K85" i="20"/>
  <c r="L85" i="20"/>
  <c r="M85" i="20"/>
  <c r="N85" i="20"/>
  <c r="O85" i="20"/>
  <c r="P85" i="20"/>
  <c r="B86" i="20"/>
  <c r="C86" i="20"/>
  <c r="D86" i="20"/>
  <c r="E86" i="20"/>
  <c r="F86" i="20"/>
  <c r="G86" i="20"/>
  <c r="H86" i="20"/>
  <c r="I86" i="20"/>
  <c r="J86" i="20"/>
  <c r="K86" i="20"/>
  <c r="L86" i="20"/>
  <c r="M86" i="20"/>
  <c r="N86" i="20"/>
  <c r="O86" i="20"/>
  <c r="P86" i="20"/>
  <c r="B87" i="20"/>
  <c r="C87" i="20"/>
  <c r="D87" i="20"/>
  <c r="E87" i="20"/>
  <c r="F87" i="20"/>
  <c r="G87" i="20"/>
  <c r="H87" i="20"/>
  <c r="I87" i="20"/>
  <c r="J87" i="20"/>
  <c r="K87" i="20"/>
  <c r="L87" i="20"/>
  <c r="M87" i="20"/>
  <c r="N87" i="20"/>
  <c r="O87" i="20"/>
  <c r="P87" i="20"/>
  <c r="B88" i="20"/>
  <c r="C88" i="20"/>
  <c r="D88" i="20"/>
  <c r="E88" i="20"/>
  <c r="F88" i="20"/>
  <c r="G88" i="20"/>
  <c r="H88" i="20"/>
  <c r="I88" i="20"/>
  <c r="J88" i="20"/>
  <c r="K88" i="20"/>
  <c r="L88" i="20"/>
  <c r="M88" i="20"/>
  <c r="N88" i="20"/>
  <c r="O88" i="20"/>
  <c r="P88" i="20"/>
  <c r="B89" i="20"/>
  <c r="C89" i="20"/>
  <c r="D89" i="20"/>
  <c r="E89" i="20"/>
  <c r="F89" i="20"/>
  <c r="G89" i="20"/>
  <c r="H89" i="20"/>
  <c r="I89" i="20"/>
  <c r="J89" i="20"/>
  <c r="K89" i="20"/>
  <c r="L89" i="20"/>
  <c r="M89" i="20"/>
  <c r="N89" i="20"/>
  <c r="O89" i="20"/>
  <c r="P89" i="20"/>
  <c r="B90" i="20"/>
  <c r="C90" i="20"/>
  <c r="D90" i="20"/>
  <c r="E90" i="20"/>
  <c r="F90" i="20"/>
  <c r="G90" i="20"/>
  <c r="H90" i="20"/>
  <c r="I90" i="20"/>
  <c r="J90" i="20"/>
  <c r="K90" i="20"/>
  <c r="L90" i="20"/>
  <c r="M90" i="20"/>
  <c r="N90" i="20"/>
  <c r="O90" i="20"/>
  <c r="P90" i="20"/>
  <c r="B91" i="20"/>
  <c r="C91" i="20"/>
  <c r="D91" i="20"/>
  <c r="E91" i="20"/>
  <c r="F91" i="20"/>
  <c r="G91" i="20"/>
  <c r="H91" i="20"/>
  <c r="I91" i="20"/>
  <c r="J91" i="20"/>
  <c r="K91" i="20"/>
  <c r="L91" i="20"/>
  <c r="M91" i="20"/>
  <c r="N91" i="20"/>
  <c r="O91" i="20"/>
  <c r="P91" i="20"/>
  <c r="B92" i="20"/>
  <c r="C92" i="20"/>
  <c r="D92" i="20"/>
  <c r="E92" i="20"/>
  <c r="F92" i="20"/>
  <c r="G92" i="20"/>
  <c r="H92" i="20"/>
  <c r="I92" i="20"/>
  <c r="J92" i="20"/>
  <c r="K92" i="20"/>
  <c r="L92" i="20"/>
  <c r="M92" i="20"/>
  <c r="N92" i="20"/>
  <c r="O92" i="20"/>
  <c r="P92" i="20"/>
  <c r="B93" i="20"/>
  <c r="C93" i="20"/>
  <c r="D93" i="20"/>
  <c r="E93" i="20"/>
  <c r="F93" i="20"/>
  <c r="G93" i="20"/>
  <c r="H93" i="20"/>
  <c r="I93" i="20"/>
  <c r="J93" i="20"/>
  <c r="K93" i="20"/>
  <c r="L93" i="20"/>
  <c r="M93" i="20"/>
  <c r="N93" i="20"/>
  <c r="O93" i="20"/>
  <c r="P93" i="20"/>
  <c r="B94" i="20"/>
  <c r="C94" i="20"/>
  <c r="D94" i="20"/>
  <c r="E94" i="20"/>
  <c r="F94" i="20"/>
  <c r="G94" i="20"/>
  <c r="H94" i="20"/>
  <c r="I94" i="20"/>
  <c r="J94" i="20"/>
  <c r="K94" i="20"/>
  <c r="L94" i="20"/>
  <c r="M94" i="20"/>
  <c r="N94" i="20"/>
  <c r="O94" i="20"/>
  <c r="P94" i="20"/>
  <c r="A163" i="20"/>
  <c r="A85" i="20"/>
  <c r="A86" i="20"/>
  <c r="A87" i="20"/>
  <c r="A88" i="20"/>
  <c r="A89" i="20"/>
  <c r="A90" i="20"/>
  <c r="A91" i="20"/>
  <c r="A92" i="20"/>
  <c r="A93" i="20"/>
  <c r="A94" i="20"/>
  <c r="O122" i="20"/>
  <c r="P122" i="20"/>
  <c r="O136" i="20"/>
  <c r="P136" i="20"/>
  <c r="O135" i="20"/>
  <c r="P135" i="20"/>
  <c r="O137" i="20"/>
  <c r="P137" i="20"/>
  <c r="O131" i="20"/>
  <c r="P131" i="20"/>
  <c r="O128" i="20"/>
  <c r="P128" i="20"/>
  <c r="O132" i="20"/>
  <c r="P132" i="20"/>
  <c r="O138" i="20"/>
  <c r="P138" i="20"/>
  <c r="O129" i="20"/>
  <c r="P129" i="20"/>
  <c r="O133" i="20"/>
  <c r="P133" i="20"/>
  <c r="O139" i="20"/>
  <c r="P139" i="20"/>
  <c r="O130" i="20"/>
  <c r="P130" i="20"/>
  <c r="O134" i="20"/>
  <c r="P134" i="20"/>
  <c r="B121" i="20"/>
  <c r="C121" i="20"/>
  <c r="D121" i="20"/>
  <c r="E121" i="20"/>
  <c r="F121" i="20"/>
  <c r="G121" i="20"/>
  <c r="H121" i="20"/>
  <c r="I121" i="20"/>
  <c r="J121" i="20"/>
  <c r="K121" i="20"/>
  <c r="L121" i="20"/>
  <c r="M121" i="20"/>
  <c r="N121" i="20"/>
  <c r="O121" i="20"/>
  <c r="P121" i="20"/>
  <c r="B84" i="20"/>
  <c r="C84" i="20"/>
  <c r="D84" i="20"/>
  <c r="E84" i="20"/>
  <c r="F84" i="20"/>
  <c r="G84" i="20"/>
  <c r="H84" i="20"/>
  <c r="I84" i="20"/>
  <c r="J84" i="20"/>
  <c r="K84" i="20"/>
  <c r="L84" i="20"/>
  <c r="M84" i="20"/>
  <c r="N84" i="20"/>
  <c r="O84" i="20"/>
  <c r="P84" i="20"/>
  <c r="B79" i="20"/>
  <c r="C79" i="20"/>
  <c r="D79" i="20"/>
  <c r="E79" i="20"/>
  <c r="F79" i="20"/>
  <c r="G79" i="20"/>
  <c r="H79" i="20"/>
  <c r="I79" i="20"/>
  <c r="J79" i="20"/>
  <c r="K79" i="20"/>
  <c r="L79" i="20"/>
  <c r="M79" i="20"/>
  <c r="N79" i="20"/>
  <c r="O79" i="20"/>
  <c r="P79" i="20"/>
  <c r="B80" i="20"/>
  <c r="C80" i="20"/>
  <c r="D80" i="20"/>
  <c r="E80" i="20"/>
  <c r="F80" i="20"/>
  <c r="G80" i="20"/>
  <c r="H80" i="20"/>
  <c r="I80" i="20"/>
  <c r="J80" i="20"/>
  <c r="K80" i="20"/>
  <c r="L80" i="20"/>
  <c r="M80" i="20"/>
  <c r="N80" i="20"/>
  <c r="O80" i="20"/>
  <c r="P80" i="20"/>
  <c r="B81" i="20"/>
  <c r="C81" i="20"/>
  <c r="D81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B82" i="20"/>
  <c r="C82" i="20"/>
  <c r="D82" i="20"/>
  <c r="E82" i="20"/>
  <c r="F82" i="20"/>
  <c r="G82" i="20"/>
  <c r="H82" i="20"/>
  <c r="I82" i="20"/>
  <c r="J82" i="20"/>
  <c r="K82" i="20"/>
  <c r="L82" i="20"/>
  <c r="M82" i="20"/>
  <c r="N82" i="20"/>
  <c r="O82" i="20"/>
  <c r="P82" i="20"/>
  <c r="B83" i="20"/>
  <c r="C83" i="20"/>
  <c r="D83" i="20"/>
  <c r="E83" i="20"/>
  <c r="F83" i="20"/>
  <c r="G83" i="20"/>
  <c r="H83" i="20"/>
  <c r="I83" i="20"/>
  <c r="J83" i="20"/>
  <c r="K83" i="20"/>
  <c r="L83" i="20"/>
  <c r="M83" i="20"/>
  <c r="N83" i="20"/>
  <c r="O83" i="20"/>
  <c r="P83" i="20"/>
  <c r="A121" i="20"/>
  <c r="A84" i="20"/>
  <c r="A79" i="20"/>
  <c r="A80" i="20"/>
  <c r="A81" i="20"/>
  <c r="A82" i="20"/>
  <c r="A83" i="20"/>
  <c r="A75" i="20"/>
  <c r="B75" i="20"/>
  <c r="C75" i="20"/>
  <c r="D75" i="20"/>
  <c r="E75" i="20"/>
  <c r="F75" i="20"/>
  <c r="G75" i="20"/>
  <c r="H75" i="20"/>
  <c r="I75" i="20"/>
  <c r="J75" i="20"/>
  <c r="K75" i="20"/>
  <c r="L75" i="20"/>
  <c r="M75" i="20"/>
  <c r="N75" i="20"/>
  <c r="O75" i="20"/>
  <c r="P75" i="20"/>
  <c r="A76" i="20"/>
  <c r="B76" i="20"/>
  <c r="C76" i="20"/>
  <c r="D76" i="20"/>
  <c r="E76" i="20"/>
  <c r="F76" i="20"/>
  <c r="G76" i="20"/>
  <c r="H76" i="20"/>
  <c r="I76" i="20"/>
  <c r="J76" i="20"/>
  <c r="K76" i="20"/>
  <c r="L76" i="20"/>
  <c r="M76" i="20"/>
  <c r="N76" i="20"/>
  <c r="O76" i="20"/>
  <c r="P76" i="20"/>
  <c r="A72" i="20"/>
  <c r="B72" i="20"/>
  <c r="C72" i="20"/>
  <c r="D72" i="20"/>
  <c r="E72" i="20"/>
  <c r="F72" i="20"/>
  <c r="G72" i="20"/>
  <c r="H72" i="20"/>
  <c r="I72" i="20"/>
  <c r="J72" i="20"/>
  <c r="K72" i="20"/>
  <c r="L72" i="20"/>
  <c r="M72" i="20"/>
  <c r="N72" i="20"/>
  <c r="O72" i="20"/>
  <c r="P72" i="20"/>
  <c r="A73" i="20"/>
  <c r="B73" i="20"/>
  <c r="C73" i="20"/>
  <c r="D73" i="20"/>
  <c r="E73" i="20"/>
  <c r="F73" i="20"/>
  <c r="G73" i="20"/>
  <c r="H73" i="20"/>
  <c r="I73" i="20"/>
  <c r="J73" i="20"/>
  <c r="K73" i="20"/>
  <c r="L73" i="20"/>
  <c r="M73" i="20"/>
  <c r="N73" i="20"/>
  <c r="O73" i="20"/>
  <c r="P73" i="20"/>
  <c r="A74" i="20"/>
  <c r="B74" i="20"/>
  <c r="C74" i="20"/>
  <c r="D74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A71" i="20"/>
  <c r="B71" i="20"/>
  <c r="C71" i="20"/>
  <c r="D71" i="20"/>
  <c r="E71" i="20"/>
  <c r="F71" i="20"/>
  <c r="G71" i="20"/>
  <c r="H71" i="20"/>
  <c r="I71" i="20"/>
  <c r="J71" i="20"/>
  <c r="K71" i="20"/>
  <c r="L71" i="20"/>
  <c r="M71" i="20"/>
  <c r="N71" i="20"/>
  <c r="O71" i="20"/>
  <c r="P71" i="20"/>
  <c r="O62" i="20"/>
  <c r="P62" i="20"/>
  <c r="O2" i="20"/>
  <c r="P2" i="20"/>
  <c r="O14" i="20"/>
  <c r="P14" i="20"/>
  <c r="O51" i="20"/>
  <c r="P51" i="20"/>
  <c r="O63" i="20"/>
  <c r="P63" i="20"/>
  <c r="O70" i="20"/>
  <c r="P70" i="20"/>
  <c r="O77" i="20"/>
  <c r="P77" i="20"/>
  <c r="O78" i="20"/>
  <c r="P78" i="20"/>
  <c r="O26" i="20"/>
  <c r="P26" i="20"/>
  <c r="O27" i="20"/>
  <c r="P27" i="20"/>
  <c r="O41" i="20"/>
  <c r="P41" i="20"/>
  <c r="O64" i="20"/>
  <c r="P64" i="20"/>
  <c r="O49" i="20"/>
  <c r="P49" i="20"/>
  <c r="B48" i="20"/>
  <c r="C48" i="20"/>
  <c r="D48" i="20"/>
  <c r="E48" i="20"/>
  <c r="F48" i="20"/>
  <c r="G48" i="20"/>
  <c r="H48" i="20"/>
  <c r="I48" i="20"/>
  <c r="J48" i="20"/>
  <c r="K48" i="20"/>
  <c r="L48" i="20"/>
  <c r="M48" i="20"/>
  <c r="N48" i="20"/>
  <c r="O48" i="20"/>
  <c r="P48" i="20"/>
  <c r="A48" i="20"/>
  <c r="O336" i="20"/>
  <c r="P336" i="20"/>
  <c r="O343" i="20"/>
  <c r="P343" i="20"/>
  <c r="O344" i="20"/>
  <c r="P344" i="20"/>
  <c r="O337" i="20"/>
  <c r="P337" i="20"/>
  <c r="O335" i="20"/>
  <c r="P335" i="20"/>
  <c r="O332" i="20"/>
  <c r="P332" i="20"/>
  <c r="O333" i="20"/>
  <c r="P333" i="20"/>
  <c r="O339" i="20"/>
  <c r="P339" i="20"/>
  <c r="O334" i="20"/>
  <c r="P334" i="20"/>
  <c r="O338" i="20"/>
  <c r="P338" i="20"/>
  <c r="B346" i="20"/>
  <c r="C346" i="20"/>
  <c r="D346" i="20"/>
  <c r="E346" i="20"/>
  <c r="F346" i="20"/>
  <c r="G346" i="20"/>
  <c r="H346" i="20"/>
  <c r="I346" i="20"/>
  <c r="J346" i="20"/>
  <c r="K346" i="20"/>
  <c r="L346" i="20"/>
  <c r="M346" i="20"/>
  <c r="N346" i="20"/>
  <c r="O346" i="20"/>
  <c r="P346" i="20"/>
  <c r="B345" i="20"/>
  <c r="C345" i="20"/>
  <c r="D345" i="20"/>
  <c r="E345" i="20"/>
  <c r="F345" i="20"/>
  <c r="G345" i="20"/>
  <c r="H345" i="20"/>
  <c r="I345" i="20"/>
  <c r="J345" i="20"/>
  <c r="K345" i="20"/>
  <c r="L345" i="20"/>
  <c r="M345" i="20"/>
  <c r="N345" i="20"/>
  <c r="O345" i="20"/>
  <c r="P345" i="20"/>
  <c r="B342" i="20"/>
  <c r="C342" i="20"/>
  <c r="D342" i="20"/>
  <c r="E342" i="20"/>
  <c r="F342" i="20"/>
  <c r="G342" i="20"/>
  <c r="H342" i="20"/>
  <c r="I342" i="20"/>
  <c r="J342" i="20"/>
  <c r="K342" i="20"/>
  <c r="L342" i="20"/>
  <c r="M342" i="20"/>
  <c r="N342" i="20"/>
  <c r="O342" i="20"/>
  <c r="P342" i="20"/>
  <c r="B340" i="20"/>
  <c r="C340" i="20"/>
  <c r="D340" i="20"/>
  <c r="E340" i="20"/>
  <c r="F340" i="20"/>
  <c r="G340" i="20"/>
  <c r="H340" i="20"/>
  <c r="I340" i="20"/>
  <c r="J340" i="20"/>
  <c r="K340" i="20"/>
  <c r="L340" i="20"/>
  <c r="M340" i="20"/>
  <c r="N340" i="20"/>
  <c r="O340" i="20"/>
  <c r="P340" i="20"/>
  <c r="B341" i="20"/>
  <c r="C341" i="20"/>
  <c r="D341" i="20"/>
  <c r="E341" i="20"/>
  <c r="F341" i="20"/>
  <c r="G341" i="20"/>
  <c r="H341" i="20"/>
  <c r="I341" i="20"/>
  <c r="J341" i="20"/>
  <c r="K341" i="20"/>
  <c r="L341" i="20"/>
  <c r="M341" i="20"/>
  <c r="N341" i="20"/>
  <c r="O341" i="20"/>
  <c r="P341" i="20"/>
  <c r="B65" i="20"/>
  <c r="C65" i="20"/>
  <c r="D65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B66" i="20"/>
  <c r="C66" i="20"/>
  <c r="D66" i="20"/>
  <c r="E66" i="20"/>
  <c r="F66" i="20"/>
  <c r="G66" i="20"/>
  <c r="H66" i="20"/>
  <c r="I66" i="20"/>
  <c r="J66" i="20"/>
  <c r="K66" i="20"/>
  <c r="L66" i="20"/>
  <c r="M66" i="20"/>
  <c r="N66" i="20"/>
  <c r="O66" i="20"/>
  <c r="P66" i="20"/>
  <c r="B67" i="20"/>
  <c r="C67" i="20"/>
  <c r="D67" i="20"/>
  <c r="E67" i="20"/>
  <c r="F67" i="20"/>
  <c r="G67" i="20"/>
  <c r="H67" i="20"/>
  <c r="I67" i="20"/>
  <c r="J67" i="20"/>
  <c r="K67" i="20"/>
  <c r="L67" i="20"/>
  <c r="M67" i="20"/>
  <c r="N67" i="20"/>
  <c r="O67" i="20"/>
  <c r="P67" i="20"/>
  <c r="B68" i="20"/>
  <c r="C68" i="20"/>
  <c r="D68" i="20"/>
  <c r="E68" i="20"/>
  <c r="F68" i="20"/>
  <c r="G68" i="20"/>
  <c r="H68" i="20"/>
  <c r="I68" i="20"/>
  <c r="J68" i="20"/>
  <c r="K68" i="20"/>
  <c r="L68" i="20"/>
  <c r="M68" i="20"/>
  <c r="N68" i="20"/>
  <c r="O68" i="20"/>
  <c r="P68" i="20"/>
  <c r="B69" i="20"/>
  <c r="C69" i="20"/>
  <c r="D69" i="20"/>
  <c r="E69" i="20"/>
  <c r="F69" i="20"/>
  <c r="G69" i="20"/>
  <c r="H69" i="20"/>
  <c r="I69" i="20"/>
  <c r="J69" i="20"/>
  <c r="K69" i="20"/>
  <c r="L69" i="20"/>
  <c r="M69" i="20"/>
  <c r="N69" i="20"/>
  <c r="O69" i="20"/>
  <c r="P69" i="20"/>
  <c r="A346" i="20"/>
  <c r="A345" i="20"/>
  <c r="A342" i="20"/>
  <c r="A340" i="20"/>
  <c r="A341" i="20"/>
  <c r="A65" i="20"/>
  <c r="A66" i="20"/>
  <c r="A67" i="20"/>
  <c r="A68" i="20"/>
  <c r="A69" i="20"/>
  <c r="O319" i="20"/>
  <c r="P319" i="20"/>
  <c r="O326" i="20"/>
  <c r="P326" i="20"/>
  <c r="O321" i="20"/>
  <c r="P321" i="20"/>
  <c r="O320" i="20"/>
  <c r="P320" i="20"/>
  <c r="O327" i="20"/>
  <c r="P327" i="20"/>
  <c r="O322" i="20"/>
  <c r="P322" i="20"/>
  <c r="O323" i="20"/>
  <c r="P323" i="20"/>
  <c r="O329" i="20"/>
  <c r="P329" i="20"/>
  <c r="O330" i="20"/>
  <c r="P330" i="20"/>
  <c r="O318" i="20"/>
  <c r="P318" i="20"/>
  <c r="O324" i="20"/>
  <c r="P324" i="20"/>
  <c r="O331" i="20"/>
  <c r="P331" i="20"/>
  <c r="B328" i="20"/>
  <c r="C328" i="20"/>
  <c r="D328" i="20"/>
  <c r="E328" i="20"/>
  <c r="F328" i="20"/>
  <c r="G328" i="20"/>
  <c r="H328" i="20"/>
  <c r="I328" i="20"/>
  <c r="J328" i="20"/>
  <c r="K328" i="20"/>
  <c r="L328" i="20"/>
  <c r="M328" i="20"/>
  <c r="N328" i="20"/>
  <c r="O328" i="20"/>
  <c r="P328" i="20"/>
  <c r="B325" i="20"/>
  <c r="C325" i="20"/>
  <c r="D325" i="20"/>
  <c r="E325" i="20"/>
  <c r="F325" i="20"/>
  <c r="G325" i="20"/>
  <c r="H325" i="20"/>
  <c r="I325" i="20"/>
  <c r="J325" i="20"/>
  <c r="K325" i="20"/>
  <c r="L325" i="20"/>
  <c r="M325" i="20"/>
  <c r="N325" i="20"/>
  <c r="O325" i="20"/>
  <c r="P325" i="20"/>
  <c r="B56" i="20"/>
  <c r="C56" i="20"/>
  <c r="D56" i="20"/>
  <c r="E56" i="20"/>
  <c r="F56" i="20"/>
  <c r="G56" i="20"/>
  <c r="H56" i="20"/>
  <c r="I56" i="20"/>
  <c r="J56" i="20"/>
  <c r="K56" i="20"/>
  <c r="L56" i="20"/>
  <c r="M56" i="20"/>
  <c r="N56" i="20"/>
  <c r="O56" i="20"/>
  <c r="P56" i="20"/>
  <c r="B57" i="20"/>
  <c r="C57" i="20"/>
  <c r="D57" i="20"/>
  <c r="E57" i="20"/>
  <c r="F57" i="20"/>
  <c r="G57" i="20"/>
  <c r="H57" i="20"/>
  <c r="I57" i="20"/>
  <c r="J57" i="20"/>
  <c r="K57" i="20"/>
  <c r="L57" i="20"/>
  <c r="M57" i="20"/>
  <c r="N57" i="20"/>
  <c r="O57" i="20"/>
  <c r="P57" i="20"/>
  <c r="B58" i="20"/>
  <c r="C58" i="20"/>
  <c r="D58" i="20"/>
  <c r="E58" i="20"/>
  <c r="F58" i="20"/>
  <c r="G58" i="20"/>
  <c r="H58" i="20"/>
  <c r="I58" i="20"/>
  <c r="J58" i="20"/>
  <c r="K58" i="20"/>
  <c r="L58" i="20"/>
  <c r="M58" i="20"/>
  <c r="N58" i="20"/>
  <c r="O58" i="20"/>
  <c r="P58" i="20"/>
  <c r="B59" i="20"/>
  <c r="C59" i="20"/>
  <c r="D59" i="20"/>
  <c r="E59" i="20"/>
  <c r="F59" i="20"/>
  <c r="G59" i="20"/>
  <c r="H59" i="20"/>
  <c r="I59" i="20"/>
  <c r="J59" i="20"/>
  <c r="K59" i="20"/>
  <c r="L59" i="20"/>
  <c r="M59" i="20"/>
  <c r="N59" i="20"/>
  <c r="O59" i="20"/>
  <c r="P59" i="20"/>
  <c r="B60" i="20"/>
  <c r="C60" i="20"/>
  <c r="D60" i="20"/>
  <c r="E60" i="20"/>
  <c r="F60" i="20"/>
  <c r="G60" i="20"/>
  <c r="H60" i="20"/>
  <c r="I60" i="20"/>
  <c r="J60" i="20"/>
  <c r="K60" i="20"/>
  <c r="L60" i="20"/>
  <c r="M60" i="20"/>
  <c r="N60" i="20"/>
  <c r="O60" i="20"/>
  <c r="P60" i="20"/>
  <c r="B61" i="20"/>
  <c r="C61" i="20"/>
  <c r="D61" i="20"/>
  <c r="E61" i="20"/>
  <c r="F61" i="20"/>
  <c r="G61" i="20"/>
  <c r="H61" i="20"/>
  <c r="I61" i="20"/>
  <c r="J61" i="20"/>
  <c r="K61" i="20"/>
  <c r="L61" i="20"/>
  <c r="M61" i="20"/>
  <c r="N61" i="20"/>
  <c r="O61" i="20"/>
  <c r="P61" i="20"/>
  <c r="A328" i="20"/>
  <c r="A325" i="20"/>
  <c r="A56" i="20"/>
  <c r="A57" i="20"/>
  <c r="A58" i="20"/>
  <c r="A59" i="20"/>
  <c r="A60" i="20"/>
  <c r="A61" i="20"/>
  <c r="O307" i="20"/>
  <c r="P307" i="20"/>
  <c r="O308" i="20"/>
  <c r="P308" i="20"/>
  <c r="O310" i="20"/>
  <c r="P310" i="20"/>
  <c r="O317" i="20"/>
  <c r="P317" i="20"/>
  <c r="O304" i="20"/>
  <c r="P304" i="20"/>
  <c r="O312" i="20"/>
  <c r="P312" i="20"/>
  <c r="O315" i="20"/>
  <c r="P315" i="20"/>
  <c r="O309" i="20"/>
  <c r="P309" i="20"/>
  <c r="O306" i="20"/>
  <c r="P306" i="20"/>
  <c r="O305" i="20"/>
  <c r="P305" i="20"/>
  <c r="B303" i="20"/>
  <c r="C303" i="20"/>
  <c r="D303" i="20"/>
  <c r="E303" i="20"/>
  <c r="F303" i="20"/>
  <c r="G303" i="20"/>
  <c r="H303" i="20"/>
  <c r="I303" i="20"/>
  <c r="J303" i="20"/>
  <c r="K303" i="20"/>
  <c r="L303" i="20"/>
  <c r="M303" i="20"/>
  <c r="N303" i="20"/>
  <c r="O303" i="20"/>
  <c r="P303" i="20"/>
  <c r="B316" i="20"/>
  <c r="C316" i="20"/>
  <c r="D316" i="20"/>
  <c r="E316" i="20"/>
  <c r="F316" i="20"/>
  <c r="G316" i="20"/>
  <c r="H316" i="20"/>
  <c r="I316" i="20"/>
  <c r="J316" i="20"/>
  <c r="K316" i="20"/>
  <c r="L316" i="20"/>
  <c r="M316" i="20"/>
  <c r="N316" i="20"/>
  <c r="O316" i="20"/>
  <c r="P316" i="20"/>
  <c r="B314" i="20"/>
  <c r="C314" i="20"/>
  <c r="D314" i="20"/>
  <c r="E314" i="20"/>
  <c r="F314" i="20"/>
  <c r="G314" i="20"/>
  <c r="H314" i="20"/>
  <c r="I314" i="20"/>
  <c r="J314" i="20"/>
  <c r="K314" i="20"/>
  <c r="L314" i="20"/>
  <c r="M314" i="20"/>
  <c r="N314" i="20"/>
  <c r="O314" i="20"/>
  <c r="P314" i="20"/>
  <c r="B313" i="20"/>
  <c r="C313" i="20"/>
  <c r="D313" i="20"/>
  <c r="E313" i="20"/>
  <c r="F313" i="20"/>
  <c r="G313" i="20"/>
  <c r="H313" i="20"/>
  <c r="I313" i="20"/>
  <c r="J313" i="20"/>
  <c r="K313" i="20"/>
  <c r="L313" i="20"/>
  <c r="M313" i="20"/>
  <c r="N313" i="20"/>
  <c r="O313" i="20"/>
  <c r="P313" i="20"/>
  <c r="B50" i="20"/>
  <c r="C50" i="20"/>
  <c r="D50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B311" i="20"/>
  <c r="C311" i="20"/>
  <c r="D311" i="20"/>
  <c r="E311" i="20"/>
  <c r="F311" i="20"/>
  <c r="G311" i="20"/>
  <c r="H311" i="20"/>
  <c r="I311" i="20"/>
  <c r="J311" i="20"/>
  <c r="K311" i="20"/>
  <c r="L311" i="20"/>
  <c r="M311" i="20"/>
  <c r="N311" i="20"/>
  <c r="O311" i="20"/>
  <c r="P311" i="20"/>
  <c r="B52" i="20"/>
  <c r="C52" i="20"/>
  <c r="D52" i="20"/>
  <c r="E52" i="20"/>
  <c r="F52" i="20"/>
  <c r="G52" i="20"/>
  <c r="H52" i="20"/>
  <c r="I52" i="20"/>
  <c r="J52" i="20"/>
  <c r="K52" i="20"/>
  <c r="L52" i="20"/>
  <c r="M52" i="20"/>
  <c r="N52" i="20"/>
  <c r="O52" i="20"/>
  <c r="P52" i="20"/>
  <c r="B53" i="20"/>
  <c r="C53" i="20"/>
  <c r="D53" i="20"/>
  <c r="E53" i="20"/>
  <c r="F53" i="20"/>
  <c r="G53" i="20"/>
  <c r="H53" i="20"/>
  <c r="I53" i="20"/>
  <c r="J53" i="20"/>
  <c r="K53" i="20"/>
  <c r="L53" i="20"/>
  <c r="M53" i="20"/>
  <c r="N53" i="20"/>
  <c r="O53" i="20"/>
  <c r="P53" i="20"/>
  <c r="B54" i="20"/>
  <c r="C54" i="20"/>
  <c r="D54" i="20"/>
  <c r="E54" i="20"/>
  <c r="F54" i="20"/>
  <c r="G54" i="20"/>
  <c r="H54" i="20"/>
  <c r="I54" i="20"/>
  <c r="J54" i="20"/>
  <c r="K54" i="20"/>
  <c r="L54" i="20"/>
  <c r="M54" i="20"/>
  <c r="N54" i="20"/>
  <c r="O54" i="20"/>
  <c r="P54" i="20"/>
  <c r="B55" i="20"/>
  <c r="C55" i="20"/>
  <c r="D55" i="20"/>
  <c r="E55" i="20"/>
  <c r="F55" i="20"/>
  <c r="G55" i="20"/>
  <c r="H55" i="20"/>
  <c r="I55" i="20"/>
  <c r="J55" i="20"/>
  <c r="K55" i="20"/>
  <c r="L55" i="20"/>
  <c r="M55" i="20"/>
  <c r="N55" i="20"/>
  <c r="O55" i="20"/>
  <c r="P55" i="20"/>
  <c r="A303" i="20"/>
  <c r="A316" i="20"/>
  <c r="A314" i="20"/>
  <c r="A313" i="20"/>
  <c r="A50" i="20"/>
  <c r="A311" i="20"/>
  <c r="A52" i="20"/>
  <c r="A53" i="20"/>
  <c r="A54" i="20"/>
  <c r="A55" i="20"/>
  <c r="O247" i="20"/>
  <c r="P247" i="20"/>
  <c r="O257" i="20"/>
  <c r="P257" i="20"/>
  <c r="O256" i="20"/>
  <c r="P256" i="20"/>
  <c r="O253" i="20"/>
  <c r="P253" i="20"/>
  <c r="O249" i="20"/>
  <c r="P249" i="20"/>
  <c r="O251" i="20"/>
  <c r="P251" i="20"/>
  <c r="O255" i="20"/>
  <c r="P255" i="20"/>
  <c r="O252" i="20"/>
  <c r="P252" i="20"/>
  <c r="O250" i="20"/>
  <c r="P250" i="20"/>
  <c r="O258" i="20"/>
  <c r="P258" i="20"/>
  <c r="B39" i="20"/>
  <c r="C39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B248" i="20"/>
  <c r="C248" i="20"/>
  <c r="D248" i="20"/>
  <c r="E248" i="20"/>
  <c r="F248" i="20"/>
  <c r="G248" i="20"/>
  <c r="H248" i="20"/>
  <c r="I248" i="20"/>
  <c r="J248" i="20"/>
  <c r="K248" i="20"/>
  <c r="L248" i="20"/>
  <c r="M248" i="20"/>
  <c r="N248" i="20"/>
  <c r="O248" i="20"/>
  <c r="P248" i="20"/>
  <c r="B40" i="20"/>
  <c r="C40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B254" i="20"/>
  <c r="C254" i="20"/>
  <c r="D254" i="20"/>
  <c r="E254" i="20"/>
  <c r="F254" i="20"/>
  <c r="G254" i="20"/>
  <c r="H254" i="20"/>
  <c r="I254" i="20"/>
  <c r="J254" i="20"/>
  <c r="K254" i="20"/>
  <c r="L254" i="20"/>
  <c r="M254" i="20"/>
  <c r="N254" i="20"/>
  <c r="O254" i="20"/>
  <c r="P254" i="20"/>
  <c r="B42" i="20"/>
  <c r="C42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B43" i="20"/>
  <c r="C43" i="20"/>
  <c r="D43" i="20"/>
  <c r="E43" i="20"/>
  <c r="F43" i="20"/>
  <c r="G43" i="20"/>
  <c r="H43" i="20"/>
  <c r="I43" i="20"/>
  <c r="J43" i="20"/>
  <c r="K43" i="20"/>
  <c r="L43" i="20"/>
  <c r="M43" i="20"/>
  <c r="N43" i="20"/>
  <c r="O43" i="20"/>
  <c r="P43" i="20"/>
  <c r="B44" i="20"/>
  <c r="C44" i="20"/>
  <c r="D44" i="20"/>
  <c r="E44" i="20"/>
  <c r="F44" i="20"/>
  <c r="G44" i="20"/>
  <c r="H44" i="20"/>
  <c r="I44" i="20"/>
  <c r="J44" i="20"/>
  <c r="K44" i="20"/>
  <c r="L44" i="20"/>
  <c r="M44" i="20"/>
  <c r="N44" i="20"/>
  <c r="O44" i="20"/>
  <c r="P44" i="20"/>
  <c r="B45" i="20"/>
  <c r="C45" i="20"/>
  <c r="D45" i="20"/>
  <c r="E45" i="20"/>
  <c r="F45" i="20"/>
  <c r="G45" i="20"/>
  <c r="H45" i="20"/>
  <c r="I45" i="20"/>
  <c r="J45" i="20"/>
  <c r="K45" i="20"/>
  <c r="L45" i="20"/>
  <c r="M45" i="20"/>
  <c r="N45" i="20"/>
  <c r="O45" i="20"/>
  <c r="P45" i="20"/>
  <c r="B46" i="20"/>
  <c r="C46" i="20"/>
  <c r="D46" i="20"/>
  <c r="E46" i="20"/>
  <c r="F46" i="20"/>
  <c r="G46" i="20"/>
  <c r="H46" i="20"/>
  <c r="I46" i="20"/>
  <c r="J46" i="20"/>
  <c r="K46" i="20"/>
  <c r="L46" i="20"/>
  <c r="M46" i="20"/>
  <c r="N46" i="20"/>
  <c r="O46" i="20"/>
  <c r="P46" i="20"/>
  <c r="B47" i="20"/>
  <c r="C47" i="20"/>
  <c r="D47" i="20"/>
  <c r="E47" i="20"/>
  <c r="F47" i="20"/>
  <c r="G47" i="20"/>
  <c r="H47" i="20"/>
  <c r="I47" i="20"/>
  <c r="J47" i="20"/>
  <c r="K47" i="20"/>
  <c r="L47" i="20"/>
  <c r="M47" i="20"/>
  <c r="N47" i="20"/>
  <c r="O47" i="20"/>
  <c r="P47" i="20"/>
  <c r="A39" i="20"/>
  <c r="A248" i="20"/>
  <c r="A40" i="20"/>
  <c r="A254" i="20"/>
  <c r="A42" i="20"/>
  <c r="A43" i="20"/>
  <c r="A44" i="20"/>
  <c r="A45" i="20"/>
  <c r="A46" i="20"/>
  <c r="A47" i="20"/>
  <c r="O218" i="20"/>
  <c r="P218" i="20"/>
  <c r="O219" i="20"/>
  <c r="P219" i="20"/>
  <c r="O216" i="20"/>
  <c r="P216" i="20"/>
  <c r="O207" i="20"/>
  <c r="P207" i="20"/>
  <c r="O209" i="20"/>
  <c r="P209" i="20"/>
  <c r="O215" i="20"/>
  <c r="P215" i="20"/>
  <c r="O208" i="20"/>
  <c r="P208" i="20"/>
  <c r="O212" i="20"/>
  <c r="P212" i="20"/>
  <c r="O220" i="20"/>
  <c r="P220" i="20"/>
  <c r="O214" i="20"/>
  <c r="P214" i="20"/>
  <c r="O213" i="20"/>
  <c r="P213" i="20"/>
  <c r="B211" i="20"/>
  <c r="C211" i="20"/>
  <c r="D211" i="20"/>
  <c r="E211" i="20"/>
  <c r="F211" i="20"/>
  <c r="G211" i="20"/>
  <c r="H211" i="20"/>
  <c r="I211" i="20"/>
  <c r="J211" i="20"/>
  <c r="K211" i="20"/>
  <c r="L211" i="20"/>
  <c r="M211" i="20"/>
  <c r="N211" i="20"/>
  <c r="O211" i="20"/>
  <c r="P211" i="20"/>
  <c r="B210" i="20"/>
  <c r="C210" i="20"/>
  <c r="D210" i="20"/>
  <c r="E210" i="20"/>
  <c r="F210" i="20"/>
  <c r="G210" i="20"/>
  <c r="H210" i="20"/>
  <c r="I210" i="20"/>
  <c r="M210" i="20"/>
  <c r="N210" i="20"/>
  <c r="O210" i="20"/>
  <c r="P210" i="20"/>
  <c r="B33" i="20"/>
  <c r="C33" i="20"/>
  <c r="D33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B217" i="20"/>
  <c r="C217" i="20"/>
  <c r="D217" i="20"/>
  <c r="E217" i="20"/>
  <c r="F217" i="20"/>
  <c r="G217" i="20"/>
  <c r="H217" i="20"/>
  <c r="I217" i="20"/>
  <c r="J217" i="20"/>
  <c r="K217" i="20"/>
  <c r="L217" i="20"/>
  <c r="M217" i="20"/>
  <c r="N217" i="20"/>
  <c r="O217" i="20"/>
  <c r="P217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B35" i="20"/>
  <c r="C35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B36" i="20"/>
  <c r="C36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B37" i="20"/>
  <c r="C37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B38" i="20"/>
  <c r="C38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A211" i="20"/>
  <c r="A33" i="20"/>
  <c r="A217" i="20"/>
  <c r="A34" i="20"/>
  <c r="A35" i="20"/>
  <c r="A36" i="20"/>
  <c r="A37" i="20"/>
  <c r="A38" i="20"/>
  <c r="O227" i="20"/>
  <c r="P227" i="20"/>
  <c r="O221" i="20"/>
  <c r="P221" i="20"/>
  <c r="O232" i="20"/>
  <c r="P232" i="20"/>
  <c r="O234" i="20"/>
  <c r="P234" i="20"/>
  <c r="O228" i="20"/>
  <c r="P228" i="20"/>
  <c r="O229" i="20"/>
  <c r="P229" i="20"/>
  <c r="O224" i="20"/>
  <c r="P224" i="20"/>
  <c r="O230" i="20"/>
  <c r="P230" i="20"/>
  <c r="O233" i="20"/>
  <c r="P233" i="20"/>
  <c r="O223" i="20"/>
  <c r="P223" i="20"/>
  <c r="O222" i="20"/>
  <c r="P222" i="20"/>
  <c r="O235" i="20"/>
  <c r="P235" i="20"/>
  <c r="B231" i="20"/>
  <c r="C231" i="20"/>
  <c r="D231" i="20"/>
  <c r="E231" i="20"/>
  <c r="F231" i="20"/>
  <c r="G231" i="20"/>
  <c r="H231" i="20"/>
  <c r="I231" i="20"/>
  <c r="J231" i="20"/>
  <c r="K231" i="20"/>
  <c r="L231" i="20"/>
  <c r="M231" i="20"/>
  <c r="N231" i="20"/>
  <c r="O231" i="20"/>
  <c r="P231" i="20"/>
  <c r="B226" i="20"/>
  <c r="C226" i="20"/>
  <c r="D226" i="20"/>
  <c r="E226" i="20"/>
  <c r="F226" i="20"/>
  <c r="G226" i="20"/>
  <c r="H226" i="20"/>
  <c r="I226" i="20"/>
  <c r="J226" i="20"/>
  <c r="K226" i="20"/>
  <c r="L226" i="20"/>
  <c r="M226" i="20"/>
  <c r="N226" i="20"/>
  <c r="O226" i="20"/>
  <c r="P226" i="20"/>
  <c r="B225" i="20"/>
  <c r="C225" i="20"/>
  <c r="D225" i="20"/>
  <c r="E225" i="20"/>
  <c r="F225" i="20"/>
  <c r="G225" i="20"/>
  <c r="H225" i="20"/>
  <c r="I225" i="20"/>
  <c r="J225" i="20"/>
  <c r="K225" i="20"/>
  <c r="L225" i="20"/>
  <c r="M225" i="20"/>
  <c r="N225" i="20"/>
  <c r="O225" i="20"/>
  <c r="P225" i="20"/>
  <c r="B28" i="20"/>
  <c r="C28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B29" i="20"/>
  <c r="C29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B30" i="20"/>
  <c r="C30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B31" i="20"/>
  <c r="C31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B32" i="20"/>
  <c r="C32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A32" i="20"/>
  <c r="A231" i="20"/>
  <c r="A226" i="20"/>
  <c r="A225" i="20"/>
  <c r="A28" i="20"/>
  <c r="A29" i="20"/>
  <c r="A30" i="20"/>
  <c r="A31" i="20"/>
  <c r="O181" i="20"/>
  <c r="P181" i="20"/>
  <c r="O180" i="20"/>
  <c r="P180" i="20"/>
  <c r="O185" i="20"/>
  <c r="P185" i="20"/>
  <c r="O183" i="20"/>
  <c r="P183" i="20"/>
  <c r="O179" i="20"/>
  <c r="P179" i="20"/>
  <c r="O184" i="20"/>
  <c r="P184" i="20"/>
  <c r="O186" i="20"/>
  <c r="P186" i="20"/>
  <c r="O187" i="20"/>
  <c r="P187" i="20"/>
  <c r="B182" i="20"/>
  <c r="C182" i="20"/>
  <c r="D182" i="20"/>
  <c r="E182" i="20"/>
  <c r="F182" i="20"/>
  <c r="G182" i="20"/>
  <c r="H182" i="20"/>
  <c r="I182" i="20"/>
  <c r="J182" i="20"/>
  <c r="K182" i="20"/>
  <c r="L182" i="20"/>
  <c r="M182" i="20"/>
  <c r="N182" i="20"/>
  <c r="O182" i="20"/>
  <c r="P182" i="20"/>
  <c r="B15" i="20"/>
  <c r="C15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B16" i="20"/>
  <c r="C16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B17" i="20"/>
  <c r="C17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B18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B19" i="20"/>
  <c r="C19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B20" i="20"/>
  <c r="C20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B21" i="20"/>
  <c r="C21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B22" i="20"/>
  <c r="C22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B23" i="20"/>
  <c r="C23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B24" i="20"/>
  <c r="C24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B25" i="20"/>
  <c r="C25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A182" i="20"/>
  <c r="A15" i="20"/>
  <c r="A16" i="20"/>
  <c r="A17" i="20"/>
  <c r="A18" i="20"/>
  <c r="A19" i="20"/>
  <c r="A20" i="20"/>
  <c r="A21" i="20"/>
  <c r="A22" i="20"/>
  <c r="A23" i="20"/>
  <c r="A24" i="20"/>
  <c r="A25" i="20"/>
  <c r="A13" i="20"/>
  <c r="B13" i="20"/>
  <c r="C13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A12" i="20"/>
  <c r="B12" i="20"/>
  <c r="C12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A11" i="20"/>
  <c r="B11" i="20"/>
  <c r="C11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A5" i="20"/>
  <c r="B5" i="20"/>
  <c r="C5" i="20"/>
  <c r="D5" i="20"/>
  <c r="E5" i="20"/>
  <c r="F5" i="20"/>
  <c r="G5" i="20"/>
  <c r="H5" i="20"/>
  <c r="I5" i="20"/>
  <c r="J5" i="20"/>
  <c r="K5" i="20"/>
  <c r="L5" i="20"/>
  <c r="M5" i="20"/>
  <c r="N5" i="20"/>
  <c r="O5" i="20"/>
  <c r="P5" i="20"/>
  <c r="A6" i="20"/>
  <c r="B6" i="20"/>
  <c r="C6" i="20"/>
  <c r="D6" i="20"/>
  <c r="E6" i="20"/>
  <c r="F6" i="20"/>
  <c r="G6" i="20"/>
  <c r="H6" i="20"/>
  <c r="I6" i="20"/>
  <c r="J6" i="20"/>
  <c r="K6" i="20"/>
  <c r="L6" i="20"/>
  <c r="M6" i="20"/>
  <c r="N6" i="20"/>
  <c r="O6" i="20"/>
  <c r="P6" i="20"/>
  <c r="A7" i="20"/>
  <c r="B7" i="20"/>
  <c r="C7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A8" i="20"/>
  <c r="B8" i="20"/>
  <c r="C8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A9" i="20"/>
  <c r="B9" i="20"/>
  <c r="C9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A10" i="20"/>
  <c r="B10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O178" i="20"/>
  <c r="P178" i="20"/>
  <c r="O171" i="20"/>
  <c r="P171" i="20"/>
  <c r="O170" i="20"/>
  <c r="P170" i="20"/>
  <c r="O175" i="20"/>
  <c r="P175" i="20"/>
  <c r="O172" i="20"/>
  <c r="P172" i="20"/>
  <c r="O174" i="20"/>
  <c r="P174" i="20"/>
  <c r="O173" i="20"/>
  <c r="P173" i="20"/>
  <c r="O177" i="20"/>
  <c r="P177" i="20"/>
  <c r="A3" i="20"/>
  <c r="B3" i="20"/>
  <c r="C3" i="20"/>
  <c r="D3" i="20"/>
  <c r="E3" i="20"/>
  <c r="F3" i="20"/>
  <c r="G3" i="20"/>
  <c r="H3" i="20"/>
  <c r="I3" i="20"/>
  <c r="J3" i="20"/>
  <c r="K3" i="20"/>
  <c r="L3" i="20"/>
  <c r="M3" i="20"/>
  <c r="N3" i="20"/>
  <c r="O3" i="20"/>
  <c r="P3" i="20"/>
  <c r="A4" i="20"/>
  <c r="B4" i="20"/>
  <c r="C4" i="20"/>
  <c r="D4" i="20"/>
  <c r="E4" i="20"/>
  <c r="F4" i="20"/>
  <c r="G4" i="20"/>
  <c r="H4" i="20"/>
  <c r="I4" i="20"/>
  <c r="J4" i="20"/>
  <c r="K4" i="20"/>
  <c r="L4" i="20"/>
  <c r="M4" i="20"/>
  <c r="N4" i="20"/>
  <c r="O4" i="20"/>
  <c r="P4" i="20"/>
  <c r="O176" i="20"/>
  <c r="P176" i="20"/>
  <c r="O141" i="20"/>
  <c r="P141" i="20"/>
  <c r="O142" i="20"/>
  <c r="P142" i="20"/>
  <c r="O158" i="20"/>
  <c r="P158" i="20"/>
  <c r="O155" i="20"/>
  <c r="P155" i="20"/>
  <c r="O153" i="20"/>
  <c r="P153" i="20"/>
  <c r="O156" i="20"/>
  <c r="P156" i="20"/>
  <c r="O159" i="20"/>
  <c r="P159" i="20"/>
  <c r="O152" i="20"/>
  <c r="P152" i="20"/>
  <c r="O151" i="20"/>
  <c r="P151" i="20"/>
  <c r="O150" i="20"/>
  <c r="P150" i="20"/>
  <c r="O157" i="20"/>
  <c r="P157" i="20"/>
  <c r="O146" i="20"/>
  <c r="P146" i="20"/>
  <c r="O148" i="20"/>
  <c r="P148" i="20"/>
  <c r="O149" i="20"/>
  <c r="P149" i="20"/>
  <c r="A143" i="20"/>
  <c r="B143" i="20"/>
  <c r="C143" i="20"/>
  <c r="D143" i="20"/>
  <c r="E143" i="20"/>
  <c r="F143" i="20"/>
  <c r="G143" i="20"/>
  <c r="H143" i="20"/>
  <c r="I143" i="20"/>
  <c r="J143" i="20"/>
  <c r="K143" i="20"/>
  <c r="L143" i="20"/>
  <c r="M143" i="20"/>
  <c r="N143" i="20"/>
  <c r="O143" i="20"/>
  <c r="P143" i="20"/>
  <c r="A144" i="20"/>
  <c r="B144" i="20"/>
  <c r="C144" i="20"/>
  <c r="D144" i="20"/>
  <c r="E144" i="20"/>
  <c r="F144" i="20"/>
  <c r="G144" i="20"/>
  <c r="H144" i="20"/>
  <c r="I144" i="20"/>
  <c r="J144" i="20"/>
  <c r="K144" i="20"/>
  <c r="L144" i="20"/>
  <c r="M144" i="20"/>
  <c r="N144" i="20"/>
  <c r="O144" i="20"/>
  <c r="P144" i="20"/>
  <c r="A145" i="20"/>
  <c r="B145" i="20"/>
  <c r="C145" i="20"/>
  <c r="D145" i="20"/>
  <c r="E145" i="20"/>
  <c r="F145" i="20"/>
  <c r="G145" i="20"/>
  <c r="H145" i="20"/>
  <c r="I145" i="20"/>
  <c r="J145" i="20"/>
  <c r="K145" i="20"/>
  <c r="L145" i="20"/>
  <c r="M145" i="20"/>
  <c r="N145" i="20"/>
  <c r="O145" i="20"/>
  <c r="P145" i="20"/>
  <c r="A147" i="20"/>
  <c r="B147" i="20"/>
  <c r="C147" i="20"/>
  <c r="D147" i="20"/>
  <c r="E147" i="20"/>
  <c r="F147" i="20"/>
  <c r="G147" i="20"/>
  <c r="H147" i="20"/>
  <c r="I147" i="20"/>
  <c r="J147" i="20"/>
  <c r="K147" i="20"/>
  <c r="L147" i="20"/>
  <c r="M147" i="20"/>
  <c r="N147" i="20"/>
  <c r="O147" i="20"/>
  <c r="P147" i="20"/>
  <c r="B140" i="20"/>
  <c r="C140" i="20"/>
  <c r="D140" i="20"/>
  <c r="E140" i="20"/>
  <c r="F140" i="20"/>
  <c r="G140" i="20"/>
  <c r="H140" i="20"/>
  <c r="I140" i="20"/>
  <c r="J140" i="20"/>
  <c r="K140" i="20"/>
  <c r="L140" i="20"/>
  <c r="M140" i="20"/>
  <c r="N140" i="20"/>
  <c r="P140" i="20"/>
  <c r="O154" i="20"/>
  <c r="P154" i="20"/>
  <c r="H4" i="8"/>
  <c r="H353" i="20" s="1"/>
  <c r="I4" i="8"/>
  <c r="I353" i="20" s="1"/>
  <c r="K4" i="8"/>
  <c r="K353" i="20" s="1"/>
  <c r="D4" i="8"/>
  <c r="D353" i="20" s="1"/>
  <c r="A4" i="8"/>
  <c r="A353" i="20" s="1"/>
  <c r="C289" i="14"/>
  <c r="C17" i="14" s="1"/>
  <c r="C213" i="20" s="1"/>
  <c r="B289" i="14"/>
  <c r="B17" i="14" s="1"/>
  <c r="B213" i="20" s="1"/>
  <c r="C286" i="14"/>
  <c r="C16" i="14" s="1"/>
  <c r="C214" i="20" s="1"/>
  <c r="B286" i="14"/>
  <c r="B16" i="14" s="1"/>
  <c r="B214" i="20" s="1"/>
  <c r="C274" i="14"/>
  <c r="C15" i="14" s="1"/>
  <c r="C220" i="20" s="1"/>
  <c r="B274" i="14"/>
  <c r="B15" i="14" s="1"/>
  <c r="B220" i="20" s="1"/>
  <c r="C243" i="14"/>
  <c r="C14" i="14" s="1"/>
  <c r="C212" i="20" s="1"/>
  <c r="B243" i="14"/>
  <c r="B14" i="14" s="1"/>
  <c r="B212" i="20" s="1"/>
  <c r="C225" i="14"/>
  <c r="C12" i="14" s="1"/>
  <c r="C208" i="20" s="1"/>
  <c r="B225" i="14"/>
  <c r="B12" i="14" s="1"/>
  <c r="B208" i="20" s="1"/>
  <c r="C199" i="14"/>
  <c r="C11" i="14" s="1"/>
  <c r="C215" i="20" s="1"/>
  <c r="B199" i="14"/>
  <c r="B11" i="14" s="1"/>
  <c r="B215" i="20" s="1"/>
  <c r="C174" i="14"/>
  <c r="C10" i="14" s="1"/>
  <c r="C209" i="20" s="1"/>
  <c r="B174" i="14"/>
  <c r="B10" i="14" s="1"/>
  <c r="B209" i="20" s="1"/>
  <c r="C117" i="14"/>
  <c r="C7" i="14" s="1"/>
  <c r="C207" i="20" s="1"/>
  <c r="B117" i="14"/>
  <c r="B7" i="14" s="1"/>
  <c r="B207" i="20" s="1"/>
  <c r="C87" i="14"/>
  <c r="C6" i="14" s="1"/>
  <c r="C216" i="20" s="1"/>
  <c r="B87" i="14"/>
  <c r="B6" i="14" s="1"/>
  <c r="B216" i="20" s="1"/>
  <c r="C62" i="14"/>
  <c r="C5" i="14" s="1"/>
  <c r="C219" i="20" s="1"/>
  <c r="B62" i="14"/>
  <c r="B5" i="14" s="1"/>
  <c r="B219" i="20" s="1"/>
  <c r="C35" i="14"/>
  <c r="C4" i="14" s="1"/>
  <c r="C218" i="20" s="1"/>
  <c r="B35" i="14"/>
  <c r="B4" i="14" s="1"/>
  <c r="B218" i="20" s="1"/>
  <c r="C271" i="8"/>
  <c r="C17" i="8" s="1"/>
  <c r="C349" i="20" s="1"/>
  <c r="B271" i="8"/>
  <c r="B17" i="8" s="1"/>
  <c r="B349" i="20" s="1"/>
  <c r="C249" i="8"/>
  <c r="C16" i="8" s="1"/>
  <c r="C354" i="20" s="1"/>
  <c r="B249" i="8"/>
  <c r="B16" i="8" s="1"/>
  <c r="B354" i="20" s="1"/>
  <c r="C216" i="8"/>
  <c r="C15" i="8" s="1"/>
  <c r="C348" i="20" s="1"/>
  <c r="B216" i="8"/>
  <c r="B15" i="8" s="1"/>
  <c r="B348" i="20" s="1"/>
  <c r="C192" i="8"/>
  <c r="C14" i="8" s="1"/>
  <c r="C351" i="20" s="1"/>
  <c r="B192" i="8"/>
  <c r="B14" i="8" s="1"/>
  <c r="B351" i="20" s="1"/>
  <c r="C12" i="8"/>
  <c r="C359" i="20" s="1"/>
  <c r="B12" i="8"/>
  <c r="B359" i="20" s="1"/>
  <c r="C153" i="8"/>
  <c r="C11" i="8" s="1"/>
  <c r="C352" i="20" s="1"/>
  <c r="B153" i="8"/>
  <c r="B11" i="8" s="1"/>
  <c r="B352" i="20" s="1"/>
  <c r="C119" i="8"/>
  <c r="B119" i="8"/>
  <c r="C115" i="8"/>
  <c r="C7" i="8" s="1"/>
  <c r="C347" i="20" s="1"/>
  <c r="B115" i="8"/>
  <c r="B7" i="8" s="1"/>
  <c r="B347" i="20" s="1"/>
  <c r="C80" i="8"/>
  <c r="C6" i="8" s="1"/>
  <c r="C350" i="20" s="1"/>
  <c r="B80" i="8"/>
  <c r="B6" i="8" s="1"/>
  <c r="B350" i="20" s="1"/>
  <c r="C56" i="8"/>
  <c r="C5" i="8" s="1"/>
  <c r="C357" i="20" s="1"/>
  <c r="B56" i="8"/>
  <c r="B5" i="8" s="1"/>
  <c r="B357" i="20" s="1"/>
  <c r="C49" i="8"/>
  <c r="C4" i="8" s="1"/>
  <c r="C353" i="20" s="1"/>
  <c r="B49" i="8"/>
  <c r="B4" i="8" s="1"/>
  <c r="B353" i="20" s="1"/>
  <c r="C318" i="16"/>
  <c r="C19" i="16" s="1"/>
  <c r="C285" i="20" s="1"/>
  <c r="B318" i="16"/>
  <c r="B19" i="16" s="1"/>
  <c r="B285" i="20" s="1"/>
  <c r="C294" i="16"/>
  <c r="C18" i="16" s="1"/>
  <c r="C271" i="20" s="1"/>
  <c r="B294" i="16"/>
  <c r="B18" i="16" s="1"/>
  <c r="B271" i="20" s="1"/>
  <c r="C260" i="16"/>
  <c r="C17" i="16" s="1"/>
  <c r="C281" i="20" s="1"/>
  <c r="B260" i="16"/>
  <c r="B17" i="16" s="1"/>
  <c r="B281" i="20" s="1"/>
  <c r="C252" i="16"/>
  <c r="C16" i="16" s="1"/>
  <c r="C272" i="20" s="1"/>
  <c r="B252" i="16"/>
  <c r="B16" i="16" s="1"/>
  <c r="B272" i="20" s="1"/>
  <c r="C231" i="16"/>
  <c r="C14" i="16" s="1"/>
  <c r="C270" i="20" s="1"/>
  <c r="B231" i="16"/>
  <c r="B14" i="16" s="1"/>
  <c r="B270" i="20" s="1"/>
  <c r="C197" i="16"/>
  <c r="C13" i="16" s="1"/>
  <c r="C279" i="20" s="1"/>
  <c r="B197" i="16"/>
  <c r="B13" i="16" s="1"/>
  <c r="B279" i="20" s="1"/>
  <c r="C192" i="16"/>
  <c r="C12" i="16" s="1"/>
  <c r="C275" i="20" s="1"/>
  <c r="B192" i="16"/>
  <c r="B12" i="16" s="1"/>
  <c r="B275" i="20" s="1"/>
  <c r="C185" i="16"/>
  <c r="C11" i="16" s="1"/>
  <c r="C273" i="20" s="1"/>
  <c r="B185" i="16"/>
  <c r="B11" i="16" s="1"/>
  <c r="B273" i="20" s="1"/>
  <c r="C149" i="16"/>
  <c r="C10" i="16" s="1"/>
  <c r="C282" i="20" s="1"/>
  <c r="B149" i="16"/>
  <c r="B10" i="16" s="1"/>
  <c r="B282" i="20" s="1"/>
  <c r="C137" i="16"/>
  <c r="C9" i="16" s="1"/>
  <c r="C284" i="20" s="1"/>
  <c r="B137" i="16"/>
  <c r="B9" i="16" s="1"/>
  <c r="B284" i="20" s="1"/>
  <c r="C102" i="16"/>
  <c r="C8" i="16" s="1"/>
  <c r="C283" i="20" s="1"/>
  <c r="B102" i="16"/>
  <c r="B8" i="16" s="1"/>
  <c r="B283" i="20" s="1"/>
  <c r="C73" i="16"/>
  <c r="C7" i="16" s="1"/>
  <c r="C278" i="20" s="1"/>
  <c r="B73" i="16"/>
  <c r="C49" i="16"/>
  <c r="C4" i="16" s="1"/>
  <c r="C274" i="20" s="1"/>
  <c r="B49" i="16"/>
  <c r="B4" i="16" s="1"/>
  <c r="B274" i="20" s="1"/>
  <c r="C288" i="18"/>
  <c r="C14" i="18" s="1"/>
  <c r="C266" i="20" s="1"/>
  <c r="B288" i="18"/>
  <c r="B14" i="18" s="1"/>
  <c r="B266" i="20" s="1"/>
  <c r="C284" i="18"/>
  <c r="C13" i="18" s="1"/>
  <c r="C263" i="20" s="1"/>
  <c r="B284" i="18"/>
  <c r="B13" i="18" s="1"/>
  <c r="B263" i="20" s="1"/>
  <c r="C258" i="18"/>
  <c r="C12" i="18" s="1"/>
  <c r="C264" i="20" s="1"/>
  <c r="B258" i="18"/>
  <c r="B12" i="18" s="1"/>
  <c r="B264" i="20" s="1"/>
  <c r="C230" i="18"/>
  <c r="C11" i="18" s="1"/>
  <c r="C259" i="20" s="1"/>
  <c r="B230" i="18"/>
  <c r="B11" i="18" s="1"/>
  <c r="B259" i="20" s="1"/>
  <c r="C199" i="18"/>
  <c r="C10" i="18" s="1"/>
  <c r="C262" i="20" s="1"/>
  <c r="B199" i="18"/>
  <c r="B10" i="18" s="1"/>
  <c r="B262" i="20" s="1"/>
  <c r="C171" i="18"/>
  <c r="C9" i="18" s="1"/>
  <c r="C265" i="20" s="1"/>
  <c r="B171" i="18"/>
  <c r="B9" i="18" s="1"/>
  <c r="B265" i="20" s="1"/>
  <c r="C168" i="18"/>
  <c r="C8" i="18" s="1"/>
  <c r="C267" i="20" s="1"/>
  <c r="B168" i="18"/>
  <c r="B8" i="18" s="1"/>
  <c r="B267" i="20" s="1"/>
  <c r="C133" i="18"/>
  <c r="C7" i="18" s="1"/>
  <c r="C269" i="20" s="1"/>
  <c r="B133" i="18"/>
  <c r="B7" i="18" s="1"/>
  <c r="B269" i="20" s="1"/>
  <c r="C110" i="18"/>
  <c r="C6" i="18" s="1"/>
  <c r="C260" i="20" s="1"/>
  <c r="B110" i="18"/>
  <c r="B6" i="18" s="1"/>
  <c r="B260" i="20" s="1"/>
  <c r="C76" i="18"/>
  <c r="C5" i="18" s="1"/>
  <c r="C268" i="20" s="1"/>
  <c r="B76" i="18"/>
  <c r="B5" i="18" s="1"/>
  <c r="B268" i="20" s="1"/>
  <c r="C46" i="18"/>
  <c r="C4" i="18" s="1"/>
  <c r="C261" i="20" s="1"/>
  <c r="B46" i="18"/>
  <c r="B4" i="18" s="1"/>
  <c r="B261" i="20" s="1"/>
  <c r="C281" i="5"/>
  <c r="C14" i="5" s="1"/>
  <c r="C245" i="20" s="1"/>
  <c r="B281" i="5"/>
  <c r="B14" i="5" s="1"/>
  <c r="B245" i="20" s="1"/>
  <c r="B266" i="5"/>
  <c r="B13" i="5" s="1"/>
  <c r="B246" i="20" s="1"/>
  <c r="C235" i="5"/>
  <c r="C12" i="5" s="1"/>
  <c r="C237" i="20" s="1"/>
  <c r="B235" i="5"/>
  <c r="B12" i="5" s="1"/>
  <c r="B237" i="20" s="1"/>
  <c r="C206" i="5"/>
  <c r="C11" i="5" s="1"/>
  <c r="C238" i="20" s="1"/>
  <c r="B206" i="5"/>
  <c r="B11" i="5" s="1"/>
  <c r="B238" i="20" s="1"/>
  <c r="C176" i="5"/>
  <c r="C10" i="5" s="1"/>
  <c r="C242" i="20" s="1"/>
  <c r="B176" i="5"/>
  <c r="B10" i="5" s="1"/>
  <c r="B242" i="20" s="1"/>
  <c r="C147" i="5"/>
  <c r="C9" i="5" s="1"/>
  <c r="C244" i="20" s="1"/>
  <c r="B147" i="5"/>
  <c r="B9" i="5" s="1"/>
  <c r="B244" i="20" s="1"/>
  <c r="C115" i="5"/>
  <c r="C8" i="5" s="1"/>
  <c r="C241" i="20" s="1"/>
  <c r="B115" i="5"/>
  <c r="B8" i="5" s="1"/>
  <c r="B241" i="20" s="1"/>
  <c r="C112" i="5"/>
  <c r="C7" i="5" s="1"/>
  <c r="C243" i="20" s="1"/>
  <c r="B112" i="5"/>
  <c r="B7" i="5" s="1"/>
  <c r="B243" i="20" s="1"/>
  <c r="C78" i="5"/>
  <c r="C6" i="5" s="1"/>
  <c r="C236" i="20" s="1"/>
  <c r="B78" i="5"/>
  <c r="B6" i="5" s="1"/>
  <c r="B236" i="20" s="1"/>
  <c r="C48" i="5"/>
  <c r="C5" i="5" s="1"/>
  <c r="C239" i="20" s="1"/>
  <c r="B48" i="5"/>
  <c r="B5" i="5" s="1"/>
  <c r="B239" i="20" s="1"/>
  <c r="C23" i="5"/>
  <c r="C4" i="5" s="1"/>
  <c r="C240" i="20" s="1"/>
  <c r="B23" i="5"/>
  <c r="B4" i="5" s="1"/>
  <c r="B240" i="20" s="1"/>
  <c r="C248" i="12"/>
  <c r="C13" i="12" s="1"/>
  <c r="C166" i="20" s="1"/>
  <c r="B248" i="12"/>
  <c r="B13" i="12" s="1"/>
  <c r="B166" i="20" s="1"/>
  <c r="C212" i="12"/>
  <c r="C12" i="12" s="1"/>
  <c r="C165" i="20" s="1"/>
  <c r="B212" i="12"/>
  <c r="B12" i="12" s="1"/>
  <c r="B165" i="20" s="1"/>
  <c r="C181" i="12"/>
  <c r="C11" i="12" s="1"/>
  <c r="C160" i="20" s="1"/>
  <c r="B181" i="12"/>
  <c r="B11" i="12" s="1"/>
  <c r="B160" i="20" s="1"/>
  <c r="C146" i="12"/>
  <c r="C10" i="12" s="1"/>
  <c r="C164" i="20" s="1"/>
  <c r="B146" i="12"/>
  <c r="B10" i="12" s="1"/>
  <c r="B164" i="20" s="1"/>
  <c r="C135" i="12"/>
  <c r="C9" i="12" s="1"/>
  <c r="C169" i="20" s="1"/>
  <c r="B135" i="12"/>
  <c r="B9" i="12" s="1"/>
  <c r="B169" i="20" s="1"/>
  <c r="C112" i="12"/>
  <c r="C8" i="12" s="1"/>
  <c r="C167" i="20" s="1"/>
  <c r="B112" i="12"/>
  <c r="B8" i="12" s="1"/>
  <c r="B167" i="20" s="1"/>
  <c r="C77" i="12"/>
  <c r="C7" i="12" s="1"/>
  <c r="C168" i="20" s="1"/>
  <c r="B77" i="12"/>
  <c r="B7" i="12" s="1"/>
  <c r="B168" i="20" s="1"/>
  <c r="C61" i="12"/>
  <c r="C6" i="12" s="1"/>
  <c r="C161" i="20" s="1"/>
  <c r="B61" i="12"/>
  <c r="B6" i="12" s="1"/>
  <c r="B161" i="20" s="1"/>
  <c r="C34" i="12"/>
  <c r="C4" i="12" s="1"/>
  <c r="C162" i="20" s="1"/>
  <c r="B34" i="12"/>
  <c r="B4" i="12" s="1"/>
  <c r="B162" i="20" s="1"/>
  <c r="C284" i="10"/>
  <c r="C18" i="10" s="1"/>
  <c r="C134" i="20" s="1"/>
  <c r="C266" i="10"/>
  <c r="C17" i="10" s="1"/>
  <c r="C130" i="20" s="1"/>
  <c r="C263" i="10"/>
  <c r="C16" i="10" s="1"/>
  <c r="C139" i="20" s="1"/>
  <c r="C238" i="10"/>
  <c r="C15" i="10" s="1"/>
  <c r="C133" i="20" s="1"/>
  <c r="C207" i="10"/>
  <c r="C14" i="10" s="1"/>
  <c r="C129" i="20" s="1"/>
  <c r="C204" i="10"/>
  <c r="C13" i="10" s="1"/>
  <c r="C138" i="20" s="1"/>
  <c r="C177" i="10"/>
  <c r="C12" i="10" s="1"/>
  <c r="C132" i="20" s="1"/>
  <c r="C144" i="10"/>
  <c r="C11" i="10" s="1"/>
  <c r="C128" i="20" s="1"/>
  <c r="C141" i="10"/>
  <c r="C10" i="10" s="1"/>
  <c r="C131" i="20" s="1"/>
  <c r="C119" i="10"/>
  <c r="C9" i="10" s="1"/>
  <c r="C137" i="20" s="1"/>
  <c r="C81" i="10"/>
  <c r="C7" i="10" s="1"/>
  <c r="C135" i="20" s="1"/>
  <c r="C48" i="10"/>
  <c r="C5" i="10" s="1"/>
  <c r="C136" i="20" s="1"/>
  <c r="C27" i="10"/>
  <c r="C4" i="10" s="1"/>
  <c r="C122" i="20" s="1"/>
  <c r="B284" i="10"/>
  <c r="B18" i="10" s="1"/>
  <c r="B134" i="20" s="1"/>
  <c r="B266" i="10"/>
  <c r="B17" i="10" s="1"/>
  <c r="B130" i="20" s="1"/>
  <c r="B263" i="10"/>
  <c r="B16" i="10" s="1"/>
  <c r="B139" i="20" s="1"/>
  <c r="B238" i="10"/>
  <c r="B15" i="10" s="1"/>
  <c r="B133" i="20" s="1"/>
  <c r="B207" i="10"/>
  <c r="B14" i="10" s="1"/>
  <c r="B129" i="20" s="1"/>
  <c r="B204" i="10"/>
  <c r="B13" i="10" s="1"/>
  <c r="B138" i="20" s="1"/>
  <c r="B177" i="10"/>
  <c r="B12" i="10" s="1"/>
  <c r="B132" i="20" s="1"/>
  <c r="B144" i="10"/>
  <c r="B11" i="10" s="1"/>
  <c r="B128" i="20" s="1"/>
  <c r="B141" i="10"/>
  <c r="B10" i="10" s="1"/>
  <c r="B131" i="20" s="1"/>
  <c r="B119" i="10"/>
  <c r="B9" i="10" s="1"/>
  <c r="B137" i="20" s="1"/>
  <c r="B81" i="10"/>
  <c r="B7" i="10" s="1"/>
  <c r="B135" i="20" s="1"/>
  <c r="B48" i="10"/>
  <c r="B5" i="10" s="1"/>
  <c r="B136" i="20" s="1"/>
  <c r="B27" i="10"/>
  <c r="B4" i="10" s="1"/>
  <c r="B122" i="20" s="1"/>
  <c r="C235" i="15"/>
  <c r="C16" i="15" s="1"/>
  <c r="C49" i="20" s="1"/>
  <c r="B235" i="15"/>
  <c r="B16" i="15" s="1"/>
  <c r="B49" i="20" s="1"/>
  <c r="C227" i="15"/>
  <c r="C15" i="15" s="1"/>
  <c r="C64" i="20" s="1"/>
  <c r="B227" i="15"/>
  <c r="B15" i="15" s="1"/>
  <c r="B64" i="20" s="1"/>
  <c r="C206" i="15"/>
  <c r="C14" i="15" s="1"/>
  <c r="C41" i="20" s="1"/>
  <c r="B206" i="15"/>
  <c r="B14" i="15" s="1"/>
  <c r="B41" i="20" s="1"/>
  <c r="C203" i="15"/>
  <c r="C13" i="15" s="1"/>
  <c r="C27" i="20" s="1"/>
  <c r="B203" i="15"/>
  <c r="B13" i="15" s="1"/>
  <c r="B27" i="20" s="1"/>
  <c r="C199" i="15"/>
  <c r="C12" i="15" s="1"/>
  <c r="C26" i="20" s="1"/>
  <c r="B199" i="15"/>
  <c r="B12" i="15" s="1"/>
  <c r="B26" i="20" s="1"/>
  <c r="C196" i="15"/>
  <c r="C11" i="15" s="1"/>
  <c r="C78" i="20" s="1"/>
  <c r="B196" i="15"/>
  <c r="B11" i="15" s="1"/>
  <c r="B78" i="20" s="1"/>
  <c r="C171" i="15"/>
  <c r="C10" i="15" s="1"/>
  <c r="C77" i="20" s="1"/>
  <c r="B171" i="15"/>
  <c r="B10" i="15" s="1"/>
  <c r="B77" i="20" s="1"/>
  <c r="C142" i="15"/>
  <c r="C9" i="15" s="1"/>
  <c r="C70" i="20" s="1"/>
  <c r="B142" i="15"/>
  <c r="B9" i="15" s="1"/>
  <c r="B70" i="20" s="1"/>
  <c r="C112" i="15"/>
  <c r="C8" i="15" s="1"/>
  <c r="C63" i="20" s="1"/>
  <c r="B112" i="15"/>
  <c r="B8" i="15" s="1"/>
  <c r="B63" i="20" s="1"/>
  <c r="C85" i="15"/>
  <c r="C7" i="15" s="1"/>
  <c r="C51" i="20" s="1"/>
  <c r="B85" i="15"/>
  <c r="B7" i="15" s="1"/>
  <c r="B51" i="20" s="1"/>
  <c r="C56" i="15"/>
  <c r="C6" i="15" s="1"/>
  <c r="C14" i="20" s="1"/>
  <c r="B56" i="15"/>
  <c r="B6" i="15" s="1"/>
  <c r="B14" i="20" s="1"/>
  <c r="C51" i="15"/>
  <c r="C5" i="15" s="1"/>
  <c r="C2" i="20" s="1"/>
  <c r="B51" i="15"/>
  <c r="B5" i="15" s="1"/>
  <c r="B2" i="20" s="1"/>
  <c r="C48" i="15"/>
  <c r="C4" i="15" s="1"/>
  <c r="C62" i="20" s="1"/>
  <c r="B48" i="15"/>
  <c r="B4" i="15" s="1"/>
  <c r="B62" i="20" s="1"/>
  <c r="C271" i="17"/>
  <c r="C18" i="17" s="1"/>
  <c r="C331" i="20" s="1"/>
  <c r="B271" i="17"/>
  <c r="B18" i="17" s="1"/>
  <c r="B331" i="20" s="1"/>
  <c r="C242" i="17"/>
  <c r="C17" i="17" s="1"/>
  <c r="C324" i="20" s="1"/>
  <c r="B242" i="17"/>
  <c r="B17" i="17" s="1"/>
  <c r="B324" i="20" s="1"/>
  <c r="C213" i="17"/>
  <c r="C16" i="17" s="1"/>
  <c r="C318" i="20" s="1"/>
  <c r="B213" i="17"/>
  <c r="B16" i="17" s="1"/>
  <c r="B318" i="20" s="1"/>
  <c r="C179" i="17"/>
  <c r="C14" i="17" s="1"/>
  <c r="C330" i="20" s="1"/>
  <c r="B179" i="17"/>
  <c r="B14" i="17" s="1"/>
  <c r="B330" i="20" s="1"/>
  <c r="C176" i="17"/>
  <c r="C13" i="17" s="1"/>
  <c r="C329" i="20" s="1"/>
  <c r="B176" i="17"/>
  <c r="B13" i="17" s="1"/>
  <c r="B329" i="20" s="1"/>
  <c r="C172" i="17"/>
  <c r="C12" i="17" s="1"/>
  <c r="C323" i="20" s="1"/>
  <c r="B172" i="17"/>
  <c r="B12" i="17" s="1"/>
  <c r="B323" i="20" s="1"/>
  <c r="C151" i="17"/>
  <c r="C11" i="17" s="1"/>
  <c r="C322" i="20" s="1"/>
  <c r="B151" i="17"/>
  <c r="B11" i="17" s="1"/>
  <c r="B322" i="20" s="1"/>
  <c r="C137" i="17"/>
  <c r="C10" i="17" s="1"/>
  <c r="C327" i="20" s="1"/>
  <c r="B137" i="17"/>
  <c r="B10" i="17" s="1"/>
  <c r="B327" i="20" s="1"/>
  <c r="C126" i="17"/>
  <c r="C9" i="17" s="1"/>
  <c r="C320" i="20" s="1"/>
  <c r="B126" i="17"/>
  <c r="B9" i="17" s="1"/>
  <c r="B320" i="20" s="1"/>
  <c r="C99" i="17"/>
  <c r="C8" i="17" s="1"/>
  <c r="C321" i="20" s="1"/>
  <c r="B99" i="17"/>
  <c r="B8" i="17" s="1"/>
  <c r="B321" i="20" s="1"/>
  <c r="C66" i="17"/>
  <c r="C6" i="17" s="1"/>
  <c r="C326" i="20" s="1"/>
  <c r="B66" i="17"/>
  <c r="B6" i="17" s="1"/>
  <c r="B326" i="20" s="1"/>
  <c r="C58" i="17"/>
  <c r="C5" i="17" s="1"/>
  <c r="C319" i="20" s="1"/>
  <c r="B58" i="17"/>
  <c r="B5" i="17" s="1"/>
  <c r="B319" i="20" s="1"/>
  <c r="C272" i="11"/>
  <c r="C15" i="11" s="1"/>
  <c r="C258" i="20" s="1"/>
  <c r="B272" i="11"/>
  <c r="B15" i="11" s="1"/>
  <c r="B258" i="20" s="1"/>
  <c r="C237" i="11"/>
  <c r="C14" i="11" s="1"/>
  <c r="C250" i="20" s="1"/>
  <c r="B237" i="11"/>
  <c r="B14" i="11" s="1"/>
  <c r="B250" i="20" s="1"/>
  <c r="C207" i="11"/>
  <c r="C13" i="11" s="1"/>
  <c r="C252" i="20" s="1"/>
  <c r="B207" i="11"/>
  <c r="B13" i="11" s="1"/>
  <c r="B252" i="20" s="1"/>
  <c r="C195" i="11"/>
  <c r="C12" i="11" s="1"/>
  <c r="C255" i="20" s="1"/>
  <c r="B195" i="11"/>
  <c r="B12" i="11" s="1"/>
  <c r="B255" i="20" s="1"/>
  <c r="C192" i="11"/>
  <c r="C11" i="11" s="1"/>
  <c r="C251" i="20" s="1"/>
  <c r="B192" i="11"/>
  <c r="B11" i="11" s="1"/>
  <c r="B251" i="20" s="1"/>
  <c r="C158" i="11"/>
  <c r="C10" i="11" s="1"/>
  <c r="C249" i="20" s="1"/>
  <c r="B158" i="11"/>
  <c r="B10" i="11" s="1"/>
  <c r="B249" i="20" s="1"/>
  <c r="C103" i="11"/>
  <c r="C7" i="11" s="1"/>
  <c r="C256" i="20" s="1"/>
  <c r="B103" i="11"/>
  <c r="B7" i="11" s="1"/>
  <c r="B256" i="20" s="1"/>
  <c r="C81" i="11"/>
  <c r="C6" i="11" s="1"/>
  <c r="C257" i="20" s="1"/>
  <c r="B81" i="11"/>
  <c r="B6" i="11" s="1"/>
  <c r="B257" i="20" s="1"/>
  <c r="C41" i="11"/>
  <c r="C4" i="11" s="1"/>
  <c r="C247" i="20" s="1"/>
  <c r="B41" i="11"/>
  <c r="B4" i="11" s="1"/>
  <c r="B247" i="20" s="1"/>
  <c r="A15" i="8"/>
  <c r="A348" i="20" s="1"/>
  <c r="A6" i="8"/>
  <c r="A350" i="20" s="1"/>
  <c r="A17" i="8"/>
  <c r="A349" i="20" s="1"/>
  <c r="N4" i="8"/>
  <c r="N353" i="20" s="1"/>
  <c r="M4" i="8"/>
  <c r="M353" i="20" s="1"/>
  <c r="L4" i="8"/>
  <c r="L353" i="20" s="1"/>
  <c r="J4" i="8"/>
  <c r="J353" i="20" s="1"/>
  <c r="G4" i="8"/>
  <c r="G353" i="20" s="1"/>
  <c r="F4" i="8"/>
  <c r="F353" i="20" s="1"/>
  <c r="E4" i="8"/>
  <c r="E353" i="20" s="1"/>
  <c r="N153" i="8"/>
  <c r="M153" i="8"/>
  <c r="L153" i="8"/>
  <c r="K153" i="8"/>
  <c r="J153" i="8"/>
  <c r="I153" i="8"/>
  <c r="H153" i="8"/>
  <c r="G153" i="8"/>
  <c r="F153" i="8"/>
  <c r="E153" i="8"/>
  <c r="D153" i="8"/>
  <c r="A153" i="8"/>
  <c r="A7" i="8"/>
  <c r="A347" i="20" s="1"/>
  <c r="N192" i="8"/>
  <c r="M192" i="8"/>
  <c r="L192" i="8"/>
  <c r="K192" i="8"/>
  <c r="J192" i="8"/>
  <c r="I192" i="8"/>
  <c r="H192" i="8"/>
  <c r="G192" i="8"/>
  <c r="F192" i="8"/>
  <c r="E192" i="8"/>
  <c r="D192" i="8"/>
  <c r="A192" i="8"/>
  <c r="N231" i="16"/>
  <c r="M231" i="16"/>
  <c r="L231" i="16"/>
  <c r="K231" i="16"/>
  <c r="J231" i="16"/>
  <c r="I231" i="16"/>
  <c r="H231" i="16"/>
  <c r="G231" i="16"/>
  <c r="F231" i="16"/>
  <c r="E231" i="16"/>
  <c r="D231" i="16"/>
  <c r="A231" i="16"/>
  <c r="N185" i="16"/>
  <c r="M185" i="16"/>
  <c r="L185" i="16"/>
  <c r="K185" i="16"/>
  <c r="J185" i="16"/>
  <c r="I185" i="16"/>
  <c r="H185" i="16"/>
  <c r="G185" i="16"/>
  <c r="F185" i="16"/>
  <c r="E185" i="16"/>
  <c r="D185" i="16"/>
  <c r="A185" i="16"/>
  <c r="N318" i="16"/>
  <c r="M318" i="16"/>
  <c r="L318" i="16"/>
  <c r="K318" i="16"/>
  <c r="J318" i="16"/>
  <c r="I318" i="16"/>
  <c r="H318" i="16"/>
  <c r="G318" i="16"/>
  <c r="F318" i="16"/>
  <c r="E318" i="16"/>
  <c r="D318" i="16"/>
  <c r="A318" i="16"/>
  <c r="N294" i="16"/>
  <c r="M294" i="16"/>
  <c r="L294" i="16"/>
  <c r="K294" i="16"/>
  <c r="J294" i="16"/>
  <c r="I294" i="16"/>
  <c r="H294" i="16"/>
  <c r="G294" i="16"/>
  <c r="F294" i="16"/>
  <c r="E294" i="16"/>
  <c r="D294" i="16"/>
  <c r="A294" i="16"/>
  <c r="N137" i="16"/>
  <c r="M137" i="16"/>
  <c r="L137" i="16"/>
  <c r="K137" i="16"/>
  <c r="J137" i="16"/>
  <c r="I137" i="16"/>
  <c r="H137" i="16"/>
  <c r="G137" i="16"/>
  <c r="F137" i="16"/>
  <c r="E137" i="16"/>
  <c r="D137" i="16"/>
  <c r="A137" i="16"/>
  <c r="N102" i="16"/>
  <c r="M102" i="16"/>
  <c r="L102" i="16"/>
  <c r="K102" i="16"/>
  <c r="J102" i="16"/>
  <c r="I102" i="16"/>
  <c r="H102" i="16"/>
  <c r="G102" i="16"/>
  <c r="F102" i="16"/>
  <c r="E102" i="16"/>
  <c r="D102" i="16"/>
  <c r="A102" i="16"/>
  <c r="N49" i="16"/>
  <c r="M49" i="16"/>
  <c r="L49" i="16"/>
  <c r="K49" i="16"/>
  <c r="J49" i="16"/>
  <c r="I49" i="16"/>
  <c r="H49" i="16"/>
  <c r="G49" i="16"/>
  <c r="F49" i="16"/>
  <c r="E49" i="16"/>
  <c r="D49" i="16"/>
  <c r="A49" i="16"/>
  <c r="N284" i="18"/>
  <c r="M284" i="18"/>
  <c r="L284" i="18"/>
  <c r="K284" i="18"/>
  <c r="J284" i="18"/>
  <c r="I284" i="18"/>
  <c r="H284" i="18"/>
  <c r="G284" i="18"/>
  <c r="F284" i="18"/>
  <c r="E284" i="18"/>
  <c r="D284" i="18"/>
  <c r="A284" i="18"/>
  <c r="N258" i="18"/>
  <c r="M258" i="18"/>
  <c r="L258" i="18"/>
  <c r="K258" i="18"/>
  <c r="J258" i="18"/>
  <c r="I258" i="18"/>
  <c r="H258" i="18"/>
  <c r="G258" i="18"/>
  <c r="F258" i="18"/>
  <c r="E258" i="18"/>
  <c r="D258" i="18"/>
  <c r="A258" i="18"/>
  <c r="N230" i="18"/>
  <c r="L230" i="18"/>
  <c r="K230" i="18"/>
  <c r="J230" i="18"/>
  <c r="I230" i="18"/>
  <c r="H230" i="18"/>
  <c r="G230" i="18"/>
  <c r="F230" i="18"/>
  <c r="E230" i="18"/>
  <c r="D230" i="18"/>
  <c r="A230" i="18"/>
  <c r="N199" i="18"/>
  <c r="M199" i="18"/>
  <c r="L199" i="18"/>
  <c r="K199" i="18"/>
  <c r="J199" i="18"/>
  <c r="I199" i="18"/>
  <c r="H199" i="18"/>
  <c r="G199" i="18"/>
  <c r="F199" i="18"/>
  <c r="E199" i="18"/>
  <c r="D199" i="18"/>
  <c r="A199" i="18"/>
  <c r="N168" i="18"/>
  <c r="M168" i="18"/>
  <c r="L168" i="18"/>
  <c r="K168" i="18"/>
  <c r="J168" i="18"/>
  <c r="I168" i="18"/>
  <c r="H168" i="18"/>
  <c r="G168" i="18"/>
  <c r="F168" i="18"/>
  <c r="E168" i="18"/>
  <c r="D168" i="18"/>
  <c r="A168" i="18"/>
  <c r="N133" i="18"/>
  <c r="M133" i="18"/>
  <c r="L133" i="18"/>
  <c r="K133" i="18"/>
  <c r="J133" i="18"/>
  <c r="I133" i="18"/>
  <c r="H133" i="18"/>
  <c r="G133" i="18"/>
  <c r="F133" i="18"/>
  <c r="E133" i="18"/>
  <c r="D133" i="18"/>
  <c r="A133" i="18"/>
  <c r="N110" i="18"/>
  <c r="M110" i="18"/>
  <c r="L110" i="18"/>
  <c r="K110" i="18"/>
  <c r="J110" i="18"/>
  <c r="I110" i="18"/>
  <c r="H110" i="18"/>
  <c r="G110" i="18"/>
  <c r="F110" i="18"/>
  <c r="E110" i="18"/>
  <c r="D110" i="18"/>
  <c r="A110" i="18"/>
  <c r="N46" i="18"/>
  <c r="M46" i="18"/>
  <c r="L46" i="18"/>
  <c r="K46" i="18"/>
  <c r="J46" i="18"/>
  <c r="I46" i="18"/>
  <c r="H46" i="18"/>
  <c r="G46" i="18"/>
  <c r="F46" i="18"/>
  <c r="E46" i="18"/>
  <c r="D46" i="18"/>
  <c r="A46" i="18"/>
  <c r="N76" i="18"/>
  <c r="M76" i="18"/>
  <c r="L76" i="18"/>
  <c r="K76" i="18"/>
  <c r="J76" i="18"/>
  <c r="I76" i="18"/>
  <c r="H76" i="18"/>
  <c r="G76" i="18"/>
  <c r="F76" i="18"/>
  <c r="E76" i="18"/>
  <c r="D76" i="18"/>
  <c r="A76" i="18"/>
  <c r="N266" i="5"/>
  <c r="M266" i="5"/>
  <c r="L266" i="5"/>
  <c r="K266" i="5"/>
  <c r="J266" i="5"/>
  <c r="I266" i="5"/>
  <c r="H266" i="5"/>
  <c r="G266" i="5"/>
  <c r="F266" i="5"/>
  <c r="E266" i="5"/>
  <c r="D266" i="5"/>
  <c r="C266" i="5"/>
  <c r="C13" i="5" s="1"/>
  <c r="C246" i="20" s="1"/>
  <c r="A266" i="5"/>
  <c r="N235" i="5"/>
  <c r="M235" i="5"/>
  <c r="L235" i="5"/>
  <c r="K235" i="5"/>
  <c r="J235" i="5"/>
  <c r="I235" i="5"/>
  <c r="H235" i="5"/>
  <c r="G235" i="5"/>
  <c r="F235" i="5"/>
  <c r="E235" i="5"/>
  <c r="D235" i="5"/>
  <c r="A235" i="5"/>
  <c r="N206" i="5"/>
  <c r="M206" i="5"/>
  <c r="L206" i="5"/>
  <c r="K206" i="5"/>
  <c r="J206" i="5"/>
  <c r="I206" i="5"/>
  <c r="H206" i="5"/>
  <c r="G206" i="5"/>
  <c r="F206" i="5"/>
  <c r="E206" i="5"/>
  <c r="D206" i="5"/>
  <c r="A206" i="5"/>
  <c r="N176" i="5"/>
  <c r="M176" i="5"/>
  <c r="L176" i="5"/>
  <c r="K176" i="5"/>
  <c r="J176" i="5"/>
  <c r="I176" i="5"/>
  <c r="H176" i="5"/>
  <c r="G176" i="5"/>
  <c r="F176" i="5"/>
  <c r="E176" i="5"/>
  <c r="D176" i="5"/>
  <c r="A176" i="5"/>
  <c r="N147" i="5"/>
  <c r="M147" i="5"/>
  <c r="L147" i="5"/>
  <c r="K147" i="5"/>
  <c r="J147" i="5"/>
  <c r="I147" i="5"/>
  <c r="H147" i="5"/>
  <c r="G147" i="5"/>
  <c r="F147" i="5"/>
  <c r="E147" i="5"/>
  <c r="D147" i="5"/>
  <c r="A147" i="5"/>
  <c r="N112" i="5"/>
  <c r="M112" i="5"/>
  <c r="L112" i="5"/>
  <c r="K112" i="5"/>
  <c r="J112" i="5"/>
  <c r="I112" i="5"/>
  <c r="H112" i="5"/>
  <c r="G112" i="5"/>
  <c r="F112" i="5"/>
  <c r="E112" i="5"/>
  <c r="D112" i="5"/>
  <c r="A112" i="5"/>
  <c r="N78" i="5"/>
  <c r="M78" i="5"/>
  <c r="L78" i="5"/>
  <c r="K78" i="5"/>
  <c r="J78" i="5"/>
  <c r="I78" i="5"/>
  <c r="H78" i="5"/>
  <c r="G78" i="5"/>
  <c r="F78" i="5"/>
  <c r="E78" i="5"/>
  <c r="D78" i="5"/>
  <c r="A78" i="5"/>
  <c r="N48" i="5"/>
  <c r="M48" i="5"/>
  <c r="L48" i="5"/>
  <c r="K48" i="5"/>
  <c r="J48" i="5"/>
  <c r="I48" i="5"/>
  <c r="H48" i="5"/>
  <c r="G48" i="5"/>
  <c r="F48" i="5"/>
  <c r="E48" i="5"/>
  <c r="D48" i="5"/>
  <c r="A48" i="5"/>
  <c r="N248" i="12"/>
  <c r="M248" i="12"/>
  <c r="L248" i="12"/>
  <c r="K248" i="12"/>
  <c r="J248" i="12"/>
  <c r="I248" i="12"/>
  <c r="H248" i="12"/>
  <c r="G248" i="12"/>
  <c r="F248" i="12"/>
  <c r="E248" i="12"/>
  <c r="D248" i="12"/>
  <c r="A248" i="12"/>
  <c r="N212" i="12"/>
  <c r="M212" i="12"/>
  <c r="L212" i="12"/>
  <c r="K212" i="12"/>
  <c r="J212" i="12"/>
  <c r="I212" i="12"/>
  <c r="H212" i="12"/>
  <c r="G212" i="12"/>
  <c r="F212" i="12"/>
  <c r="E212" i="12"/>
  <c r="D212" i="12"/>
  <c r="A212" i="12"/>
  <c r="N181" i="12"/>
  <c r="M181" i="12"/>
  <c r="L181" i="12"/>
  <c r="K181" i="12"/>
  <c r="J181" i="12"/>
  <c r="I181" i="12"/>
  <c r="H181" i="12"/>
  <c r="G181" i="12"/>
  <c r="F181" i="12"/>
  <c r="E181" i="12"/>
  <c r="D181" i="12"/>
  <c r="A181" i="12"/>
  <c r="N135" i="12"/>
  <c r="M135" i="12"/>
  <c r="L135" i="12"/>
  <c r="K135" i="12"/>
  <c r="J135" i="12"/>
  <c r="I135" i="12"/>
  <c r="H135" i="12"/>
  <c r="G135" i="12"/>
  <c r="F135" i="12"/>
  <c r="E135" i="12"/>
  <c r="D135" i="12"/>
  <c r="A135" i="12"/>
  <c r="N112" i="12"/>
  <c r="M112" i="12"/>
  <c r="L112" i="12"/>
  <c r="K112" i="12"/>
  <c r="J112" i="12"/>
  <c r="I112" i="12"/>
  <c r="H112" i="12"/>
  <c r="G112" i="12"/>
  <c r="F112" i="12"/>
  <c r="E112" i="12"/>
  <c r="D112" i="12"/>
  <c r="A112" i="12"/>
  <c r="N77" i="12"/>
  <c r="M77" i="12"/>
  <c r="L77" i="12"/>
  <c r="K77" i="12"/>
  <c r="J77" i="12"/>
  <c r="I77" i="12"/>
  <c r="H77" i="12"/>
  <c r="G77" i="12"/>
  <c r="F77" i="12"/>
  <c r="E77" i="12"/>
  <c r="D77" i="12"/>
  <c r="A77" i="12"/>
  <c r="N61" i="12"/>
  <c r="M61" i="12"/>
  <c r="L61" i="12"/>
  <c r="K61" i="12"/>
  <c r="J61" i="12"/>
  <c r="I61" i="12"/>
  <c r="H61" i="12"/>
  <c r="G61" i="12"/>
  <c r="F61" i="12"/>
  <c r="E61" i="12"/>
  <c r="D61" i="12"/>
  <c r="A61" i="12"/>
  <c r="N284" i="10"/>
  <c r="M284" i="10"/>
  <c r="L284" i="10"/>
  <c r="K284" i="10"/>
  <c r="J284" i="10"/>
  <c r="I284" i="10"/>
  <c r="H284" i="10"/>
  <c r="G284" i="10"/>
  <c r="F284" i="10"/>
  <c r="E284" i="10"/>
  <c r="D284" i="10"/>
  <c r="A284" i="10"/>
  <c r="N263" i="10"/>
  <c r="M263" i="10"/>
  <c r="L263" i="10"/>
  <c r="K263" i="10"/>
  <c r="J263" i="10"/>
  <c r="I263" i="10"/>
  <c r="H263" i="10"/>
  <c r="G263" i="10"/>
  <c r="F263" i="10"/>
  <c r="E263" i="10"/>
  <c r="D263" i="10"/>
  <c r="A263" i="10"/>
  <c r="N238" i="10"/>
  <c r="M238" i="10"/>
  <c r="L238" i="10"/>
  <c r="K238" i="10"/>
  <c r="J238" i="10"/>
  <c r="I238" i="10"/>
  <c r="H238" i="10"/>
  <c r="G238" i="10"/>
  <c r="F238" i="10"/>
  <c r="E238" i="10"/>
  <c r="D238" i="10"/>
  <c r="A238" i="10"/>
  <c r="N204" i="10"/>
  <c r="M204" i="10"/>
  <c r="L204" i="10"/>
  <c r="K204" i="10"/>
  <c r="J204" i="10"/>
  <c r="I204" i="10"/>
  <c r="H204" i="10"/>
  <c r="G204" i="10"/>
  <c r="F204" i="10"/>
  <c r="E204" i="10"/>
  <c r="D204" i="10"/>
  <c r="A204" i="10"/>
  <c r="N177" i="10"/>
  <c r="M177" i="10"/>
  <c r="L177" i="10"/>
  <c r="K177" i="10"/>
  <c r="J177" i="10"/>
  <c r="I177" i="10"/>
  <c r="H177" i="10"/>
  <c r="G177" i="10"/>
  <c r="F177" i="10"/>
  <c r="E177" i="10"/>
  <c r="D177" i="10"/>
  <c r="A177" i="10"/>
  <c r="N119" i="10"/>
  <c r="M119" i="10"/>
  <c r="L119" i="10"/>
  <c r="K119" i="10"/>
  <c r="J119" i="10"/>
  <c r="I119" i="10"/>
  <c r="H119" i="10"/>
  <c r="G119" i="10"/>
  <c r="F119" i="10"/>
  <c r="E119" i="10"/>
  <c r="D119" i="10"/>
  <c r="A119" i="10"/>
  <c r="N81" i="10"/>
  <c r="M81" i="10"/>
  <c r="L81" i="10"/>
  <c r="K81" i="10"/>
  <c r="J81" i="10"/>
  <c r="I81" i="10"/>
  <c r="H81" i="10"/>
  <c r="G81" i="10"/>
  <c r="F81" i="10"/>
  <c r="E81" i="10"/>
  <c r="D81" i="10"/>
  <c r="A81" i="10"/>
  <c r="N142" i="15"/>
  <c r="M142" i="15"/>
  <c r="L142" i="15"/>
  <c r="K142" i="15"/>
  <c r="J142" i="15"/>
  <c r="I142" i="15"/>
  <c r="H142" i="15"/>
  <c r="G142" i="15"/>
  <c r="F142" i="15"/>
  <c r="E142" i="15"/>
  <c r="D142" i="15"/>
  <c r="A142" i="15"/>
  <c r="N112" i="15"/>
  <c r="M112" i="15"/>
  <c r="L112" i="15"/>
  <c r="K112" i="15"/>
  <c r="J112" i="15"/>
  <c r="I112" i="15"/>
  <c r="H112" i="15"/>
  <c r="G112" i="15"/>
  <c r="F112" i="15"/>
  <c r="E112" i="15"/>
  <c r="D112" i="15"/>
  <c r="A112" i="15"/>
  <c r="N85" i="15"/>
  <c r="M85" i="15"/>
  <c r="L85" i="15"/>
  <c r="K85" i="15"/>
  <c r="J85" i="15"/>
  <c r="I85" i="15"/>
  <c r="H85" i="15"/>
  <c r="G85" i="15"/>
  <c r="F85" i="15"/>
  <c r="E85" i="15"/>
  <c r="D85" i="15"/>
  <c r="A85" i="15"/>
  <c r="N171" i="15"/>
  <c r="M171" i="15"/>
  <c r="L171" i="15"/>
  <c r="K171" i="15"/>
  <c r="J171" i="15"/>
  <c r="I171" i="15"/>
  <c r="H171" i="15"/>
  <c r="G171" i="15"/>
  <c r="F171" i="15"/>
  <c r="E171" i="15"/>
  <c r="D171" i="15"/>
  <c r="A171" i="15"/>
  <c r="N235" i="15"/>
  <c r="M235" i="15"/>
  <c r="L235" i="15"/>
  <c r="K235" i="15"/>
  <c r="J235" i="15"/>
  <c r="I235" i="15"/>
  <c r="H235" i="15"/>
  <c r="G235" i="15"/>
  <c r="F235" i="15"/>
  <c r="E235" i="15"/>
  <c r="D235" i="15"/>
  <c r="A235" i="15"/>
  <c r="N141" i="10"/>
  <c r="M141" i="10"/>
  <c r="L141" i="10"/>
  <c r="K141" i="10"/>
  <c r="J141" i="10"/>
  <c r="I141" i="10"/>
  <c r="H141" i="10"/>
  <c r="G141" i="10"/>
  <c r="F141" i="10"/>
  <c r="E141" i="10"/>
  <c r="D141" i="10"/>
  <c r="A141" i="10"/>
  <c r="N149" i="16"/>
  <c r="M149" i="16"/>
  <c r="L149" i="16"/>
  <c r="K149" i="16"/>
  <c r="J149" i="16"/>
  <c r="I149" i="16"/>
  <c r="H149" i="16"/>
  <c r="G149" i="16"/>
  <c r="F149" i="16"/>
  <c r="E149" i="16"/>
  <c r="D149" i="16"/>
  <c r="A149" i="16"/>
  <c r="N260" i="16"/>
  <c r="M260" i="16"/>
  <c r="L260" i="16"/>
  <c r="K260" i="16"/>
  <c r="J260" i="16"/>
  <c r="I260" i="16"/>
  <c r="H260" i="16"/>
  <c r="G260" i="16"/>
  <c r="F260" i="16"/>
  <c r="E260" i="16"/>
  <c r="D260" i="16"/>
  <c r="A260" i="16"/>
  <c r="N192" i="16"/>
  <c r="M192" i="16"/>
  <c r="L192" i="16"/>
  <c r="K192" i="16"/>
  <c r="J192" i="16"/>
  <c r="I192" i="16"/>
  <c r="H192" i="16"/>
  <c r="G192" i="16"/>
  <c r="F192" i="16"/>
  <c r="E192" i="16"/>
  <c r="D192" i="16"/>
  <c r="A192" i="16"/>
  <c r="N23" i="5"/>
  <c r="M23" i="5"/>
  <c r="L23" i="5"/>
  <c r="K23" i="5"/>
  <c r="J23" i="5"/>
  <c r="I23" i="5"/>
  <c r="H23" i="5"/>
  <c r="G23" i="5"/>
  <c r="F23" i="5"/>
  <c r="E23" i="5"/>
  <c r="D23" i="5"/>
  <c r="A23" i="5"/>
  <c r="N146" i="12"/>
  <c r="M146" i="12"/>
  <c r="L146" i="12"/>
  <c r="K146" i="12"/>
  <c r="J146" i="12"/>
  <c r="I146" i="12"/>
  <c r="H146" i="12"/>
  <c r="G146" i="12"/>
  <c r="F146" i="12"/>
  <c r="E146" i="12"/>
  <c r="D146" i="12"/>
  <c r="A146" i="12"/>
  <c r="N196" i="15"/>
  <c r="M196" i="15"/>
  <c r="L196" i="15"/>
  <c r="K196" i="15"/>
  <c r="J196" i="15"/>
  <c r="I196" i="15"/>
  <c r="H196" i="15"/>
  <c r="G196" i="15"/>
  <c r="F196" i="15"/>
  <c r="E196" i="15"/>
  <c r="D196" i="15"/>
  <c r="A196" i="15"/>
  <c r="N252" i="16"/>
  <c r="M252" i="16"/>
  <c r="L252" i="16"/>
  <c r="K252" i="16"/>
  <c r="J252" i="16"/>
  <c r="I252" i="16"/>
  <c r="H252" i="16"/>
  <c r="G252" i="16"/>
  <c r="F252" i="16"/>
  <c r="E252" i="16"/>
  <c r="D252" i="16"/>
  <c r="A252" i="16"/>
  <c r="N197" i="16"/>
  <c r="M197" i="16"/>
  <c r="L197" i="16"/>
  <c r="K197" i="16"/>
  <c r="J197" i="16"/>
  <c r="I197" i="16"/>
  <c r="H197" i="16"/>
  <c r="G197" i="16"/>
  <c r="F197" i="16"/>
  <c r="E197" i="16"/>
  <c r="D197" i="16"/>
  <c r="A197" i="16"/>
  <c r="N48" i="10"/>
  <c r="M48" i="10"/>
  <c r="L48" i="10"/>
  <c r="K48" i="10"/>
  <c r="J48" i="10"/>
  <c r="I48" i="10"/>
  <c r="H48" i="10"/>
  <c r="G48" i="10"/>
  <c r="F48" i="10"/>
  <c r="E48" i="10"/>
  <c r="D48" i="10"/>
  <c r="A48" i="10"/>
  <c r="N227" i="15"/>
  <c r="M227" i="15"/>
  <c r="L227" i="15"/>
  <c r="K227" i="15"/>
  <c r="J227" i="15"/>
  <c r="I227" i="15"/>
  <c r="H227" i="15"/>
  <c r="G227" i="15"/>
  <c r="F227" i="15"/>
  <c r="E227" i="15"/>
  <c r="D227" i="15"/>
  <c r="A227" i="15"/>
  <c r="N119" i="8"/>
  <c r="M119" i="8"/>
  <c r="L119" i="8"/>
  <c r="K119" i="8"/>
  <c r="J119" i="8"/>
  <c r="I119" i="8"/>
  <c r="H119" i="8"/>
  <c r="G119" i="8"/>
  <c r="F119" i="8"/>
  <c r="E119" i="8"/>
  <c r="D119" i="8"/>
  <c r="A119" i="8"/>
  <c r="N27" i="10"/>
  <c r="M27" i="10"/>
  <c r="L27" i="10"/>
  <c r="K27" i="10"/>
  <c r="J27" i="10"/>
  <c r="I27" i="10"/>
  <c r="H27" i="10"/>
  <c r="G27" i="10"/>
  <c r="F27" i="10"/>
  <c r="E27" i="10"/>
  <c r="D27" i="10"/>
  <c r="A27" i="10"/>
  <c r="N56" i="15"/>
  <c r="M56" i="15"/>
  <c r="L56" i="15"/>
  <c r="K56" i="15"/>
  <c r="J56" i="15"/>
  <c r="I56" i="15"/>
  <c r="H56" i="15"/>
  <c r="G56" i="15"/>
  <c r="F56" i="15"/>
  <c r="E56" i="15"/>
  <c r="D56" i="15"/>
  <c r="A56" i="15"/>
  <c r="N203" i="15"/>
  <c r="M203" i="15"/>
  <c r="L203" i="15"/>
  <c r="K203" i="15"/>
  <c r="J203" i="15"/>
  <c r="I203" i="15"/>
  <c r="H203" i="15"/>
  <c r="G203" i="15"/>
  <c r="F203" i="15"/>
  <c r="E203" i="15"/>
  <c r="D203" i="15"/>
  <c r="A203" i="15"/>
  <c r="A5" i="8"/>
  <c r="A357" i="20" s="1"/>
  <c r="A7" i="16"/>
  <c r="A278" i="20" s="1"/>
  <c r="A14" i="18"/>
  <c r="A266" i="20" s="1"/>
  <c r="N171" i="18"/>
  <c r="M171" i="18"/>
  <c r="L171" i="18"/>
  <c r="K171" i="18"/>
  <c r="J171" i="18"/>
  <c r="I171" i="18"/>
  <c r="H171" i="18"/>
  <c r="G171" i="18"/>
  <c r="F171" i="18"/>
  <c r="E171" i="18"/>
  <c r="D171" i="18"/>
  <c r="A171" i="18"/>
  <c r="A14" i="5"/>
  <c r="A245" i="20" s="1"/>
  <c r="N115" i="5"/>
  <c r="M115" i="5"/>
  <c r="L115" i="5"/>
  <c r="K115" i="5"/>
  <c r="J115" i="5"/>
  <c r="I115" i="5"/>
  <c r="H115" i="5"/>
  <c r="G115" i="5"/>
  <c r="F115" i="5"/>
  <c r="E115" i="5"/>
  <c r="D115" i="5"/>
  <c r="A115" i="5"/>
  <c r="A4" i="12"/>
  <c r="A162" i="20" s="1"/>
  <c r="N266" i="10"/>
  <c r="M266" i="10"/>
  <c r="L266" i="10"/>
  <c r="K266" i="10"/>
  <c r="J266" i="10"/>
  <c r="I266" i="10"/>
  <c r="H266" i="10"/>
  <c r="G266" i="10"/>
  <c r="F266" i="10"/>
  <c r="E266" i="10"/>
  <c r="D266" i="10"/>
  <c r="A266" i="10"/>
  <c r="N207" i="10"/>
  <c r="M207" i="10"/>
  <c r="L207" i="10"/>
  <c r="K207" i="10"/>
  <c r="J207" i="10"/>
  <c r="I207" i="10"/>
  <c r="H207" i="10"/>
  <c r="G207" i="10"/>
  <c r="F207" i="10"/>
  <c r="E207" i="10"/>
  <c r="D207" i="10"/>
  <c r="A207" i="10"/>
  <c r="N144" i="10"/>
  <c r="M144" i="10"/>
  <c r="L144" i="10"/>
  <c r="K144" i="10"/>
  <c r="J144" i="10"/>
  <c r="I144" i="10"/>
  <c r="H144" i="10"/>
  <c r="G144" i="10"/>
  <c r="F144" i="10"/>
  <c r="E144" i="10"/>
  <c r="D144" i="10"/>
  <c r="A144" i="10"/>
  <c r="N206" i="15"/>
  <c r="M206" i="15"/>
  <c r="L206" i="15"/>
  <c r="K206" i="15"/>
  <c r="J206" i="15"/>
  <c r="I206" i="15"/>
  <c r="H206" i="15"/>
  <c r="G206" i="15"/>
  <c r="F206" i="15"/>
  <c r="E206" i="15"/>
  <c r="D206" i="15"/>
  <c r="A206" i="15"/>
  <c r="N199" i="15"/>
  <c r="M199" i="15"/>
  <c r="L199" i="15"/>
  <c r="K199" i="15"/>
  <c r="J199" i="15"/>
  <c r="I199" i="15"/>
  <c r="H199" i="15"/>
  <c r="G199" i="15"/>
  <c r="F199" i="15"/>
  <c r="E199" i="15"/>
  <c r="D199" i="15"/>
  <c r="A199" i="15"/>
  <c r="N51" i="15"/>
  <c r="M51" i="15"/>
  <c r="L51" i="15"/>
  <c r="K51" i="15"/>
  <c r="J51" i="15"/>
  <c r="I51" i="15"/>
  <c r="H51" i="15"/>
  <c r="G51" i="15"/>
  <c r="F51" i="15"/>
  <c r="E51" i="15"/>
  <c r="D51" i="15"/>
  <c r="A51" i="15"/>
  <c r="N48" i="15"/>
  <c r="M48" i="15"/>
  <c r="L48" i="15"/>
  <c r="K48" i="15"/>
  <c r="J48" i="15"/>
  <c r="I48" i="15"/>
  <c r="H48" i="15"/>
  <c r="G48" i="15"/>
  <c r="F48" i="15"/>
  <c r="E48" i="15"/>
  <c r="D48" i="15"/>
  <c r="A48" i="15"/>
  <c r="N271" i="17"/>
  <c r="M271" i="17"/>
  <c r="L271" i="17"/>
  <c r="K271" i="17"/>
  <c r="J271" i="17"/>
  <c r="I271" i="17"/>
  <c r="H271" i="17"/>
  <c r="G271" i="17"/>
  <c r="F271" i="17"/>
  <c r="E271" i="17"/>
  <c r="D271" i="17"/>
  <c r="A271" i="17"/>
  <c r="N242" i="17"/>
  <c r="M242" i="17"/>
  <c r="L242" i="17"/>
  <c r="K242" i="17"/>
  <c r="J242" i="17"/>
  <c r="I242" i="17"/>
  <c r="H242" i="17"/>
  <c r="G242" i="17"/>
  <c r="F242" i="17"/>
  <c r="E242" i="17"/>
  <c r="D242" i="17"/>
  <c r="A242" i="17"/>
  <c r="N213" i="17"/>
  <c r="M213" i="17"/>
  <c r="L213" i="17"/>
  <c r="K213" i="17"/>
  <c r="J213" i="17"/>
  <c r="I213" i="17"/>
  <c r="H213" i="17"/>
  <c r="G213" i="17"/>
  <c r="F213" i="17"/>
  <c r="E213" i="17"/>
  <c r="D213" i="17"/>
  <c r="A213" i="17"/>
  <c r="N172" i="17"/>
  <c r="M172" i="17"/>
  <c r="L172" i="17"/>
  <c r="K172" i="17"/>
  <c r="J172" i="17"/>
  <c r="I172" i="17"/>
  <c r="H172" i="17"/>
  <c r="G172" i="17"/>
  <c r="F172" i="17"/>
  <c r="E172" i="17"/>
  <c r="D172" i="17"/>
  <c r="A172" i="17"/>
  <c r="N151" i="17"/>
  <c r="M151" i="17"/>
  <c r="L151" i="17"/>
  <c r="K151" i="17"/>
  <c r="J151" i="17"/>
  <c r="I151" i="17"/>
  <c r="H151" i="17"/>
  <c r="G151" i="17"/>
  <c r="F151" i="17"/>
  <c r="E151" i="17"/>
  <c r="D151" i="17"/>
  <c r="A151" i="17"/>
  <c r="N176" i="17"/>
  <c r="M176" i="17"/>
  <c r="L176" i="17"/>
  <c r="K176" i="17"/>
  <c r="J176" i="17"/>
  <c r="I176" i="17"/>
  <c r="H176" i="17"/>
  <c r="G176" i="17"/>
  <c r="F176" i="17"/>
  <c r="E176" i="17"/>
  <c r="D176" i="17"/>
  <c r="A176" i="17"/>
  <c r="N137" i="17"/>
  <c r="M137" i="17"/>
  <c r="L137" i="17"/>
  <c r="K137" i="17"/>
  <c r="J137" i="17"/>
  <c r="I137" i="17"/>
  <c r="H137" i="17"/>
  <c r="G137" i="17"/>
  <c r="F137" i="17"/>
  <c r="E137" i="17"/>
  <c r="D137" i="17"/>
  <c r="A137" i="17"/>
  <c r="N126" i="17"/>
  <c r="M126" i="17"/>
  <c r="L126" i="17"/>
  <c r="K126" i="17"/>
  <c r="J126" i="17"/>
  <c r="I126" i="17"/>
  <c r="H126" i="17"/>
  <c r="G126" i="17"/>
  <c r="F126" i="17"/>
  <c r="E126" i="17"/>
  <c r="D126" i="17"/>
  <c r="A126" i="17"/>
  <c r="N99" i="17"/>
  <c r="M99" i="17"/>
  <c r="L99" i="17"/>
  <c r="K99" i="17"/>
  <c r="J99" i="17"/>
  <c r="I99" i="17"/>
  <c r="H99" i="17"/>
  <c r="G99" i="17"/>
  <c r="F99" i="17"/>
  <c r="E99" i="17"/>
  <c r="D99" i="17"/>
  <c r="A99" i="17"/>
  <c r="N179" i="17"/>
  <c r="M179" i="17"/>
  <c r="L179" i="17"/>
  <c r="K179" i="17"/>
  <c r="J179" i="17"/>
  <c r="I179" i="17"/>
  <c r="H179" i="17"/>
  <c r="G179" i="17"/>
  <c r="F179" i="17"/>
  <c r="E179" i="17"/>
  <c r="D179" i="17"/>
  <c r="A179" i="17"/>
  <c r="N58" i="17"/>
  <c r="M58" i="17"/>
  <c r="L58" i="17"/>
  <c r="K58" i="17"/>
  <c r="J58" i="17"/>
  <c r="I58" i="17"/>
  <c r="H58" i="17"/>
  <c r="G58" i="17"/>
  <c r="F58" i="17"/>
  <c r="E58" i="17"/>
  <c r="D58" i="17"/>
  <c r="A58" i="17"/>
  <c r="N272" i="11"/>
  <c r="M272" i="11"/>
  <c r="L272" i="11"/>
  <c r="K272" i="11"/>
  <c r="J272" i="11"/>
  <c r="I272" i="11"/>
  <c r="H272" i="11"/>
  <c r="G272" i="11"/>
  <c r="F272" i="11"/>
  <c r="E272" i="11"/>
  <c r="D272" i="11"/>
  <c r="A272" i="11"/>
  <c r="N237" i="11"/>
  <c r="M237" i="11"/>
  <c r="L237" i="11"/>
  <c r="K237" i="11"/>
  <c r="J237" i="11"/>
  <c r="I237" i="11"/>
  <c r="H237" i="11"/>
  <c r="G237" i="11"/>
  <c r="F237" i="11"/>
  <c r="E237" i="11"/>
  <c r="D237" i="11"/>
  <c r="A237" i="11"/>
  <c r="N207" i="11"/>
  <c r="M207" i="11"/>
  <c r="L207" i="11"/>
  <c r="K207" i="11"/>
  <c r="J207" i="11"/>
  <c r="I207" i="11"/>
  <c r="H207" i="11"/>
  <c r="G207" i="11"/>
  <c r="F207" i="11"/>
  <c r="E207" i="11"/>
  <c r="D207" i="11"/>
  <c r="A207" i="11"/>
  <c r="N195" i="11"/>
  <c r="M195" i="11"/>
  <c r="L195" i="11"/>
  <c r="K195" i="11"/>
  <c r="J195" i="11"/>
  <c r="I195" i="11"/>
  <c r="H195" i="11"/>
  <c r="G195" i="11"/>
  <c r="F195" i="11"/>
  <c r="E195" i="11"/>
  <c r="D195" i="11"/>
  <c r="A195" i="11"/>
  <c r="N192" i="11"/>
  <c r="M192" i="11"/>
  <c r="L192" i="11"/>
  <c r="K192" i="11"/>
  <c r="J192" i="11"/>
  <c r="I192" i="11"/>
  <c r="H192" i="11"/>
  <c r="G192" i="11"/>
  <c r="F192" i="11"/>
  <c r="E192" i="11"/>
  <c r="D192" i="11"/>
  <c r="A192" i="11"/>
  <c r="N158" i="11"/>
  <c r="M158" i="11"/>
  <c r="L158" i="11"/>
  <c r="K158" i="11"/>
  <c r="J158" i="11"/>
  <c r="I158" i="11"/>
  <c r="H158" i="11"/>
  <c r="G158" i="11"/>
  <c r="F158" i="11"/>
  <c r="E158" i="11"/>
  <c r="D158" i="11"/>
  <c r="A158" i="11"/>
  <c r="E134" i="11"/>
  <c r="F134" i="11"/>
  <c r="G134" i="11"/>
  <c r="H134" i="11"/>
  <c r="I134" i="11"/>
  <c r="J134" i="11"/>
  <c r="K134" i="11"/>
  <c r="L134" i="11"/>
  <c r="M134" i="11"/>
  <c r="N134" i="11"/>
  <c r="D134" i="11"/>
  <c r="C134" i="11"/>
  <c r="C9" i="11" s="1"/>
  <c r="C253" i="20" s="1"/>
  <c r="B134" i="11"/>
  <c r="A134" i="11"/>
  <c r="N103" i="11"/>
  <c r="M103" i="11"/>
  <c r="L103" i="11"/>
  <c r="K103" i="11"/>
  <c r="J103" i="11"/>
  <c r="I103" i="11"/>
  <c r="H103" i="11"/>
  <c r="G103" i="11"/>
  <c r="F103" i="11"/>
  <c r="E103" i="11"/>
  <c r="D103" i="11"/>
  <c r="A103" i="11"/>
  <c r="N81" i="11"/>
  <c r="M81" i="11"/>
  <c r="L81" i="11"/>
  <c r="K81" i="11"/>
  <c r="J81" i="11"/>
  <c r="I81" i="11"/>
  <c r="H81" i="11"/>
  <c r="G81" i="11"/>
  <c r="F81" i="11"/>
  <c r="E81" i="11"/>
  <c r="D81" i="11"/>
  <c r="A81" i="11"/>
  <c r="N41" i="11"/>
  <c r="M41" i="11"/>
  <c r="L41" i="11"/>
  <c r="K41" i="11"/>
  <c r="J41" i="11"/>
  <c r="I41" i="11"/>
  <c r="H41" i="11"/>
  <c r="G41" i="11"/>
  <c r="F41" i="11"/>
  <c r="E41" i="11"/>
  <c r="D41" i="11"/>
  <c r="A41" i="11"/>
  <c r="N286" i="14"/>
  <c r="M286" i="14"/>
  <c r="L286" i="14"/>
  <c r="K286" i="14"/>
  <c r="J286" i="14"/>
  <c r="I286" i="14"/>
  <c r="H286" i="14"/>
  <c r="G286" i="14"/>
  <c r="F286" i="14"/>
  <c r="E286" i="14"/>
  <c r="D286" i="14"/>
  <c r="A286" i="14"/>
  <c r="N289" i="14"/>
  <c r="M289" i="14"/>
  <c r="L289" i="14"/>
  <c r="K289" i="14"/>
  <c r="J289" i="14"/>
  <c r="I289" i="14"/>
  <c r="H289" i="14"/>
  <c r="G289" i="14"/>
  <c r="F289" i="14"/>
  <c r="E289" i="14"/>
  <c r="D289" i="14"/>
  <c r="A289" i="14"/>
  <c r="N274" i="14"/>
  <c r="M274" i="14"/>
  <c r="L274" i="14"/>
  <c r="K274" i="14"/>
  <c r="J274" i="14"/>
  <c r="I274" i="14"/>
  <c r="H274" i="14"/>
  <c r="G274" i="14"/>
  <c r="F274" i="14"/>
  <c r="E274" i="14"/>
  <c r="D274" i="14"/>
  <c r="A274" i="14"/>
  <c r="N225" i="14"/>
  <c r="M225" i="14"/>
  <c r="L225" i="14"/>
  <c r="K225" i="14"/>
  <c r="J225" i="14"/>
  <c r="I225" i="14"/>
  <c r="H225" i="14"/>
  <c r="G225" i="14"/>
  <c r="F225" i="14"/>
  <c r="E225" i="14"/>
  <c r="D225" i="14"/>
  <c r="A225" i="14"/>
  <c r="N174" i="14"/>
  <c r="M174" i="14"/>
  <c r="L174" i="14"/>
  <c r="K174" i="14"/>
  <c r="J174" i="14"/>
  <c r="I174" i="14"/>
  <c r="H174" i="14"/>
  <c r="G174" i="14"/>
  <c r="F174" i="14"/>
  <c r="E174" i="14"/>
  <c r="D174" i="14"/>
  <c r="A174" i="14"/>
  <c r="N199" i="14"/>
  <c r="M199" i="14"/>
  <c r="L199" i="14"/>
  <c r="K199" i="14"/>
  <c r="J199" i="14"/>
  <c r="I199" i="14"/>
  <c r="H199" i="14"/>
  <c r="G199" i="14"/>
  <c r="F199" i="14"/>
  <c r="E199" i="14"/>
  <c r="D199" i="14"/>
  <c r="A199" i="14"/>
  <c r="N35" i="14"/>
  <c r="M35" i="14"/>
  <c r="L35" i="14"/>
  <c r="K35" i="14"/>
  <c r="J35" i="14"/>
  <c r="I35" i="14"/>
  <c r="H35" i="14"/>
  <c r="G35" i="14"/>
  <c r="F35" i="14"/>
  <c r="E35" i="14"/>
  <c r="D35" i="14"/>
  <c r="A35" i="14"/>
  <c r="N117" i="14"/>
  <c r="M117" i="14"/>
  <c r="L117" i="14"/>
  <c r="K117" i="14"/>
  <c r="J117" i="14"/>
  <c r="I117" i="14"/>
  <c r="H117" i="14"/>
  <c r="G117" i="14"/>
  <c r="F117" i="14"/>
  <c r="E117" i="14"/>
  <c r="D117" i="14"/>
  <c r="A117" i="14"/>
  <c r="N87" i="14"/>
  <c r="M87" i="14"/>
  <c r="L87" i="14"/>
  <c r="K87" i="14"/>
  <c r="J87" i="14"/>
  <c r="I87" i="14"/>
  <c r="H87" i="14"/>
  <c r="G87" i="14"/>
  <c r="F87" i="14"/>
  <c r="E87" i="14"/>
  <c r="D87" i="14"/>
  <c r="A87" i="14"/>
  <c r="N62" i="14"/>
  <c r="M62" i="14"/>
  <c r="L62" i="14"/>
  <c r="K62" i="14"/>
  <c r="J62" i="14"/>
  <c r="I62" i="14"/>
  <c r="H62" i="14"/>
  <c r="G62" i="14"/>
  <c r="F62" i="14"/>
  <c r="E62" i="14"/>
  <c r="D62" i="14"/>
  <c r="A62" i="14"/>
  <c r="C275" i="13"/>
  <c r="C17" i="13" s="1"/>
  <c r="C235" i="20" s="1"/>
  <c r="B275" i="13"/>
  <c r="B17" i="13" s="1"/>
  <c r="B235" i="20" s="1"/>
  <c r="C249" i="13"/>
  <c r="C16" i="13" s="1"/>
  <c r="C222" i="20" s="1"/>
  <c r="B249" i="13"/>
  <c r="B16" i="13" s="1"/>
  <c r="B222" i="20" s="1"/>
  <c r="C215" i="13"/>
  <c r="C15" i="13" s="1"/>
  <c r="C223" i="20" s="1"/>
  <c r="B215" i="13"/>
  <c r="B15" i="13" s="1"/>
  <c r="B223" i="20" s="1"/>
  <c r="C191" i="13"/>
  <c r="C14" i="13" s="1"/>
  <c r="C233" i="20" s="1"/>
  <c r="B191" i="13"/>
  <c r="B14" i="13" s="1"/>
  <c r="B233" i="20" s="1"/>
  <c r="N191" i="13"/>
  <c r="M191" i="13"/>
  <c r="L191" i="13"/>
  <c r="K191" i="13"/>
  <c r="J191" i="13"/>
  <c r="I191" i="13"/>
  <c r="H191" i="13"/>
  <c r="G191" i="13"/>
  <c r="F191" i="13"/>
  <c r="E191" i="13"/>
  <c r="D191" i="13"/>
  <c r="A191" i="13"/>
  <c r="I17" i="13"/>
  <c r="I235" i="20" s="1"/>
  <c r="A15" i="13"/>
  <c r="A223" i="20" s="1"/>
  <c r="I16" i="13"/>
  <c r="I222" i="20" s="1"/>
  <c r="H16" i="13"/>
  <c r="H222" i="20" s="1"/>
  <c r="A16" i="13"/>
  <c r="A222" i="20" s="1"/>
  <c r="C164" i="13"/>
  <c r="C12" i="13" s="1"/>
  <c r="C224" i="20" s="1"/>
  <c r="B164" i="13"/>
  <c r="B12" i="13" s="1"/>
  <c r="B224" i="20" s="1"/>
  <c r="I12" i="13"/>
  <c r="I224" i="20" s="1"/>
  <c r="H12" i="13"/>
  <c r="H224" i="20" s="1"/>
  <c r="A12" i="13"/>
  <c r="A224" i="20" s="1"/>
  <c r="C167" i="13"/>
  <c r="C13" i="13" s="1"/>
  <c r="C230" i="20" s="1"/>
  <c r="B167" i="13"/>
  <c r="B13" i="13" s="1"/>
  <c r="B230" i="20" s="1"/>
  <c r="C141" i="13"/>
  <c r="C11" i="13" s="1"/>
  <c r="C229" i="20" s="1"/>
  <c r="B141" i="13"/>
  <c r="B11" i="13" s="1"/>
  <c r="B229" i="20" s="1"/>
  <c r="C132" i="13"/>
  <c r="C10" i="13" s="1"/>
  <c r="C228" i="20" s="1"/>
  <c r="B132" i="13"/>
  <c r="B10" i="13" s="1"/>
  <c r="B228" i="20" s="1"/>
  <c r="N243" i="14"/>
  <c r="M243" i="14"/>
  <c r="L243" i="14"/>
  <c r="K243" i="14"/>
  <c r="J243" i="14"/>
  <c r="I243" i="14"/>
  <c r="H243" i="14"/>
  <c r="G243" i="14"/>
  <c r="F243" i="14"/>
  <c r="E243" i="14"/>
  <c r="D243" i="14"/>
  <c r="A243" i="14"/>
  <c r="N167" i="13"/>
  <c r="M167" i="13"/>
  <c r="L167" i="13"/>
  <c r="K167" i="13"/>
  <c r="J167" i="13"/>
  <c r="I167" i="13"/>
  <c r="H167" i="13"/>
  <c r="G167" i="13"/>
  <c r="F167" i="13"/>
  <c r="E167" i="13"/>
  <c r="D167" i="13"/>
  <c r="A167" i="13"/>
  <c r="A11" i="13"/>
  <c r="A229" i="20" s="1"/>
  <c r="A10" i="13"/>
  <c r="A228" i="20" s="1"/>
  <c r="C125" i="13"/>
  <c r="C9" i="13" s="1"/>
  <c r="C234" i="20" s="1"/>
  <c r="B125" i="13"/>
  <c r="B9" i="13" s="1"/>
  <c r="B234" i="20" s="1"/>
  <c r="A9" i="13"/>
  <c r="A234" i="20" s="1"/>
  <c r="C100" i="13"/>
  <c r="C8" i="13" s="1"/>
  <c r="C232" i="20" s="1"/>
  <c r="B100" i="13"/>
  <c r="B8" i="13" s="1"/>
  <c r="B232" i="20" s="1"/>
  <c r="N100" i="13"/>
  <c r="M100" i="13"/>
  <c r="L100" i="13"/>
  <c r="K100" i="13"/>
  <c r="J100" i="13"/>
  <c r="I100" i="13"/>
  <c r="H100" i="13"/>
  <c r="G100" i="13"/>
  <c r="F100" i="13"/>
  <c r="E100" i="13"/>
  <c r="D100" i="13"/>
  <c r="A100" i="13"/>
  <c r="C70" i="13"/>
  <c r="C7" i="13" s="1"/>
  <c r="C221" i="20" s="1"/>
  <c r="B70" i="13"/>
  <c r="B7" i="13" s="1"/>
  <c r="B221" i="20" s="1"/>
  <c r="C39" i="13"/>
  <c r="C6" i="13" s="1"/>
  <c r="C227" i="20" s="1"/>
  <c r="B39" i="13"/>
  <c r="B6" i="13" s="1"/>
  <c r="B227" i="20" s="1"/>
  <c r="N39" i="13"/>
  <c r="M39" i="13"/>
  <c r="L39" i="13"/>
  <c r="K39" i="13"/>
  <c r="J39" i="13"/>
  <c r="I39" i="13"/>
  <c r="H39" i="13"/>
  <c r="G39" i="13"/>
  <c r="F39" i="13"/>
  <c r="E39" i="13"/>
  <c r="D39" i="13"/>
  <c r="A39" i="13"/>
  <c r="C251" i="6"/>
  <c r="C13" i="6" s="1"/>
  <c r="C187" i="20" s="1"/>
  <c r="B251" i="6"/>
  <c r="B13" i="6" s="1"/>
  <c r="B187" i="20" s="1"/>
  <c r="C218" i="6"/>
  <c r="C12" i="6" s="1"/>
  <c r="C186" i="20" s="1"/>
  <c r="B218" i="6"/>
  <c r="B12" i="6" s="1"/>
  <c r="B186" i="20" s="1"/>
  <c r="A12" i="6"/>
  <c r="A186" i="20" s="1"/>
  <c r="C191" i="6"/>
  <c r="C11" i="6" s="1"/>
  <c r="C184" i="20" s="1"/>
  <c r="B191" i="6"/>
  <c r="B11" i="6" s="1"/>
  <c r="B184" i="20" s="1"/>
  <c r="C157" i="6"/>
  <c r="C9" i="6" s="1"/>
  <c r="C179" i="20" s="1"/>
  <c r="B157" i="6"/>
  <c r="B9" i="6" s="1"/>
  <c r="B179" i="20" s="1"/>
  <c r="A9" i="6"/>
  <c r="A179" i="20" s="1"/>
  <c r="C130" i="6"/>
  <c r="C8" i="6" s="1"/>
  <c r="C183" i="20" s="1"/>
  <c r="B130" i="6"/>
  <c r="B8" i="6" s="1"/>
  <c r="B183" i="20" s="1"/>
  <c r="N130" i="6"/>
  <c r="M130" i="6"/>
  <c r="L130" i="6"/>
  <c r="K130" i="6"/>
  <c r="J130" i="6"/>
  <c r="I130" i="6"/>
  <c r="H130" i="6"/>
  <c r="G130" i="6"/>
  <c r="F130" i="6"/>
  <c r="E130" i="6"/>
  <c r="D130" i="6"/>
  <c r="A130" i="6"/>
  <c r="C119" i="6"/>
  <c r="C7" i="6" s="1"/>
  <c r="C185" i="20" s="1"/>
  <c r="B119" i="6"/>
  <c r="B7" i="6" s="1"/>
  <c r="B185" i="20" s="1"/>
  <c r="C85" i="6"/>
  <c r="C6" i="6" s="1"/>
  <c r="C180" i="20" s="1"/>
  <c r="B85" i="6"/>
  <c r="B6" i="6" s="1"/>
  <c r="B180" i="20" s="1"/>
  <c r="A6" i="6"/>
  <c r="A180" i="20" s="1"/>
  <c r="C52" i="6"/>
  <c r="C5" i="6" s="1"/>
  <c r="C181" i="20" s="1"/>
  <c r="B52" i="6"/>
  <c r="B5" i="6" s="1"/>
  <c r="B181" i="20" s="1"/>
  <c r="A5" i="6"/>
  <c r="A181" i="20" s="1"/>
  <c r="C311" i="7"/>
  <c r="C25" i="7" s="1"/>
  <c r="C146" i="20" s="1"/>
  <c r="B311" i="7"/>
  <c r="B25" i="7" s="1"/>
  <c r="B146" i="20" s="1"/>
  <c r="N311" i="7"/>
  <c r="M311" i="7"/>
  <c r="L311" i="7"/>
  <c r="K311" i="7"/>
  <c r="J311" i="7"/>
  <c r="I311" i="7"/>
  <c r="H311" i="7"/>
  <c r="G311" i="7"/>
  <c r="F311" i="7"/>
  <c r="E311" i="7"/>
  <c r="D311" i="7"/>
  <c r="A311" i="7"/>
  <c r="C303" i="7"/>
  <c r="C24" i="7" s="1"/>
  <c r="C157" i="20" s="1"/>
  <c r="B303" i="7"/>
  <c r="B24" i="7" s="1"/>
  <c r="B157" i="20" s="1"/>
  <c r="N303" i="7"/>
  <c r="M303" i="7"/>
  <c r="L303" i="7"/>
  <c r="K303" i="7"/>
  <c r="J303" i="7"/>
  <c r="I303" i="7"/>
  <c r="H303" i="7"/>
  <c r="G303" i="7"/>
  <c r="F303" i="7"/>
  <c r="E303" i="7"/>
  <c r="D303" i="7"/>
  <c r="A303" i="7"/>
  <c r="C279" i="7"/>
  <c r="C23" i="7" s="1"/>
  <c r="C150" i="20" s="1"/>
  <c r="B279" i="7"/>
  <c r="B23" i="7" s="1"/>
  <c r="B150" i="20" s="1"/>
  <c r="N279" i="7"/>
  <c r="M279" i="7"/>
  <c r="L279" i="7"/>
  <c r="K279" i="7"/>
  <c r="J279" i="7"/>
  <c r="I279" i="7"/>
  <c r="H279" i="7"/>
  <c r="G279" i="7"/>
  <c r="F279" i="7"/>
  <c r="E279" i="7"/>
  <c r="D279" i="7"/>
  <c r="A279" i="7"/>
  <c r="C255" i="7"/>
  <c r="C21" i="7" s="1"/>
  <c r="C151" i="20" s="1"/>
  <c r="B255" i="7"/>
  <c r="B21" i="7" s="1"/>
  <c r="B151" i="20" s="1"/>
  <c r="A21" i="7"/>
  <c r="A151" i="20" s="1"/>
  <c r="C235" i="7"/>
  <c r="C20" i="7" s="1"/>
  <c r="C152" i="20" s="1"/>
  <c r="B235" i="7"/>
  <c r="B20" i="7" s="1"/>
  <c r="B152" i="20" s="1"/>
  <c r="A20" i="7"/>
  <c r="A152" i="20" s="1"/>
  <c r="C204" i="7"/>
  <c r="C18" i="7" s="1"/>
  <c r="C159" i="20" s="1"/>
  <c r="B204" i="7"/>
  <c r="B18" i="7" s="1"/>
  <c r="B159" i="20" s="1"/>
  <c r="C185" i="7"/>
  <c r="C16" i="7" s="1"/>
  <c r="C156" i="20" s="1"/>
  <c r="B185" i="7"/>
  <c r="B16" i="7" s="1"/>
  <c r="B156" i="20" s="1"/>
  <c r="C157" i="7"/>
  <c r="C15" i="7" s="1"/>
  <c r="C153" i="20" s="1"/>
  <c r="B157" i="7"/>
  <c r="B15" i="7" s="1"/>
  <c r="B153" i="20" s="1"/>
  <c r="J15" i="7"/>
  <c r="J153" i="20" s="1"/>
  <c r="A15" i="7"/>
  <c r="A153" i="20" s="1"/>
  <c r="C140" i="7"/>
  <c r="C14" i="7" s="1"/>
  <c r="C155" i="20" s="1"/>
  <c r="B140" i="7"/>
  <c r="B14" i="7" s="1"/>
  <c r="B155" i="20" s="1"/>
  <c r="A14" i="7"/>
  <c r="A155" i="20" s="1"/>
  <c r="C106" i="7"/>
  <c r="C11" i="7" s="1"/>
  <c r="C158" i="20" s="1"/>
  <c r="B106" i="7"/>
  <c r="B11" i="7" s="1"/>
  <c r="B158" i="20" s="1"/>
  <c r="A11" i="7"/>
  <c r="A158" i="20" s="1"/>
  <c r="E336" i="7"/>
  <c r="F336" i="7"/>
  <c r="G336" i="7"/>
  <c r="H336" i="7"/>
  <c r="I336" i="7"/>
  <c r="J336" i="7"/>
  <c r="K336" i="7"/>
  <c r="L336" i="7"/>
  <c r="M336" i="7"/>
  <c r="N336" i="7"/>
  <c r="D336" i="7"/>
  <c r="C336" i="7"/>
  <c r="C30" i="7" s="1"/>
  <c r="C149" i="20" s="1"/>
  <c r="B336" i="7"/>
  <c r="B30" i="7" s="1"/>
  <c r="B149" i="20" s="1"/>
  <c r="A336" i="7"/>
  <c r="C320" i="7"/>
  <c r="B320" i="7"/>
  <c r="B27" i="7" s="1"/>
  <c r="B148" i="20" s="1"/>
  <c r="N320" i="7"/>
  <c r="M320" i="7"/>
  <c r="L320" i="7"/>
  <c r="K320" i="7"/>
  <c r="J320" i="7"/>
  <c r="I320" i="7"/>
  <c r="H320" i="7"/>
  <c r="G320" i="7"/>
  <c r="F320" i="7"/>
  <c r="E320" i="7"/>
  <c r="D320" i="7"/>
  <c r="A320" i="7"/>
  <c r="C64" i="7"/>
  <c r="C7" i="7" s="1"/>
  <c r="C142" i="20" s="1"/>
  <c r="B64" i="7"/>
  <c r="B7" i="7" s="1"/>
  <c r="B142" i="20" s="1"/>
  <c r="A7" i="7"/>
  <c r="A142" i="20" s="1"/>
  <c r="E263" i="9"/>
  <c r="F263" i="9"/>
  <c r="G263" i="9"/>
  <c r="H263" i="9"/>
  <c r="I263" i="9"/>
  <c r="J263" i="9"/>
  <c r="K263" i="9"/>
  <c r="L263" i="9"/>
  <c r="M263" i="9"/>
  <c r="N263" i="9"/>
  <c r="D263" i="9"/>
  <c r="C263" i="9"/>
  <c r="C21" i="9" s="1"/>
  <c r="C199" i="20" s="1"/>
  <c r="B263" i="9"/>
  <c r="B21" i="9" s="1"/>
  <c r="B199" i="20" s="1"/>
  <c r="A263" i="9"/>
  <c r="E302" i="9"/>
  <c r="F302" i="9"/>
  <c r="G302" i="9"/>
  <c r="H302" i="9"/>
  <c r="I302" i="9"/>
  <c r="J302" i="9"/>
  <c r="K302" i="9"/>
  <c r="L302" i="9"/>
  <c r="M302" i="9"/>
  <c r="N302" i="9"/>
  <c r="D302" i="9"/>
  <c r="C302" i="9"/>
  <c r="C25" i="9" s="1"/>
  <c r="C206" i="20" s="1"/>
  <c r="B302" i="9"/>
  <c r="B25" i="9" s="1"/>
  <c r="B206" i="20" s="1"/>
  <c r="A302" i="9"/>
  <c r="C237" i="9"/>
  <c r="C18" i="9" s="1"/>
  <c r="C188" i="20" s="1"/>
  <c r="B237" i="9"/>
  <c r="B18" i="9" s="1"/>
  <c r="B188" i="20" s="1"/>
  <c r="N237" i="9"/>
  <c r="M237" i="9"/>
  <c r="L237" i="9"/>
  <c r="K237" i="9"/>
  <c r="J237" i="9"/>
  <c r="I237" i="9"/>
  <c r="H237" i="9"/>
  <c r="G237" i="9"/>
  <c r="F237" i="9"/>
  <c r="E237" i="9"/>
  <c r="D237" i="9"/>
  <c r="A237" i="9"/>
  <c r="C211" i="9"/>
  <c r="C17" i="9" s="1"/>
  <c r="C190" i="20" s="1"/>
  <c r="B211" i="9"/>
  <c r="B17" i="9" s="1"/>
  <c r="B190" i="20" s="1"/>
  <c r="N211" i="9"/>
  <c r="M211" i="9"/>
  <c r="L211" i="9"/>
  <c r="K211" i="9"/>
  <c r="J211" i="9"/>
  <c r="I211" i="9"/>
  <c r="H211" i="9"/>
  <c r="G211" i="9"/>
  <c r="F211" i="9"/>
  <c r="E211" i="9"/>
  <c r="D211" i="9"/>
  <c r="A211" i="9"/>
  <c r="C191" i="9"/>
  <c r="C15" i="9" s="1"/>
  <c r="C191" i="20" s="1"/>
  <c r="B191" i="9"/>
  <c r="B15" i="9" s="1"/>
  <c r="B191" i="20" s="1"/>
  <c r="A191" i="9"/>
  <c r="N191" i="9"/>
  <c r="M191" i="9"/>
  <c r="L191" i="9"/>
  <c r="K191" i="9"/>
  <c r="J191" i="9"/>
  <c r="I191" i="9"/>
  <c r="H191" i="9"/>
  <c r="G191" i="9"/>
  <c r="F191" i="9"/>
  <c r="E191" i="9"/>
  <c r="D191" i="9"/>
  <c r="C151" i="9"/>
  <c r="C12" i="9" s="1"/>
  <c r="C203" i="20" s="1"/>
  <c r="B151" i="9"/>
  <c r="B12" i="9" s="1"/>
  <c r="B203" i="20" s="1"/>
  <c r="N151" i="9"/>
  <c r="M151" i="9"/>
  <c r="L151" i="9"/>
  <c r="K151" i="9"/>
  <c r="J151" i="9"/>
  <c r="I151" i="9"/>
  <c r="H151" i="9"/>
  <c r="G151" i="9"/>
  <c r="F151" i="9"/>
  <c r="E151" i="9"/>
  <c r="D151" i="9"/>
  <c r="A151" i="9"/>
  <c r="C114" i="9"/>
  <c r="B114" i="9"/>
  <c r="B9" i="9" s="1"/>
  <c r="B205" i="20" s="1"/>
  <c r="N114" i="9"/>
  <c r="M114" i="9"/>
  <c r="L114" i="9"/>
  <c r="K114" i="9"/>
  <c r="J114" i="9"/>
  <c r="I114" i="9"/>
  <c r="H114" i="9"/>
  <c r="G114" i="9"/>
  <c r="F114" i="9"/>
  <c r="E114" i="9"/>
  <c r="D114" i="9"/>
  <c r="A114" i="9"/>
  <c r="E74" i="9"/>
  <c r="F74" i="9"/>
  <c r="G74" i="9"/>
  <c r="H74" i="9"/>
  <c r="I74" i="9"/>
  <c r="J74" i="9"/>
  <c r="K74" i="9"/>
  <c r="L74" i="9"/>
  <c r="M74" i="9"/>
  <c r="N74" i="9"/>
  <c r="D74" i="9"/>
  <c r="C74" i="9"/>
  <c r="C6" i="9" s="1"/>
  <c r="C192" i="20" s="1"/>
  <c r="B74" i="9"/>
  <c r="B6" i="9" s="1"/>
  <c r="B192" i="20" s="1"/>
  <c r="A74" i="9"/>
  <c r="C270" i="9"/>
  <c r="C23" i="9" s="1"/>
  <c r="C200" i="20" s="1"/>
  <c r="B270" i="9"/>
  <c r="B23" i="9" s="1"/>
  <c r="B200" i="20" s="1"/>
  <c r="C257" i="9"/>
  <c r="C20" i="9" s="1"/>
  <c r="C189" i="20" s="1"/>
  <c r="B257" i="9"/>
  <c r="B20" i="9" s="1"/>
  <c r="B189" i="20" s="1"/>
  <c r="C157" i="9"/>
  <c r="C14" i="9" s="1"/>
  <c r="C196" i="20" s="1"/>
  <c r="B157" i="9"/>
  <c r="B14" i="9" s="1"/>
  <c r="B196" i="20" s="1"/>
  <c r="C154" i="9"/>
  <c r="C13" i="9" s="1"/>
  <c r="C195" i="20" s="1"/>
  <c r="B154" i="9"/>
  <c r="B13" i="9" s="1"/>
  <c r="B195" i="20" s="1"/>
  <c r="C77" i="9"/>
  <c r="C7" i="9" s="1"/>
  <c r="C193" i="20" s="1"/>
  <c r="B77" i="9"/>
  <c r="B7" i="9" s="1"/>
  <c r="B193" i="20" s="1"/>
  <c r="A20" i="9"/>
  <c r="A189" i="20" s="1"/>
  <c r="N157" i="9"/>
  <c r="M157" i="9"/>
  <c r="L157" i="9"/>
  <c r="K157" i="9"/>
  <c r="J157" i="9"/>
  <c r="I157" i="9"/>
  <c r="H157" i="9"/>
  <c r="G157" i="9"/>
  <c r="F157" i="9"/>
  <c r="E157" i="9"/>
  <c r="D157" i="9"/>
  <c r="A157" i="9"/>
  <c r="N154" i="9"/>
  <c r="M154" i="9"/>
  <c r="L154" i="9"/>
  <c r="K154" i="9"/>
  <c r="J154" i="9"/>
  <c r="I154" i="9"/>
  <c r="H154" i="9"/>
  <c r="G154" i="9"/>
  <c r="F154" i="9"/>
  <c r="E154" i="9"/>
  <c r="D154" i="9"/>
  <c r="A154" i="9"/>
  <c r="N77" i="9"/>
  <c r="M77" i="9"/>
  <c r="L77" i="9"/>
  <c r="K77" i="9"/>
  <c r="J77" i="9"/>
  <c r="I77" i="9"/>
  <c r="H77" i="9"/>
  <c r="G77" i="9"/>
  <c r="F77" i="9"/>
  <c r="E77" i="9"/>
  <c r="D77" i="9"/>
  <c r="A77" i="9"/>
  <c r="C68" i="9"/>
  <c r="C5" i="9" s="1"/>
  <c r="C204" i="20" s="1"/>
  <c r="B68" i="9"/>
  <c r="B5" i="9" s="1"/>
  <c r="B204" i="20" s="1"/>
  <c r="N68" i="9"/>
  <c r="M68" i="9"/>
  <c r="L68" i="9"/>
  <c r="K68" i="9"/>
  <c r="J68" i="9"/>
  <c r="I68" i="9"/>
  <c r="H68" i="9"/>
  <c r="G68" i="9"/>
  <c r="F68" i="9"/>
  <c r="E68" i="9"/>
  <c r="D68" i="9"/>
  <c r="A68" i="9"/>
  <c r="C42" i="9"/>
  <c r="C4" i="9" s="1"/>
  <c r="C202" i="20" s="1"/>
  <c r="B42" i="9"/>
  <c r="B4" i="9" s="1"/>
  <c r="B202" i="20" s="1"/>
  <c r="N42" i="9"/>
  <c r="M42" i="9"/>
  <c r="L42" i="9"/>
  <c r="K42" i="9"/>
  <c r="J42" i="9"/>
  <c r="I42" i="9"/>
  <c r="H42" i="9"/>
  <c r="G42" i="9"/>
  <c r="F42" i="9"/>
  <c r="E42" i="9"/>
  <c r="D42" i="9"/>
  <c r="A42" i="9"/>
  <c r="E273" i="1"/>
  <c r="F273" i="1"/>
  <c r="G273" i="1"/>
  <c r="H273" i="1"/>
  <c r="I273" i="1"/>
  <c r="J273" i="1"/>
  <c r="K273" i="1"/>
  <c r="L273" i="1"/>
  <c r="M273" i="1"/>
  <c r="N273" i="1"/>
  <c r="D273" i="1"/>
  <c r="C273" i="1"/>
  <c r="B273" i="1"/>
  <c r="A273" i="1"/>
  <c r="E242" i="1"/>
  <c r="F242" i="1"/>
  <c r="G242" i="1"/>
  <c r="H242" i="1"/>
  <c r="I242" i="1"/>
  <c r="J242" i="1"/>
  <c r="K242" i="1"/>
  <c r="L242" i="1"/>
  <c r="M242" i="1"/>
  <c r="N242" i="1"/>
  <c r="D242" i="1"/>
  <c r="C242" i="1"/>
  <c r="B242" i="1"/>
  <c r="A242" i="1"/>
  <c r="E222" i="1"/>
  <c r="F222" i="1"/>
  <c r="G222" i="1"/>
  <c r="H222" i="1"/>
  <c r="I222" i="1"/>
  <c r="J222" i="1"/>
  <c r="K222" i="1"/>
  <c r="L222" i="1"/>
  <c r="M222" i="1"/>
  <c r="N222" i="1"/>
  <c r="D222" i="1"/>
  <c r="C222" i="1"/>
  <c r="B222" i="1"/>
  <c r="A222" i="1"/>
  <c r="C205" i="1"/>
  <c r="B205" i="1"/>
  <c r="D205" i="1"/>
  <c r="E205" i="1"/>
  <c r="F205" i="1"/>
  <c r="G205" i="1"/>
  <c r="H205" i="1"/>
  <c r="I205" i="1"/>
  <c r="J205" i="1"/>
  <c r="K205" i="1"/>
  <c r="L205" i="1"/>
  <c r="M205" i="1"/>
  <c r="E198" i="1"/>
  <c r="F198" i="1"/>
  <c r="G198" i="1"/>
  <c r="H198" i="1"/>
  <c r="I198" i="1"/>
  <c r="J198" i="1"/>
  <c r="K198" i="1"/>
  <c r="L198" i="1"/>
  <c r="M198" i="1"/>
  <c r="N198" i="1"/>
  <c r="D198" i="1"/>
  <c r="C198" i="1"/>
  <c r="B198" i="1"/>
  <c r="A198" i="1"/>
  <c r="E171" i="1"/>
  <c r="F171" i="1"/>
  <c r="G171" i="1"/>
  <c r="H171" i="1"/>
  <c r="I171" i="1"/>
  <c r="J171" i="1"/>
  <c r="K171" i="1"/>
  <c r="L171" i="1"/>
  <c r="M171" i="1"/>
  <c r="N171" i="1"/>
  <c r="D171" i="1"/>
  <c r="C171" i="1"/>
  <c r="B171" i="1"/>
  <c r="A171" i="1"/>
  <c r="E142" i="1"/>
  <c r="F142" i="1"/>
  <c r="G142" i="1"/>
  <c r="H142" i="1"/>
  <c r="I142" i="1"/>
  <c r="J142" i="1"/>
  <c r="K142" i="1"/>
  <c r="L142" i="1"/>
  <c r="M142" i="1"/>
  <c r="N142" i="1"/>
  <c r="D142" i="1"/>
  <c r="C142" i="1"/>
  <c r="B142" i="1"/>
  <c r="A142" i="1"/>
  <c r="E111" i="1"/>
  <c r="F111" i="1"/>
  <c r="G111" i="1"/>
  <c r="H111" i="1"/>
  <c r="I111" i="1"/>
  <c r="J111" i="1"/>
  <c r="K111" i="1"/>
  <c r="L111" i="1"/>
  <c r="M111" i="1"/>
  <c r="N111" i="1"/>
  <c r="D111" i="1"/>
  <c r="C111" i="1"/>
  <c r="B111" i="1"/>
  <c r="A111" i="1"/>
  <c r="E94" i="1"/>
  <c r="F94" i="1"/>
  <c r="G94" i="1"/>
  <c r="H94" i="1"/>
  <c r="I94" i="1"/>
  <c r="J94" i="1"/>
  <c r="K94" i="1"/>
  <c r="L94" i="1"/>
  <c r="M94" i="1"/>
  <c r="N94" i="1"/>
  <c r="D94" i="1"/>
  <c r="C94" i="1"/>
  <c r="B94" i="1"/>
  <c r="A94" i="1"/>
  <c r="E68" i="1"/>
  <c r="F68" i="1"/>
  <c r="G68" i="1"/>
  <c r="H68" i="1"/>
  <c r="I68" i="1"/>
  <c r="J68" i="1"/>
  <c r="K68" i="1"/>
  <c r="L68" i="1"/>
  <c r="M68" i="1"/>
  <c r="N68" i="1"/>
  <c r="D68" i="1"/>
  <c r="C68" i="1"/>
  <c r="B68" i="1"/>
  <c r="A68" i="1"/>
  <c r="E273" i="2"/>
  <c r="F273" i="2"/>
  <c r="G273" i="2"/>
  <c r="H273" i="2"/>
  <c r="I273" i="2"/>
  <c r="J273" i="2"/>
  <c r="K273" i="2"/>
  <c r="L273" i="2"/>
  <c r="M273" i="2"/>
  <c r="N273" i="2"/>
  <c r="D273" i="2"/>
  <c r="A273" i="2"/>
  <c r="E246" i="2"/>
  <c r="F246" i="2"/>
  <c r="G246" i="2"/>
  <c r="H246" i="2"/>
  <c r="I246" i="2"/>
  <c r="J246" i="2"/>
  <c r="K246" i="2"/>
  <c r="L246" i="2"/>
  <c r="M246" i="2"/>
  <c r="N246" i="2"/>
  <c r="D246" i="2"/>
  <c r="A246" i="2"/>
  <c r="E206" i="2"/>
  <c r="F206" i="2"/>
  <c r="G206" i="2"/>
  <c r="H206" i="2"/>
  <c r="I206" i="2"/>
  <c r="J206" i="2"/>
  <c r="K206" i="2"/>
  <c r="L206" i="2"/>
  <c r="M206" i="2"/>
  <c r="N206" i="2"/>
  <c r="D206" i="2"/>
  <c r="A206" i="2"/>
  <c r="E170" i="2"/>
  <c r="F170" i="2"/>
  <c r="G170" i="2"/>
  <c r="H170" i="2"/>
  <c r="I170" i="2"/>
  <c r="J170" i="2"/>
  <c r="K170" i="2"/>
  <c r="L170" i="2"/>
  <c r="M170" i="2"/>
  <c r="N170" i="2"/>
  <c r="D170" i="2"/>
  <c r="A170" i="2"/>
  <c r="E142" i="2"/>
  <c r="F142" i="2"/>
  <c r="G142" i="2"/>
  <c r="H142" i="2"/>
  <c r="I142" i="2"/>
  <c r="J142" i="2"/>
  <c r="K142" i="2"/>
  <c r="L142" i="2"/>
  <c r="M142" i="2"/>
  <c r="N142" i="2"/>
  <c r="D142" i="2"/>
  <c r="A142" i="2"/>
  <c r="E114" i="2"/>
  <c r="F114" i="2"/>
  <c r="G114" i="2"/>
  <c r="H114" i="2"/>
  <c r="I114" i="2"/>
  <c r="J114" i="2"/>
  <c r="K114" i="2"/>
  <c r="L114" i="2"/>
  <c r="M114" i="2"/>
  <c r="N114" i="2"/>
  <c r="D114" i="2"/>
  <c r="A114" i="2"/>
  <c r="E84" i="2"/>
  <c r="F84" i="2"/>
  <c r="G84" i="2"/>
  <c r="H84" i="2"/>
  <c r="I84" i="2"/>
  <c r="J84" i="2"/>
  <c r="K84" i="2"/>
  <c r="L84" i="2"/>
  <c r="M84" i="2"/>
  <c r="N84" i="2"/>
  <c r="D84" i="2"/>
  <c r="A84" i="2"/>
  <c r="E49" i="2"/>
  <c r="F49" i="2"/>
  <c r="G49" i="2"/>
  <c r="H49" i="2"/>
  <c r="I49" i="2"/>
  <c r="J49" i="2"/>
  <c r="K49" i="2"/>
  <c r="L49" i="2"/>
  <c r="M49" i="2"/>
  <c r="N49" i="2"/>
  <c r="D49" i="2"/>
  <c r="A49" i="2"/>
  <c r="E42" i="2"/>
  <c r="F42" i="2"/>
  <c r="G42" i="2"/>
  <c r="H42" i="2"/>
  <c r="I42" i="2"/>
  <c r="J42" i="2"/>
  <c r="K42" i="2"/>
  <c r="L42" i="2"/>
  <c r="M42" i="2"/>
  <c r="N42" i="2"/>
  <c r="D42" i="2"/>
  <c r="A42" i="2"/>
  <c r="C273" i="2"/>
  <c r="B273" i="2"/>
  <c r="C246" i="2"/>
  <c r="B246" i="2"/>
  <c r="C206" i="2"/>
  <c r="B206" i="2"/>
  <c r="C170" i="2"/>
  <c r="B170" i="2"/>
  <c r="B142" i="2"/>
  <c r="C142" i="2"/>
  <c r="C114" i="2"/>
  <c r="B114" i="2"/>
  <c r="C84" i="2"/>
  <c r="B84" i="2"/>
  <c r="C52" i="2"/>
  <c r="B52" i="2"/>
  <c r="C49" i="2"/>
  <c r="B49" i="2"/>
  <c r="C42" i="2"/>
  <c r="B42" i="2"/>
  <c r="N59" i="7"/>
  <c r="M59" i="7"/>
  <c r="L59" i="7"/>
  <c r="K59" i="7"/>
  <c r="J59" i="7"/>
  <c r="I59" i="7"/>
  <c r="H59" i="7"/>
  <c r="G59" i="7"/>
  <c r="F59" i="7"/>
  <c r="E59" i="7"/>
  <c r="D59" i="7"/>
  <c r="C59" i="7"/>
  <c r="C6" i="7" s="1"/>
  <c r="C141" i="20" s="1"/>
  <c r="B59" i="7"/>
  <c r="B6" i="7" s="1"/>
  <c r="B141" i="20" s="1"/>
  <c r="A59" i="7"/>
  <c r="C53" i="7"/>
  <c r="C4" i="7" s="1"/>
  <c r="C154" i="20" s="1"/>
  <c r="B53" i="7"/>
  <c r="B4" i="7" s="1"/>
  <c r="B154" i="20" s="1"/>
  <c r="A14" i="17" l="1"/>
  <c r="K9" i="8"/>
  <c r="K355" i="20" s="1"/>
  <c r="J9" i="8"/>
  <c r="J355" i="20" s="1"/>
  <c r="M9" i="8"/>
  <c r="M355" i="20" s="1"/>
  <c r="D9" i="8"/>
  <c r="D355" i="20" s="1"/>
  <c r="I9" i="8"/>
  <c r="I355" i="20" s="1"/>
  <c r="H9" i="8"/>
  <c r="H355" i="20" s="1"/>
  <c r="N9" i="8"/>
  <c r="N355" i="20" s="1"/>
  <c r="G9" i="8"/>
  <c r="G355" i="20" s="1"/>
  <c r="F9" i="8"/>
  <c r="F355" i="20" s="1"/>
  <c r="E9" i="8"/>
  <c r="E355" i="20" s="1"/>
  <c r="L9" i="8"/>
  <c r="L355" i="20" s="1"/>
  <c r="B8" i="8"/>
  <c r="B358" i="20" s="1"/>
  <c r="B9" i="8"/>
  <c r="B355" i="20" s="1"/>
  <c r="C358" i="20"/>
  <c r="C9" i="8"/>
  <c r="C355" i="20" s="1"/>
  <c r="C27" i="7"/>
  <c r="C148" i="20" s="1"/>
  <c r="A140" i="20"/>
  <c r="L9" i="9"/>
  <c r="L205" i="20" s="1"/>
  <c r="M9" i="9"/>
  <c r="M205" i="20" s="1"/>
  <c r="J9" i="9"/>
  <c r="J205" i="20" s="1"/>
  <c r="E9" i="9"/>
  <c r="E205" i="20" s="1"/>
  <c r="F9" i="9"/>
  <c r="F205" i="20" s="1"/>
  <c r="G9" i="9"/>
  <c r="G205" i="20" s="1"/>
  <c r="D9" i="9"/>
  <c r="D205" i="20" s="1"/>
  <c r="N9" i="9"/>
  <c r="N205" i="20" s="1"/>
  <c r="K9" i="9"/>
  <c r="K205" i="20" s="1"/>
  <c r="H9" i="9"/>
  <c r="H205" i="20" s="1"/>
  <c r="C9" i="9"/>
  <c r="C205" i="20" s="1"/>
  <c r="I9" i="9"/>
  <c r="I205" i="20" s="1"/>
  <c r="A5" i="15"/>
  <c r="A2" i="20" s="1"/>
  <c r="A6" i="15"/>
  <c r="A14" i="20" s="1"/>
  <c r="A9" i="15"/>
  <c r="A70" i="20" s="1"/>
  <c r="A10" i="15"/>
  <c r="A77" i="20" s="1"/>
  <c r="A8" i="15"/>
  <c r="A63" i="20" s="1"/>
  <c r="A13" i="13"/>
  <c r="A230" i="20" s="1"/>
  <c r="A8" i="13"/>
  <c r="A232" i="20" s="1"/>
  <c r="A11" i="8"/>
  <c r="A352" i="20" s="1"/>
  <c r="A14" i="8"/>
  <c r="A351" i="20" s="1"/>
  <c r="A9" i="18"/>
  <c r="A265" i="20" s="1"/>
  <c r="A6" i="18"/>
  <c r="A260" i="20" s="1"/>
  <c r="A8" i="18"/>
  <c r="A267" i="20" s="1"/>
  <c r="A11" i="18"/>
  <c r="A259" i="20" s="1"/>
  <c r="A12" i="18"/>
  <c r="A264" i="20" s="1"/>
  <c r="A13" i="18"/>
  <c r="A263" i="20" s="1"/>
  <c r="A8" i="12"/>
  <c r="A167" i="20" s="1"/>
  <c r="A6" i="12"/>
  <c r="A161" i="20" s="1"/>
  <c r="A11" i="12"/>
  <c r="A160" i="20" s="1"/>
  <c r="A13" i="12"/>
  <c r="A166" i="20" s="1"/>
  <c r="A7" i="12"/>
  <c r="A168" i="20" s="1"/>
  <c r="A10" i="17"/>
  <c r="A327" i="20" s="1"/>
  <c r="A16" i="17"/>
  <c r="A318" i="20" s="1"/>
  <c r="A8" i="17"/>
  <c r="A321" i="20" s="1"/>
  <c r="A18" i="17"/>
  <c r="A331" i="20" s="1"/>
  <c r="A5" i="17"/>
  <c r="A319" i="20" s="1"/>
  <c r="A9" i="17"/>
  <c r="A320" i="20" s="1"/>
  <c r="A13" i="17"/>
  <c r="A329" i="20" s="1"/>
  <c r="A11" i="17"/>
  <c r="A322" i="20" s="1"/>
  <c r="A15" i="11"/>
  <c r="A258" i="20" s="1"/>
  <c r="A6" i="11"/>
  <c r="A257" i="20" s="1"/>
  <c r="A9" i="11"/>
  <c r="A253" i="20" s="1"/>
  <c r="A11" i="11"/>
  <c r="A251" i="20" s="1"/>
  <c r="A13" i="11"/>
  <c r="A252" i="20" s="1"/>
  <c r="A7" i="11"/>
  <c r="A256" i="20" s="1"/>
  <c r="A10" i="11"/>
  <c r="A249" i="20" s="1"/>
  <c r="A14" i="11"/>
  <c r="A250" i="20" s="1"/>
  <c r="A14" i="14"/>
  <c r="A212" i="20" s="1"/>
  <c r="A11" i="14"/>
  <c r="A215" i="20" s="1"/>
  <c r="A10" i="14"/>
  <c r="A209" i="20" s="1"/>
  <c r="A12" i="14"/>
  <c r="A208" i="20" s="1"/>
  <c r="A15" i="14"/>
  <c r="A220" i="20" s="1"/>
  <c r="A5" i="14"/>
  <c r="A219" i="20" s="1"/>
  <c r="A7" i="14"/>
  <c r="A207" i="20" s="1"/>
  <c r="A17" i="14"/>
  <c r="A213" i="20" s="1"/>
  <c r="A9" i="5"/>
  <c r="A244" i="20" s="1"/>
  <c r="A8" i="5"/>
  <c r="A241" i="20" s="1"/>
  <c r="A6" i="5"/>
  <c r="A236" i="20" s="1"/>
  <c r="A13" i="5"/>
  <c r="A246" i="20" s="1"/>
  <c r="A4" i="5"/>
  <c r="A240" i="20" s="1"/>
  <c r="A5" i="5"/>
  <c r="A239" i="20" s="1"/>
  <c r="A7" i="5"/>
  <c r="A243" i="20" s="1"/>
  <c r="A16" i="16"/>
  <c r="A272" i="20" s="1"/>
  <c r="A12" i="16"/>
  <c r="A275" i="20" s="1"/>
  <c r="A10" i="16"/>
  <c r="A282" i="20" s="1"/>
  <c r="A4" i="16"/>
  <c r="A274" i="20" s="1"/>
  <c r="A19" i="16"/>
  <c r="A285" i="20" s="1"/>
  <c r="A13" i="16"/>
  <c r="A279" i="20" s="1"/>
  <c r="A17" i="16"/>
  <c r="A281" i="20" s="1"/>
  <c r="A18" i="16"/>
  <c r="A271" i="20" s="1"/>
  <c r="A5" i="9"/>
  <c r="A204" i="20" s="1"/>
  <c r="A12" i="9"/>
  <c r="A203" i="20" s="1"/>
  <c r="A25" i="9"/>
  <c r="A206" i="20" s="1"/>
  <c r="A18" i="9"/>
  <c r="A188" i="20" s="1"/>
  <c r="A6" i="9"/>
  <c r="A192" i="20" s="1"/>
  <c r="A13" i="9"/>
  <c r="A195" i="20" s="1"/>
  <c r="A9" i="9"/>
  <c r="A205" i="20" s="1"/>
  <c r="A7" i="9"/>
  <c r="A193" i="20" s="1"/>
  <c r="A14" i="9"/>
  <c r="A196" i="20" s="1"/>
  <c r="A17" i="10"/>
  <c r="A130" i="20" s="1"/>
  <c r="A7" i="10"/>
  <c r="A135" i="20" s="1"/>
  <c r="K15" i="10"/>
  <c r="K133" i="20" s="1"/>
  <c r="A5" i="10"/>
  <c r="A136" i="20" s="1"/>
  <c r="A9" i="10"/>
  <c r="A137" i="20" s="1"/>
  <c r="A14" i="10"/>
  <c r="A129" i="20" s="1"/>
  <c r="A13" i="10"/>
  <c r="A138" i="20" s="1"/>
  <c r="A30" i="7"/>
  <c r="A149" i="20" s="1"/>
  <c r="A24" i="7"/>
  <c r="A157" i="20" s="1"/>
  <c r="J10" i="15"/>
  <c r="J77" i="20" s="1"/>
  <c r="B9" i="11"/>
  <c r="B253" i="20" s="1"/>
  <c r="A14" i="16"/>
  <c r="A270" i="20" s="1"/>
  <c r="J6" i="15"/>
  <c r="J14" i="20" s="1"/>
  <c r="D15" i="15"/>
  <c r="D64" i="20" s="1"/>
  <c r="A6" i="17"/>
  <c r="A326" i="20" s="1"/>
  <c r="J16" i="15"/>
  <c r="J49" i="20" s="1"/>
  <c r="J10" i="13"/>
  <c r="J228" i="20" s="1"/>
  <c r="I6" i="5"/>
  <c r="I236" i="20" s="1"/>
  <c r="F8" i="6"/>
  <c r="F183" i="20" s="1"/>
  <c r="J14" i="13"/>
  <c r="J233" i="20" s="1"/>
  <c r="H13" i="13"/>
  <c r="H230" i="20" s="1"/>
  <c r="I13" i="13"/>
  <c r="I230" i="20" s="1"/>
  <c r="B7" i="16"/>
  <c r="B278" i="20" s="1"/>
  <c r="G11" i="18"/>
  <c r="G259" i="20" s="1"/>
  <c r="J12" i="18"/>
  <c r="J264" i="20" s="1"/>
  <c r="J9" i="5"/>
  <c r="J244" i="20" s="1"/>
  <c r="D12" i="5"/>
  <c r="D237" i="20" s="1"/>
  <c r="L8" i="5"/>
  <c r="L241" i="20" s="1"/>
  <c r="I4" i="5"/>
  <c r="I240" i="20" s="1"/>
  <c r="I5" i="5"/>
  <c r="I239" i="20" s="1"/>
  <c r="I13" i="5"/>
  <c r="I246" i="20" s="1"/>
  <c r="G14" i="5"/>
  <c r="G245" i="20" s="1"/>
  <c r="H14" i="5"/>
  <c r="H245" i="20" s="1"/>
  <c r="N14" i="5"/>
  <c r="N245" i="20" s="1"/>
  <c r="I14" i="5"/>
  <c r="I245" i="20" s="1"/>
  <c r="J14" i="5"/>
  <c r="J245" i="20" s="1"/>
  <c r="K5" i="5"/>
  <c r="K239" i="20" s="1"/>
  <c r="D9" i="5"/>
  <c r="D244" i="20" s="1"/>
  <c r="J11" i="5"/>
  <c r="J238" i="20" s="1"/>
  <c r="G13" i="5"/>
  <c r="G246" i="20" s="1"/>
  <c r="F14" i="5"/>
  <c r="F245" i="20" s="1"/>
  <c r="K4" i="5"/>
  <c r="K240" i="20" s="1"/>
  <c r="L9" i="5"/>
  <c r="L244" i="20" s="1"/>
  <c r="D4" i="5"/>
  <c r="D240" i="20" s="1"/>
  <c r="L4" i="5"/>
  <c r="L240" i="20" s="1"/>
  <c r="D5" i="5"/>
  <c r="D239" i="20" s="1"/>
  <c r="L5" i="5"/>
  <c r="L239" i="20" s="1"/>
  <c r="E9" i="5"/>
  <c r="E244" i="20" s="1"/>
  <c r="M9" i="5"/>
  <c r="M244" i="20" s="1"/>
  <c r="I11" i="5"/>
  <c r="I238" i="20" s="1"/>
  <c r="F12" i="5"/>
  <c r="F237" i="20" s="1"/>
  <c r="H13" i="5"/>
  <c r="H246" i="20" s="1"/>
  <c r="N12" i="5"/>
  <c r="N237" i="20" s="1"/>
  <c r="F4" i="5"/>
  <c r="F240" i="20" s="1"/>
  <c r="F5" i="5"/>
  <c r="F239" i="20" s="1"/>
  <c r="G9" i="5"/>
  <c r="G244" i="20" s="1"/>
  <c r="N9" i="5"/>
  <c r="N244" i="20" s="1"/>
  <c r="J13" i="5"/>
  <c r="J246" i="20" s="1"/>
  <c r="E4" i="5"/>
  <c r="E240" i="20" s="1"/>
  <c r="E5" i="5"/>
  <c r="E239" i="20" s="1"/>
  <c r="K7" i="5"/>
  <c r="K243" i="20" s="1"/>
  <c r="G4" i="5"/>
  <c r="G240" i="20" s="1"/>
  <c r="N4" i="5"/>
  <c r="N240" i="20" s="1"/>
  <c r="G5" i="5"/>
  <c r="G239" i="20" s="1"/>
  <c r="N5" i="5"/>
  <c r="N239" i="20" s="1"/>
  <c r="H9" i="5"/>
  <c r="H244" i="20" s="1"/>
  <c r="M4" i="5"/>
  <c r="M240" i="20" s="1"/>
  <c r="M5" i="5"/>
  <c r="M239" i="20" s="1"/>
  <c r="F9" i="5"/>
  <c r="F244" i="20" s="1"/>
  <c r="G12" i="5"/>
  <c r="G237" i="20" s="1"/>
  <c r="H4" i="5"/>
  <c r="H240" i="20" s="1"/>
  <c r="H5" i="5"/>
  <c r="H239" i="20" s="1"/>
  <c r="I9" i="5"/>
  <c r="I244" i="20" s="1"/>
  <c r="L10" i="5"/>
  <c r="L242" i="20" s="1"/>
  <c r="G11" i="5"/>
  <c r="G238" i="20" s="1"/>
  <c r="N11" i="5"/>
  <c r="N238" i="20" s="1"/>
  <c r="J12" i="5"/>
  <c r="J237" i="20" s="1"/>
  <c r="D13" i="5"/>
  <c r="D246" i="20" s="1"/>
  <c r="L13" i="5"/>
  <c r="L246" i="20" s="1"/>
  <c r="K12" i="5"/>
  <c r="K237" i="20" s="1"/>
  <c r="M13" i="5"/>
  <c r="M246" i="20" s="1"/>
  <c r="J4" i="5"/>
  <c r="J240" i="20" s="1"/>
  <c r="J5" i="5"/>
  <c r="J239" i="20" s="1"/>
  <c r="H7" i="5"/>
  <c r="H243" i="20" s="1"/>
  <c r="K9" i="5"/>
  <c r="K244" i="20" s="1"/>
  <c r="F13" i="5"/>
  <c r="F246" i="20" s="1"/>
  <c r="F7" i="5"/>
  <c r="F243" i="20" s="1"/>
  <c r="G7" i="5"/>
  <c r="G243" i="20" s="1"/>
  <c r="N13" i="5"/>
  <c r="N246" i="20" s="1"/>
  <c r="D6" i="5"/>
  <c r="D236" i="20" s="1"/>
  <c r="N7" i="5"/>
  <c r="N243" i="20" s="1"/>
  <c r="E13" i="5"/>
  <c r="E246" i="20" s="1"/>
  <c r="J7" i="5"/>
  <c r="J243" i="20" s="1"/>
  <c r="K11" i="5"/>
  <c r="K238" i="20" s="1"/>
  <c r="K8" i="5"/>
  <c r="K241" i="20" s="1"/>
  <c r="J6" i="5"/>
  <c r="J236" i="20" s="1"/>
  <c r="E7" i="5"/>
  <c r="E243" i="20" s="1"/>
  <c r="M7" i="5"/>
  <c r="M243" i="20" s="1"/>
  <c r="F11" i="5"/>
  <c r="F238" i="20" s="1"/>
  <c r="I12" i="5"/>
  <c r="I237" i="20" s="1"/>
  <c r="K13" i="5"/>
  <c r="K246" i="20" s="1"/>
  <c r="J15" i="10"/>
  <c r="J133" i="20" s="1"/>
  <c r="G17" i="10"/>
  <c r="G130" i="20" s="1"/>
  <c r="M11" i="10"/>
  <c r="M128" i="20" s="1"/>
  <c r="J5" i="17"/>
  <c r="J319" i="20" s="1"/>
  <c r="E16" i="17"/>
  <c r="E318" i="20" s="1"/>
  <c r="E6" i="17"/>
  <c r="E326" i="20" s="1"/>
  <c r="M6" i="17"/>
  <c r="M326" i="20" s="1"/>
  <c r="M16" i="17"/>
  <c r="M318" i="20" s="1"/>
  <c r="G6" i="17"/>
  <c r="G326" i="20" s="1"/>
  <c r="N6" i="17"/>
  <c r="N326" i="20" s="1"/>
  <c r="G16" i="17"/>
  <c r="G318" i="20" s="1"/>
  <c r="N16" i="17"/>
  <c r="N318" i="20" s="1"/>
  <c r="G9" i="17"/>
  <c r="G320" i="20" s="1"/>
  <c r="D5" i="17"/>
  <c r="D319" i="20" s="1"/>
  <c r="H9" i="17"/>
  <c r="H320" i="20" s="1"/>
  <c r="D12" i="17"/>
  <c r="D323" i="20" s="1"/>
  <c r="H6" i="17"/>
  <c r="H326" i="20" s="1"/>
  <c r="F14" i="17"/>
  <c r="F330" i="20" s="1"/>
  <c r="I9" i="17"/>
  <c r="I320" i="20" s="1"/>
  <c r="J11" i="17"/>
  <c r="J322" i="20" s="1"/>
  <c r="H16" i="17"/>
  <c r="H318" i="20" s="1"/>
  <c r="F17" i="17"/>
  <c r="F324" i="20" s="1"/>
  <c r="H5" i="17"/>
  <c r="H319" i="20" s="1"/>
  <c r="G12" i="17"/>
  <c r="G323" i="20" s="1"/>
  <c r="D10" i="17"/>
  <c r="D327" i="20" s="1"/>
  <c r="L10" i="17"/>
  <c r="L327" i="20" s="1"/>
  <c r="K16" i="17"/>
  <c r="K318" i="20" s="1"/>
  <c r="I5" i="17"/>
  <c r="I319" i="20" s="1"/>
  <c r="D6" i="17"/>
  <c r="D326" i="20" s="1"/>
  <c r="L6" i="17"/>
  <c r="L326" i="20" s="1"/>
  <c r="J8" i="17"/>
  <c r="J321" i="20" s="1"/>
  <c r="E9" i="17"/>
  <c r="E320" i="20" s="1"/>
  <c r="M9" i="17"/>
  <c r="M320" i="20" s="1"/>
  <c r="H10" i="17"/>
  <c r="H327" i="20" s="1"/>
  <c r="I12" i="17"/>
  <c r="I323" i="20" s="1"/>
  <c r="D16" i="17"/>
  <c r="D318" i="20" s="1"/>
  <c r="L16" i="17"/>
  <c r="L318" i="20" s="1"/>
  <c r="J18" i="17"/>
  <c r="J331" i="20" s="1"/>
  <c r="K8" i="17"/>
  <c r="K321" i="20" s="1"/>
  <c r="I10" i="17"/>
  <c r="I327" i="20" s="1"/>
  <c r="K18" i="17"/>
  <c r="K331" i="20" s="1"/>
  <c r="F6" i="17"/>
  <c r="F326" i="20" s="1"/>
  <c r="J10" i="17"/>
  <c r="J327" i="20" s="1"/>
  <c r="L12" i="17"/>
  <c r="L323" i="20" s="1"/>
  <c r="J9" i="17"/>
  <c r="J320" i="20" s="1"/>
  <c r="K13" i="17"/>
  <c r="K329" i="20" s="1"/>
  <c r="E18" i="17"/>
  <c r="E331" i="20" s="1"/>
  <c r="E5" i="17"/>
  <c r="E319" i="20" s="1"/>
  <c r="I6" i="17"/>
  <c r="I326" i="20" s="1"/>
  <c r="G8" i="17"/>
  <c r="G321" i="20" s="1"/>
  <c r="N8" i="17"/>
  <c r="N321" i="20" s="1"/>
  <c r="E10" i="17"/>
  <c r="E327" i="20" s="1"/>
  <c r="M10" i="17"/>
  <c r="M327" i="20" s="1"/>
  <c r="H13" i="17"/>
  <c r="H329" i="20" s="1"/>
  <c r="K11" i="17"/>
  <c r="K322" i="20" s="1"/>
  <c r="F12" i="17"/>
  <c r="F323" i="20" s="1"/>
  <c r="I16" i="17"/>
  <c r="I318" i="20" s="1"/>
  <c r="G18" i="17"/>
  <c r="G331" i="20" s="1"/>
  <c r="N18" i="17"/>
  <c r="N331" i="20" s="1"/>
  <c r="L13" i="17"/>
  <c r="L329" i="20" s="1"/>
  <c r="M5" i="17"/>
  <c r="M319" i="20" s="1"/>
  <c r="F8" i="17"/>
  <c r="F321" i="20" s="1"/>
  <c r="N13" i="17"/>
  <c r="N329" i="20" s="1"/>
  <c r="F18" i="17"/>
  <c r="F331" i="20" s="1"/>
  <c r="G5" i="17"/>
  <c r="G319" i="20" s="1"/>
  <c r="N5" i="17"/>
  <c r="N319" i="20" s="1"/>
  <c r="J6" i="17"/>
  <c r="J326" i="20" s="1"/>
  <c r="H8" i="17"/>
  <c r="H321" i="20" s="1"/>
  <c r="F10" i="17"/>
  <c r="F327" i="20" s="1"/>
  <c r="N12" i="17"/>
  <c r="N323" i="20" s="1"/>
  <c r="J16" i="17"/>
  <c r="J318" i="20" s="1"/>
  <c r="H18" i="17"/>
  <c r="H331" i="20" s="1"/>
  <c r="G13" i="17"/>
  <c r="G329" i="20" s="1"/>
  <c r="E12" i="17"/>
  <c r="E323" i="20" s="1"/>
  <c r="M12" i="17"/>
  <c r="M323" i="20" s="1"/>
  <c r="K6" i="17"/>
  <c r="K326" i="20" s="1"/>
  <c r="G10" i="17"/>
  <c r="G327" i="20" s="1"/>
  <c r="N10" i="17"/>
  <c r="N327" i="20" s="1"/>
  <c r="K9" i="17"/>
  <c r="K320" i="20" s="1"/>
  <c r="D11" i="17"/>
  <c r="D322" i="20" s="1"/>
  <c r="L11" i="17"/>
  <c r="L322" i="20" s="1"/>
  <c r="M11" i="17"/>
  <c r="M322" i="20" s="1"/>
  <c r="K17" i="17"/>
  <c r="K324" i="20" s="1"/>
  <c r="H17" i="17"/>
  <c r="H324" i="20" s="1"/>
  <c r="F11" i="17"/>
  <c r="F322" i="20" s="1"/>
  <c r="I11" i="17"/>
  <c r="I322" i="20" s="1"/>
  <c r="H14" i="17"/>
  <c r="H330" i="20" s="1"/>
  <c r="G11" i="17"/>
  <c r="G322" i="20" s="1"/>
  <c r="N11" i="17"/>
  <c r="N322" i="20" s="1"/>
  <c r="E11" i="17"/>
  <c r="E322" i="20" s="1"/>
  <c r="K5" i="17"/>
  <c r="K319" i="20" s="1"/>
  <c r="D8" i="17"/>
  <c r="D321" i="20" s="1"/>
  <c r="L8" i="17"/>
  <c r="L321" i="20" s="1"/>
  <c r="N9" i="17"/>
  <c r="N320" i="20" s="1"/>
  <c r="E13" i="17"/>
  <c r="E329" i="20" s="1"/>
  <c r="M13" i="17"/>
  <c r="M329" i="20" s="1"/>
  <c r="H11" i="17"/>
  <c r="H322" i="20" s="1"/>
  <c r="F16" i="17"/>
  <c r="F318" i="20" s="1"/>
  <c r="D18" i="17"/>
  <c r="D331" i="20" s="1"/>
  <c r="L18" i="17"/>
  <c r="L331" i="20" s="1"/>
  <c r="K10" i="17"/>
  <c r="K327" i="20" s="1"/>
  <c r="A12" i="17"/>
  <c r="A323" i="20" s="1"/>
  <c r="K14" i="17"/>
  <c r="K330" i="20" s="1"/>
  <c r="E14" i="17"/>
  <c r="E330" i="20" s="1"/>
  <c r="M14" i="17"/>
  <c r="M330" i="20" s="1"/>
  <c r="I13" i="17"/>
  <c r="I329" i="20" s="1"/>
  <c r="E17" i="17"/>
  <c r="E324" i="20" s="1"/>
  <c r="M17" i="17"/>
  <c r="M324" i="20" s="1"/>
  <c r="D17" i="17"/>
  <c r="D324" i="20" s="1"/>
  <c r="L14" i="17"/>
  <c r="L330" i="20" s="1"/>
  <c r="I8" i="17"/>
  <c r="I321" i="20" s="1"/>
  <c r="L9" i="17"/>
  <c r="L320" i="20" s="1"/>
  <c r="J13" i="17"/>
  <c r="J329" i="20" s="1"/>
  <c r="A330" i="20"/>
  <c r="J14" i="17"/>
  <c r="J330" i="20" s="1"/>
  <c r="G14" i="17"/>
  <c r="G330" i="20" s="1"/>
  <c r="G17" i="17"/>
  <c r="G324" i="20" s="1"/>
  <c r="N17" i="17"/>
  <c r="N324" i="20" s="1"/>
  <c r="A17" i="17"/>
  <c r="A324" i="20" s="1"/>
  <c r="L17" i="17"/>
  <c r="L324" i="20" s="1"/>
  <c r="I14" i="17"/>
  <c r="I330" i="20" s="1"/>
  <c r="F9" i="17"/>
  <c r="F320" i="20" s="1"/>
  <c r="D13" i="17"/>
  <c r="D329" i="20" s="1"/>
  <c r="M18" i="17"/>
  <c r="M331" i="20" s="1"/>
  <c r="D14" i="17"/>
  <c r="D330" i="20" s="1"/>
  <c r="I17" i="17"/>
  <c r="I324" i="20" s="1"/>
  <c r="D9" i="17"/>
  <c r="D320" i="20" s="1"/>
  <c r="J17" i="17"/>
  <c r="J324" i="20" s="1"/>
  <c r="N14" i="17"/>
  <c r="N330" i="20" s="1"/>
  <c r="F5" i="17"/>
  <c r="F319" i="20" s="1"/>
  <c r="K12" i="17"/>
  <c r="K323" i="20" s="1"/>
  <c r="J12" i="17"/>
  <c r="J323" i="20" s="1"/>
  <c r="E8" i="17"/>
  <c r="E321" i="20" s="1"/>
  <c r="M8" i="17"/>
  <c r="M321" i="20" s="1"/>
  <c r="F13" i="17"/>
  <c r="F329" i="20" s="1"/>
  <c r="I18" i="17"/>
  <c r="I331" i="20" s="1"/>
  <c r="H12" i="17"/>
  <c r="H323" i="20" s="1"/>
  <c r="L5" i="17"/>
  <c r="L319" i="20" s="1"/>
  <c r="J11" i="11"/>
  <c r="J251" i="20" s="1"/>
  <c r="I17" i="10"/>
  <c r="I130" i="20" s="1"/>
  <c r="G13" i="10"/>
  <c r="G138" i="20" s="1"/>
  <c r="N13" i="10"/>
  <c r="N138" i="20" s="1"/>
  <c r="H18" i="10"/>
  <c r="H134" i="20" s="1"/>
  <c r="N17" i="10"/>
  <c r="N130" i="20" s="1"/>
  <c r="K10" i="5"/>
  <c r="K242" i="20" s="1"/>
  <c r="M10" i="5"/>
  <c r="M242" i="20" s="1"/>
  <c r="D8" i="5"/>
  <c r="D241" i="20" s="1"/>
  <c r="K6" i="5"/>
  <c r="K236" i="20" s="1"/>
  <c r="D10" i="5"/>
  <c r="D242" i="20" s="1"/>
  <c r="H6" i="5"/>
  <c r="H236" i="20" s="1"/>
  <c r="A10" i="5"/>
  <c r="A242" i="20" s="1"/>
  <c r="E8" i="5"/>
  <c r="E241" i="20" s="1"/>
  <c r="M8" i="5"/>
  <c r="M241" i="20" s="1"/>
  <c r="L6" i="5"/>
  <c r="L236" i="20" s="1"/>
  <c r="H11" i="5"/>
  <c r="H238" i="20" s="1"/>
  <c r="A12" i="5"/>
  <c r="A237" i="20" s="1"/>
  <c r="E12" i="5"/>
  <c r="E237" i="20" s="1"/>
  <c r="M12" i="5"/>
  <c r="M237" i="20" s="1"/>
  <c r="I10" i="5"/>
  <c r="I242" i="20" s="1"/>
  <c r="N8" i="5"/>
  <c r="N241" i="20" s="1"/>
  <c r="E6" i="5"/>
  <c r="E236" i="20" s="1"/>
  <c r="F8" i="5"/>
  <c r="F241" i="20" s="1"/>
  <c r="L12" i="5"/>
  <c r="L237" i="20" s="1"/>
  <c r="E14" i="5"/>
  <c r="E245" i="20" s="1"/>
  <c r="F10" i="5"/>
  <c r="F242" i="20" s="1"/>
  <c r="F6" i="5"/>
  <c r="F236" i="20" s="1"/>
  <c r="N10" i="5"/>
  <c r="N242" i="20" s="1"/>
  <c r="H8" i="5"/>
  <c r="H241" i="20" s="1"/>
  <c r="K14" i="5"/>
  <c r="K245" i="20" s="1"/>
  <c r="N6" i="5"/>
  <c r="N236" i="20" s="1"/>
  <c r="H10" i="5"/>
  <c r="H242" i="20" s="1"/>
  <c r="J8" i="5"/>
  <c r="J241" i="20" s="1"/>
  <c r="I8" i="5"/>
  <c r="I241" i="20" s="1"/>
  <c r="L14" i="5"/>
  <c r="L245" i="20" s="1"/>
  <c r="D11" i="5"/>
  <c r="D238" i="20" s="1"/>
  <c r="L11" i="5"/>
  <c r="L238" i="20" s="1"/>
  <c r="D14" i="5"/>
  <c r="D245" i="20" s="1"/>
  <c r="G8" i="5"/>
  <c r="G241" i="20" s="1"/>
  <c r="M6" i="5"/>
  <c r="M236" i="20" s="1"/>
  <c r="G10" i="5"/>
  <c r="G242" i="20" s="1"/>
  <c r="E10" i="5"/>
  <c r="E242" i="20" s="1"/>
  <c r="G6" i="5"/>
  <c r="G236" i="20" s="1"/>
  <c r="E11" i="5"/>
  <c r="E238" i="20" s="1"/>
  <c r="M11" i="5"/>
  <c r="M238" i="20" s="1"/>
  <c r="A11" i="5"/>
  <c r="A238" i="20" s="1"/>
  <c r="J10" i="5"/>
  <c r="J242" i="20" s="1"/>
  <c r="M14" i="5"/>
  <c r="M245" i="20" s="1"/>
  <c r="H12" i="5"/>
  <c r="H237" i="20" s="1"/>
  <c r="D7" i="5"/>
  <c r="D243" i="20" s="1"/>
  <c r="L7" i="5"/>
  <c r="L243" i="20" s="1"/>
  <c r="I7" i="5"/>
  <c r="I243" i="20" s="1"/>
  <c r="F6" i="12"/>
  <c r="F161" i="20" s="1"/>
  <c r="J18" i="16"/>
  <c r="J271" i="20" s="1"/>
  <c r="I17" i="16"/>
  <c r="I281" i="20" s="1"/>
  <c r="J17" i="16"/>
  <c r="J281" i="20" s="1"/>
  <c r="F4" i="16"/>
  <c r="F274" i="20" s="1"/>
  <c r="H12" i="16"/>
  <c r="H275" i="20" s="1"/>
  <c r="J19" i="16"/>
  <c r="J285" i="20" s="1"/>
  <c r="H18" i="16"/>
  <c r="H271" i="20" s="1"/>
  <c r="G17" i="16"/>
  <c r="G281" i="20" s="1"/>
  <c r="H17" i="16"/>
  <c r="H281" i="20" s="1"/>
  <c r="D4" i="16"/>
  <c r="D274" i="20" s="1"/>
  <c r="L4" i="16"/>
  <c r="L274" i="20" s="1"/>
  <c r="H19" i="16"/>
  <c r="H285" i="20" s="1"/>
  <c r="J11" i="16"/>
  <c r="J273" i="20" s="1"/>
  <c r="K17" i="16"/>
  <c r="K281" i="20" s="1"/>
  <c r="J12" i="16"/>
  <c r="J275" i="20" s="1"/>
  <c r="I4" i="16"/>
  <c r="I274" i="20" s="1"/>
  <c r="K12" i="16"/>
  <c r="K275" i="20" s="1"/>
  <c r="J4" i="16"/>
  <c r="J274" i="20" s="1"/>
  <c r="G7" i="16"/>
  <c r="G278" i="20" s="1"/>
  <c r="N7" i="16"/>
  <c r="N278" i="20" s="1"/>
  <c r="G13" i="16"/>
  <c r="G279" i="20" s="1"/>
  <c r="N13" i="16"/>
  <c r="N279" i="20" s="1"/>
  <c r="J16" i="16"/>
  <c r="J272" i="20" s="1"/>
  <c r="I12" i="16"/>
  <c r="I275" i="20" s="1"/>
  <c r="D17" i="16"/>
  <c r="D281" i="20" s="1"/>
  <c r="L17" i="16"/>
  <c r="L281" i="20" s="1"/>
  <c r="G10" i="16"/>
  <c r="G282" i="20" s="1"/>
  <c r="N10" i="16"/>
  <c r="N282" i="20" s="1"/>
  <c r="H4" i="16"/>
  <c r="H274" i="20" s="1"/>
  <c r="F9" i="16"/>
  <c r="F284" i="20" s="1"/>
  <c r="I18" i="16"/>
  <c r="I271" i="20" s="1"/>
  <c r="D19" i="16"/>
  <c r="D285" i="20" s="1"/>
  <c r="L19" i="16"/>
  <c r="L285" i="20" s="1"/>
  <c r="G11" i="16"/>
  <c r="G273" i="20" s="1"/>
  <c r="N11" i="16"/>
  <c r="N273" i="20" s="1"/>
  <c r="J14" i="16"/>
  <c r="J270" i="20" s="1"/>
  <c r="K11" i="16"/>
  <c r="K273" i="20" s="1"/>
  <c r="F10" i="16"/>
  <c r="F282" i="20" s="1"/>
  <c r="M13" i="16"/>
  <c r="M279" i="20" s="1"/>
  <c r="H7" i="16"/>
  <c r="H278" i="20" s="1"/>
  <c r="H13" i="16"/>
  <c r="H279" i="20" s="1"/>
  <c r="K16" i="16"/>
  <c r="K272" i="20" s="1"/>
  <c r="E17" i="16"/>
  <c r="E281" i="20" s="1"/>
  <c r="M17" i="16"/>
  <c r="M281" i="20" s="1"/>
  <c r="H10" i="16"/>
  <c r="H282" i="20" s="1"/>
  <c r="E19" i="16"/>
  <c r="E285" i="20" s="1"/>
  <c r="M19" i="16"/>
  <c r="M285" i="20" s="1"/>
  <c r="H11" i="16"/>
  <c r="H273" i="20" s="1"/>
  <c r="F11" i="16"/>
  <c r="F273" i="20" s="1"/>
  <c r="I7" i="16"/>
  <c r="I278" i="20" s="1"/>
  <c r="I13" i="16"/>
  <c r="I279" i="20" s="1"/>
  <c r="F17" i="16"/>
  <c r="F281" i="20" s="1"/>
  <c r="I10" i="16"/>
  <c r="I282" i="20" s="1"/>
  <c r="K18" i="16"/>
  <c r="K271" i="20" s="1"/>
  <c r="F19" i="16"/>
  <c r="F285" i="20" s="1"/>
  <c r="I11" i="16"/>
  <c r="I273" i="20" s="1"/>
  <c r="E13" i="16"/>
  <c r="E279" i="20" s="1"/>
  <c r="D12" i="16"/>
  <c r="D275" i="20" s="1"/>
  <c r="N17" i="16"/>
  <c r="N281" i="20" s="1"/>
  <c r="D18" i="16"/>
  <c r="D271" i="20" s="1"/>
  <c r="L18" i="16"/>
  <c r="L271" i="20" s="1"/>
  <c r="M14" i="16"/>
  <c r="M270" i="20" s="1"/>
  <c r="K13" i="16"/>
  <c r="K279" i="20" s="1"/>
  <c r="E12" i="16"/>
  <c r="E275" i="20" s="1"/>
  <c r="E18" i="16"/>
  <c r="E271" i="20" s="1"/>
  <c r="E14" i="16"/>
  <c r="E270" i="20" s="1"/>
  <c r="F13" i="16"/>
  <c r="F279" i="20" s="1"/>
  <c r="G4" i="16"/>
  <c r="G274" i="20" s="1"/>
  <c r="N4" i="16"/>
  <c r="N274" i="20" s="1"/>
  <c r="K19" i="16"/>
  <c r="K285" i="20" s="1"/>
  <c r="K14" i="16"/>
  <c r="K270" i="20" s="1"/>
  <c r="D16" i="16"/>
  <c r="D272" i="20" s="1"/>
  <c r="L16" i="16"/>
  <c r="L272" i="20" s="1"/>
  <c r="D14" i="16"/>
  <c r="D270" i="20" s="1"/>
  <c r="J7" i="16"/>
  <c r="J278" i="20" s="1"/>
  <c r="J13" i="16"/>
  <c r="J279" i="20" s="1"/>
  <c r="E16" i="16"/>
  <c r="E272" i="20" s="1"/>
  <c r="M16" i="16"/>
  <c r="M272" i="20" s="1"/>
  <c r="L12" i="16"/>
  <c r="L275" i="20" s="1"/>
  <c r="J10" i="16"/>
  <c r="J282" i="20" s="1"/>
  <c r="K4" i="16"/>
  <c r="K274" i="20" s="1"/>
  <c r="G19" i="16"/>
  <c r="G285" i="20" s="1"/>
  <c r="N19" i="16"/>
  <c r="N285" i="20" s="1"/>
  <c r="A11" i="16"/>
  <c r="A273" i="20" s="1"/>
  <c r="M12" i="16"/>
  <c r="M275" i="20" s="1"/>
  <c r="K10" i="16"/>
  <c r="K282" i="20" s="1"/>
  <c r="M18" i="16"/>
  <c r="M271" i="20" s="1"/>
  <c r="F14" i="16"/>
  <c r="F270" i="20" s="1"/>
  <c r="D7" i="16"/>
  <c r="D278" i="20" s="1"/>
  <c r="L7" i="16"/>
  <c r="L278" i="20" s="1"/>
  <c r="D13" i="16"/>
  <c r="D279" i="20" s="1"/>
  <c r="L13" i="16"/>
  <c r="L279" i="20" s="1"/>
  <c r="G16" i="16"/>
  <c r="G272" i="20" s="1"/>
  <c r="N16" i="16"/>
  <c r="N272" i="20" s="1"/>
  <c r="F12" i="16"/>
  <c r="F275" i="20" s="1"/>
  <c r="D10" i="16"/>
  <c r="D282" i="20" s="1"/>
  <c r="L10" i="16"/>
  <c r="L282" i="20" s="1"/>
  <c r="E4" i="16"/>
  <c r="E274" i="20" s="1"/>
  <c r="M4" i="16"/>
  <c r="M274" i="20" s="1"/>
  <c r="L9" i="16"/>
  <c r="L284" i="20" s="1"/>
  <c r="F18" i="16"/>
  <c r="F271" i="20" s="1"/>
  <c r="I19" i="16"/>
  <c r="I285" i="20" s="1"/>
  <c r="D11" i="16"/>
  <c r="D273" i="20" s="1"/>
  <c r="L11" i="16"/>
  <c r="L273" i="20" s="1"/>
  <c r="G14" i="16"/>
  <c r="G270" i="20" s="1"/>
  <c r="N14" i="16"/>
  <c r="N270" i="20" s="1"/>
  <c r="K7" i="16"/>
  <c r="K278" i="20" s="1"/>
  <c r="F7" i="16"/>
  <c r="F278" i="20" s="1"/>
  <c r="E7" i="16"/>
  <c r="E278" i="20" s="1"/>
  <c r="M7" i="16"/>
  <c r="M278" i="20" s="1"/>
  <c r="H16" i="16"/>
  <c r="H272" i="20" s="1"/>
  <c r="G12" i="16"/>
  <c r="G275" i="20" s="1"/>
  <c r="N12" i="16"/>
  <c r="N275" i="20" s="1"/>
  <c r="E10" i="16"/>
  <c r="E282" i="20" s="1"/>
  <c r="M10" i="16"/>
  <c r="M282" i="20" s="1"/>
  <c r="G18" i="16"/>
  <c r="G271" i="20" s="1"/>
  <c r="N18" i="16"/>
  <c r="N271" i="20" s="1"/>
  <c r="E11" i="16"/>
  <c r="E273" i="20" s="1"/>
  <c r="M11" i="16"/>
  <c r="M273" i="20" s="1"/>
  <c r="H14" i="16"/>
  <c r="H270" i="20" s="1"/>
  <c r="K8" i="16"/>
  <c r="K283" i="20" s="1"/>
  <c r="D8" i="16"/>
  <c r="D283" i="20" s="1"/>
  <c r="G9" i="16"/>
  <c r="G284" i="20" s="1"/>
  <c r="N9" i="16"/>
  <c r="N284" i="20" s="1"/>
  <c r="D9" i="16"/>
  <c r="D284" i="20" s="1"/>
  <c r="E8" i="16"/>
  <c r="E283" i="20" s="1"/>
  <c r="M8" i="16"/>
  <c r="M283" i="20" s="1"/>
  <c r="F8" i="16"/>
  <c r="F283" i="20" s="1"/>
  <c r="G8" i="16"/>
  <c r="G283" i="20" s="1"/>
  <c r="A8" i="16"/>
  <c r="A283" i="20" s="1"/>
  <c r="J9" i="16"/>
  <c r="J284" i="20" s="1"/>
  <c r="H8" i="16"/>
  <c r="H283" i="20" s="1"/>
  <c r="H9" i="16"/>
  <c r="H284" i="20" s="1"/>
  <c r="A9" i="16"/>
  <c r="A284" i="20" s="1"/>
  <c r="K9" i="16"/>
  <c r="K284" i="20" s="1"/>
  <c r="I9" i="16"/>
  <c r="I284" i="20" s="1"/>
  <c r="I8" i="16"/>
  <c r="I283" i="20" s="1"/>
  <c r="N8" i="16"/>
  <c r="N283" i="20" s="1"/>
  <c r="J8" i="16"/>
  <c r="J283" i="20" s="1"/>
  <c r="E9" i="16"/>
  <c r="E284" i="20" s="1"/>
  <c r="M9" i="16"/>
  <c r="M284" i="20" s="1"/>
  <c r="L8" i="16"/>
  <c r="L283" i="20" s="1"/>
  <c r="I16" i="16"/>
  <c r="I272" i="20" s="1"/>
  <c r="L14" i="16"/>
  <c r="L270" i="20" s="1"/>
  <c r="I14" i="16"/>
  <c r="I270" i="20" s="1"/>
  <c r="F16" i="16"/>
  <c r="F272" i="20" s="1"/>
  <c r="J9" i="18"/>
  <c r="J265" i="20" s="1"/>
  <c r="D4" i="18"/>
  <c r="D261" i="20" s="1"/>
  <c r="J11" i="18"/>
  <c r="J259" i="20" s="1"/>
  <c r="D9" i="18"/>
  <c r="D265" i="20" s="1"/>
  <c r="L9" i="18"/>
  <c r="L265" i="20" s="1"/>
  <c r="D8" i="18"/>
  <c r="D267" i="20" s="1"/>
  <c r="N14" i="18"/>
  <c r="N266" i="20" s="1"/>
  <c r="M11" i="18"/>
  <c r="M259" i="20" s="1"/>
  <c r="D10" i="18"/>
  <c r="D262" i="20" s="1"/>
  <c r="E14" i="18"/>
  <c r="E266" i="20" s="1"/>
  <c r="M14" i="18"/>
  <c r="M266" i="20" s="1"/>
  <c r="L6" i="18"/>
  <c r="L260" i="20" s="1"/>
  <c r="K12" i="18"/>
  <c r="K264" i="20" s="1"/>
  <c r="G14" i="18"/>
  <c r="G266" i="20" s="1"/>
  <c r="H14" i="18"/>
  <c r="H266" i="20" s="1"/>
  <c r="H6" i="18"/>
  <c r="H260" i="20" s="1"/>
  <c r="I10" i="18"/>
  <c r="I262" i="20" s="1"/>
  <c r="G12" i="18"/>
  <c r="G264" i="20" s="1"/>
  <c r="N12" i="18"/>
  <c r="N264" i="20" s="1"/>
  <c r="I4" i="18"/>
  <c r="I261" i="20" s="1"/>
  <c r="K9" i="18"/>
  <c r="K265" i="20" s="1"/>
  <c r="G5" i="18"/>
  <c r="G268" i="20" s="1"/>
  <c r="J4" i="18"/>
  <c r="J261" i="20" s="1"/>
  <c r="E6" i="18"/>
  <c r="E260" i="20" s="1"/>
  <c r="M6" i="18"/>
  <c r="M260" i="20" s="1"/>
  <c r="I11" i="18"/>
  <c r="I259" i="20" s="1"/>
  <c r="L12" i="18"/>
  <c r="L264" i="20" s="1"/>
  <c r="K4" i="18"/>
  <c r="K261" i="20" s="1"/>
  <c r="F6" i="18"/>
  <c r="F260" i="20" s="1"/>
  <c r="I7" i="18"/>
  <c r="I269" i="20" s="1"/>
  <c r="E12" i="18"/>
  <c r="E264" i="20" s="1"/>
  <c r="M12" i="18"/>
  <c r="M264" i="20" s="1"/>
  <c r="E9" i="18"/>
  <c r="E265" i="20" s="1"/>
  <c r="L4" i="18"/>
  <c r="L261" i="20" s="1"/>
  <c r="G6" i="18"/>
  <c r="G260" i="20" s="1"/>
  <c r="N6" i="18"/>
  <c r="N260" i="20" s="1"/>
  <c r="J7" i="18"/>
  <c r="J269" i="20" s="1"/>
  <c r="E8" i="18"/>
  <c r="E267" i="20" s="1"/>
  <c r="M8" i="18"/>
  <c r="M267" i="20" s="1"/>
  <c r="K11" i="18"/>
  <c r="K259" i="20" s="1"/>
  <c r="F12" i="18"/>
  <c r="F264" i="20" s="1"/>
  <c r="I13" i="18"/>
  <c r="I263" i="20" s="1"/>
  <c r="F11" i="18"/>
  <c r="F259" i="20" s="1"/>
  <c r="A4" i="18"/>
  <c r="A261" i="20" s="1"/>
  <c r="M9" i="18"/>
  <c r="M265" i="20" s="1"/>
  <c r="M4" i="18"/>
  <c r="M261" i="20" s="1"/>
  <c r="D11" i="18"/>
  <c r="D259" i="20" s="1"/>
  <c r="L11" i="18"/>
  <c r="L259" i="20" s="1"/>
  <c r="N11" i="18"/>
  <c r="N259" i="20" s="1"/>
  <c r="G9" i="18"/>
  <c r="G265" i="20" s="1"/>
  <c r="N9" i="18"/>
  <c r="N265" i="20" s="1"/>
  <c r="J14" i="18"/>
  <c r="J266" i="20" s="1"/>
  <c r="H5" i="18"/>
  <c r="H268" i="20" s="1"/>
  <c r="F4" i="18"/>
  <c r="F261" i="20" s="1"/>
  <c r="I6" i="18"/>
  <c r="I260" i="20" s="1"/>
  <c r="D7" i="18"/>
  <c r="D269" i="20" s="1"/>
  <c r="L7" i="18"/>
  <c r="L269" i="20" s="1"/>
  <c r="G8" i="18"/>
  <c r="G267" i="20" s="1"/>
  <c r="N8" i="18"/>
  <c r="N267" i="20" s="1"/>
  <c r="J10" i="18"/>
  <c r="J262" i="20" s="1"/>
  <c r="E11" i="18"/>
  <c r="E259" i="20" s="1"/>
  <c r="H12" i="18"/>
  <c r="H264" i="20" s="1"/>
  <c r="H8" i="18"/>
  <c r="H267" i="20" s="1"/>
  <c r="F9" i="18"/>
  <c r="F265" i="20" s="1"/>
  <c r="K7" i="18"/>
  <c r="K269" i="20" s="1"/>
  <c r="H9" i="18"/>
  <c r="H265" i="20" s="1"/>
  <c r="F14" i="18"/>
  <c r="F266" i="20" s="1"/>
  <c r="G4" i="18"/>
  <c r="G261" i="20" s="1"/>
  <c r="N4" i="18"/>
  <c r="N261" i="20" s="1"/>
  <c r="J6" i="18"/>
  <c r="J260" i="20" s="1"/>
  <c r="E7" i="18"/>
  <c r="E269" i="20" s="1"/>
  <c r="M7" i="18"/>
  <c r="M269" i="20" s="1"/>
  <c r="H10" i="18"/>
  <c r="H262" i="20" s="1"/>
  <c r="I12" i="18"/>
  <c r="I264" i="20" s="1"/>
  <c r="K8" i="18"/>
  <c r="K267" i="20" s="1"/>
  <c r="F8" i="18"/>
  <c r="F267" i="20" s="1"/>
  <c r="I9" i="18"/>
  <c r="I265" i="20" s="1"/>
  <c r="H4" i="18"/>
  <c r="H261" i="20" s="1"/>
  <c r="K6" i="18"/>
  <c r="K260" i="20" s="1"/>
  <c r="I8" i="18"/>
  <c r="I267" i="20" s="1"/>
  <c r="L8" i="18"/>
  <c r="L267" i="20" s="1"/>
  <c r="E4" i="18"/>
  <c r="E261" i="20" s="1"/>
  <c r="D6" i="18"/>
  <c r="D260" i="20" s="1"/>
  <c r="G7" i="18"/>
  <c r="G269" i="20" s="1"/>
  <c r="N7" i="18"/>
  <c r="N269" i="20" s="1"/>
  <c r="J8" i="18"/>
  <c r="J267" i="20" s="1"/>
  <c r="E10" i="18"/>
  <c r="E262" i="20" s="1"/>
  <c r="M10" i="18"/>
  <c r="M262" i="20" s="1"/>
  <c r="H11" i="18"/>
  <c r="H259" i="20" s="1"/>
  <c r="D12" i="18"/>
  <c r="D264" i="20" s="1"/>
  <c r="H15" i="9"/>
  <c r="H191" i="20" s="1"/>
  <c r="J23" i="9"/>
  <c r="J200" i="20" s="1"/>
  <c r="G15" i="9"/>
  <c r="G191" i="20" s="1"/>
  <c r="N15" i="9"/>
  <c r="N191" i="20" s="1"/>
  <c r="L21" i="9"/>
  <c r="L199" i="20" s="1"/>
  <c r="G13" i="9"/>
  <c r="G195" i="20" s="1"/>
  <c r="N13" i="9"/>
  <c r="N195" i="20" s="1"/>
  <c r="G25" i="9"/>
  <c r="G206" i="20" s="1"/>
  <c r="F4" i="9"/>
  <c r="F202" i="20" s="1"/>
  <c r="H13" i="9"/>
  <c r="H195" i="20" s="1"/>
  <c r="G18" i="9"/>
  <c r="G188" i="20" s="1"/>
  <c r="D25" i="9"/>
  <c r="D206" i="20" s="1"/>
  <c r="I13" i="9"/>
  <c r="I195" i="20" s="1"/>
  <c r="H18" i="9"/>
  <c r="H188" i="20" s="1"/>
  <c r="M25" i="9"/>
  <c r="M206" i="20" s="1"/>
  <c r="E25" i="9"/>
  <c r="E206" i="20" s="1"/>
  <c r="E23" i="9"/>
  <c r="E200" i="20" s="1"/>
  <c r="I18" i="9"/>
  <c r="I188" i="20" s="1"/>
  <c r="E20" i="9"/>
  <c r="E189" i="20" s="1"/>
  <c r="N18" i="9"/>
  <c r="N188" i="20" s="1"/>
  <c r="F25" i="9"/>
  <c r="F206" i="20" s="1"/>
  <c r="D23" i="9"/>
  <c r="D200" i="20" s="1"/>
  <c r="J18" i="9"/>
  <c r="J188" i="20" s="1"/>
  <c r="I5" i="9"/>
  <c r="I204" i="20" s="1"/>
  <c r="J7" i="9"/>
  <c r="J193" i="20" s="1"/>
  <c r="E13" i="9"/>
  <c r="E195" i="20" s="1"/>
  <c r="M13" i="9"/>
  <c r="M195" i="20" s="1"/>
  <c r="H14" i="9"/>
  <c r="H196" i="20" s="1"/>
  <c r="I12" i="9"/>
  <c r="I203" i="20" s="1"/>
  <c r="M17" i="9"/>
  <c r="M190" i="20" s="1"/>
  <c r="D18" i="9"/>
  <c r="D188" i="20" s="1"/>
  <c r="L18" i="9"/>
  <c r="L188" i="20" s="1"/>
  <c r="I25" i="9"/>
  <c r="I206" i="20" s="1"/>
  <c r="K18" i="9"/>
  <c r="K188" i="20" s="1"/>
  <c r="J5" i="9"/>
  <c r="J204" i="20" s="1"/>
  <c r="K17" i="9"/>
  <c r="K190" i="20" s="1"/>
  <c r="K7" i="9"/>
  <c r="K193" i="20" s="1"/>
  <c r="D20" i="9"/>
  <c r="D189" i="20" s="1"/>
  <c r="F7" i="9"/>
  <c r="F193" i="20" s="1"/>
  <c r="M12" i="9"/>
  <c r="M203" i="20" s="1"/>
  <c r="G17" i="9"/>
  <c r="G190" i="20" s="1"/>
  <c r="N4" i="9"/>
  <c r="N202" i="20" s="1"/>
  <c r="D13" i="9"/>
  <c r="D195" i="20" s="1"/>
  <c r="G14" i="9"/>
  <c r="G196" i="20" s="1"/>
  <c r="K12" i="9"/>
  <c r="K203" i="20" s="1"/>
  <c r="H12" i="9"/>
  <c r="H203" i="20" s="1"/>
  <c r="E7" i="9"/>
  <c r="E193" i="20" s="1"/>
  <c r="M7" i="9"/>
  <c r="M193" i="20" s="1"/>
  <c r="L6" i="9"/>
  <c r="L192" i="20" s="1"/>
  <c r="D12" i="9"/>
  <c r="D203" i="20" s="1"/>
  <c r="L12" i="9"/>
  <c r="L203" i="20" s="1"/>
  <c r="L7" i="9"/>
  <c r="L193" i="20" s="1"/>
  <c r="M5" i="9"/>
  <c r="M204" i="20" s="1"/>
  <c r="N20" i="9"/>
  <c r="N189" i="20" s="1"/>
  <c r="E12" i="9"/>
  <c r="E203" i="20" s="1"/>
  <c r="N17" i="9"/>
  <c r="N190" i="20" s="1"/>
  <c r="F5" i="9"/>
  <c r="F204" i="20" s="1"/>
  <c r="G7" i="9"/>
  <c r="G193" i="20" s="1"/>
  <c r="N7" i="9"/>
  <c r="N193" i="20" s="1"/>
  <c r="F12" i="9"/>
  <c r="F203" i="20" s="1"/>
  <c r="G21" i="9"/>
  <c r="G199" i="20" s="1"/>
  <c r="E5" i="9"/>
  <c r="E204" i="20" s="1"/>
  <c r="G20" i="9"/>
  <c r="G189" i="20" s="1"/>
  <c r="G5" i="9"/>
  <c r="G204" i="20" s="1"/>
  <c r="H7" i="9"/>
  <c r="H193" i="20" s="1"/>
  <c r="K13" i="9"/>
  <c r="K195" i="20" s="1"/>
  <c r="G12" i="9"/>
  <c r="G203" i="20" s="1"/>
  <c r="N12" i="9"/>
  <c r="N203" i="20" s="1"/>
  <c r="K25" i="9"/>
  <c r="K206" i="20" s="1"/>
  <c r="D4" i="9"/>
  <c r="D202" i="20" s="1"/>
  <c r="D14" i="9"/>
  <c r="D196" i="20" s="1"/>
  <c r="A4" i="9"/>
  <c r="A202" i="20" s="1"/>
  <c r="L13" i="9"/>
  <c r="L195" i="20" s="1"/>
  <c r="D17" i="9"/>
  <c r="D190" i="20" s="1"/>
  <c r="E4" i="9"/>
  <c r="E202" i="20" s="1"/>
  <c r="M4" i="9"/>
  <c r="M202" i="20" s="1"/>
  <c r="J13" i="9"/>
  <c r="J195" i="20" s="1"/>
  <c r="E14" i="9"/>
  <c r="E196" i="20" s="1"/>
  <c r="M14" i="9"/>
  <c r="M196" i="20" s="1"/>
  <c r="H20" i="9"/>
  <c r="H189" i="20" s="1"/>
  <c r="K23" i="9"/>
  <c r="K200" i="20" s="1"/>
  <c r="I15" i="9"/>
  <c r="I191" i="20" s="1"/>
  <c r="H17" i="9"/>
  <c r="H190" i="20" s="1"/>
  <c r="L25" i="9"/>
  <c r="L206" i="20" s="1"/>
  <c r="K21" i="9"/>
  <c r="K199" i="20" s="1"/>
  <c r="K6" i="9"/>
  <c r="K192" i="20" s="1"/>
  <c r="F14" i="9"/>
  <c r="F196" i="20" s="1"/>
  <c r="I20" i="9"/>
  <c r="I189" i="20" s="1"/>
  <c r="I17" i="9"/>
  <c r="I190" i="20" s="1"/>
  <c r="G4" i="9"/>
  <c r="G202" i="20" s="1"/>
  <c r="E17" i="9"/>
  <c r="E190" i="20" s="1"/>
  <c r="N25" i="9"/>
  <c r="N206" i="20" s="1"/>
  <c r="I7" i="9"/>
  <c r="I193" i="20" s="1"/>
  <c r="J25" i="9"/>
  <c r="J206" i="20" s="1"/>
  <c r="K14" i="9"/>
  <c r="K196" i="20" s="1"/>
  <c r="L4" i="9"/>
  <c r="L202" i="20" s="1"/>
  <c r="L14" i="9"/>
  <c r="L196" i="20" s="1"/>
  <c r="K20" i="9"/>
  <c r="K189" i="20" s="1"/>
  <c r="N6" i="9"/>
  <c r="N192" i="20" s="1"/>
  <c r="N14" i="9"/>
  <c r="N196" i="20" s="1"/>
  <c r="F13" i="9"/>
  <c r="F195" i="20" s="1"/>
  <c r="J12" i="9"/>
  <c r="J203" i="20" s="1"/>
  <c r="L15" i="9"/>
  <c r="L191" i="20" s="1"/>
  <c r="L17" i="9"/>
  <c r="L190" i="20" s="1"/>
  <c r="E18" i="9"/>
  <c r="E188" i="20" s="1"/>
  <c r="M18" i="9"/>
  <c r="M188" i="20" s="1"/>
  <c r="H25" i="9"/>
  <c r="H206" i="20" s="1"/>
  <c r="H4" i="9"/>
  <c r="H202" i="20" s="1"/>
  <c r="G6" i="9"/>
  <c r="G192" i="20" s="1"/>
  <c r="J14" i="9"/>
  <c r="J196" i="20" s="1"/>
  <c r="F18" i="9"/>
  <c r="F188" i="20" s="1"/>
  <c r="J7" i="12"/>
  <c r="J168" i="20" s="1"/>
  <c r="I6" i="12"/>
  <c r="I161" i="20" s="1"/>
  <c r="H4" i="12"/>
  <c r="H162" i="20" s="1"/>
  <c r="H10" i="12"/>
  <c r="H164" i="20" s="1"/>
  <c r="J9" i="12"/>
  <c r="J169" i="20" s="1"/>
  <c r="E11" i="12"/>
  <c r="E160" i="20" s="1"/>
  <c r="M11" i="12"/>
  <c r="M160" i="20" s="1"/>
  <c r="H12" i="12"/>
  <c r="H165" i="20" s="1"/>
  <c r="N11" i="12"/>
  <c r="N160" i="20" s="1"/>
  <c r="J4" i="12"/>
  <c r="J162" i="20" s="1"/>
  <c r="D9" i="12"/>
  <c r="D169" i="20" s="1"/>
  <c r="G11" i="12"/>
  <c r="G160" i="20" s="1"/>
  <c r="J12" i="12"/>
  <c r="J165" i="20" s="1"/>
  <c r="D4" i="12"/>
  <c r="D162" i="20" s="1"/>
  <c r="D10" i="12"/>
  <c r="D164" i="20" s="1"/>
  <c r="L10" i="12"/>
  <c r="L164" i="20" s="1"/>
  <c r="F4" i="12"/>
  <c r="F162" i="20" s="1"/>
  <c r="F10" i="12"/>
  <c r="F164" i="20" s="1"/>
  <c r="H9" i="12"/>
  <c r="H169" i="20" s="1"/>
  <c r="K7" i="12"/>
  <c r="K168" i="20" s="1"/>
  <c r="D7" i="12"/>
  <c r="D168" i="20" s="1"/>
  <c r="L7" i="12"/>
  <c r="L168" i="20" s="1"/>
  <c r="G8" i="12"/>
  <c r="G167" i="20" s="1"/>
  <c r="N8" i="12"/>
  <c r="N167" i="20" s="1"/>
  <c r="I10" i="12"/>
  <c r="I164" i="20" s="1"/>
  <c r="J6" i="12"/>
  <c r="J161" i="20" s="1"/>
  <c r="E7" i="12"/>
  <c r="E168" i="20" s="1"/>
  <c r="M7" i="12"/>
  <c r="M168" i="20" s="1"/>
  <c r="H8" i="12"/>
  <c r="H167" i="20" s="1"/>
  <c r="G9" i="12"/>
  <c r="G169" i="20" s="1"/>
  <c r="F11" i="12"/>
  <c r="F160" i="20" s="1"/>
  <c r="I12" i="12"/>
  <c r="I165" i="20" s="1"/>
  <c r="F7" i="12"/>
  <c r="F168" i="20" s="1"/>
  <c r="I8" i="12"/>
  <c r="I167" i="20" s="1"/>
  <c r="E10" i="12"/>
  <c r="E164" i="20" s="1"/>
  <c r="G7" i="12"/>
  <c r="G168" i="20" s="1"/>
  <c r="N7" i="12"/>
  <c r="N168" i="20" s="1"/>
  <c r="H7" i="12"/>
  <c r="H168" i="20" s="1"/>
  <c r="K8" i="12"/>
  <c r="K167" i="20" s="1"/>
  <c r="G6" i="12"/>
  <c r="G161" i="20" s="1"/>
  <c r="E8" i="12"/>
  <c r="E167" i="20" s="1"/>
  <c r="M8" i="12"/>
  <c r="M167" i="20" s="1"/>
  <c r="E5" i="10"/>
  <c r="E136" i="20" s="1"/>
  <c r="F5" i="10"/>
  <c r="F136" i="20" s="1"/>
  <c r="F7" i="10"/>
  <c r="F135" i="20" s="1"/>
  <c r="M7" i="10"/>
  <c r="M135" i="20" s="1"/>
  <c r="H5" i="10"/>
  <c r="H136" i="20" s="1"/>
  <c r="H7" i="10"/>
  <c r="H135" i="20" s="1"/>
  <c r="I13" i="10"/>
  <c r="I138" i="20" s="1"/>
  <c r="M5" i="10"/>
  <c r="M136" i="20" s="1"/>
  <c r="I5" i="10"/>
  <c r="I136" i="20" s="1"/>
  <c r="I7" i="10"/>
  <c r="I135" i="20" s="1"/>
  <c r="E7" i="10"/>
  <c r="E135" i="20" s="1"/>
  <c r="G5" i="10"/>
  <c r="G136" i="20" s="1"/>
  <c r="N5" i="10"/>
  <c r="N136" i="20" s="1"/>
  <c r="G18" i="10"/>
  <c r="G134" i="20" s="1"/>
  <c r="N18" i="10"/>
  <c r="N134" i="20" s="1"/>
  <c r="K9" i="10"/>
  <c r="K137" i="20" s="1"/>
  <c r="J5" i="10"/>
  <c r="J136" i="20" s="1"/>
  <c r="J7" i="10"/>
  <c r="J135" i="20" s="1"/>
  <c r="K17" i="10"/>
  <c r="K130" i="20" s="1"/>
  <c r="D18" i="10"/>
  <c r="D134" i="20" s="1"/>
  <c r="G15" i="10"/>
  <c r="G133" i="20" s="1"/>
  <c r="D15" i="10"/>
  <c r="D133" i="20" s="1"/>
  <c r="H11" i="10"/>
  <c r="H128" i="20" s="1"/>
  <c r="F17" i="10"/>
  <c r="F130" i="20" s="1"/>
  <c r="N10" i="10"/>
  <c r="N131" i="20" s="1"/>
  <c r="H9" i="10"/>
  <c r="H137" i="20" s="1"/>
  <c r="F13" i="10"/>
  <c r="F138" i="20" s="1"/>
  <c r="I15" i="10"/>
  <c r="I133" i="20" s="1"/>
  <c r="L15" i="10"/>
  <c r="L133" i="20" s="1"/>
  <c r="D11" i="10"/>
  <c r="D128" i="20" s="1"/>
  <c r="L11" i="10"/>
  <c r="L128" i="20" s="1"/>
  <c r="J17" i="10"/>
  <c r="J130" i="20" s="1"/>
  <c r="E15" i="10"/>
  <c r="E133" i="20" s="1"/>
  <c r="M15" i="10"/>
  <c r="M133" i="20" s="1"/>
  <c r="E11" i="10"/>
  <c r="E128" i="20" s="1"/>
  <c r="F15" i="10"/>
  <c r="F133" i="20" s="1"/>
  <c r="F9" i="10"/>
  <c r="F137" i="20" s="1"/>
  <c r="I12" i="10"/>
  <c r="I132" i="20" s="1"/>
  <c r="N15" i="10"/>
  <c r="N133" i="20" s="1"/>
  <c r="K11" i="10"/>
  <c r="K128" i="20" s="1"/>
  <c r="G11" i="10"/>
  <c r="G128" i="20" s="1"/>
  <c r="N11" i="10"/>
  <c r="N128" i="20" s="1"/>
  <c r="E17" i="10"/>
  <c r="E130" i="20" s="1"/>
  <c r="M17" i="10"/>
  <c r="M130" i="20" s="1"/>
  <c r="D5" i="10"/>
  <c r="D136" i="20" s="1"/>
  <c r="L5" i="10"/>
  <c r="L136" i="20" s="1"/>
  <c r="D7" i="10"/>
  <c r="D135" i="20" s="1"/>
  <c r="L7" i="10"/>
  <c r="L135" i="20" s="1"/>
  <c r="G9" i="10"/>
  <c r="G137" i="20" s="1"/>
  <c r="N9" i="10"/>
  <c r="N137" i="20" s="1"/>
  <c r="J12" i="10"/>
  <c r="J132" i="20" s="1"/>
  <c r="E13" i="10"/>
  <c r="E138" i="20" s="1"/>
  <c r="M13" i="10"/>
  <c r="M138" i="20" s="1"/>
  <c r="H15" i="10"/>
  <c r="H133" i="20" s="1"/>
  <c r="M16" i="10"/>
  <c r="M139" i="20" s="1"/>
  <c r="F18" i="10"/>
  <c r="F134" i="20" s="1"/>
  <c r="K14" i="10"/>
  <c r="K129" i="20" s="1"/>
  <c r="L4" i="10"/>
  <c r="L122" i="20" s="1"/>
  <c r="L16" i="10"/>
  <c r="L139" i="20" s="1"/>
  <c r="F11" i="10"/>
  <c r="F128" i="20" s="1"/>
  <c r="I14" i="10"/>
  <c r="I129" i="20" s="1"/>
  <c r="D17" i="10"/>
  <c r="D130" i="20" s="1"/>
  <c r="L17" i="10"/>
  <c r="L130" i="20" s="1"/>
  <c r="K5" i="10"/>
  <c r="K136" i="20" s="1"/>
  <c r="I10" i="10"/>
  <c r="I131" i="20" s="1"/>
  <c r="K7" i="10"/>
  <c r="K135" i="20" s="1"/>
  <c r="D13" i="10"/>
  <c r="D138" i="20" s="1"/>
  <c r="L13" i="10"/>
  <c r="L138" i="20" s="1"/>
  <c r="J16" i="10"/>
  <c r="J139" i="20" s="1"/>
  <c r="E18" i="10"/>
  <c r="E134" i="20" s="1"/>
  <c r="M18" i="10"/>
  <c r="M134" i="20" s="1"/>
  <c r="D16" i="10"/>
  <c r="D139" i="20" s="1"/>
  <c r="I11" i="10"/>
  <c r="I128" i="20" s="1"/>
  <c r="I9" i="10"/>
  <c r="I137" i="20" s="1"/>
  <c r="J9" i="10"/>
  <c r="J137" i="20" s="1"/>
  <c r="J11" i="10"/>
  <c r="J128" i="20" s="1"/>
  <c r="H17" i="10"/>
  <c r="H130" i="20" s="1"/>
  <c r="G7" i="10"/>
  <c r="G135" i="20" s="1"/>
  <c r="N7" i="10"/>
  <c r="N135" i="20" s="1"/>
  <c r="H13" i="10"/>
  <c r="H138" i="20" s="1"/>
  <c r="I18" i="10"/>
  <c r="I134" i="20" s="1"/>
  <c r="D4" i="10"/>
  <c r="D122" i="20" s="1"/>
  <c r="K10" i="10"/>
  <c r="K131" i="20" s="1"/>
  <c r="A11" i="10"/>
  <c r="A128" i="20" s="1"/>
  <c r="G14" i="10"/>
  <c r="G129" i="20" s="1"/>
  <c r="N14" i="10"/>
  <c r="N129" i="20" s="1"/>
  <c r="H4" i="10"/>
  <c r="H122" i="20" s="1"/>
  <c r="D9" i="10"/>
  <c r="D137" i="20" s="1"/>
  <c r="L9" i="10"/>
  <c r="L137" i="20" s="1"/>
  <c r="G12" i="10"/>
  <c r="G132" i="20" s="1"/>
  <c r="N12" i="10"/>
  <c r="N132" i="20" s="1"/>
  <c r="J13" i="10"/>
  <c r="J138" i="20" s="1"/>
  <c r="H16" i="10"/>
  <c r="H139" i="20" s="1"/>
  <c r="J18" i="10"/>
  <c r="J134" i="20" s="1"/>
  <c r="K18" i="10"/>
  <c r="K134" i="20" s="1"/>
  <c r="A15" i="10"/>
  <c r="A133" i="20" s="1"/>
  <c r="K4" i="10"/>
  <c r="K122" i="20" s="1"/>
  <c r="H14" i="10"/>
  <c r="H129" i="20" s="1"/>
  <c r="I4" i="10"/>
  <c r="I122" i="20" s="1"/>
  <c r="E9" i="10"/>
  <c r="E137" i="20" s="1"/>
  <c r="M9" i="10"/>
  <c r="M137" i="20" s="1"/>
  <c r="K13" i="10"/>
  <c r="K138" i="20" s="1"/>
  <c r="L18" i="10"/>
  <c r="L134" i="20" s="1"/>
  <c r="D4" i="15"/>
  <c r="D62" i="20" s="1"/>
  <c r="J12" i="15"/>
  <c r="J26" i="20" s="1"/>
  <c r="I6" i="15"/>
  <c r="I14" i="20" s="1"/>
  <c r="J15" i="15"/>
  <c r="J64" i="20" s="1"/>
  <c r="I10" i="15"/>
  <c r="I77" i="20" s="1"/>
  <c r="J9" i="15"/>
  <c r="J70" i="20" s="1"/>
  <c r="E12" i="15"/>
  <c r="E26" i="20" s="1"/>
  <c r="D12" i="15"/>
  <c r="D26" i="20" s="1"/>
  <c r="K6" i="15"/>
  <c r="K14" i="20" s="1"/>
  <c r="K10" i="15"/>
  <c r="K77" i="20" s="1"/>
  <c r="I8" i="15"/>
  <c r="I63" i="20" s="1"/>
  <c r="J14" i="15"/>
  <c r="J41" i="20" s="1"/>
  <c r="F5" i="15"/>
  <c r="F2" i="20" s="1"/>
  <c r="H6" i="15"/>
  <c r="H14" i="20" s="1"/>
  <c r="H10" i="15"/>
  <c r="H77" i="20" s="1"/>
  <c r="I9" i="15"/>
  <c r="I70" i="20" s="1"/>
  <c r="E4" i="15"/>
  <c r="E62" i="20" s="1"/>
  <c r="M7" i="15"/>
  <c r="M51" i="20" s="1"/>
  <c r="J5" i="15"/>
  <c r="J2" i="20" s="1"/>
  <c r="D6" i="15"/>
  <c r="D14" i="20" s="1"/>
  <c r="L6" i="15"/>
  <c r="L14" i="20" s="1"/>
  <c r="D10" i="15"/>
  <c r="D77" i="20" s="1"/>
  <c r="L10" i="15"/>
  <c r="L77" i="20" s="1"/>
  <c r="N7" i="15"/>
  <c r="N51" i="20" s="1"/>
  <c r="E7" i="15"/>
  <c r="E51" i="20" s="1"/>
  <c r="H4" i="15"/>
  <c r="H62" i="20" s="1"/>
  <c r="F12" i="15"/>
  <c r="F26" i="20" s="1"/>
  <c r="E6" i="15"/>
  <c r="E14" i="20" s="1"/>
  <c r="M6" i="15"/>
  <c r="M14" i="20" s="1"/>
  <c r="F15" i="15"/>
  <c r="F64" i="20" s="1"/>
  <c r="E10" i="15"/>
  <c r="E77" i="20" s="1"/>
  <c r="M10" i="15"/>
  <c r="M77" i="20" s="1"/>
  <c r="H7" i="15"/>
  <c r="H51" i="20" s="1"/>
  <c r="K8" i="15"/>
  <c r="K63" i="20" s="1"/>
  <c r="M4" i="15"/>
  <c r="M62" i="20" s="1"/>
  <c r="I4" i="15"/>
  <c r="I62" i="20" s="1"/>
  <c r="G12" i="15"/>
  <c r="G26" i="20" s="1"/>
  <c r="N12" i="15"/>
  <c r="N26" i="20" s="1"/>
  <c r="F13" i="15"/>
  <c r="F27" i="20" s="1"/>
  <c r="F6" i="15"/>
  <c r="F14" i="20" s="1"/>
  <c r="G15" i="15"/>
  <c r="G64" i="20" s="1"/>
  <c r="N15" i="15"/>
  <c r="N64" i="20" s="1"/>
  <c r="H11" i="15"/>
  <c r="H78" i="20" s="1"/>
  <c r="K11" i="15"/>
  <c r="K78" i="20" s="1"/>
  <c r="F10" i="15"/>
  <c r="F77" i="20" s="1"/>
  <c r="I7" i="15"/>
  <c r="I51" i="20" s="1"/>
  <c r="G9" i="15"/>
  <c r="G70" i="20" s="1"/>
  <c r="N9" i="15"/>
  <c r="N70" i="20" s="1"/>
  <c r="J4" i="15"/>
  <c r="J62" i="20" s="1"/>
  <c r="M5" i="15"/>
  <c r="M2" i="20" s="1"/>
  <c r="H12" i="15"/>
  <c r="H26" i="20" s="1"/>
  <c r="L13" i="15"/>
  <c r="L27" i="20" s="1"/>
  <c r="G6" i="15"/>
  <c r="G14" i="20" s="1"/>
  <c r="N6" i="15"/>
  <c r="N14" i="20" s="1"/>
  <c r="H15" i="15"/>
  <c r="H64" i="20" s="1"/>
  <c r="G10" i="15"/>
  <c r="G77" i="20" s="1"/>
  <c r="N10" i="15"/>
  <c r="N77" i="20" s="1"/>
  <c r="J7" i="15"/>
  <c r="J51" i="20" s="1"/>
  <c r="E8" i="15"/>
  <c r="E63" i="20" s="1"/>
  <c r="H9" i="15"/>
  <c r="H70" i="20" s="1"/>
  <c r="K5" i="15"/>
  <c r="K2" i="20" s="1"/>
  <c r="D5" i="15"/>
  <c r="D2" i="20" s="1"/>
  <c r="L8" i="15"/>
  <c r="L63" i="20" s="1"/>
  <c r="N5" i="15"/>
  <c r="N2" i="20" s="1"/>
  <c r="E15" i="15"/>
  <c r="E64" i="20" s="1"/>
  <c r="M15" i="15"/>
  <c r="M64" i="20" s="1"/>
  <c r="J8" i="15"/>
  <c r="J63" i="20" s="1"/>
  <c r="E9" i="15"/>
  <c r="E70" i="20" s="1"/>
  <c r="M9" i="15"/>
  <c r="M70" i="20" s="1"/>
  <c r="E5" i="15"/>
  <c r="E2" i="20" s="1"/>
  <c r="K14" i="15"/>
  <c r="K41" i="20" s="1"/>
  <c r="D11" i="15"/>
  <c r="D78" i="20" s="1"/>
  <c r="L11" i="15"/>
  <c r="L78" i="20" s="1"/>
  <c r="L16" i="15"/>
  <c r="L49" i="20" s="1"/>
  <c r="M8" i="15"/>
  <c r="M63" i="20" s="1"/>
  <c r="I12" i="15"/>
  <c r="I26" i="20" s="1"/>
  <c r="M13" i="15"/>
  <c r="M27" i="20" s="1"/>
  <c r="I15" i="15"/>
  <c r="I64" i="20" s="1"/>
  <c r="F8" i="15"/>
  <c r="F63" i="20" s="1"/>
  <c r="A12" i="15"/>
  <c r="A26" i="20" s="1"/>
  <c r="L5" i="15"/>
  <c r="L2" i="20" s="1"/>
  <c r="N8" i="15"/>
  <c r="N63" i="20" s="1"/>
  <c r="H5" i="15"/>
  <c r="H2" i="20" s="1"/>
  <c r="K12" i="15"/>
  <c r="K26" i="20" s="1"/>
  <c r="K15" i="15"/>
  <c r="K64" i="20" s="1"/>
  <c r="H8" i="15"/>
  <c r="H63" i="20" s="1"/>
  <c r="K9" i="15"/>
  <c r="K70" i="20" s="1"/>
  <c r="K16" i="15"/>
  <c r="K49" i="20" s="1"/>
  <c r="D8" i="15"/>
  <c r="D63" i="20" s="1"/>
  <c r="G5" i="15"/>
  <c r="G2" i="20" s="1"/>
  <c r="G8" i="15"/>
  <c r="G63" i="20" s="1"/>
  <c r="I5" i="15"/>
  <c r="I2" i="20" s="1"/>
  <c r="L12" i="15"/>
  <c r="L26" i="20" s="1"/>
  <c r="D9" i="15"/>
  <c r="D70" i="20" s="1"/>
  <c r="L9" i="15"/>
  <c r="L70" i="20" s="1"/>
  <c r="K6" i="11"/>
  <c r="K257" i="20" s="1"/>
  <c r="D13" i="11"/>
  <c r="D252" i="20" s="1"/>
  <c r="E6" i="11"/>
  <c r="E257" i="20" s="1"/>
  <c r="M6" i="11"/>
  <c r="M257" i="20" s="1"/>
  <c r="E13" i="11"/>
  <c r="E252" i="20" s="1"/>
  <c r="M13" i="11"/>
  <c r="M252" i="20" s="1"/>
  <c r="F6" i="11"/>
  <c r="F257" i="20" s="1"/>
  <c r="F13" i="11"/>
  <c r="F252" i="20" s="1"/>
  <c r="D6" i="11"/>
  <c r="D257" i="20" s="1"/>
  <c r="H6" i="11"/>
  <c r="H257" i="20" s="1"/>
  <c r="H13" i="11"/>
  <c r="H252" i="20" s="1"/>
  <c r="L6" i="11"/>
  <c r="L257" i="20" s="1"/>
  <c r="K15" i="11"/>
  <c r="K258" i="20" s="1"/>
  <c r="G10" i="11"/>
  <c r="G249" i="20" s="1"/>
  <c r="J6" i="11"/>
  <c r="J257" i="20" s="1"/>
  <c r="J13" i="11"/>
  <c r="J252" i="20" s="1"/>
  <c r="N10" i="11"/>
  <c r="N249" i="20" s="1"/>
  <c r="G11" i="11"/>
  <c r="G251" i="20" s="1"/>
  <c r="H14" i="11"/>
  <c r="H250" i="20" s="1"/>
  <c r="G6" i="11"/>
  <c r="G257" i="20" s="1"/>
  <c r="N6" i="11"/>
  <c r="N257" i="20" s="1"/>
  <c r="F10" i="11"/>
  <c r="F249" i="20" s="1"/>
  <c r="I11" i="11"/>
  <c r="I251" i="20" s="1"/>
  <c r="G13" i="11"/>
  <c r="G252" i="20" s="1"/>
  <c r="N13" i="11"/>
  <c r="N252" i="20" s="1"/>
  <c r="I10" i="11"/>
  <c r="I249" i="20" s="1"/>
  <c r="F7" i="11"/>
  <c r="F256" i="20" s="1"/>
  <c r="K9" i="11"/>
  <c r="K253" i="20" s="1"/>
  <c r="L10" i="11"/>
  <c r="L249" i="20" s="1"/>
  <c r="K4" i="11"/>
  <c r="K247" i="20" s="1"/>
  <c r="I7" i="11"/>
  <c r="I256" i="20" s="1"/>
  <c r="E10" i="11"/>
  <c r="E249" i="20" s="1"/>
  <c r="M10" i="11"/>
  <c r="M249" i="20" s="1"/>
  <c r="H11" i="11"/>
  <c r="H251" i="20" s="1"/>
  <c r="I14" i="11"/>
  <c r="I250" i="20" s="1"/>
  <c r="D15" i="11"/>
  <c r="D258" i="20" s="1"/>
  <c r="J4" i="11"/>
  <c r="J247" i="20" s="1"/>
  <c r="J9" i="11"/>
  <c r="J253" i="20" s="1"/>
  <c r="J12" i="11"/>
  <c r="J255" i="20" s="1"/>
  <c r="K12" i="11"/>
  <c r="K255" i="20" s="1"/>
  <c r="L15" i="11"/>
  <c r="L258" i="20" s="1"/>
  <c r="D4" i="11"/>
  <c r="D247" i="20" s="1"/>
  <c r="J7" i="11"/>
  <c r="J256" i="20" s="1"/>
  <c r="I9" i="11"/>
  <c r="I253" i="20" s="1"/>
  <c r="D12" i="11"/>
  <c r="D255" i="20" s="1"/>
  <c r="L12" i="11"/>
  <c r="L255" i="20" s="1"/>
  <c r="J14" i="11"/>
  <c r="J250" i="20" s="1"/>
  <c r="E15" i="11"/>
  <c r="E258" i="20" s="1"/>
  <c r="M15" i="11"/>
  <c r="M258" i="20" s="1"/>
  <c r="D9" i="11"/>
  <c r="D253" i="20" s="1"/>
  <c r="H9" i="11"/>
  <c r="H253" i="20" s="1"/>
  <c r="E12" i="11"/>
  <c r="E255" i="20" s="1"/>
  <c r="K14" i="11"/>
  <c r="K250" i="20" s="1"/>
  <c r="F15" i="11"/>
  <c r="F258" i="20" s="1"/>
  <c r="L9" i="11"/>
  <c r="L253" i="20" s="1"/>
  <c r="I6" i="11"/>
  <c r="I257" i="20" s="1"/>
  <c r="N9" i="11"/>
  <c r="N253" i="20" s="1"/>
  <c r="G9" i="11"/>
  <c r="G253" i="20" s="1"/>
  <c r="H10" i="11"/>
  <c r="H249" i="20" s="1"/>
  <c r="I13" i="11"/>
  <c r="I252" i="20" s="1"/>
  <c r="D14" i="11"/>
  <c r="D250" i="20" s="1"/>
  <c r="G15" i="11"/>
  <c r="G258" i="20" s="1"/>
  <c r="N15" i="11"/>
  <c r="N258" i="20" s="1"/>
  <c r="M9" i="11"/>
  <c r="M253" i="20" s="1"/>
  <c r="E9" i="11"/>
  <c r="E253" i="20" s="1"/>
  <c r="J10" i="11"/>
  <c r="J249" i="20" s="1"/>
  <c r="K13" i="11"/>
  <c r="K252" i="20" s="1"/>
  <c r="I15" i="11"/>
  <c r="I258" i="20" s="1"/>
  <c r="F9" i="11"/>
  <c r="F253" i="20" s="1"/>
  <c r="H15" i="11"/>
  <c r="H258" i="20" s="1"/>
  <c r="K10" i="11"/>
  <c r="K249" i="20" s="1"/>
  <c r="L13" i="11"/>
  <c r="L252" i="20" s="1"/>
  <c r="J15" i="11"/>
  <c r="J258" i="20" s="1"/>
  <c r="F4" i="11"/>
  <c r="F247" i="20" s="1"/>
  <c r="D7" i="11"/>
  <c r="D256" i="20" s="1"/>
  <c r="N11" i="11"/>
  <c r="N251" i="20" s="1"/>
  <c r="F11" i="11"/>
  <c r="F251" i="20" s="1"/>
  <c r="I12" i="11"/>
  <c r="I255" i="20" s="1"/>
  <c r="G14" i="11"/>
  <c r="G250" i="20" s="1"/>
  <c r="N14" i="11"/>
  <c r="N250" i="20" s="1"/>
  <c r="G7" i="11"/>
  <c r="G256" i="20" s="1"/>
  <c r="A4" i="11"/>
  <c r="A247" i="20" s="1"/>
  <c r="M12" i="11"/>
  <c r="M255" i="20" s="1"/>
  <c r="A12" i="11"/>
  <c r="A255" i="20" s="1"/>
  <c r="E4" i="11"/>
  <c r="E247" i="20" s="1"/>
  <c r="M4" i="11"/>
  <c r="M247" i="20" s="1"/>
  <c r="K7" i="11"/>
  <c r="K256" i="20" s="1"/>
  <c r="I4" i="11"/>
  <c r="I247" i="20" s="1"/>
  <c r="F12" i="11"/>
  <c r="F255" i="20" s="1"/>
  <c r="L14" i="11"/>
  <c r="L250" i="20" s="1"/>
  <c r="H4" i="11"/>
  <c r="H247" i="20" s="1"/>
  <c r="G4" i="11"/>
  <c r="G247" i="20" s="1"/>
  <c r="N4" i="11"/>
  <c r="N247" i="20" s="1"/>
  <c r="E7" i="11"/>
  <c r="E256" i="20" s="1"/>
  <c r="M7" i="11"/>
  <c r="M256" i="20" s="1"/>
  <c r="D11" i="11"/>
  <c r="D251" i="20" s="1"/>
  <c r="L11" i="11"/>
  <c r="L251" i="20" s="1"/>
  <c r="G12" i="11"/>
  <c r="G255" i="20" s="1"/>
  <c r="N12" i="11"/>
  <c r="N255" i="20" s="1"/>
  <c r="E14" i="11"/>
  <c r="E250" i="20" s="1"/>
  <c r="M14" i="11"/>
  <c r="M250" i="20" s="1"/>
  <c r="L4" i="11"/>
  <c r="L247" i="20" s="1"/>
  <c r="N7" i="11"/>
  <c r="N256" i="20" s="1"/>
  <c r="L7" i="11"/>
  <c r="L256" i="20" s="1"/>
  <c r="K11" i="11"/>
  <c r="K251" i="20" s="1"/>
  <c r="E11" i="11"/>
  <c r="E251" i="20" s="1"/>
  <c r="M11" i="11"/>
  <c r="M251" i="20" s="1"/>
  <c r="H12" i="11"/>
  <c r="H255" i="20" s="1"/>
  <c r="F14" i="11"/>
  <c r="F250" i="20" s="1"/>
  <c r="H7" i="11"/>
  <c r="H256" i="20" s="1"/>
  <c r="D10" i="11"/>
  <c r="D249" i="20" s="1"/>
  <c r="E10" i="14"/>
  <c r="E209" i="20" s="1"/>
  <c r="D5" i="14"/>
  <c r="D219" i="20" s="1"/>
  <c r="L5" i="14"/>
  <c r="L219" i="20" s="1"/>
  <c r="J7" i="14"/>
  <c r="J207" i="20" s="1"/>
  <c r="D17" i="14"/>
  <c r="D213" i="20" s="1"/>
  <c r="G17" i="14"/>
  <c r="G213" i="20" s="1"/>
  <c r="H11" i="14"/>
  <c r="H215" i="20" s="1"/>
  <c r="J5" i="14"/>
  <c r="J219" i="20" s="1"/>
  <c r="K12" i="14"/>
  <c r="K208" i="20" s="1"/>
  <c r="M6" i="14"/>
  <c r="M216" i="20" s="1"/>
  <c r="M16" i="14"/>
  <c r="M214" i="20" s="1"/>
  <c r="H14" i="14"/>
  <c r="H212" i="20" s="1"/>
  <c r="H6" i="14"/>
  <c r="H216" i="20" s="1"/>
  <c r="I11" i="14"/>
  <c r="I215" i="20" s="1"/>
  <c r="L10" i="14"/>
  <c r="L209" i="20" s="1"/>
  <c r="G12" i="14"/>
  <c r="G208" i="20" s="1"/>
  <c r="N12" i="14"/>
  <c r="N208" i="20" s="1"/>
  <c r="J15" i="14"/>
  <c r="J220" i="20" s="1"/>
  <c r="H16" i="14"/>
  <c r="H214" i="20" s="1"/>
  <c r="J14" i="14"/>
  <c r="J212" i="20" s="1"/>
  <c r="J6" i="14"/>
  <c r="J216" i="20" s="1"/>
  <c r="I12" i="14"/>
  <c r="I208" i="20" s="1"/>
  <c r="J16" i="14"/>
  <c r="J214" i="20" s="1"/>
  <c r="E6" i="14"/>
  <c r="E216" i="20" s="1"/>
  <c r="L12" i="14"/>
  <c r="L208" i="20" s="1"/>
  <c r="E16" i="14"/>
  <c r="E214" i="20" s="1"/>
  <c r="F14" i="14"/>
  <c r="F212" i="20" s="1"/>
  <c r="E12" i="14"/>
  <c r="E208" i="20" s="1"/>
  <c r="M12" i="14"/>
  <c r="M208" i="20" s="1"/>
  <c r="F16" i="14"/>
  <c r="F214" i="20" s="1"/>
  <c r="D12" i="14"/>
  <c r="D208" i="20" s="1"/>
  <c r="G14" i="14"/>
  <c r="G212" i="20" s="1"/>
  <c r="N14" i="14"/>
  <c r="N212" i="20" s="1"/>
  <c r="F12" i="14"/>
  <c r="F208" i="20" s="1"/>
  <c r="I15" i="14"/>
  <c r="I220" i="20" s="1"/>
  <c r="G16" i="14"/>
  <c r="G214" i="20" s="1"/>
  <c r="N16" i="14"/>
  <c r="N214" i="20" s="1"/>
  <c r="L15" i="14"/>
  <c r="L220" i="20" s="1"/>
  <c r="J12" i="14"/>
  <c r="J208" i="20" s="1"/>
  <c r="E15" i="14"/>
  <c r="E220" i="20" s="1"/>
  <c r="M15" i="14"/>
  <c r="M220" i="20" s="1"/>
  <c r="D16" i="14"/>
  <c r="D214" i="20" s="1"/>
  <c r="D10" i="14"/>
  <c r="D209" i="20" s="1"/>
  <c r="H7" i="14"/>
  <c r="H207" i="20" s="1"/>
  <c r="H4" i="14"/>
  <c r="H218" i="20" s="1"/>
  <c r="F11" i="14"/>
  <c r="F215" i="20" s="1"/>
  <c r="I10" i="14"/>
  <c r="I209" i="20" s="1"/>
  <c r="G15" i="14"/>
  <c r="G220" i="20" s="1"/>
  <c r="N15" i="14"/>
  <c r="N220" i="20" s="1"/>
  <c r="J17" i="14"/>
  <c r="J213" i="20" s="1"/>
  <c r="M10" i="14"/>
  <c r="M209" i="20" s="1"/>
  <c r="D15" i="14"/>
  <c r="D220" i="20" s="1"/>
  <c r="K5" i="14"/>
  <c r="K219" i="20" s="1"/>
  <c r="I7" i="14"/>
  <c r="I207" i="20" s="1"/>
  <c r="G11" i="14"/>
  <c r="G215" i="20" s="1"/>
  <c r="N11" i="14"/>
  <c r="N215" i="20" s="1"/>
  <c r="J10" i="14"/>
  <c r="J209" i="20" s="1"/>
  <c r="H15" i="14"/>
  <c r="H220" i="20" s="1"/>
  <c r="L4" i="14"/>
  <c r="L218" i="20" s="1"/>
  <c r="E4" i="14"/>
  <c r="E218" i="20" s="1"/>
  <c r="N17" i="14"/>
  <c r="N213" i="20" s="1"/>
  <c r="E5" i="14"/>
  <c r="E219" i="20" s="1"/>
  <c r="K7" i="14"/>
  <c r="K207" i="20" s="1"/>
  <c r="E17" i="14"/>
  <c r="E213" i="20" s="1"/>
  <c r="M17" i="14"/>
  <c r="M213" i="20" s="1"/>
  <c r="I14" i="14"/>
  <c r="I212" i="20" s="1"/>
  <c r="F5" i="14"/>
  <c r="F219" i="20" s="1"/>
  <c r="I6" i="14"/>
  <c r="I216" i="20" s="1"/>
  <c r="D7" i="14"/>
  <c r="D207" i="20" s="1"/>
  <c r="L7" i="14"/>
  <c r="L207" i="20" s="1"/>
  <c r="G4" i="14"/>
  <c r="G218" i="20" s="1"/>
  <c r="N4" i="14"/>
  <c r="N218" i="20" s="1"/>
  <c r="J11" i="14"/>
  <c r="J215" i="20" s="1"/>
  <c r="K15" i="14"/>
  <c r="K220" i="20" s="1"/>
  <c r="A4" i="14"/>
  <c r="A218" i="20" s="1"/>
  <c r="K4" i="14"/>
  <c r="K218" i="20" s="1"/>
  <c r="D4" i="14"/>
  <c r="D218" i="20" s="1"/>
  <c r="K17" i="14"/>
  <c r="K213" i="20" s="1"/>
  <c r="M4" i="14"/>
  <c r="M218" i="20" s="1"/>
  <c r="F4" i="14"/>
  <c r="F218" i="20" s="1"/>
  <c r="G5" i="14"/>
  <c r="G219" i="20" s="1"/>
  <c r="N5" i="14"/>
  <c r="N219" i="20" s="1"/>
  <c r="E7" i="14"/>
  <c r="E207" i="20" s="1"/>
  <c r="K11" i="14"/>
  <c r="K215" i="20" s="1"/>
  <c r="F17" i="14"/>
  <c r="F213" i="20" s="1"/>
  <c r="E14" i="14"/>
  <c r="E212" i="20" s="1"/>
  <c r="K14" i="14"/>
  <c r="K212" i="20" s="1"/>
  <c r="H5" i="14"/>
  <c r="H219" i="20" s="1"/>
  <c r="G6" i="14"/>
  <c r="G216" i="20" s="1"/>
  <c r="K6" i="14"/>
  <c r="K216" i="20" s="1"/>
  <c r="F7" i="14"/>
  <c r="F207" i="20" s="1"/>
  <c r="I4" i="14"/>
  <c r="I218" i="20" s="1"/>
  <c r="D11" i="14"/>
  <c r="D215" i="20" s="1"/>
  <c r="L11" i="14"/>
  <c r="L215" i="20" s="1"/>
  <c r="G10" i="14"/>
  <c r="G209" i="20" s="1"/>
  <c r="N10" i="14"/>
  <c r="N209" i="20" s="1"/>
  <c r="H17" i="14"/>
  <c r="H213" i="20" s="1"/>
  <c r="K16" i="14"/>
  <c r="K214" i="20" s="1"/>
  <c r="K10" i="14"/>
  <c r="K209" i="20" s="1"/>
  <c r="M5" i="14"/>
  <c r="M219" i="20" s="1"/>
  <c r="M7" i="14"/>
  <c r="M207" i="20" s="1"/>
  <c r="F10" i="14"/>
  <c r="F209" i="20" s="1"/>
  <c r="D14" i="14"/>
  <c r="D212" i="20" s="1"/>
  <c r="L14" i="14"/>
  <c r="L212" i="20" s="1"/>
  <c r="I5" i="14"/>
  <c r="I219" i="20" s="1"/>
  <c r="D6" i="14"/>
  <c r="D216" i="20" s="1"/>
  <c r="L6" i="14"/>
  <c r="L216" i="20" s="1"/>
  <c r="G7" i="14"/>
  <c r="G207" i="20" s="1"/>
  <c r="N7" i="14"/>
  <c r="N207" i="20" s="1"/>
  <c r="J4" i="14"/>
  <c r="J218" i="20" s="1"/>
  <c r="E11" i="14"/>
  <c r="E215" i="20" s="1"/>
  <c r="M11" i="14"/>
  <c r="M215" i="20" s="1"/>
  <c r="H10" i="14"/>
  <c r="H209" i="20" s="1"/>
  <c r="F15" i="14"/>
  <c r="F220" i="20" s="1"/>
  <c r="I17" i="14"/>
  <c r="I213" i="20" s="1"/>
  <c r="J11" i="13"/>
  <c r="J229" i="20" s="1"/>
  <c r="J13" i="13"/>
  <c r="J230" i="20" s="1"/>
  <c r="J12" i="13"/>
  <c r="J224" i="20" s="1"/>
  <c r="I11" i="13"/>
  <c r="I229" i="20" s="1"/>
  <c r="D16" i="13"/>
  <c r="D222" i="20" s="1"/>
  <c r="G7" i="13"/>
  <c r="G221" i="20" s="1"/>
  <c r="L13" i="13"/>
  <c r="L230" i="20" s="1"/>
  <c r="H6" i="13"/>
  <c r="H227" i="20" s="1"/>
  <c r="D7" i="13"/>
  <c r="D221" i="20" s="1"/>
  <c r="E13" i="13"/>
  <c r="E230" i="20" s="1"/>
  <c r="M13" i="13"/>
  <c r="M230" i="20" s="1"/>
  <c r="J17" i="13"/>
  <c r="J235" i="20" s="1"/>
  <c r="L10" i="13"/>
  <c r="L228" i="20" s="1"/>
  <c r="K8" i="13"/>
  <c r="K232" i="20" s="1"/>
  <c r="L6" i="13"/>
  <c r="L227" i="20" s="1"/>
  <c r="F12" i="13"/>
  <c r="F224" i="20" s="1"/>
  <c r="L14" i="13"/>
  <c r="L233" i="20" s="1"/>
  <c r="D13" i="13"/>
  <c r="D230" i="20" s="1"/>
  <c r="G12" i="13"/>
  <c r="G224" i="20" s="1"/>
  <c r="N12" i="13"/>
  <c r="N224" i="20" s="1"/>
  <c r="G16" i="13"/>
  <c r="G222" i="20" s="1"/>
  <c r="N16" i="13"/>
  <c r="N222" i="20" s="1"/>
  <c r="J15" i="13"/>
  <c r="J223" i="20" s="1"/>
  <c r="F9" i="13"/>
  <c r="F234" i="20" s="1"/>
  <c r="K17" i="13"/>
  <c r="K235" i="20" s="1"/>
  <c r="D9" i="13"/>
  <c r="D234" i="20" s="1"/>
  <c r="E17" i="13"/>
  <c r="E235" i="20" s="1"/>
  <c r="M17" i="13"/>
  <c r="M235" i="20" s="1"/>
  <c r="M10" i="13"/>
  <c r="M228" i="20" s="1"/>
  <c r="K15" i="13"/>
  <c r="K223" i="20" s="1"/>
  <c r="F17" i="13"/>
  <c r="F235" i="20" s="1"/>
  <c r="I14" i="13"/>
  <c r="I233" i="20" s="1"/>
  <c r="E10" i="13"/>
  <c r="E228" i="20" s="1"/>
  <c r="H9" i="13"/>
  <c r="H234" i="20" s="1"/>
  <c r="G10" i="13"/>
  <c r="G228" i="20" s="1"/>
  <c r="N10" i="13"/>
  <c r="N228" i="20" s="1"/>
  <c r="H17" i="13"/>
  <c r="H235" i="20" s="1"/>
  <c r="I8" i="13"/>
  <c r="I232" i="20" s="1"/>
  <c r="I9" i="13"/>
  <c r="I234" i="20" s="1"/>
  <c r="H10" i="13"/>
  <c r="H228" i="20" s="1"/>
  <c r="F13" i="13"/>
  <c r="F230" i="20" s="1"/>
  <c r="D12" i="13"/>
  <c r="D224" i="20" s="1"/>
  <c r="L12" i="13"/>
  <c r="L224" i="20" s="1"/>
  <c r="D14" i="13"/>
  <c r="D233" i="20" s="1"/>
  <c r="A17" i="13"/>
  <c r="A235" i="20" s="1"/>
  <c r="L9" i="13"/>
  <c r="L234" i="20" s="1"/>
  <c r="F10" i="13"/>
  <c r="F228" i="20" s="1"/>
  <c r="G17" i="13"/>
  <c r="G235" i="20" s="1"/>
  <c r="N17" i="13"/>
  <c r="N235" i="20" s="1"/>
  <c r="J6" i="13"/>
  <c r="J227" i="20" s="1"/>
  <c r="J7" i="13"/>
  <c r="J221" i="20" s="1"/>
  <c r="J8" i="13"/>
  <c r="J232" i="20" s="1"/>
  <c r="J9" i="13"/>
  <c r="J234" i="20" s="1"/>
  <c r="I10" i="13"/>
  <c r="I228" i="20" s="1"/>
  <c r="G13" i="13"/>
  <c r="G230" i="20" s="1"/>
  <c r="N13" i="13"/>
  <c r="N230" i="20" s="1"/>
  <c r="N11" i="13"/>
  <c r="N229" i="20" s="1"/>
  <c r="L15" i="13"/>
  <c r="L223" i="20" s="1"/>
  <c r="E6" i="13"/>
  <c r="E227" i="20" s="1"/>
  <c r="M6" i="13"/>
  <c r="M227" i="20" s="1"/>
  <c r="E7" i="13"/>
  <c r="E221" i="20" s="1"/>
  <c r="M7" i="13"/>
  <c r="M221" i="20" s="1"/>
  <c r="D8" i="13"/>
  <c r="D232" i="20" s="1"/>
  <c r="L8" i="13"/>
  <c r="L232" i="20" s="1"/>
  <c r="K9" i="13"/>
  <c r="K234" i="20" s="1"/>
  <c r="D11" i="13"/>
  <c r="D229" i="20" s="1"/>
  <c r="L11" i="13"/>
  <c r="L229" i="20" s="1"/>
  <c r="H11" i="13"/>
  <c r="H229" i="20" s="1"/>
  <c r="H14" i="13"/>
  <c r="H233" i="20" s="1"/>
  <c r="K14" i="13"/>
  <c r="K233" i="20" s="1"/>
  <c r="A7" i="13"/>
  <c r="A221" i="20" s="1"/>
  <c r="K6" i="13"/>
  <c r="K227" i="20" s="1"/>
  <c r="D6" i="13"/>
  <c r="D227" i="20" s="1"/>
  <c r="E11" i="13"/>
  <c r="E229" i="20" s="1"/>
  <c r="M11" i="13"/>
  <c r="M229" i="20" s="1"/>
  <c r="K16" i="13"/>
  <c r="K222" i="20" s="1"/>
  <c r="F8" i="13"/>
  <c r="F232" i="20" s="1"/>
  <c r="E9" i="13"/>
  <c r="E234" i="20" s="1"/>
  <c r="M9" i="13"/>
  <c r="M234" i="20" s="1"/>
  <c r="K10" i="13"/>
  <c r="K228" i="20" s="1"/>
  <c r="F11" i="13"/>
  <c r="F229" i="20" s="1"/>
  <c r="L16" i="13"/>
  <c r="L222" i="20" s="1"/>
  <c r="E14" i="13"/>
  <c r="E233" i="20" s="1"/>
  <c r="M14" i="13"/>
  <c r="M233" i="20" s="1"/>
  <c r="K11" i="13"/>
  <c r="K229" i="20" s="1"/>
  <c r="E8" i="13"/>
  <c r="E232" i="20" s="1"/>
  <c r="F15" i="13"/>
  <c r="F223" i="20" s="1"/>
  <c r="J16" i="13"/>
  <c r="J222" i="20" s="1"/>
  <c r="G8" i="13"/>
  <c r="G232" i="20" s="1"/>
  <c r="N8" i="13"/>
  <c r="N232" i="20" s="1"/>
  <c r="D10" i="13"/>
  <c r="D228" i="20" s="1"/>
  <c r="K12" i="13"/>
  <c r="K224" i="20" s="1"/>
  <c r="E16" i="13"/>
  <c r="E222" i="20" s="1"/>
  <c r="M16" i="13"/>
  <c r="M222" i="20" s="1"/>
  <c r="H15" i="13"/>
  <c r="H223" i="20" s="1"/>
  <c r="F14" i="13"/>
  <c r="F233" i="20" s="1"/>
  <c r="K7" i="13"/>
  <c r="K221" i="20" s="1"/>
  <c r="H7" i="13"/>
  <c r="H221" i="20" s="1"/>
  <c r="L7" i="13"/>
  <c r="L221" i="20" s="1"/>
  <c r="F6" i="13"/>
  <c r="F227" i="20" s="1"/>
  <c r="M8" i="13"/>
  <c r="M232" i="20" s="1"/>
  <c r="G11" i="13"/>
  <c r="G229" i="20" s="1"/>
  <c r="I6" i="13"/>
  <c r="I227" i="20" s="1"/>
  <c r="I7" i="13"/>
  <c r="I221" i="20" s="1"/>
  <c r="H8" i="13"/>
  <c r="H232" i="20" s="1"/>
  <c r="G9" i="13"/>
  <c r="G234" i="20" s="1"/>
  <c r="N9" i="13"/>
  <c r="N234" i="20" s="1"/>
  <c r="K13" i="13"/>
  <c r="K230" i="20" s="1"/>
  <c r="E12" i="13"/>
  <c r="E224" i="20" s="1"/>
  <c r="M12" i="13"/>
  <c r="M224" i="20" s="1"/>
  <c r="F16" i="13"/>
  <c r="F222" i="20" s="1"/>
  <c r="I15" i="13"/>
  <c r="I223" i="20" s="1"/>
  <c r="D17" i="13"/>
  <c r="D235" i="20" s="1"/>
  <c r="L17" i="13"/>
  <c r="L235" i="20" s="1"/>
  <c r="G14" i="13"/>
  <c r="G233" i="20" s="1"/>
  <c r="N14" i="13"/>
  <c r="N233" i="20" s="1"/>
  <c r="M15" i="13"/>
  <c r="M223" i="20" s="1"/>
  <c r="N6" i="13"/>
  <c r="N227" i="20" s="1"/>
  <c r="G6" i="13"/>
  <c r="G227" i="20" s="1"/>
  <c r="N15" i="13"/>
  <c r="N223" i="20" s="1"/>
  <c r="G15" i="13"/>
  <c r="G223" i="20" s="1"/>
  <c r="A6" i="13"/>
  <c r="A227" i="20" s="1"/>
  <c r="A14" i="13"/>
  <c r="A233" i="20" s="1"/>
  <c r="E15" i="13"/>
  <c r="E223" i="20" s="1"/>
  <c r="N7" i="13"/>
  <c r="N221" i="20" s="1"/>
  <c r="F7" i="13"/>
  <c r="F221" i="20" s="1"/>
  <c r="D15" i="13"/>
  <c r="D223" i="20" s="1"/>
  <c r="H6" i="6"/>
  <c r="H180" i="20" s="1"/>
  <c r="J6" i="6"/>
  <c r="J180" i="20" s="1"/>
  <c r="L7" i="6"/>
  <c r="L185" i="20" s="1"/>
  <c r="G9" i="6"/>
  <c r="G179" i="20" s="1"/>
  <c r="N9" i="6"/>
  <c r="N179" i="20" s="1"/>
  <c r="H11" i="6"/>
  <c r="H184" i="20" s="1"/>
  <c r="H9" i="6"/>
  <c r="H179" i="20" s="1"/>
  <c r="I11" i="6"/>
  <c r="I184" i="20" s="1"/>
  <c r="L11" i="6"/>
  <c r="L184" i="20" s="1"/>
  <c r="E9" i="6"/>
  <c r="E179" i="20" s="1"/>
  <c r="M9" i="6"/>
  <c r="M179" i="20" s="1"/>
  <c r="F11" i="6"/>
  <c r="F184" i="20" s="1"/>
  <c r="H13" i="6"/>
  <c r="H187" i="20" s="1"/>
  <c r="L5" i="6"/>
  <c r="L181" i="20" s="1"/>
  <c r="H5" i="6"/>
  <c r="H181" i="20" s="1"/>
  <c r="I6" i="6"/>
  <c r="I180" i="20" s="1"/>
  <c r="J7" i="6"/>
  <c r="J185" i="20" s="1"/>
  <c r="E8" i="6"/>
  <c r="E183" i="20" s="1"/>
  <c r="D9" i="6"/>
  <c r="D179" i="20" s="1"/>
  <c r="L9" i="6"/>
  <c r="L179" i="20" s="1"/>
  <c r="E11" i="6"/>
  <c r="E184" i="20" s="1"/>
  <c r="M11" i="6"/>
  <c r="M184" i="20" s="1"/>
  <c r="F12" i="6"/>
  <c r="F186" i="20" s="1"/>
  <c r="G13" i="6"/>
  <c r="G187" i="20" s="1"/>
  <c r="N13" i="6"/>
  <c r="N187" i="20" s="1"/>
  <c r="I5" i="6"/>
  <c r="I181" i="20" s="1"/>
  <c r="K7" i="6"/>
  <c r="K185" i="20" s="1"/>
  <c r="J5" i="6"/>
  <c r="J181" i="20" s="1"/>
  <c r="D7" i="6"/>
  <c r="D185" i="20" s="1"/>
  <c r="F9" i="6"/>
  <c r="F179" i="20" s="1"/>
  <c r="G11" i="6"/>
  <c r="G184" i="20" s="1"/>
  <c r="N11" i="6"/>
  <c r="N184" i="20" s="1"/>
  <c r="H12" i="6"/>
  <c r="H186" i="20" s="1"/>
  <c r="D5" i="6"/>
  <c r="D181" i="20" s="1"/>
  <c r="E5" i="6"/>
  <c r="E181" i="20" s="1"/>
  <c r="M5" i="6"/>
  <c r="M181" i="20" s="1"/>
  <c r="I9" i="6"/>
  <c r="I179" i="20" s="1"/>
  <c r="J11" i="6"/>
  <c r="J184" i="20" s="1"/>
  <c r="D13" i="6"/>
  <c r="D187" i="20" s="1"/>
  <c r="L13" i="6"/>
  <c r="L187" i="20" s="1"/>
  <c r="J13" i="6"/>
  <c r="J187" i="20" s="1"/>
  <c r="F5" i="6"/>
  <c r="F181" i="20" s="1"/>
  <c r="J9" i="6"/>
  <c r="J179" i="20" s="1"/>
  <c r="D11" i="6"/>
  <c r="D184" i="20" s="1"/>
  <c r="L8" i="6"/>
  <c r="L183" i="20" s="1"/>
  <c r="D6" i="6"/>
  <c r="D180" i="20" s="1"/>
  <c r="K5" i="6"/>
  <c r="K181" i="20" s="1"/>
  <c r="L6" i="6"/>
  <c r="L180" i="20" s="1"/>
  <c r="E7" i="6"/>
  <c r="E185" i="20" s="1"/>
  <c r="M7" i="6"/>
  <c r="M185" i="20" s="1"/>
  <c r="I12" i="6"/>
  <c r="I186" i="20" s="1"/>
  <c r="K6" i="6"/>
  <c r="K180" i="20" s="1"/>
  <c r="E6" i="6"/>
  <c r="E180" i="20" s="1"/>
  <c r="M6" i="6"/>
  <c r="M180" i="20" s="1"/>
  <c r="F7" i="6"/>
  <c r="F185" i="20" s="1"/>
  <c r="G8" i="6"/>
  <c r="G183" i="20" s="1"/>
  <c r="N8" i="6"/>
  <c r="N183" i="20" s="1"/>
  <c r="J12" i="6"/>
  <c r="J186" i="20" s="1"/>
  <c r="K13" i="6"/>
  <c r="K187" i="20" s="1"/>
  <c r="A7" i="6"/>
  <c r="A185" i="20" s="1"/>
  <c r="F6" i="6"/>
  <c r="F180" i="20" s="1"/>
  <c r="G7" i="6"/>
  <c r="G185" i="20" s="1"/>
  <c r="N7" i="6"/>
  <c r="N185" i="20" s="1"/>
  <c r="H8" i="6"/>
  <c r="H183" i="20" s="1"/>
  <c r="K12" i="6"/>
  <c r="K186" i="20" s="1"/>
  <c r="G6" i="6"/>
  <c r="G180" i="20" s="1"/>
  <c r="N6" i="6"/>
  <c r="N180" i="20" s="1"/>
  <c r="H7" i="6"/>
  <c r="H185" i="20" s="1"/>
  <c r="I8" i="6"/>
  <c r="I183" i="20" s="1"/>
  <c r="K11" i="6"/>
  <c r="K184" i="20" s="1"/>
  <c r="D12" i="6"/>
  <c r="D186" i="20" s="1"/>
  <c r="L12" i="6"/>
  <c r="L186" i="20" s="1"/>
  <c r="E13" i="6"/>
  <c r="E187" i="20" s="1"/>
  <c r="M13" i="6"/>
  <c r="M187" i="20" s="1"/>
  <c r="K8" i="6"/>
  <c r="K183" i="20" s="1"/>
  <c r="G5" i="6"/>
  <c r="G181" i="20" s="1"/>
  <c r="N5" i="6"/>
  <c r="N181" i="20" s="1"/>
  <c r="I7" i="6"/>
  <c r="I185" i="20" s="1"/>
  <c r="J8" i="6"/>
  <c r="J183" i="20" s="1"/>
  <c r="K9" i="6"/>
  <c r="K179" i="20" s="1"/>
  <c r="E12" i="6"/>
  <c r="E186" i="20" s="1"/>
  <c r="M12" i="6"/>
  <c r="M186" i="20" s="1"/>
  <c r="F13" i="6"/>
  <c r="F187" i="20" s="1"/>
  <c r="J24" i="7"/>
  <c r="J157" i="20" s="1"/>
  <c r="J11" i="7"/>
  <c r="J158" i="20" s="1"/>
  <c r="D21" i="9"/>
  <c r="D199" i="20" s="1"/>
  <c r="N23" i="9"/>
  <c r="N200" i="20" s="1"/>
  <c r="J21" i="9"/>
  <c r="J199" i="20" s="1"/>
  <c r="A15" i="9"/>
  <c r="A191" i="20" s="1"/>
  <c r="I6" i="9"/>
  <c r="I192" i="20" s="1"/>
  <c r="N21" i="9"/>
  <c r="N199" i="20" s="1"/>
  <c r="M23" i="9"/>
  <c r="M200" i="20" s="1"/>
  <c r="J20" i="9"/>
  <c r="J189" i="20" s="1"/>
  <c r="J15" i="9"/>
  <c r="J191" i="20" s="1"/>
  <c r="J17" i="9"/>
  <c r="J190" i="20" s="1"/>
  <c r="A17" i="9"/>
  <c r="A190" i="20" s="1"/>
  <c r="H6" i="9"/>
  <c r="H192" i="20" s="1"/>
  <c r="D15" i="9"/>
  <c r="D191" i="20" s="1"/>
  <c r="M20" i="9"/>
  <c r="M189" i="20" s="1"/>
  <c r="L23" i="9"/>
  <c r="L200" i="20" s="1"/>
  <c r="J6" i="9"/>
  <c r="J192" i="20" s="1"/>
  <c r="F23" i="9"/>
  <c r="F200" i="20" s="1"/>
  <c r="A21" i="9"/>
  <c r="A199" i="20" s="1"/>
  <c r="L20" i="9"/>
  <c r="L189" i="20" s="1"/>
  <c r="I4" i="9"/>
  <c r="I202" i="20" s="1"/>
  <c r="I14" i="9"/>
  <c r="I196" i="20" s="1"/>
  <c r="F6" i="9"/>
  <c r="F192" i="20" s="1"/>
  <c r="A23" i="9"/>
  <c r="A200" i="20" s="1"/>
  <c r="D7" i="9"/>
  <c r="D193" i="20" s="1"/>
  <c r="I21" i="9"/>
  <c r="I199" i="20" s="1"/>
  <c r="H23" i="9"/>
  <c r="H200" i="20" s="1"/>
  <c r="M6" i="9"/>
  <c r="M192" i="20" s="1"/>
  <c r="E6" i="9"/>
  <c r="E192" i="20" s="1"/>
  <c r="E15" i="9"/>
  <c r="E191" i="20" s="1"/>
  <c r="M15" i="9"/>
  <c r="M191" i="20" s="1"/>
  <c r="F21" i="9"/>
  <c r="F199" i="20" s="1"/>
  <c r="D6" i="9"/>
  <c r="D192" i="20" s="1"/>
  <c r="K15" i="9"/>
  <c r="K191" i="20" s="1"/>
  <c r="H21" i="9"/>
  <c r="H199" i="20" s="1"/>
  <c r="G23" i="9"/>
  <c r="G200" i="20" s="1"/>
  <c r="K4" i="9"/>
  <c r="K202" i="20" s="1"/>
  <c r="F20" i="9"/>
  <c r="F189" i="20" s="1"/>
  <c r="I23" i="9"/>
  <c r="I200" i="20" s="1"/>
  <c r="F15" i="9"/>
  <c r="F191" i="20" s="1"/>
  <c r="F17" i="9"/>
  <c r="F190" i="20" s="1"/>
  <c r="M21" i="9"/>
  <c r="M199" i="20" s="1"/>
  <c r="E21" i="9"/>
  <c r="E199" i="20" s="1"/>
  <c r="N5" i="9"/>
  <c r="N204" i="20" s="1"/>
  <c r="J4" i="9"/>
  <c r="J202" i="20" s="1"/>
  <c r="K5" i="9"/>
  <c r="K204" i="20" s="1"/>
  <c r="D13" i="12"/>
  <c r="D166" i="20" s="1"/>
  <c r="K6" i="12"/>
  <c r="K161" i="20" s="1"/>
  <c r="E13" i="12"/>
  <c r="E166" i="20" s="1"/>
  <c r="M13" i="12"/>
  <c r="M166" i="20" s="1"/>
  <c r="J11" i="12"/>
  <c r="J160" i="20" s="1"/>
  <c r="K4" i="12"/>
  <c r="K162" i="20" s="1"/>
  <c r="K10" i="12"/>
  <c r="K164" i="20" s="1"/>
  <c r="D6" i="12"/>
  <c r="D161" i="20" s="1"/>
  <c r="L6" i="12"/>
  <c r="L161" i="20" s="1"/>
  <c r="J8" i="12"/>
  <c r="J167" i="20" s="1"/>
  <c r="E9" i="12"/>
  <c r="E169" i="20" s="1"/>
  <c r="M9" i="12"/>
  <c r="M169" i="20" s="1"/>
  <c r="H11" i="12"/>
  <c r="H160" i="20" s="1"/>
  <c r="F12" i="12"/>
  <c r="F165" i="20" s="1"/>
  <c r="K12" i="12"/>
  <c r="K165" i="20" s="1"/>
  <c r="F13" i="12"/>
  <c r="F166" i="20" s="1"/>
  <c r="K13" i="12"/>
  <c r="K166" i="20" s="1"/>
  <c r="E6" i="12"/>
  <c r="E161" i="20" s="1"/>
  <c r="M6" i="12"/>
  <c r="M161" i="20" s="1"/>
  <c r="F9" i="12"/>
  <c r="F169" i="20" s="1"/>
  <c r="I11" i="12"/>
  <c r="I160" i="20" s="1"/>
  <c r="G13" i="12"/>
  <c r="G166" i="20" s="1"/>
  <c r="N13" i="12"/>
  <c r="N166" i="20" s="1"/>
  <c r="H6" i="12"/>
  <c r="H161" i="20" s="1"/>
  <c r="E4" i="12"/>
  <c r="E162" i="20" s="1"/>
  <c r="M4" i="12"/>
  <c r="M162" i="20" s="1"/>
  <c r="I7" i="12"/>
  <c r="I168" i="20" s="1"/>
  <c r="D8" i="12"/>
  <c r="D167" i="20" s="1"/>
  <c r="L8" i="12"/>
  <c r="L167" i="20" s="1"/>
  <c r="E12" i="12"/>
  <c r="E165" i="20" s="1"/>
  <c r="M12" i="12"/>
  <c r="M165" i="20" s="1"/>
  <c r="K9" i="12"/>
  <c r="K169" i="20" s="1"/>
  <c r="N6" i="12"/>
  <c r="N161" i="20" s="1"/>
  <c r="K11" i="12"/>
  <c r="K160" i="20" s="1"/>
  <c r="G4" i="12"/>
  <c r="G162" i="20" s="1"/>
  <c r="N4" i="12"/>
  <c r="N162" i="20" s="1"/>
  <c r="G10" i="12"/>
  <c r="G164" i="20" s="1"/>
  <c r="N10" i="12"/>
  <c r="N164" i="20" s="1"/>
  <c r="F8" i="12"/>
  <c r="F167" i="20" s="1"/>
  <c r="I9" i="12"/>
  <c r="I169" i="20" s="1"/>
  <c r="D11" i="12"/>
  <c r="D160" i="20" s="1"/>
  <c r="L11" i="12"/>
  <c r="L160" i="20" s="1"/>
  <c r="J13" i="12"/>
  <c r="J166" i="20" s="1"/>
  <c r="I5" i="18"/>
  <c r="I268" i="20" s="1"/>
  <c r="A5" i="18"/>
  <c r="A268" i="20" s="1"/>
  <c r="N13" i="18"/>
  <c r="N263" i="20" s="1"/>
  <c r="H13" i="18"/>
  <c r="H263" i="20" s="1"/>
  <c r="I14" i="18"/>
  <c r="I266" i="20" s="1"/>
  <c r="J5" i="18"/>
  <c r="J268" i="20" s="1"/>
  <c r="A7" i="18"/>
  <c r="A269" i="20" s="1"/>
  <c r="H7" i="18"/>
  <c r="H269" i="20" s="1"/>
  <c r="J13" i="18"/>
  <c r="J263" i="20" s="1"/>
  <c r="G13" i="18"/>
  <c r="G263" i="20" s="1"/>
  <c r="F5" i="18"/>
  <c r="F268" i="20" s="1"/>
  <c r="K13" i="18"/>
  <c r="K263" i="20" s="1"/>
  <c r="K14" i="18"/>
  <c r="K266" i="20" s="1"/>
  <c r="D5" i="18"/>
  <c r="D268" i="20" s="1"/>
  <c r="L5" i="18"/>
  <c r="L268" i="20" s="1"/>
  <c r="N10" i="18"/>
  <c r="N262" i="20" s="1"/>
  <c r="A10" i="18"/>
  <c r="A262" i="20" s="1"/>
  <c r="F10" i="18"/>
  <c r="F262" i="20" s="1"/>
  <c r="G10" i="18"/>
  <c r="G262" i="20" s="1"/>
  <c r="K10" i="18"/>
  <c r="K262" i="20" s="1"/>
  <c r="D13" i="18"/>
  <c r="D263" i="20" s="1"/>
  <c r="L13" i="18"/>
  <c r="L263" i="20" s="1"/>
  <c r="L14" i="18"/>
  <c r="L266" i="20" s="1"/>
  <c r="K5" i="18"/>
  <c r="K268" i="20" s="1"/>
  <c r="F13" i="18"/>
  <c r="F263" i="20" s="1"/>
  <c r="D14" i="18"/>
  <c r="D266" i="20" s="1"/>
  <c r="E5" i="18"/>
  <c r="E268" i="20" s="1"/>
  <c r="M5" i="18"/>
  <c r="M268" i="20" s="1"/>
  <c r="F7" i="18"/>
  <c r="F269" i="20" s="1"/>
  <c r="L10" i="18"/>
  <c r="L262" i="20" s="1"/>
  <c r="E13" i="18"/>
  <c r="E263" i="20" s="1"/>
  <c r="M13" i="18"/>
  <c r="M263" i="20" s="1"/>
  <c r="N5" i="18"/>
  <c r="N268" i="20" s="1"/>
  <c r="I16" i="15"/>
  <c r="I49" i="20" s="1"/>
  <c r="A16" i="15"/>
  <c r="A49" i="20" s="1"/>
  <c r="N14" i="15"/>
  <c r="N41" i="20" s="1"/>
  <c r="A14" i="15"/>
  <c r="A41" i="20" s="1"/>
  <c r="G14" i="15"/>
  <c r="G41" i="20" s="1"/>
  <c r="G4" i="15"/>
  <c r="G62" i="20" s="1"/>
  <c r="N4" i="15"/>
  <c r="N62" i="20" s="1"/>
  <c r="K4" i="15"/>
  <c r="K62" i="20" s="1"/>
  <c r="D14" i="15"/>
  <c r="D41" i="20" s="1"/>
  <c r="L14" i="15"/>
  <c r="L41" i="20" s="1"/>
  <c r="E11" i="15"/>
  <c r="E78" i="20" s="1"/>
  <c r="M11" i="15"/>
  <c r="M78" i="20" s="1"/>
  <c r="L7" i="15"/>
  <c r="L51" i="20" s="1"/>
  <c r="A7" i="15"/>
  <c r="A51" i="20" s="1"/>
  <c r="D7" i="15"/>
  <c r="D51" i="20" s="1"/>
  <c r="F7" i="15"/>
  <c r="F51" i="20" s="1"/>
  <c r="K7" i="15"/>
  <c r="K51" i="20" s="1"/>
  <c r="A4" i="15"/>
  <c r="A62" i="20" s="1"/>
  <c r="G7" i="15"/>
  <c r="G51" i="20" s="1"/>
  <c r="J13" i="15"/>
  <c r="J27" i="20" s="1"/>
  <c r="A13" i="15"/>
  <c r="A27" i="20" s="1"/>
  <c r="K13" i="15"/>
  <c r="K27" i="20" s="1"/>
  <c r="J11" i="15"/>
  <c r="J78" i="20" s="1"/>
  <c r="D16" i="15"/>
  <c r="D49" i="20" s="1"/>
  <c r="M16" i="15"/>
  <c r="M49" i="20" s="1"/>
  <c r="E13" i="15"/>
  <c r="E27" i="20" s="1"/>
  <c r="L4" i="15"/>
  <c r="L62" i="20" s="1"/>
  <c r="E14" i="15"/>
  <c r="E41" i="20" s="1"/>
  <c r="M14" i="15"/>
  <c r="M41" i="20" s="1"/>
  <c r="F11" i="15"/>
  <c r="F78" i="20" s="1"/>
  <c r="F16" i="15"/>
  <c r="F49" i="20" s="1"/>
  <c r="F14" i="15"/>
  <c r="F41" i="20" s="1"/>
  <c r="G13" i="15"/>
  <c r="G27" i="20" s="1"/>
  <c r="N13" i="15"/>
  <c r="N27" i="20" s="1"/>
  <c r="G11" i="15"/>
  <c r="G78" i="20" s="1"/>
  <c r="N11" i="15"/>
  <c r="N78" i="20" s="1"/>
  <c r="G16" i="15"/>
  <c r="G49" i="20" s="1"/>
  <c r="N16" i="15"/>
  <c r="N49" i="20" s="1"/>
  <c r="E16" i="15"/>
  <c r="E49" i="20" s="1"/>
  <c r="I14" i="15"/>
  <c r="I41" i="20" s="1"/>
  <c r="F4" i="15"/>
  <c r="F62" i="20" s="1"/>
  <c r="H13" i="15"/>
  <c r="H27" i="20" s="1"/>
  <c r="H16" i="15"/>
  <c r="H49" i="20" s="1"/>
  <c r="A11" i="15"/>
  <c r="A78" i="20" s="1"/>
  <c r="D13" i="15"/>
  <c r="D27" i="20" s="1"/>
  <c r="H14" i="15"/>
  <c r="H41" i="20" s="1"/>
  <c r="I13" i="15"/>
  <c r="I27" i="20" s="1"/>
  <c r="I11" i="15"/>
  <c r="I78" i="20" s="1"/>
  <c r="L15" i="15"/>
  <c r="L64" i="20" s="1"/>
  <c r="M12" i="15"/>
  <c r="M26" i="20" s="1"/>
  <c r="A15" i="15"/>
  <c r="A64" i="20" s="1"/>
  <c r="F9" i="15"/>
  <c r="F70" i="20" s="1"/>
  <c r="L16" i="14"/>
  <c r="L214" i="20" s="1"/>
  <c r="H12" i="14"/>
  <c r="H208" i="20" s="1"/>
  <c r="N6" i="14"/>
  <c r="N216" i="20" s="1"/>
  <c r="F6" i="14"/>
  <c r="F216" i="20" s="1"/>
  <c r="M14" i="14"/>
  <c r="M212" i="20" s="1"/>
  <c r="A16" i="14"/>
  <c r="A214" i="20" s="1"/>
  <c r="I16" i="14"/>
  <c r="I214" i="20" s="1"/>
  <c r="A6" i="14"/>
  <c r="A216" i="20" s="1"/>
  <c r="L17" i="14"/>
  <c r="L213" i="20" s="1"/>
  <c r="L14" i="10"/>
  <c r="L129" i="20" s="1"/>
  <c r="J14" i="10"/>
  <c r="J129" i="20" s="1"/>
  <c r="N4" i="10"/>
  <c r="N122" i="20" s="1"/>
  <c r="G4" i="10"/>
  <c r="G122" i="20" s="1"/>
  <c r="J4" i="10"/>
  <c r="J122" i="20" s="1"/>
  <c r="J10" i="10"/>
  <c r="J131" i="20" s="1"/>
  <c r="I16" i="10"/>
  <c r="I139" i="20" s="1"/>
  <c r="A16" i="10"/>
  <c r="A139" i="20" s="1"/>
  <c r="K16" i="10"/>
  <c r="K139" i="20" s="1"/>
  <c r="F16" i="10"/>
  <c r="F139" i="20" s="1"/>
  <c r="E16" i="10"/>
  <c r="E139" i="20" s="1"/>
  <c r="K12" i="10"/>
  <c r="K132" i="20" s="1"/>
  <c r="D14" i="10"/>
  <c r="D129" i="20" s="1"/>
  <c r="E4" i="10"/>
  <c r="E122" i="20" s="1"/>
  <c r="M4" i="10"/>
  <c r="M122" i="20" s="1"/>
  <c r="L10" i="10"/>
  <c r="L131" i="20" s="1"/>
  <c r="D12" i="10"/>
  <c r="D132" i="20" s="1"/>
  <c r="L12" i="10"/>
  <c r="L132" i="20" s="1"/>
  <c r="E14" i="10"/>
  <c r="E129" i="20" s="1"/>
  <c r="M14" i="10"/>
  <c r="M129" i="20" s="1"/>
  <c r="F4" i="10"/>
  <c r="F122" i="20" s="1"/>
  <c r="E10" i="10"/>
  <c r="E131" i="20" s="1"/>
  <c r="M10" i="10"/>
  <c r="M131" i="20" s="1"/>
  <c r="A10" i="10"/>
  <c r="A131" i="20" s="1"/>
  <c r="F10" i="10"/>
  <c r="F131" i="20" s="1"/>
  <c r="M12" i="10"/>
  <c r="M132" i="20" s="1"/>
  <c r="A12" i="10"/>
  <c r="A132" i="20" s="1"/>
  <c r="E12" i="10"/>
  <c r="E132" i="20" s="1"/>
  <c r="H12" i="10"/>
  <c r="H132" i="20" s="1"/>
  <c r="F14" i="10"/>
  <c r="F129" i="20" s="1"/>
  <c r="F12" i="10"/>
  <c r="F132" i="20" s="1"/>
  <c r="G16" i="10"/>
  <c r="G139" i="20" s="1"/>
  <c r="N16" i="10"/>
  <c r="N139" i="20" s="1"/>
  <c r="D10" i="10"/>
  <c r="D131" i="20" s="1"/>
  <c r="H10" i="10"/>
  <c r="H131" i="20" s="1"/>
  <c r="A4" i="10"/>
  <c r="A122" i="20" s="1"/>
  <c r="G10" i="10"/>
  <c r="G131" i="20" s="1"/>
  <c r="A18" i="10"/>
  <c r="A134" i="20" s="1"/>
  <c r="G12" i="6"/>
  <c r="G186" i="20" s="1"/>
  <c r="A8" i="6"/>
  <c r="A183" i="20" s="1"/>
  <c r="D8" i="6"/>
  <c r="D183" i="20" s="1"/>
  <c r="M8" i="6"/>
  <c r="M183" i="20" s="1"/>
  <c r="I13" i="6"/>
  <c r="I187" i="20" s="1"/>
  <c r="N12" i="6"/>
  <c r="N186" i="20" s="1"/>
  <c r="A11" i="6"/>
  <c r="A184" i="20" s="1"/>
  <c r="A13" i="6"/>
  <c r="A187" i="20" s="1"/>
  <c r="M7" i="7"/>
  <c r="M142" i="20" s="1"/>
  <c r="J15" i="8"/>
  <c r="J348" i="20" s="1"/>
  <c r="I6" i="8"/>
  <c r="I350" i="20" s="1"/>
  <c r="L11" i="8"/>
  <c r="L352" i="20" s="1"/>
  <c r="D5" i="8"/>
  <c r="D357" i="20" s="1"/>
  <c r="J6" i="8"/>
  <c r="J350" i="20" s="1"/>
  <c r="E5" i="8"/>
  <c r="E357" i="20" s="1"/>
  <c r="D17" i="8"/>
  <c r="D349" i="20" s="1"/>
  <c r="N5" i="8"/>
  <c r="N357" i="20" s="1"/>
  <c r="F17" i="8"/>
  <c r="F349" i="20" s="1"/>
  <c r="H5" i="8"/>
  <c r="H357" i="20" s="1"/>
  <c r="G17" i="8"/>
  <c r="G349" i="20" s="1"/>
  <c r="N17" i="8"/>
  <c r="N349" i="20" s="1"/>
  <c r="L5" i="8"/>
  <c r="L357" i="20" s="1"/>
  <c r="M5" i="8"/>
  <c r="M357" i="20" s="1"/>
  <c r="L17" i="8"/>
  <c r="L349" i="20" s="1"/>
  <c r="F5" i="8"/>
  <c r="F357" i="20" s="1"/>
  <c r="G5" i="8"/>
  <c r="G357" i="20" s="1"/>
  <c r="N12" i="8"/>
  <c r="N359" i="20" s="1"/>
  <c r="J5" i="8"/>
  <c r="J357" i="20" s="1"/>
  <c r="I17" i="8"/>
  <c r="I349" i="20" s="1"/>
  <c r="D15" i="8"/>
  <c r="D348" i="20" s="1"/>
  <c r="K14" i="8"/>
  <c r="K351" i="20" s="1"/>
  <c r="F7" i="8"/>
  <c r="F347" i="20" s="1"/>
  <c r="I11" i="8"/>
  <c r="I352" i="20" s="1"/>
  <c r="E15" i="8"/>
  <c r="E348" i="20" s="1"/>
  <c r="M15" i="8"/>
  <c r="M348" i="20" s="1"/>
  <c r="D11" i="8"/>
  <c r="D352" i="20" s="1"/>
  <c r="E7" i="8"/>
  <c r="E347" i="20" s="1"/>
  <c r="L15" i="8"/>
  <c r="L348" i="20" s="1"/>
  <c r="I5" i="8"/>
  <c r="I357" i="20" s="1"/>
  <c r="E358" i="20"/>
  <c r="D14" i="8"/>
  <c r="D351" i="20" s="1"/>
  <c r="L14" i="8"/>
  <c r="L351" i="20" s="1"/>
  <c r="G7" i="8"/>
  <c r="G347" i="20" s="1"/>
  <c r="N7" i="8"/>
  <c r="N347" i="20" s="1"/>
  <c r="J11" i="8"/>
  <c r="J352" i="20" s="1"/>
  <c r="H17" i="8"/>
  <c r="H349" i="20" s="1"/>
  <c r="K6" i="8"/>
  <c r="K350" i="20" s="1"/>
  <c r="F15" i="8"/>
  <c r="F348" i="20" s="1"/>
  <c r="M7" i="8"/>
  <c r="M347" i="20" s="1"/>
  <c r="N15" i="8"/>
  <c r="N348" i="20" s="1"/>
  <c r="J17" i="8"/>
  <c r="J349" i="20" s="1"/>
  <c r="H15" i="8"/>
  <c r="H348" i="20" s="1"/>
  <c r="K15" i="8"/>
  <c r="K348" i="20" s="1"/>
  <c r="H7" i="8"/>
  <c r="H347" i="20" s="1"/>
  <c r="G15" i="8"/>
  <c r="G348" i="20" s="1"/>
  <c r="K17" i="8"/>
  <c r="K349" i="20" s="1"/>
  <c r="I15" i="8"/>
  <c r="I348" i="20" s="1"/>
  <c r="J14" i="8"/>
  <c r="J351" i="20" s="1"/>
  <c r="H11" i="8"/>
  <c r="H352" i="20" s="1"/>
  <c r="M14" i="8"/>
  <c r="M351" i="20" s="1"/>
  <c r="K11" i="8"/>
  <c r="K352" i="20" s="1"/>
  <c r="K5" i="8"/>
  <c r="K357" i="20" s="1"/>
  <c r="I7" i="8"/>
  <c r="I347" i="20" s="1"/>
  <c r="E6" i="8"/>
  <c r="E350" i="20" s="1"/>
  <c r="M6" i="8"/>
  <c r="M350" i="20" s="1"/>
  <c r="L6" i="8"/>
  <c r="L350" i="20" s="1"/>
  <c r="G14" i="8"/>
  <c r="G351" i="20" s="1"/>
  <c r="N14" i="8"/>
  <c r="N351" i="20" s="1"/>
  <c r="E11" i="8"/>
  <c r="E352" i="20" s="1"/>
  <c r="M11" i="8"/>
  <c r="M352" i="20" s="1"/>
  <c r="F6" i="8"/>
  <c r="F350" i="20" s="1"/>
  <c r="I358" i="20"/>
  <c r="I12" i="8"/>
  <c r="I359" i="20" s="1"/>
  <c r="H14" i="8"/>
  <c r="H351" i="20" s="1"/>
  <c r="K7" i="8"/>
  <c r="K347" i="20" s="1"/>
  <c r="F11" i="8"/>
  <c r="F352" i="20" s="1"/>
  <c r="I16" i="8"/>
  <c r="I354" i="20" s="1"/>
  <c r="G6" i="8"/>
  <c r="G350" i="20" s="1"/>
  <c r="N6" i="8"/>
  <c r="N350" i="20" s="1"/>
  <c r="E14" i="8"/>
  <c r="E351" i="20" s="1"/>
  <c r="D6" i="8"/>
  <c r="D350" i="20" s="1"/>
  <c r="J358" i="20"/>
  <c r="J12" i="8"/>
  <c r="J359" i="20" s="1"/>
  <c r="I14" i="8"/>
  <c r="I351" i="20" s="1"/>
  <c r="D7" i="8"/>
  <c r="D347" i="20" s="1"/>
  <c r="L7" i="8"/>
  <c r="L347" i="20" s="1"/>
  <c r="G11" i="8"/>
  <c r="G352" i="20" s="1"/>
  <c r="N11" i="8"/>
  <c r="N352" i="20" s="1"/>
  <c r="J16" i="8"/>
  <c r="J354" i="20" s="1"/>
  <c r="H6" i="8"/>
  <c r="H350" i="20" s="1"/>
  <c r="K358" i="20"/>
  <c r="K12" i="8"/>
  <c r="K359" i="20" s="1"/>
  <c r="M16" i="8"/>
  <c r="M354" i="20" s="1"/>
  <c r="A16" i="8"/>
  <c r="A354" i="20" s="1"/>
  <c r="H16" i="8"/>
  <c r="H354" i="20" s="1"/>
  <c r="E16" i="8"/>
  <c r="E354" i="20" s="1"/>
  <c r="D358" i="20"/>
  <c r="L358" i="20"/>
  <c r="D12" i="8"/>
  <c r="D359" i="20" s="1"/>
  <c r="L12" i="8"/>
  <c r="L359" i="20" s="1"/>
  <c r="D16" i="8"/>
  <c r="D354" i="20" s="1"/>
  <c r="L16" i="8"/>
  <c r="L354" i="20" s="1"/>
  <c r="A8" i="8"/>
  <c r="A358" i="20" s="1"/>
  <c r="G358" i="20"/>
  <c r="N358" i="20"/>
  <c r="F12" i="8"/>
  <c r="F359" i="20" s="1"/>
  <c r="A12" i="8"/>
  <c r="A359" i="20" s="1"/>
  <c r="K16" i="8"/>
  <c r="K354" i="20" s="1"/>
  <c r="E12" i="8"/>
  <c r="E359" i="20" s="1"/>
  <c r="M12" i="8"/>
  <c r="M359" i="20" s="1"/>
  <c r="G12" i="8"/>
  <c r="G359" i="20" s="1"/>
  <c r="G16" i="8"/>
  <c r="G354" i="20" s="1"/>
  <c r="N16" i="8"/>
  <c r="N354" i="20" s="1"/>
  <c r="F358" i="20"/>
  <c r="H358" i="20"/>
  <c r="H12" i="8"/>
  <c r="H359" i="20" s="1"/>
  <c r="F16" i="8"/>
  <c r="F354" i="20" s="1"/>
  <c r="M358" i="20"/>
  <c r="M17" i="8"/>
  <c r="M349" i="20" s="1"/>
  <c r="E17" i="8"/>
  <c r="E349" i="20" s="1"/>
  <c r="F14" i="8"/>
  <c r="F351" i="20" s="1"/>
  <c r="J7" i="8"/>
  <c r="J347" i="20" s="1"/>
  <c r="I13" i="12"/>
  <c r="I166" i="20" s="1"/>
  <c r="H13" i="12"/>
  <c r="H166" i="20" s="1"/>
  <c r="L9" i="12"/>
  <c r="L169" i="20" s="1"/>
  <c r="A10" i="12"/>
  <c r="A164" i="20" s="1"/>
  <c r="L12" i="12"/>
  <c r="L165" i="20" s="1"/>
  <c r="J10" i="12"/>
  <c r="J164" i="20" s="1"/>
  <c r="D12" i="12"/>
  <c r="D165" i="20" s="1"/>
  <c r="I4" i="12"/>
  <c r="I162" i="20" s="1"/>
  <c r="A9" i="12"/>
  <c r="A169" i="20" s="1"/>
  <c r="A12" i="12"/>
  <c r="A165" i="20" s="1"/>
  <c r="L13" i="12"/>
  <c r="L166" i="20" s="1"/>
  <c r="N12" i="12"/>
  <c r="N165" i="20" s="1"/>
  <c r="G12" i="12"/>
  <c r="G165" i="20" s="1"/>
  <c r="M10" i="12"/>
  <c r="M164" i="20" s="1"/>
  <c r="L4" i="12"/>
  <c r="L162" i="20" s="1"/>
  <c r="N9" i="12"/>
  <c r="N169" i="20" s="1"/>
  <c r="J27" i="7"/>
  <c r="J148" i="20" s="1"/>
  <c r="J21" i="7"/>
  <c r="J151" i="20" s="1"/>
  <c r="H15" i="7"/>
  <c r="H153" i="20" s="1"/>
  <c r="L7" i="7"/>
  <c r="L142" i="20" s="1"/>
  <c r="I15" i="7"/>
  <c r="I153" i="20" s="1"/>
  <c r="E18" i="7"/>
  <c r="E159" i="20" s="1"/>
  <c r="D15" i="7"/>
  <c r="D153" i="20" s="1"/>
  <c r="F15" i="7"/>
  <c r="F153" i="20" s="1"/>
  <c r="H23" i="7"/>
  <c r="H150" i="20" s="1"/>
  <c r="L15" i="7"/>
  <c r="L153" i="20" s="1"/>
  <c r="D11" i="7"/>
  <c r="D158" i="20" s="1"/>
  <c r="M14" i="7"/>
  <c r="M155" i="20" s="1"/>
  <c r="M25" i="7"/>
  <c r="M146" i="20" s="1"/>
  <c r="H11" i="7"/>
  <c r="H158" i="20" s="1"/>
  <c r="F21" i="7"/>
  <c r="F151" i="20" s="1"/>
  <c r="H24" i="7"/>
  <c r="H157" i="20" s="1"/>
  <c r="K15" i="7"/>
  <c r="K153" i="20" s="1"/>
  <c r="N21" i="7"/>
  <c r="N151" i="20" s="1"/>
  <c r="E14" i="7"/>
  <c r="E155" i="20" s="1"/>
  <c r="G16" i="7"/>
  <c r="G156" i="20" s="1"/>
  <c r="F11" i="7"/>
  <c r="F158" i="20" s="1"/>
  <c r="J18" i="7"/>
  <c r="J159" i="20" s="1"/>
  <c r="K20" i="7"/>
  <c r="K152" i="20" s="1"/>
  <c r="D21" i="7"/>
  <c r="D151" i="20" s="1"/>
  <c r="F24" i="7"/>
  <c r="F157" i="20" s="1"/>
  <c r="N16" i="7"/>
  <c r="N156" i="20" s="1"/>
  <c r="D24" i="7"/>
  <c r="D157" i="20" s="1"/>
  <c r="E25" i="7"/>
  <c r="E146" i="20" s="1"/>
  <c r="E27" i="7"/>
  <c r="E148" i="20" s="1"/>
  <c r="M27" i="7"/>
  <c r="M148" i="20" s="1"/>
  <c r="E21" i="7"/>
  <c r="E151" i="20" s="1"/>
  <c r="M21" i="7"/>
  <c r="M151" i="20" s="1"/>
  <c r="L20" i="7"/>
  <c r="L152" i="20" s="1"/>
  <c r="E7" i="7"/>
  <c r="E142" i="20" s="1"/>
  <c r="I7" i="7"/>
  <c r="I142" i="20" s="1"/>
  <c r="H18" i="7"/>
  <c r="H159" i="20" s="1"/>
  <c r="I20" i="7"/>
  <c r="I152" i="20" s="1"/>
  <c r="J7" i="7"/>
  <c r="J142" i="20" s="1"/>
  <c r="G27" i="7"/>
  <c r="G148" i="20" s="1"/>
  <c r="K27" i="7"/>
  <c r="K148" i="20" s="1"/>
  <c r="E11" i="7"/>
  <c r="E158" i="20" s="1"/>
  <c r="M11" i="7"/>
  <c r="M158" i="20" s="1"/>
  <c r="G15" i="7"/>
  <c r="G153" i="20" s="1"/>
  <c r="N15" i="7"/>
  <c r="N153" i="20" s="1"/>
  <c r="I18" i="7"/>
  <c r="I159" i="20" s="1"/>
  <c r="J20" i="7"/>
  <c r="J152" i="20" s="1"/>
  <c r="K21" i="7"/>
  <c r="K151" i="20" s="1"/>
  <c r="D23" i="7"/>
  <c r="D150" i="20" s="1"/>
  <c r="E24" i="7"/>
  <c r="E157" i="20" s="1"/>
  <c r="M24" i="7"/>
  <c r="M157" i="20" s="1"/>
  <c r="L16" i="7"/>
  <c r="L156" i="20" s="1"/>
  <c r="F18" i="7"/>
  <c r="F159" i="20" s="1"/>
  <c r="D7" i="7"/>
  <c r="D142" i="20" s="1"/>
  <c r="K18" i="7"/>
  <c r="K159" i="20" s="1"/>
  <c r="D18" i="7"/>
  <c r="D159" i="20" s="1"/>
  <c r="K30" i="7"/>
  <c r="K149" i="20" s="1"/>
  <c r="J23" i="7"/>
  <c r="J150" i="20" s="1"/>
  <c r="K7" i="7"/>
  <c r="K142" i="20" s="1"/>
  <c r="L21" i="7"/>
  <c r="L151" i="20" s="1"/>
  <c r="G7" i="7"/>
  <c r="G142" i="20" s="1"/>
  <c r="N7" i="7"/>
  <c r="N142" i="20" s="1"/>
  <c r="H27" i="7"/>
  <c r="H148" i="20" s="1"/>
  <c r="M30" i="7"/>
  <c r="M149" i="20" s="1"/>
  <c r="E30" i="7"/>
  <c r="E149" i="20" s="1"/>
  <c r="K14" i="7"/>
  <c r="K155" i="20" s="1"/>
  <c r="I16" i="7"/>
  <c r="I156" i="20" s="1"/>
  <c r="G20" i="7"/>
  <c r="G152" i="20" s="1"/>
  <c r="N20" i="7"/>
  <c r="N152" i="20" s="1"/>
  <c r="H21" i="7"/>
  <c r="H151" i="20" s="1"/>
  <c r="I23" i="7"/>
  <c r="I150" i="20" s="1"/>
  <c r="G25" i="7"/>
  <c r="G146" i="20" s="1"/>
  <c r="K25" i="7"/>
  <c r="K146" i="20" s="1"/>
  <c r="G21" i="7"/>
  <c r="G151" i="20" s="1"/>
  <c r="H7" i="7"/>
  <c r="H142" i="20" s="1"/>
  <c r="I27" i="7"/>
  <c r="I148" i="20" s="1"/>
  <c r="L30" i="7"/>
  <c r="L149" i="20" s="1"/>
  <c r="I11" i="7"/>
  <c r="I158" i="20" s="1"/>
  <c r="K11" i="7"/>
  <c r="K158" i="20" s="1"/>
  <c r="D14" i="7"/>
  <c r="D155" i="20" s="1"/>
  <c r="L14" i="7"/>
  <c r="L155" i="20" s="1"/>
  <c r="E15" i="7"/>
  <c r="E153" i="20" s="1"/>
  <c r="M15" i="7"/>
  <c r="M153" i="20" s="1"/>
  <c r="D16" i="7"/>
  <c r="D156" i="20" s="1"/>
  <c r="H16" i="7"/>
  <c r="H156" i="20" s="1"/>
  <c r="G18" i="7"/>
  <c r="G159" i="20" s="1"/>
  <c r="N18" i="7"/>
  <c r="N159" i="20" s="1"/>
  <c r="H20" i="7"/>
  <c r="H152" i="20" s="1"/>
  <c r="I21" i="7"/>
  <c r="I151" i="20" s="1"/>
  <c r="I24" i="7"/>
  <c r="I157" i="20" s="1"/>
  <c r="K24" i="7"/>
  <c r="K157" i="20" s="1"/>
  <c r="D25" i="7"/>
  <c r="D146" i="20" s="1"/>
  <c r="L25" i="7"/>
  <c r="L146" i="20" s="1"/>
  <c r="F30" i="7"/>
  <c r="F149" i="20" s="1"/>
  <c r="H6" i="7"/>
  <c r="H141" i="20" s="1"/>
  <c r="L27" i="7"/>
  <c r="L148" i="20" s="1"/>
  <c r="F7" i="7"/>
  <c r="F142" i="20" s="1"/>
  <c r="D30" i="7"/>
  <c r="D149" i="20" s="1"/>
  <c r="D20" i="7"/>
  <c r="D152" i="20" s="1"/>
  <c r="F23" i="7"/>
  <c r="F150" i="20" s="1"/>
  <c r="J30" i="7"/>
  <c r="J149" i="20" s="1"/>
  <c r="A27" i="7"/>
  <c r="A148" i="20" s="1"/>
  <c r="D27" i="7"/>
  <c r="D148" i="20" s="1"/>
  <c r="I30" i="7"/>
  <c r="I149" i="20" s="1"/>
  <c r="E23" i="7"/>
  <c r="E150" i="20" s="1"/>
  <c r="F27" i="7"/>
  <c r="F148" i="20" s="1"/>
  <c r="N30" i="7"/>
  <c r="N149" i="20" s="1"/>
  <c r="G30" i="7"/>
  <c r="G149" i="20" s="1"/>
  <c r="I14" i="7"/>
  <c r="I155" i="20" s="1"/>
  <c r="K16" i="7"/>
  <c r="K156" i="20" s="1"/>
  <c r="L18" i="7"/>
  <c r="L159" i="20" s="1"/>
  <c r="E20" i="7"/>
  <c r="E152" i="20" s="1"/>
  <c r="M20" i="7"/>
  <c r="M152" i="20" s="1"/>
  <c r="G23" i="7"/>
  <c r="G150" i="20" s="1"/>
  <c r="N23" i="7"/>
  <c r="N150" i="20" s="1"/>
  <c r="I25" i="7"/>
  <c r="I146" i="20" s="1"/>
  <c r="K23" i="7"/>
  <c r="K150" i="20" s="1"/>
  <c r="M23" i="7"/>
  <c r="M150" i="20" s="1"/>
  <c r="F20" i="7"/>
  <c r="F152" i="20" s="1"/>
  <c r="H14" i="7"/>
  <c r="H155" i="20" s="1"/>
  <c r="N14" i="7"/>
  <c r="N155" i="20" s="1"/>
  <c r="M16" i="7"/>
  <c r="M156" i="20" s="1"/>
  <c r="N25" i="7"/>
  <c r="N146" i="20" s="1"/>
  <c r="F14" i="7"/>
  <c r="F155" i="20" s="1"/>
  <c r="F25" i="7"/>
  <c r="F146" i="20" s="1"/>
  <c r="N11" i="7"/>
  <c r="N158" i="20" s="1"/>
  <c r="G11" i="7"/>
  <c r="G158" i="20" s="1"/>
  <c r="J14" i="7"/>
  <c r="J155" i="20" s="1"/>
  <c r="L23" i="7"/>
  <c r="L150" i="20" s="1"/>
  <c r="N24" i="7"/>
  <c r="N157" i="20" s="1"/>
  <c r="G24" i="7"/>
  <c r="G157" i="20" s="1"/>
  <c r="J25" i="7"/>
  <c r="J146" i="20" s="1"/>
  <c r="H30" i="7"/>
  <c r="H149" i="20" s="1"/>
  <c r="A23" i="7"/>
  <c r="A150" i="20" s="1"/>
  <c r="H25" i="7"/>
  <c r="H146" i="20" s="1"/>
  <c r="G14" i="7"/>
  <c r="G155" i="20" s="1"/>
  <c r="E16" i="7"/>
  <c r="E156" i="20" s="1"/>
  <c r="A16" i="7"/>
  <c r="A156" i="20" s="1"/>
  <c r="L11" i="7"/>
  <c r="L158" i="20" s="1"/>
  <c r="L24" i="7"/>
  <c r="L157" i="20" s="1"/>
  <c r="A18" i="7"/>
  <c r="A159" i="20" s="1"/>
  <c r="J16" i="7"/>
  <c r="J156" i="20" s="1"/>
  <c r="M18" i="7"/>
  <c r="M159" i="20" s="1"/>
  <c r="N27" i="7"/>
  <c r="N148" i="20" s="1"/>
  <c r="F16" i="7"/>
  <c r="F156" i="20" s="1"/>
  <c r="A25" i="7"/>
  <c r="A146" i="20" s="1"/>
  <c r="I6" i="7"/>
  <c r="I141" i="20" s="1"/>
  <c r="L4" i="7"/>
  <c r="L154" i="20" s="1"/>
  <c r="G6" i="7"/>
  <c r="G141" i="20" s="1"/>
  <c r="N6" i="7"/>
  <c r="N141" i="20" s="1"/>
  <c r="A6" i="7"/>
  <c r="A141" i="20" s="1"/>
  <c r="K6" i="7"/>
  <c r="K141" i="20" s="1"/>
  <c r="D6" i="7"/>
  <c r="D141" i="20" s="1"/>
  <c r="L6" i="7"/>
  <c r="L141" i="20" s="1"/>
  <c r="K4" i="7"/>
  <c r="K154" i="20" s="1"/>
  <c r="G4" i="7"/>
  <c r="G154" i="20" s="1"/>
  <c r="N4" i="7"/>
  <c r="N154" i="20" s="1"/>
  <c r="F4" i="7"/>
  <c r="F154" i="20" s="1"/>
  <c r="E4" i="7"/>
  <c r="E154" i="20" s="1"/>
  <c r="M4" i="7"/>
  <c r="M154" i="20" s="1"/>
  <c r="M6" i="7"/>
  <c r="M141" i="20" s="1"/>
  <c r="J4" i="7"/>
  <c r="J154" i="20" s="1"/>
  <c r="I4" i="7"/>
  <c r="I154" i="20" s="1"/>
  <c r="E6" i="7"/>
  <c r="E141" i="20" s="1"/>
  <c r="D4" i="7"/>
  <c r="D154" i="20" s="1"/>
  <c r="H4" i="7"/>
  <c r="H154" i="20" s="1"/>
  <c r="F6" i="7"/>
  <c r="F141" i="20" s="1"/>
  <c r="J6" i="7"/>
  <c r="J141" i="20" s="1"/>
  <c r="A4" i="7"/>
  <c r="A154" i="20" s="1"/>
  <c r="D5" i="9"/>
  <c r="D204" i="20" s="1"/>
  <c r="H5" i="9"/>
  <c r="H204" i="20" s="1"/>
  <c r="L5" i="9"/>
  <c r="L204" i="20" s="1"/>
  <c r="C289" i="3"/>
  <c r="B289" i="3"/>
  <c r="C231" i="3"/>
  <c r="B231" i="3"/>
  <c r="C261" i="3"/>
  <c r="B261" i="3"/>
  <c r="C194" i="3"/>
  <c r="B194" i="3"/>
  <c r="C163" i="3"/>
  <c r="B163" i="3"/>
  <c r="C140" i="3"/>
  <c r="B140" i="3"/>
  <c r="C100" i="3"/>
  <c r="B100" i="3"/>
  <c r="C95" i="3"/>
  <c r="B95" i="3"/>
  <c r="C80" i="3"/>
  <c r="B80" i="3"/>
  <c r="C48" i="3"/>
  <c r="B48" i="3"/>
  <c r="E289" i="3"/>
  <c r="F289" i="3"/>
  <c r="G289" i="3"/>
  <c r="H289" i="3"/>
  <c r="I289" i="3"/>
  <c r="J289" i="3"/>
  <c r="K289" i="3"/>
  <c r="L289" i="3"/>
  <c r="M289" i="3"/>
  <c r="N289" i="3"/>
  <c r="D289" i="3"/>
  <c r="E231" i="3"/>
  <c r="F231" i="3"/>
  <c r="G231" i="3"/>
  <c r="H231" i="3"/>
  <c r="I231" i="3"/>
  <c r="J231" i="3"/>
  <c r="K231" i="3"/>
  <c r="L231" i="3"/>
  <c r="M231" i="3"/>
  <c r="N231" i="3"/>
  <c r="D231" i="3"/>
  <c r="E261" i="3"/>
  <c r="F261" i="3"/>
  <c r="G261" i="3"/>
  <c r="H261" i="3"/>
  <c r="I261" i="3"/>
  <c r="J261" i="3"/>
  <c r="K261" i="3"/>
  <c r="L261" i="3"/>
  <c r="M261" i="3"/>
  <c r="N261" i="3"/>
  <c r="D261" i="3"/>
  <c r="E194" i="3"/>
  <c r="F194" i="3"/>
  <c r="G194" i="3"/>
  <c r="H194" i="3"/>
  <c r="I194" i="3"/>
  <c r="J194" i="3"/>
  <c r="K194" i="3"/>
  <c r="L194" i="3"/>
  <c r="M194" i="3"/>
  <c r="N194" i="3"/>
  <c r="D194" i="3"/>
  <c r="E163" i="3"/>
  <c r="F163" i="3"/>
  <c r="G163" i="3"/>
  <c r="H163" i="3"/>
  <c r="I163" i="3"/>
  <c r="J163" i="3"/>
  <c r="K163" i="3"/>
  <c r="L163" i="3"/>
  <c r="M163" i="3"/>
  <c r="N163" i="3"/>
  <c r="D163" i="3"/>
  <c r="E140" i="3"/>
  <c r="F140" i="3"/>
  <c r="G140" i="3"/>
  <c r="H140" i="3"/>
  <c r="I140" i="3"/>
  <c r="J140" i="3"/>
  <c r="K140" i="3"/>
  <c r="L140" i="3"/>
  <c r="M140" i="3"/>
  <c r="N140" i="3"/>
  <c r="D140" i="3"/>
  <c r="E95" i="3"/>
  <c r="F95" i="3"/>
  <c r="G95" i="3"/>
  <c r="H95" i="3"/>
  <c r="I95" i="3"/>
  <c r="J95" i="3"/>
  <c r="K95" i="3"/>
  <c r="L95" i="3"/>
  <c r="M95" i="3"/>
  <c r="N95" i="3"/>
  <c r="D95" i="3"/>
  <c r="E80" i="3"/>
  <c r="F80" i="3"/>
  <c r="G80" i="3"/>
  <c r="H80" i="3"/>
  <c r="I80" i="3"/>
  <c r="J80" i="3"/>
  <c r="K80" i="3"/>
  <c r="L80" i="3"/>
  <c r="M80" i="3"/>
  <c r="N80" i="3"/>
  <c r="D80" i="3"/>
  <c r="E48" i="3"/>
  <c r="F48" i="3"/>
  <c r="G48" i="3"/>
  <c r="H48" i="3"/>
  <c r="I48" i="3"/>
  <c r="J48" i="3"/>
  <c r="K48" i="3"/>
  <c r="L48" i="3"/>
  <c r="M48" i="3"/>
  <c r="N48" i="3"/>
  <c r="D48" i="3"/>
  <c r="A289" i="3"/>
  <c r="A231" i="3"/>
  <c r="A261" i="3"/>
  <c r="A194" i="3"/>
  <c r="A163" i="3"/>
  <c r="A140" i="3"/>
  <c r="A95" i="3"/>
  <c r="A80" i="3"/>
  <c r="A48" i="3"/>
  <c r="C200" i="3"/>
  <c r="C13" i="3" s="1"/>
  <c r="C297" i="20" s="1"/>
  <c r="B200" i="3"/>
  <c r="B13" i="3" s="1"/>
  <c r="B297" i="20" s="1"/>
  <c r="N200" i="3"/>
  <c r="M200" i="3"/>
  <c r="L200" i="3"/>
  <c r="K200" i="3"/>
  <c r="J200" i="3"/>
  <c r="I200" i="3"/>
  <c r="H200" i="3"/>
  <c r="G200" i="3"/>
  <c r="F200" i="3"/>
  <c r="E200" i="3"/>
  <c r="D200" i="3"/>
  <c r="A200" i="3"/>
  <c r="C197" i="3"/>
  <c r="B197" i="3"/>
  <c r="E259" i="4"/>
  <c r="F259" i="4"/>
  <c r="G259" i="4"/>
  <c r="H259" i="4"/>
  <c r="I259" i="4"/>
  <c r="J259" i="4"/>
  <c r="K259" i="4"/>
  <c r="L259" i="4"/>
  <c r="M259" i="4"/>
  <c r="N259" i="4"/>
  <c r="D259" i="4"/>
  <c r="C259" i="4"/>
  <c r="B259" i="4"/>
  <c r="A259" i="4"/>
  <c r="C236" i="4"/>
  <c r="B236" i="4"/>
  <c r="E203" i="4"/>
  <c r="F203" i="4"/>
  <c r="G203" i="4"/>
  <c r="H203" i="4"/>
  <c r="I203" i="4"/>
  <c r="J203" i="4"/>
  <c r="K203" i="4"/>
  <c r="L203" i="4"/>
  <c r="M203" i="4"/>
  <c r="N203" i="4"/>
  <c r="D203" i="4"/>
  <c r="C203" i="4"/>
  <c r="B203" i="4"/>
  <c r="A203" i="4"/>
  <c r="C79" i="4"/>
  <c r="B79" i="4"/>
  <c r="C188" i="4"/>
  <c r="B188" i="4"/>
  <c r="C161" i="4"/>
  <c r="B161" i="4"/>
  <c r="C141" i="4"/>
  <c r="B141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C50" i="4"/>
  <c r="B50" i="4"/>
  <c r="A106" i="4"/>
  <c r="A13" i="3" l="1"/>
  <c r="A297" i="20" s="1"/>
  <c r="A210" i="20"/>
  <c r="J13" i="3"/>
  <c r="N13" i="3"/>
  <c r="H13" i="3"/>
  <c r="G13" i="3"/>
  <c r="I13" i="3"/>
  <c r="D13" i="3"/>
  <c r="L13" i="3"/>
  <c r="E13" i="3"/>
  <c r="M13" i="3"/>
  <c r="F13" i="3"/>
  <c r="K13" i="3"/>
  <c r="J4" i="4"/>
  <c r="J176" i="20" s="1"/>
  <c r="C12" i="4"/>
  <c r="C177" i="20" s="1"/>
  <c r="B12" i="4"/>
  <c r="B177" i="20" s="1"/>
  <c r="C11" i="4"/>
  <c r="C173" i="20" s="1"/>
  <c r="B11" i="4"/>
  <c r="B173" i="20" s="1"/>
  <c r="H10" i="4"/>
  <c r="H174" i="20" s="1"/>
  <c r="C10" i="4"/>
  <c r="C174" i="20" s="1"/>
  <c r="B10" i="4"/>
  <c r="B174" i="20" s="1"/>
  <c r="A10" i="4"/>
  <c r="A174" i="20" s="1"/>
  <c r="H9" i="4"/>
  <c r="H172" i="20" s="1"/>
  <c r="C9" i="4"/>
  <c r="C172" i="20" s="1"/>
  <c r="B9" i="4"/>
  <c r="B172" i="20" s="1"/>
  <c r="C8" i="4"/>
  <c r="C175" i="20" s="1"/>
  <c r="B8" i="4"/>
  <c r="B175" i="20" s="1"/>
  <c r="A8" i="4"/>
  <c r="A175" i="20" s="1"/>
  <c r="K7" i="4"/>
  <c r="K170" i="20" s="1"/>
  <c r="L7" i="4"/>
  <c r="L170" i="20" s="1"/>
  <c r="B7" i="4"/>
  <c r="B170" i="20" s="1"/>
  <c r="C7" i="4"/>
  <c r="C170" i="20" s="1"/>
  <c r="N6" i="4"/>
  <c r="N171" i="20" s="1"/>
  <c r="H6" i="4"/>
  <c r="H171" i="20" s="1"/>
  <c r="G6" i="4"/>
  <c r="G171" i="20" s="1"/>
  <c r="C6" i="4"/>
  <c r="C171" i="20" s="1"/>
  <c r="B6" i="4"/>
  <c r="B171" i="20" s="1"/>
  <c r="A6" i="4"/>
  <c r="A171" i="20" s="1"/>
  <c r="C5" i="4"/>
  <c r="C178" i="20" s="1"/>
  <c r="B5" i="4"/>
  <c r="B178" i="20" s="1"/>
  <c r="A5" i="4"/>
  <c r="A178" i="20" s="1"/>
  <c r="N4" i="4"/>
  <c r="N176" i="20" s="1"/>
  <c r="M4" i="4"/>
  <c r="M176" i="20" s="1"/>
  <c r="L4" i="4"/>
  <c r="L176" i="20" s="1"/>
  <c r="K4" i="4"/>
  <c r="K176" i="20" s="1"/>
  <c r="I4" i="4"/>
  <c r="I176" i="20" s="1"/>
  <c r="G4" i="4"/>
  <c r="G176" i="20" s="1"/>
  <c r="F4" i="4"/>
  <c r="F176" i="20" s="1"/>
  <c r="E4" i="4"/>
  <c r="E176" i="20" s="1"/>
  <c r="D4" i="4"/>
  <c r="D176" i="20" s="1"/>
  <c r="C4" i="4"/>
  <c r="C176" i="20" s="1"/>
  <c r="B4" i="4"/>
  <c r="B176" i="20" s="1"/>
  <c r="H4" i="4"/>
  <c r="H176" i="20" s="1"/>
  <c r="B4" i="2"/>
  <c r="B336" i="20" s="1"/>
  <c r="C8" i="2"/>
  <c r="C337" i="20" s="1"/>
  <c r="B8" i="2"/>
  <c r="B337" i="20" s="1"/>
  <c r="C12" i="2"/>
  <c r="C333" i="20" s="1"/>
  <c r="B12" i="2"/>
  <c r="B333" i="20" s="1"/>
  <c r="C19" i="2"/>
  <c r="C334" i="20" s="1"/>
  <c r="B19" i="2"/>
  <c r="B334" i="20" s="1"/>
  <c r="J19" i="2"/>
  <c r="J334" i="20" s="1"/>
  <c r="C11" i="2"/>
  <c r="C332" i="20" s="1"/>
  <c r="B11" i="2"/>
  <c r="B332" i="20" s="1"/>
  <c r="C20" i="2"/>
  <c r="C338" i="20" s="1"/>
  <c r="B20" i="2"/>
  <c r="B338" i="20" s="1"/>
  <c r="A20" i="2"/>
  <c r="A338" i="20" s="1"/>
  <c r="C15" i="2"/>
  <c r="C339" i="20" s="1"/>
  <c r="B15" i="2"/>
  <c r="B339" i="20" s="1"/>
  <c r="A15" i="2"/>
  <c r="A339" i="20" s="1"/>
  <c r="C10" i="2"/>
  <c r="C335" i="20" s="1"/>
  <c r="B10" i="2"/>
  <c r="B335" i="20" s="1"/>
  <c r="A10" i="2"/>
  <c r="A335" i="20" s="1"/>
  <c r="N52" i="2"/>
  <c r="M52" i="2"/>
  <c r="L52" i="2"/>
  <c r="K52" i="2"/>
  <c r="J52" i="2"/>
  <c r="I52" i="2"/>
  <c r="H52" i="2"/>
  <c r="G52" i="2"/>
  <c r="F52" i="2"/>
  <c r="E52" i="2"/>
  <c r="D52" i="2"/>
  <c r="C6" i="2"/>
  <c r="C344" i="20" s="1"/>
  <c r="B6" i="2"/>
  <c r="B344" i="20" s="1"/>
  <c r="A52" i="2"/>
  <c r="C5" i="2"/>
  <c r="C343" i="20" s="1"/>
  <c r="B5" i="2"/>
  <c r="B343" i="20" s="1"/>
  <c r="C4" i="2"/>
  <c r="C336" i="20" s="1"/>
  <c r="C12" i="1"/>
  <c r="C312" i="20" s="1"/>
  <c r="N205" i="1"/>
  <c r="A205" i="1"/>
  <c r="B12" i="1"/>
  <c r="B312" i="20" s="1"/>
  <c r="A12" i="1"/>
  <c r="A312" i="20" s="1"/>
  <c r="G9" i="1"/>
  <c r="G310" i="20" s="1"/>
  <c r="H9" i="1"/>
  <c r="H310" i="20" s="1"/>
  <c r="F7" i="1"/>
  <c r="F308" i="20" s="1"/>
  <c r="D9" i="1"/>
  <c r="D310" i="20" s="1"/>
  <c r="D7" i="1"/>
  <c r="D308" i="20" s="1"/>
  <c r="A16" i="1"/>
  <c r="A306" i="20" s="1"/>
  <c r="A17" i="1"/>
  <c r="A305" i="20" s="1"/>
  <c r="A15" i="1"/>
  <c r="A309" i="20" s="1"/>
  <c r="A10" i="1"/>
  <c r="A317" i="20" s="1"/>
  <c r="A9" i="1"/>
  <c r="A310" i="20" s="1"/>
  <c r="A7" i="1"/>
  <c r="A308" i="20" s="1"/>
  <c r="C17" i="1"/>
  <c r="C305" i="20" s="1"/>
  <c r="B17" i="1"/>
  <c r="B305" i="20" s="1"/>
  <c r="C16" i="1"/>
  <c r="C306" i="20" s="1"/>
  <c r="B16" i="1"/>
  <c r="B306" i="20" s="1"/>
  <c r="C15" i="1"/>
  <c r="C309" i="20" s="1"/>
  <c r="B15" i="1"/>
  <c r="B309" i="20" s="1"/>
  <c r="C14" i="1"/>
  <c r="C315" i="20" s="1"/>
  <c r="B14" i="1"/>
  <c r="B315" i="20" s="1"/>
  <c r="C11" i="1"/>
  <c r="C304" i="20" s="1"/>
  <c r="B11" i="1"/>
  <c r="B304" i="20" s="1"/>
  <c r="C10" i="1"/>
  <c r="C317" i="20" s="1"/>
  <c r="B10" i="1"/>
  <c r="B317" i="20" s="1"/>
  <c r="C9" i="1"/>
  <c r="C310" i="20" s="1"/>
  <c r="B9" i="1"/>
  <c r="B310" i="20" s="1"/>
  <c r="C7" i="1"/>
  <c r="C308" i="20" s="1"/>
  <c r="B7" i="1"/>
  <c r="B308" i="20" s="1"/>
  <c r="A6" i="1"/>
  <c r="A307" i="20" s="1"/>
  <c r="C6" i="1"/>
  <c r="C307" i="20" s="1"/>
  <c r="B6" i="1"/>
  <c r="B307" i="20" s="1"/>
  <c r="A14" i="1" l="1"/>
  <c r="A315" i="20" s="1"/>
  <c r="H10" i="2"/>
  <c r="H335" i="20" s="1"/>
  <c r="N10" i="2"/>
  <c r="N335" i="20" s="1"/>
  <c r="L4" i="2"/>
  <c r="L336" i="20" s="1"/>
  <c r="F20" i="2"/>
  <c r="F338" i="20" s="1"/>
  <c r="H11" i="2"/>
  <c r="H332" i="20" s="1"/>
  <c r="K4" i="2"/>
  <c r="K336" i="20" s="1"/>
  <c r="G20" i="2"/>
  <c r="G338" i="20" s="1"/>
  <c r="N20" i="2"/>
  <c r="N338" i="20" s="1"/>
  <c r="I11" i="2"/>
  <c r="I332" i="20" s="1"/>
  <c r="J15" i="2"/>
  <c r="J339" i="20" s="1"/>
  <c r="E11" i="2"/>
  <c r="E332" i="20" s="1"/>
  <c r="L11" i="2"/>
  <c r="L332" i="20" s="1"/>
  <c r="D20" i="2"/>
  <c r="D338" i="20" s="1"/>
  <c r="F11" i="2"/>
  <c r="F332" i="20" s="1"/>
  <c r="E10" i="2"/>
  <c r="E335" i="20" s="1"/>
  <c r="I4" i="2"/>
  <c r="I336" i="20" s="1"/>
  <c r="F10" i="2"/>
  <c r="F335" i="20" s="1"/>
  <c r="N8" i="2"/>
  <c r="N337" i="20" s="1"/>
  <c r="N6" i="1"/>
  <c r="N307" i="20" s="1"/>
  <c r="H11" i="1"/>
  <c r="H304" i="20" s="1"/>
  <c r="M6" i="1"/>
  <c r="M307" i="20" s="1"/>
  <c r="E6" i="1"/>
  <c r="E307" i="20" s="1"/>
  <c r="N11" i="1"/>
  <c r="N304" i="20" s="1"/>
  <c r="E12" i="1"/>
  <c r="E312" i="20" s="1"/>
  <c r="E7" i="1"/>
  <c r="E308" i="20" s="1"/>
  <c r="F12" i="1"/>
  <c r="F312" i="20" s="1"/>
  <c r="J6" i="1"/>
  <c r="J307" i="20" s="1"/>
  <c r="I11" i="1"/>
  <c r="I304" i="20" s="1"/>
  <c r="F6" i="1"/>
  <c r="F307" i="20" s="1"/>
  <c r="G11" i="1"/>
  <c r="G304" i="20" s="1"/>
  <c r="G6" i="1"/>
  <c r="G307" i="20" s="1"/>
  <c r="I10" i="2"/>
  <c r="I335" i="20" s="1"/>
  <c r="I15" i="2"/>
  <c r="I339" i="20" s="1"/>
  <c r="J6" i="2"/>
  <c r="J344" i="20" s="1"/>
  <c r="K10" i="2"/>
  <c r="K335" i="20" s="1"/>
  <c r="M15" i="2"/>
  <c r="M339" i="20" s="1"/>
  <c r="K12" i="2"/>
  <c r="K333" i="20" s="1"/>
  <c r="K8" i="2"/>
  <c r="K337" i="20" s="1"/>
  <c r="K6" i="2"/>
  <c r="K344" i="20" s="1"/>
  <c r="D10" i="2"/>
  <c r="D335" i="20" s="1"/>
  <c r="L10" i="2"/>
  <c r="L335" i="20" s="1"/>
  <c r="F15" i="2"/>
  <c r="F339" i="20" s="1"/>
  <c r="G4" i="2"/>
  <c r="G336" i="20" s="1"/>
  <c r="J4" i="2"/>
  <c r="J336" i="20" s="1"/>
  <c r="L6" i="2"/>
  <c r="L344" i="20" s="1"/>
  <c r="M10" i="2"/>
  <c r="M335" i="20" s="1"/>
  <c r="G15" i="2"/>
  <c r="G339" i="20" s="1"/>
  <c r="N15" i="2"/>
  <c r="N339" i="20" s="1"/>
  <c r="H20" i="2"/>
  <c r="H338" i="20" s="1"/>
  <c r="K11" i="2"/>
  <c r="K332" i="20" s="1"/>
  <c r="K19" i="2"/>
  <c r="K334" i="20" s="1"/>
  <c r="E12" i="2"/>
  <c r="E333" i="20" s="1"/>
  <c r="M12" i="2"/>
  <c r="M333" i="20" s="1"/>
  <c r="K15" i="2"/>
  <c r="K339" i="20" s="1"/>
  <c r="I5" i="2"/>
  <c r="I343" i="20" s="1"/>
  <c r="E15" i="2"/>
  <c r="E339" i="20" s="1"/>
  <c r="E6" i="2"/>
  <c r="E344" i="20" s="1"/>
  <c r="M6" i="2"/>
  <c r="M344" i="20" s="1"/>
  <c r="H15" i="2"/>
  <c r="H339" i="20" s="1"/>
  <c r="I20" i="2"/>
  <c r="I338" i="20" s="1"/>
  <c r="F12" i="2"/>
  <c r="F333" i="20" s="1"/>
  <c r="G10" i="2"/>
  <c r="G335" i="20" s="1"/>
  <c r="G12" i="2"/>
  <c r="G333" i="20" s="1"/>
  <c r="N12" i="2"/>
  <c r="N333" i="20" s="1"/>
  <c r="N9" i="1"/>
  <c r="N310" i="20" s="1"/>
  <c r="N12" i="1"/>
  <c r="N312" i="20" s="1"/>
  <c r="D6" i="1"/>
  <c r="D307" i="20" s="1"/>
  <c r="H6" i="1"/>
  <c r="H307" i="20" s="1"/>
  <c r="H12" i="1"/>
  <c r="H312" i="20" s="1"/>
  <c r="I12" i="1"/>
  <c r="I312" i="20" s="1"/>
  <c r="N7" i="1"/>
  <c r="N308" i="20" s="1"/>
  <c r="G7" i="1"/>
  <c r="G308" i="20" s="1"/>
  <c r="I9" i="1"/>
  <c r="I310" i="20" s="1"/>
  <c r="M10" i="1"/>
  <c r="M317" i="20" s="1"/>
  <c r="E10" i="1"/>
  <c r="E317" i="20" s="1"/>
  <c r="D17" i="1"/>
  <c r="D305" i="20" s="1"/>
  <c r="M12" i="1"/>
  <c r="M312" i="20" s="1"/>
  <c r="J12" i="1"/>
  <c r="J312" i="20" s="1"/>
  <c r="G14" i="1"/>
  <c r="G315" i="20" s="1"/>
  <c r="G12" i="1"/>
  <c r="G312" i="20" s="1"/>
  <c r="L6" i="1"/>
  <c r="L307" i="20" s="1"/>
  <c r="K12" i="1"/>
  <c r="K312" i="20" s="1"/>
  <c r="F14" i="1"/>
  <c r="F315" i="20" s="1"/>
  <c r="K6" i="1"/>
  <c r="K307" i="20" s="1"/>
  <c r="D12" i="1"/>
  <c r="D312" i="20" s="1"/>
  <c r="L12" i="1"/>
  <c r="L312" i="20" s="1"/>
  <c r="D11" i="1"/>
  <c r="D304" i="20" s="1"/>
  <c r="L11" i="1"/>
  <c r="L304" i="20" s="1"/>
  <c r="J11" i="1"/>
  <c r="J304" i="20" s="1"/>
  <c r="D8" i="2"/>
  <c r="D337" i="20" s="1"/>
  <c r="I8" i="2"/>
  <c r="I337" i="20" s="1"/>
  <c r="L5" i="2"/>
  <c r="L343" i="20" s="1"/>
  <c r="M11" i="2"/>
  <c r="M332" i="20" s="1"/>
  <c r="J20" i="2"/>
  <c r="J338" i="20" s="1"/>
  <c r="M5" i="2"/>
  <c r="M343" i="20" s="1"/>
  <c r="M4" i="2"/>
  <c r="M336" i="20" s="1"/>
  <c r="E4" i="2"/>
  <c r="E336" i="20" s="1"/>
  <c r="H5" i="2"/>
  <c r="H343" i="20" s="1"/>
  <c r="N6" i="2"/>
  <c r="N344" i="20" s="1"/>
  <c r="I6" i="2"/>
  <c r="I344" i="20" s="1"/>
  <c r="J10" i="2"/>
  <c r="J335" i="20" s="1"/>
  <c r="L15" i="2"/>
  <c r="L339" i="20" s="1"/>
  <c r="E20" i="2"/>
  <c r="E338" i="20" s="1"/>
  <c r="M20" i="2"/>
  <c r="M338" i="20" s="1"/>
  <c r="G11" i="2"/>
  <c r="G332" i="20" s="1"/>
  <c r="N11" i="2"/>
  <c r="N332" i="20" s="1"/>
  <c r="H19" i="2"/>
  <c r="H334" i="20" s="1"/>
  <c r="D12" i="2"/>
  <c r="D333" i="20" s="1"/>
  <c r="J12" i="2"/>
  <c r="J333" i="20" s="1"/>
  <c r="D15" i="2"/>
  <c r="D339" i="20" s="1"/>
  <c r="L8" i="2"/>
  <c r="L337" i="20" s="1"/>
  <c r="A4" i="2"/>
  <c r="A336" i="20" s="1"/>
  <c r="E5" i="2"/>
  <c r="E343" i="20" s="1"/>
  <c r="E19" i="2"/>
  <c r="E334" i="20" s="1"/>
  <c r="M19" i="2"/>
  <c r="M334" i="20" s="1"/>
  <c r="A19" i="2"/>
  <c r="A334" i="20" s="1"/>
  <c r="I19" i="2"/>
  <c r="I334" i="20" s="1"/>
  <c r="J5" i="2"/>
  <c r="J343" i="20" s="1"/>
  <c r="H8" i="2"/>
  <c r="H337" i="20" s="1"/>
  <c r="K5" i="2"/>
  <c r="K343" i="20" s="1"/>
  <c r="J11" i="2"/>
  <c r="J332" i="20" s="1"/>
  <c r="L19" i="2"/>
  <c r="L334" i="20" s="1"/>
  <c r="K20" i="2"/>
  <c r="K338" i="20" s="1"/>
  <c r="D11" i="2"/>
  <c r="D332" i="20" s="1"/>
  <c r="J8" i="2"/>
  <c r="J337" i="20" s="1"/>
  <c r="D5" i="2"/>
  <c r="D343" i="20" s="1"/>
  <c r="L12" i="2"/>
  <c r="L333" i="20" s="1"/>
  <c r="H6" i="2"/>
  <c r="H344" i="20" s="1"/>
  <c r="G8" i="2"/>
  <c r="G337" i="20" s="1"/>
  <c r="G5" i="2"/>
  <c r="G343" i="20" s="1"/>
  <c r="D4" i="2"/>
  <c r="D336" i="20" s="1"/>
  <c r="F5" i="2"/>
  <c r="F343" i="20" s="1"/>
  <c r="F6" i="2"/>
  <c r="F344" i="20" s="1"/>
  <c r="A11" i="2"/>
  <c r="A332" i="20" s="1"/>
  <c r="I12" i="2"/>
  <c r="I333" i="20" s="1"/>
  <c r="D19" i="2"/>
  <c r="D334" i="20" s="1"/>
  <c r="F4" i="2"/>
  <c r="F336" i="20" s="1"/>
  <c r="A8" i="2"/>
  <c r="A337" i="20" s="1"/>
  <c r="F19" i="2"/>
  <c r="F334" i="20" s="1"/>
  <c r="A6" i="2"/>
  <c r="A344" i="20" s="1"/>
  <c r="L20" i="2"/>
  <c r="L338" i="20" s="1"/>
  <c r="A5" i="2"/>
  <c r="A343" i="20" s="1"/>
  <c r="N5" i="2"/>
  <c r="N343" i="20" s="1"/>
  <c r="G6" i="2"/>
  <c r="G344" i="20" s="1"/>
  <c r="F8" i="2"/>
  <c r="F337" i="20" s="1"/>
  <c r="A12" i="2"/>
  <c r="A333" i="20" s="1"/>
  <c r="H4" i="2"/>
  <c r="H336" i="20" s="1"/>
  <c r="M8" i="2"/>
  <c r="M337" i="20" s="1"/>
  <c r="N4" i="2"/>
  <c r="N336" i="20" s="1"/>
  <c r="H12" i="2"/>
  <c r="H333" i="20" s="1"/>
  <c r="N19" i="2"/>
  <c r="N334" i="20" s="1"/>
  <c r="G19" i="2"/>
  <c r="G334" i="20" s="1"/>
  <c r="D6" i="2"/>
  <c r="D344" i="20" s="1"/>
  <c r="E8" i="2"/>
  <c r="E337" i="20" s="1"/>
  <c r="F9" i="1"/>
  <c r="F310" i="20" s="1"/>
  <c r="M17" i="1"/>
  <c r="M305" i="20" s="1"/>
  <c r="E17" i="1"/>
  <c r="E305" i="20" s="1"/>
  <c r="I16" i="1"/>
  <c r="I306" i="20" s="1"/>
  <c r="M7" i="1"/>
  <c r="M308" i="20" s="1"/>
  <c r="L7" i="1"/>
  <c r="L308" i="20" s="1"/>
  <c r="D16" i="1"/>
  <c r="D306" i="20" s="1"/>
  <c r="I7" i="1"/>
  <c r="I308" i="20" s="1"/>
  <c r="K9" i="1"/>
  <c r="K310" i="20" s="1"/>
  <c r="N10" i="1"/>
  <c r="N317" i="20" s="1"/>
  <c r="G10" i="1"/>
  <c r="G317" i="20" s="1"/>
  <c r="H16" i="1"/>
  <c r="H306" i="20" s="1"/>
  <c r="L17" i="1"/>
  <c r="L305" i="20" s="1"/>
  <c r="J9" i="1"/>
  <c r="J310" i="20" s="1"/>
  <c r="H14" i="1"/>
  <c r="H315" i="20" s="1"/>
  <c r="E7" i="4"/>
  <c r="E170" i="20" s="1"/>
  <c r="F9" i="4"/>
  <c r="F172" i="20" s="1"/>
  <c r="G10" i="4"/>
  <c r="G174" i="20" s="1"/>
  <c r="N10" i="4"/>
  <c r="N174" i="20" s="1"/>
  <c r="H11" i="4"/>
  <c r="H173" i="20" s="1"/>
  <c r="J12" i="4"/>
  <c r="J177" i="20" s="1"/>
  <c r="K9" i="4"/>
  <c r="K172" i="20" s="1"/>
  <c r="I5" i="4"/>
  <c r="I178" i="20" s="1"/>
  <c r="J6" i="4"/>
  <c r="J171" i="20" s="1"/>
  <c r="L8" i="4"/>
  <c r="L175" i="20" s="1"/>
  <c r="K6" i="4"/>
  <c r="K171" i="20" s="1"/>
  <c r="H7" i="4"/>
  <c r="H170" i="20" s="1"/>
  <c r="D6" i="4"/>
  <c r="D171" i="20" s="1"/>
  <c r="N7" i="4"/>
  <c r="N170" i="20" s="1"/>
  <c r="G7" i="4"/>
  <c r="G170" i="20" s="1"/>
  <c r="I11" i="4"/>
  <c r="I173" i="20" s="1"/>
  <c r="E6" i="4"/>
  <c r="E171" i="20" s="1"/>
  <c r="M6" i="4"/>
  <c r="M171" i="20" s="1"/>
  <c r="F7" i="4"/>
  <c r="F170" i="20" s="1"/>
  <c r="G8" i="4"/>
  <c r="G175" i="20" s="1"/>
  <c r="N8" i="4"/>
  <c r="N175" i="20" s="1"/>
  <c r="F6" i="4"/>
  <c r="F171" i="20" s="1"/>
  <c r="M7" i="4"/>
  <c r="M170" i="20" s="1"/>
  <c r="D7" i="4"/>
  <c r="D170" i="20" s="1"/>
  <c r="M8" i="4"/>
  <c r="M175" i="20" s="1"/>
  <c r="E8" i="4"/>
  <c r="E175" i="20" s="1"/>
  <c r="F8" i="4"/>
  <c r="F175" i="20" s="1"/>
  <c r="K5" i="4"/>
  <c r="K178" i="20" s="1"/>
  <c r="G11" i="4"/>
  <c r="G173" i="20" s="1"/>
  <c r="D5" i="4"/>
  <c r="D178" i="20" s="1"/>
  <c r="F5" i="4"/>
  <c r="F178" i="20" s="1"/>
  <c r="G5" i="4"/>
  <c r="G178" i="20" s="1"/>
  <c r="N5" i="4"/>
  <c r="N178" i="20" s="1"/>
  <c r="M11" i="4"/>
  <c r="M173" i="20" s="1"/>
  <c r="H5" i="4"/>
  <c r="H178" i="20" s="1"/>
  <c r="I6" i="4"/>
  <c r="I171" i="20" s="1"/>
  <c r="I7" i="4"/>
  <c r="I170" i="20" s="1"/>
  <c r="K8" i="4"/>
  <c r="K175" i="20" s="1"/>
  <c r="G12" i="4"/>
  <c r="G177" i="20" s="1"/>
  <c r="L5" i="4"/>
  <c r="L178" i="20" s="1"/>
  <c r="I10" i="4"/>
  <c r="I174" i="20" s="1"/>
  <c r="E5" i="4"/>
  <c r="E178" i="20" s="1"/>
  <c r="M5" i="4"/>
  <c r="M178" i="20" s="1"/>
  <c r="H8" i="4"/>
  <c r="H175" i="20" s="1"/>
  <c r="E9" i="4"/>
  <c r="E172" i="20" s="1"/>
  <c r="D12" i="4"/>
  <c r="D177" i="20" s="1"/>
  <c r="J5" i="4"/>
  <c r="J178" i="20" s="1"/>
  <c r="D8" i="4"/>
  <c r="D175" i="20" s="1"/>
  <c r="D11" i="4"/>
  <c r="D173" i="20" s="1"/>
  <c r="E11" i="4"/>
  <c r="E173" i="20" s="1"/>
  <c r="J8" i="4"/>
  <c r="J175" i="20" s="1"/>
  <c r="J7" i="4"/>
  <c r="J170" i="20" s="1"/>
  <c r="D9" i="4"/>
  <c r="D172" i="20" s="1"/>
  <c r="L9" i="4"/>
  <c r="L172" i="20" s="1"/>
  <c r="E10" i="4"/>
  <c r="E174" i="20" s="1"/>
  <c r="M10" i="4"/>
  <c r="M174" i="20" s="1"/>
  <c r="F11" i="4"/>
  <c r="F173" i="20" s="1"/>
  <c r="A9" i="4"/>
  <c r="A172" i="20" s="1"/>
  <c r="I12" i="4"/>
  <c r="I177" i="20" s="1"/>
  <c r="I8" i="4"/>
  <c r="I175" i="20" s="1"/>
  <c r="K10" i="4"/>
  <c r="K174" i="20" s="1"/>
  <c r="L11" i="4"/>
  <c r="L173" i="20" s="1"/>
  <c r="E12" i="4"/>
  <c r="E177" i="20" s="1"/>
  <c r="M12" i="4"/>
  <c r="M177" i="20" s="1"/>
  <c r="N12" i="4"/>
  <c r="N177" i="20" s="1"/>
  <c r="J11" i="4"/>
  <c r="J173" i="20" s="1"/>
  <c r="I9" i="4"/>
  <c r="I172" i="20" s="1"/>
  <c r="K11" i="4"/>
  <c r="K173" i="20" s="1"/>
  <c r="D10" i="4"/>
  <c r="D174" i="20" s="1"/>
  <c r="F12" i="4"/>
  <c r="F177" i="20" s="1"/>
  <c r="H12" i="4"/>
  <c r="H177" i="20" s="1"/>
  <c r="K12" i="4"/>
  <c r="K177" i="20" s="1"/>
  <c r="L12" i="4"/>
  <c r="L177" i="20" s="1"/>
  <c r="A11" i="4"/>
  <c r="A173" i="20" s="1"/>
  <c r="J10" i="4"/>
  <c r="J174" i="20" s="1"/>
  <c r="A4" i="4"/>
  <c r="A176" i="20" s="1"/>
  <c r="J9" i="4"/>
  <c r="J172" i="20" s="1"/>
  <c r="L6" i="4"/>
  <c r="L171" i="20" s="1"/>
  <c r="A7" i="4"/>
  <c r="A170" i="20" s="1"/>
  <c r="N9" i="4"/>
  <c r="N172" i="20" s="1"/>
  <c r="G9" i="4"/>
  <c r="G172" i="20" s="1"/>
  <c r="F10" i="4"/>
  <c r="F174" i="20" s="1"/>
  <c r="A12" i="4"/>
  <c r="A177" i="20" s="1"/>
  <c r="M9" i="4"/>
  <c r="M172" i="20" s="1"/>
  <c r="L10" i="4"/>
  <c r="L174" i="20" s="1"/>
  <c r="N11" i="4"/>
  <c r="N173" i="20" s="1"/>
  <c r="K7" i="1"/>
  <c r="K308" i="20" s="1"/>
  <c r="M9" i="1"/>
  <c r="M310" i="20" s="1"/>
  <c r="E9" i="1"/>
  <c r="E310" i="20" s="1"/>
  <c r="I10" i="1"/>
  <c r="I317" i="20" s="1"/>
  <c r="I15" i="1"/>
  <c r="I309" i="20" s="1"/>
  <c r="L16" i="1"/>
  <c r="L306" i="20" s="1"/>
  <c r="N17" i="1"/>
  <c r="N305" i="20" s="1"/>
  <c r="G17" i="1"/>
  <c r="G305" i="20" s="1"/>
  <c r="I6" i="1"/>
  <c r="I307" i="20" s="1"/>
  <c r="E11" i="1"/>
  <c r="E304" i="20" s="1"/>
  <c r="D15" i="1"/>
  <c r="D309" i="20" s="1"/>
  <c r="J7" i="1"/>
  <c r="J308" i="20" s="1"/>
  <c r="L9" i="1"/>
  <c r="L310" i="20" s="1"/>
  <c r="H10" i="1"/>
  <c r="H317" i="20" s="1"/>
  <c r="K11" i="1"/>
  <c r="K304" i="20" s="1"/>
  <c r="N15" i="1"/>
  <c r="N309" i="20" s="1"/>
  <c r="G15" i="1"/>
  <c r="G309" i="20" s="1"/>
  <c r="J16" i="1"/>
  <c r="J306" i="20" s="1"/>
  <c r="H7" i="1"/>
  <c r="H308" i="20" s="1"/>
  <c r="F17" i="1"/>
  <c r="F305" i="20" s="1"/>
  <c r="K16" i="1"/>
  <c r="K306" i="20" s="1"/>
  <c r="K10" i="1"/>
  <c r="K317" i="20" s="1"/>
  <c r="M15" i="1"/>
  <c r="M309" i="20" s="1"/>
  <c r="E15" i="1"/>
  <c r="E309" i="20" s="1"/>
  <c r="K17" i="1"/>
  <c r="K305" i="20" s="1"/>
  <c r="J10" i="1"/>
  <c r="J317" i="20" s="1"/>
  <c r="F11" i="1"/>
  <c r="F304" i="20" s="1"/>
  <c r="N16" i="1"/>
  <c r="N306" i="20" s="1"/>
  <c r="G16" i="1"/>
  <c r="G306" i="20" s="1"/>
  <c r="J17" i="1"/>
  <c r="J305" i="20" s="1"/>
  <c r="M11" i="1"/>
  <c r="M304" i="20" s="1"/>
  <c r="K15" i="1"/>
  <c r="K309" i="20" s="1"/>
  <c r="F16" i="1"/>
  <c r="F306" i="20" s="1"/>
  <c r="I17" i="1"/>
  <c r="I305" i="20" s="1"/>
  <c r="D10" i="1"/>
  <c r="D317" i="20" s="1"/>
  <c r="J15" i="1"/>
  <c r="J309" i="20" s="1"/>
  <c r="M16" i="1"/>
  <c r="M306" i="20" s="1"/>
  <c r="E16" i="1"/>
  <c r="E306" i="20" s="1"/>
  <c r="H17" i="1"/>
  <c r="H305" i="20" s="1"/>
  <c r="F10" i="1"/>
  <c r="F317" i="20" s="1"/>
  <c r="H15" i="1"/>
  <c r="H309" i="20" s="1"/>
  <c r="I14" i="1"/>
  <c r="I315" i="20" s="1"/>
  <c r="L10" i="1"/>
  <c r="L317" i="20" s="1"/>
  <c r="F15" i="1"/>
  <c r="F309" i="20" s="1"/>
  <c r="L15" i="1"/>
  <c r="L309" i="20" s="1"/>
  <c r="E14" i="1"/>
  <c r="E315" i="20" s="1"/>
  <c r="M14" i="1"/>
  <c r="M315" i="20" s="1"/>
  <c r="N14" i="1"/>
  <c r="N315" i="20" s="1"/>
  <c r="L14" i="1"/>
  <c r="L315" i="20" s="1"/>
  <c r="J14" i="1"/>
  <c r="J315" i="20" s="1"/>
  <c r="D14" i="1"/>
  <c r="D315" i="20" s="1"/>
  <c r="K14" i="1"/>
  <c r="K315" i="20" s="1"/>
  <c r="A11" i="1"/>
  <c r="A304" i="20" s="1"/>
  <c r="N197" i="3"/>
  <c r="M197" i="3"/>
  <c r="L197" i="3"/>
  <c r="K197" i="3"/>
  <c r="J197" i="3"/>
  <c r="I197" i="3"/>
  <c r="H197" i="3"/>
  <c r="G197" i="3"/>
  <c r="F197" i="3"/>
  <c r="E197" i="3"/>
  <c r="D197" i="3"/>
  <c r="I10" i="3"/>
  <c r="C16" i="3"/>
  <c r="C289" i="20" s="1"/>
  <c r="B16" i="3"/>
  <c r="B289" i="20" s="1"/>
  <c r="C14" i="3"/>
  <c r="C302" i="20" s="1"/>
  <c r="B14" i="3"/>
  <c r="B302" i="20" s="1"/>
  <c r="C15" i="3"/>
  <c r="C286" i="20" s="1"/>
  <c r="B15" i="3"/>
  <c r="B286" i="20" s="1"/>
  <c r="C12" i="3"/>
  <c r="C295" i="20" s="1"/>
  <c r="B12" i="3"/>
  <c r="B295" i="20" s="1"/>
  <c r="C11" i="3"/>
  <c r="C294" i="20" s="1"/>
  <c r="B11" i="3"/>
  <c r="B294" i="20" s="1"/>
  <c r="C10" i="3"/>
  <c r="C292" i="20" s="1"/>
  <c r="B10" i="3"/>
  <c r="B292" i="20" s="1"/>
  <c r="C9" i="3"/>
  <c r="C290" i="20" s="1"/>
  <c r="B9" i="3"/>
  <c r="B290" i="20" s="1"/>
  <c r="C7" i="3"/>
  <c r="C296" i="20" s="1"/>
  <c r="B7" i="3"/>
  <c r="B296" i="20" s="1"/>
  <c r="C6" i="3"/>
  <c r="C291" i="20" s="1"/>
  <c r="B6" i="3"/>
  <c r="B291" i="20" s="1"/>
  <c r="C5" i="3"/>
  <c r="C293" i="20" s="1"/>
  <c r="B5" i="3"/>
  <c r="B293" i="20" s="1"/>
  <c r="C4" i="3"/>
  <c r="C287" i="20" s="1"/>
  <c r="B4" i="3"/>
  <c r="B287" i="20" s="1"/>
  <c r="A16" i="3"/>
  <c r="A289" i="20" s="1"/>
  <c r="A14" i="3"/>
  <c r="A302" i="20" s="1"/>
  <c r="A15" i="3"/>
  <c r="A286" i="20" s="1"/>
  <c r="A197" i="3"/>
  <c r="A11" i="3"/>
  <c r="A294" i="20" s="1"/>
  <c r="A10" i="3"/>
  <c r="A292" i="20" s="1"/>
  <c r="A9" i="3"/>
  <c r="A290" i="20" s="1"/>
  <c r="A7" i="3"/>
  <c r="A296" i="20" s="1"/>
  <c r="A6" i="3"/>
  <c r="A291" i="20" s="1"/>
  <c r="A5" i="3"/>
  <c r="A293" i="20" s="1"/>
  <c r="A4" i="3"/>
  <c r="A287" i="20" s="1"/>
  <c r="I297" i="20" l="1"/>
  <c r="A12" i="3"/>
  <c r="A295" i="20" s="1"/>
  <c r="K5" i="3"/>
  <c r="K293" i="20" s="1"/>
  <c r="E12" i="3"/>
  <c r="F12" i="3"/>
  <c r="J15" i="3"/>
  <c r="J286" i="20" s="1"/>
  <c r="N4" i="3"/>
  <c r="N287" i="20" s="1"/>
  <c r="G4" i="3"/>
  <c r="G287" i="20" s="1"/>
  <c r="M11" i="3"/>
  <c r="E11" i="3"/>
  <c r="K12" i="3"/>
  <c r="G15" i="3"/>
  <c r="G286" i="20" s="1"/>
  <c r="N15" i="3"/>
  <c r="N286" i="20" s="1"/>
  <c r="J5" i="3"/>
  <c r="J293" i="20" s="1"/>
  <c r="D12" i="3"/>
  <c r="L12" i="3"/>
  <c r="D14" i="3"/>
  <c r="N12" i="3"/>
  <c r="I11" i="3"/>
  <c r="K15" i="3"/>
  <c r="K286" i="20" s="1"/>
  <c r="I4" i="3"/>
  <c r="I287" i="20" s="1"/>
  <c r="M5" i="3"/>
  <c r="M293" i="20" s="1"/>
  <c r="E5" i="3"/>
  <c r="E293" i="20" s="1"/>
  <c r="K7" i="3"/>
  <c r="N9" i="3"/>
  <c r="N290" i="20" s="1"/>
  <c r="G9" i="3"/>
  <c r="K10" i="3"/>
  <c r="N11" i="3"/>
  <c r="G11" i="3"/>
  <c r="I12" i="3"/>
  <c r="E15" i="3"/>
  <c r="E286" i="20" s="1"/>
  <c r="M15" i="3"/>
  <c r="M286" i="20" s="1"/>
  <c r="K14" i="3"/>
  <c r="G12" i="3"/>
  <c r="D4" i="3"/>
  <c r="D287" i="20" s="1"/>
  <c r="H4" i="3"/>
  <c r="H287" i="20" s="1"/>
  <c r="L5" i="3"/>
  <c r="L293" i="20" s="1"/>
  <c r="F9" i="3"/>
  <c r="J10" i="3"/>
  <c r="F11" i="3"/>
  <c r="J12" i="3"/>
  <c r="F15" i="3"/>
  <c r="F286" i="20" s="1"/>
  <c r="J14" i="3"/>
  <c r="K4" i="3"/>
  <c r="K287" i="20" s="1"/>
  <c r="K6" i="3"/>
  <c r="M10" i="3"/>
  <c r="E10" i="3"/>
  <c r="J7" i="3"/>
  <c r="J296" i="20" s="1"/>
  <c r="D10" i="3"/>
  <c r="H15" i="3"/>
  <c r="H286" i="20" s="1"/>
  <c r="M4" i="3"/>
  <c r="M287" i="20" s="1"/>
  <c r="E4" i="3"/>
  <c r="E287" i="20" s="1"/>
  <c r="I5" i="3"/>
  <c r="I293" i="20" s="1"/>
  <c r="M12" i="3"/>
  <c r="I15" i="3"/>
  <c r="I286" i="20" s="1"/>
  <c r="F16" i="3"/>
  <c r="F4" i="3"/>
  <c r="F287" i="20" s="1"/>
  <c r="L4" i="3"/>
  <c r="L287" i="20" s="1"/>
  <c r="J11" i="3"/>
  <c r="M16" i="3"/>
  <c r="M289" i="20" s="1"/>
  <c r="H6" i="3"/>
  <c r="N6" i="3"/>
  <c r="N16" i="3"/>
  <c r="N289" i="20" s="1"/>
  <c r="F6" i="3"/>
  <c r="F291" i="20" s="1"/>
  <c r="F7" i="3"/>
  <c r="I9" i="3"/>
  <c r="J4" i="3"/>
  <c r="J287" i="20" s="1"/>
  <c r="F5" i="3"/>
  <c r="F293" i="20" s="1"/>
  <c r="J6" i="3"/>
  <c r="L7" i="3"/>
  <c r="D9" i="3"/>
  <c r="H9" i="3"/>
  <c r="H290" i="20" s="1"/>
  <c r="L10" i="3"/>
  <c r="D11" i="3"/>
  <c r="H11" i="3"/>
  <c r="H12" i="3"/>
  <c r="D15" i="3"/>
  <c r="D286" i="20" s="1"/>
  <c r="L15" i="3"/>
  <c r="L286" i="20" s="1"/>
  <c r="L14" i="3"/>
  <c r="D16" i="3"/>
  <c r="L16" i="3"/>
  <c r="L289" i="20" s="1"/>
  <c r="E16" i="3"/>
  <c r="E289" i="20" s="1"/>
  <c r="D7" i="3"/>
  <c r="D296" i="20" s="1"/>
  <c r="H10" i="3"/>
  <c r="E6" i="3"/>
  <c r="N7" i="3"/>
  <c r="N296" i="20" s="1"/>
  <c r="G7" i="3"/>
  <c r="K9" i="3"/>
  <c r="K290" i="20" s="1"/>
  <c r="K11" i="3"/>
  <c r="I16" i="3"/>
  <c r="I289" i="20" s="1"/>
  <c r="I6" i="3"/>
  <c r="I291" i="20" s="1"/>
  <c r="G6" i="3"/>
  <c r="G291" i="20" s="1"/>
  <c r="M9" i="3"/>
  <c r="G16" i="3"/>
  <c r="J9" i="3"/>
  <c r="J290" i="20" s="1"/>
  <c r="F10" i="3"/>
  <c r="J16" i="3"/>
  <c r="J289" i="20" s="1"/>
  <c r="E9" i="3"/>
  <c r="E290" i="20" s="1"/>
  <c r="L9" i="3"/>
  <c r="L290" i="20" s="1"/>
  <c r="M6" i="3"/>
  <c r="M291" i="20" s="1"/>
  <c r="L6" i="3"/>
  <c r="H5" i="3"/>
  <c r="H293" i="20" s="1"/>
  <c r="G5" i="3"/>
  <c r="G293" i="20" s="1"/>
  <c r="N14" i="3"/>
  <c r="H7" i="3"/>
  <c r="H16" i="3"/>
  <c r="H289" i="20" s="1"/>
  <c r="M7" i="3"/>
  <c r="M296" i="20" s="1"/>
  <c r="D5" i="3"/>
  <c r="D293" i="20" s="1"/>
  <c r="N5" i="3"/>
  <c r="N293" i="20" s="1"/>
  <c r="H14" i="3"/>
  <c r="G14" i="3"/>
  <c r="M14" i="3"/>
  <c r="E14" i="3"/>
  <c r="I14" i="3"/>
  <c r="D6" i="3"/>
  <c r="D291" i="20" s="1"/>
  <c r="I7" i="3"/>
  <c r="I296" i="20" s="1"/>
  <c r="K16" i="3"/>
  <c r="F14" i="3"/>
  <c r="L11" i="3"/>
  <c r="N10" i="3"/>
  <c r="G10" i="3"/>
  <c r="E7" i="3"/>
  <c r="E296" i="20" s="1"/>
  <c r="H292" i="20" l="1"/>
  <c r="H297" i="20"/>
  <c r="I302" i="20"/>
  <c r="I300" i="20"/>
  <c r="I290" i="20"/>
  <c r="G295" i="20"/>
  <c r="G301" i="20"/>
  <c r="G290" i="20"/>
  <c r="G292" i="20"/>
  <c r="G297" i="20"/>
  <c r="M302" i="20"/>
  <c r="M300" i="20"/>
  <c r="F292" i="20"/>
  <c r="F297" i="20"/>
  <c r="L294" i="20"/>
  <c r="L298" i="20"/>
  <c r="G296" i="20"/>
  <c r="D290" i="20"/>
  <c r="F302" i="20"/>
  <c r="F300" i="20"/>
  <c r="H302" i="20"/>
  <c r="H300" i="20"/>
  <c r="G289" i="20"/>
  <c r="L296" i="20"/>
  <c r="N291" i="20"/>
  <c r="M295" i="20"/>
  <c r="M301" i="20"/>
  <c r="M292" i="20"/>
  <c r="M297" i="20"/>
  <c r="F290" i="20"/>
  <c r="I295" i="20"/>
  <c r="I301" i="20"/>
  <c r="K289" i="20"/>
  <c r="L291" i="20"/>
  <c r="M290" i="20"/>
  <c r="E291" i="20"/>
  <c r="J291" i="20"/>
  <c r="H291" i="20"/>
  <c r="K291" i="20"/>
  <c r="G294" i="20"/>
  <c r="G298" i="20"/>
  <c r="F295" i="20"/>
  <c r="F301" i="20"/>
  <c r="H295" i="20"/>
  <c r="H301" i="20"/>
  <c r="N294" i="20"/>
  <c r="N298" i="20"/>
  <c r="H294" i="20"/>
  <c r="H298" i="20"/>
  <c r="I294" i="20"/>
  <c r="I298" i="20"/>
  <c r="D294" i="20"/>
  <c r="D298" i="20"/>
  <c r="E294" i="20"/>
  <c r="E298" i="20"/>
  <c r="E302" i="20"/>
  <c r="E300" i="20"/>
  <c r="H296" i="20"/>
  <c r="K294" i="20"/>
  <c r="K298" i="20"/>
  <c r="L292" i="20"/>
  <c r="L297" i="20"/>
  <c r="F296" i="20"/>
  <c r="D292" i="20"/>
  <c r="D297" i="20"/>
  <c r="J295" i="20"/>
  <c r="J301" i="20"/>
  <c r="K302" i="20"/>
  <c r="K300" i="20"/>
  <c r="D302" i="20"/>
  <c r="D300" i="20"/>
  <c r="M294" i="20"/>
  <c r="M298" i="20"/>
  <c r="J294" i="20"/>
  <c r="J298" i="20"/>
  <c r="K295" i="20"/>
  <c r="K301" i="20"/>
  <c r="N302" i="20"/>
  <c r="N300" i="20"/>
  <c r="D289" i="20"/>
  <c r="F289" i="20"/>
  <c r="F294" i="20"/>
  <c r="F298" i="20"/>
  <c r="K296" i="20"/>
  <c r="L295" i="20"/>
  <c r="L301" i="20"/>
  <c r="E295" i="20"/>
  <c r="E301" i="20"/>
  <c r="J302" i="20"/>
  <c r="J300" i="20"/>
  <c r="K292" i="20"/>
  <c r="K297" i="20"/>
  <c r="N295" i="20"/>
  <c r="N301" i="20"/>
  <c r="N292" i="20"/>
  <c r="N297" i="20"/>
  <c r="G302" i="20"/>
  <c r="G300" i="20"/>
  <c r="L302" i="20"/>
  <c r="L300" i="20"/>
  <c r="E292" i="20"/>
  <c r="E297" i="20"/>
  <c r="J292" i="20"/>
  <c r="J297" i="20"/>
  <c r="D295" i="20"/>
  <c r="D301" i="20"/>
  <c r="I292" i="20"/>
</calcChain>
</file>

<file path=xl/sharedStrings.xml><?xml version="1.0" encoding="utf-8"?>
<sst xmlns="http://schemas.openxmlformats.org/spreadsheetml/2006/main" count="9804" uniqueCount="436">
  <si>
    <t>#</t>
  </si>
  <si>
    <t>Surname</t>
  </si>
  <si>
    <t>Name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</si>
  <si>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</si>
  <si>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</si>
  <si>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</si>
  <si>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</si>
  <si>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</si>
  <si>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</si>
  <si>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</si>
  <si>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</si>
  <si>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</si>
  <si>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</si>
  <si>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</si>
  <si>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Herak</t>
  </si>
  <si>
    <t>Pete</t>
  </si>
  <si>
    <t>Grant</t>
  </si>
  <si>
    <t>Dave</t>
  </si>
  <si>
    <t>Gleeson</t>
  </si>
  <si>
    <t>Joe</t>
  </si>
  <si>
    <t>Murphy</t>
  </si>
  <si>
    <t>Andrew</t>
  </si>
  <si>
    <t>Deady</t>
  </si>
  <si>
    <t>Matthew</t>
  </si>
  <si>
    <t>Hill</t>
  </si>
  <si>
    <t>Dean</t>
  </si>
  <si>
    <t>Scott</t>
  </si>
  <si>
    <t>Olan</t>
  </si>
  <si>
    <t>Kennedy</t>
  </si>
  <si>
    <t>BJ</t>
  </si>
  <si>
    <t>Chris</t>
  </si>
  <si>
    <t>Sheehan</t>
  </si>
  <si>
    <t>Tony</t>
  </si>
  <si>
    <t>Hawkins</t>
  </si>
  <si>
    <t>Holden</t>
  </si>
  <si>
    <t>Burnett</t>
  </si>
  <si>
    <t>Alex</t>
  </si>
  <si>
    <t>Nguyen</t>
  </si>
  <si>
    <t>Fred</t>
  </si>
  <si>
    <t>Britten</t>
  </si>
  <si>
    <t>Aaron</t>
  </si>
  <si>
    <t>Pfohl</t>
  </si>
  <si>
    <t>Oscar</t>
  </si>
  <si>
    <t>Jeeawody</t>
  </si>
  <si>
    <t>Sacha</t>
  </si>
  <si>
    <t>Tommy</t>
  </si>
  <si>
    <t>Kashyap</t>
  </si>
  <si>
    <t>Abhi</t>
  </si>
  <si>
    <t>Lienos</t>
  </si>
  <si>
    <t>Ricci</t>
  </si>
  <si>
    <t>Burns</t>
  </si>
  <si>
    <t>Damien</t>
  </si>
  <si>
    <t>Eldridge</t>
  </si>
  <si>
    <t>Games</t>
  </si>
  <si>
    <t>McPherson</t>
  </si>
  <si>
    <t>James</t>
  </si>
  <si>
    <t>Mesman</t>
  </si>
  <si>
    <t>Jamie</t>
  </si>
  <si>
    <t>Heaton</t>
  </si>
  <si>
    <t>Jimmy</t>
  </si>
  <si>
    <t>Justin</t>
  </si>
  <si>
    <t>Douglas-McDonald</t>
  </si>
  <si>
    <t>Paul</t>
  </si>
  <si>
    <t>Martin</t>
  </si>
  <si>
    <t>Andy</t>
  </si>
  <si>
    <t>Anderson</t>
  </si>
  <si>
    <t>Jarrod</t>
  </si>
  <si>
    <t>Brown</t>
  </si>
  <si>
    <t>Mitch</t>
  </si>
  <si>
    <t>Cullen</t>
  </si>
  <si>
    <t>Brocklehurst</t>
  </si>
  <si>
    <t>Ross</t>
  </si>
  <si>
    <t xml:space="preserve">Lachlan </t>
  </si>
  <si>
    <t>Duncan</t>
  </si>
  <si>
    <t>Stu</t>
  </si>
  <si>
    <t xml:space="preserve">Phil </t>
  </si>
  <si>
    <t>Dimond</t>
  </si>
  <si>
    <t>Southwell</t>
  </si>
  <si>
    <t>John</t>
  </si>
  <si>
    <t>Haynes</t>
  </si>
  <si>
    <t>Gabe</t>
  </si>
  <si>
    <t>Abbott</t>
  </si>
  <si>
    <t>White</t>
  </si>
  <si>
    <t>Ben</t>
  </si>
  <si>
    <t>Miller</t>
  </si>
  <si>
    <t>Jono</t>
  </si>
  <si>
    <t>Parkins</t>
  </si>
  <si>
    <t>Geoff</t>
  </si>
  <si>
    <t>IA</t>
  </si>
  <si>
    <t>Damian</t>
  </si>
  <si>
    <t>Beavers</t>
  </si>
  <si>
    <t>Big Bangs</t>
  </si>
  <si>
    <t>Cannons</t>
  </si>
  <si>
    <t>Cunning Stunts</t>
  </si>
  <si>
    <t>Hawks</t>
  </si>
  <si>
    <t>Hardwood Pro</t>
  </si>
  <si>
    <t>Honey Badgers</t>
  </si>
  <si>
    <t>Pork Swords</t>
  </si>
  <si>
    <t>Queanbeyan</t>
  </si>
  <si>
    <t>Shenanigans</t>
  </si>
  <si>
    <t>AKOM</t>
  </si>
  <si>
    <t>Brownies</t>
  </si>
  <si>
    <t>Diablos</t>
  </si>
  <si>
    <t>Hellfish</t>
  </si>
  <si>
    <t>Hornets</t>
  </si>
  <si>
    <t>Mighty Few</t>
  </si>
  <si>
    <t>Phantoms</t>
  </si>
  <si>
    <t>Spartans</t>
  </si>
  <si>
    <t>Turner</t>
  </si>
  <si>
    <t>Shane</t>
  </si>
  <si>
    <t>Sagar</t>
  </si>
  <si>
    <t>Steve</t>
  </si>
  <si>
    <t>Gregory</t>
  </si>
  <si>
    <t>Todd</t>
  </si>
  <si>
    <t>Culpitt</t>
  </si>
  <si>
    <t>Lloyd</t>
  </si>
  <si>
    <t>Michael</t>
  </si>
  <si>
    <t>McDonald</t>
  </si>
  <si>
    <t>Fryz</t>
  </si>
  <si>
    <t>Mac</t>
  </si>
  <si>
    <t>Baynham</t>
  </si>
  <si>
    <t>Richardson</t>
  </si>
  <si>
    <t>Tremaine</t>
  </si>
  <si>
    <t>Carbera</t>
  </si>
  <si>
    <t>Ron</t>
  </si>
  <si>
    <t>Sager</t>
  </si>
  <si>
    <t>Carr</t>
  </si>
  <si>
    <t>Nathan</t>
  </si>
  <si>
    <t>Ashe</t>
  </si>
  <si>
    <t>Brad</t>
  </si>
  <si>
    <t>Gazzagon</t>
  </si>
  <si>
    <t>Brendan</t>
  </si>
  <si>
    <t>David</t>
  </si>
  <si>
    <t>Graham</t>
  </si>
  <si>
    <t>Alan</t>
  </si>
  <si>
    <t>Steadman</t>
  </si>
  <si>
    <t>Matt</t>
  </si>
  <si>
    <t>Mengistu</t>
  </si>
  <si>
    <t>JK</t>
  </si>
  <si>
    <t>Morgan</t>
  </si>
  <si>
    <t>Nick</t>
  </si>
  <si>
    <t>Dan</t>
  </si>
  <si>
    <t>Ahanda</t>
  </si>
  <si>
    <t>Joel</t>
  </si>
  <si>
    <t>Manng</t>
  </si>
  <si>
    <t>Emmet</t>
  </si>
  <si>
    <t/>
  </si>
  <si>
    <t>Lual</t>
  </si>
  <si>
    <t>Madiingo</t>
  </si>
  <si>
    <t>Ryder</t>
  </si>
  <si>
    <t>McGee</t>
  </si>
  <si>
    <t>Kuir</t>
  </si>
  <si>
    <t>Ajang</t>
  </si>
  <si>
    <t>Harris</t>
  </si>
  <si>
    <t>Tate</t>
  </si>
  <si>
    <t>Xia</t>
  </si>
  <si>
    <t>Maung</t>
  </si>
  <si>
    <t>Clark</t>
  </si>
  <si>
    <t>Jacob</t>
  </si>
  <si>
    <t>Team</t>
  </si>
  <si>
    <t>Division</t>
  </si>
  <si>
    <t>Pederick</t>
  </si>
  <si>
    <t>Leigh</t>
  </si>
  <si>
    <t>Wilkinson</t>
  </si>
  <si>
    <t>Tom</t>
  </si>
  <si>
    <t>Jim</t>
  </si>
  <si>
    <t>Hamilton</t>
  </si>
  <si>
    <t>Burr</t>
  </si>
  <si>
    <t>Fenning</t>
  </si>
  <si>
    <t>Sheldon</t>
  </si>
  <si>
    <t>Dwyer</t>
  </si>
  <si>
    <t>Kouw</t>
  </si>
  <si>
    <t>Seb</t>
  </si>
  <si>
    <t>Barber</t>
  </si>
  <si>
    <t>Prinke</t>
  </si>
  <si>
    <t>Rob</t>
  </si>
  <si>
    <t>Baines</t>
  </si>
  <si>
    <t>Casey</t>
  </si>
  <si>
    <t>Papp</t>
  </si>
  <si>
    <t>Josh</t>
  </si>
  <si>
    <t>Colosimo</t>
  </si>
  <si>
    <t>Mick</t>
  </si>
  <si>
    <t>Khanthavivane</t>
  </si>
  <si>
    <t>Dennis</t>
  </si>
  <si>
    <t>Ashton</t>
  </si>
  <si>
    <t>Tim</t>
  </si>
  <si>
    <t>Muston</t>
  </si>
  <si>
    <t>Jack</t>
  </si>
  <si>
    <t>Liddle</t>
  </si>
  <si>
    <t>Jon</t>
  </si>
  <si>
    <t>Lazaro</t>
  </si>
  <si>
    <t>Gorman</t>
  </si>
  <si>
    <t>Nebauer</t>
  </si>
  <si>
    <t>Goodwin</t>
  </si>
  <si>
    <t>Goodchild</t>
  </si>
  <si>
    <t>Loz</t>
  </si>
  <si>
    <t>Nhial</t>
  </si>
  <si>
    <t>Apeec</t>
  </si>
  <si>
    <t>Lenart</t>
  </si>
  <si>
    <t>Marlton</t>
  </si>
  <si>
    <t>Lee</t>
  </si>
  <si>
    <t>Jay</t>
  </si>
  <si>
    <t>Brewer</t>
  </si>
  <si>
    <t>Spinks</t>
  </si>
  <si>
    <t>Jonathan</t>
  </si>
  <si>
    <t>Hoang</t>
  </si>
  <si>
    <t>Samuel</t>
  </si>
  <si>
    <t>Manzanillo</t>
  </si>
  <si>
    <t>Verzosa</t>
  </si>
  <si>
    <t>Mike</t>
  </si>
  <si>
    <t>Siliana</t>
  </si>
  <si>
    <t>Ariston</t>
  </si>
  <si>
    <t>Cooper</t>
  </si>
  <si>
    <t>King</t>
  </si>
  <si>
    <t>Adam</t>
  </si>
  <si>
    <t>Bul</t>
  </si>
  <si>
    <t>Cotton</t>
  </si>
  <si>
    <t>Hasler</t>
  </si>
  <si>
    <t>Skinner</t>
  </si>
  <si>
    <t>Rowcliffe</t>
  </si>
  <si>
    <t>Jordan</t>
  </si>
  <si>
    <t>Luke</t>
  </si>
  <si>
    <t>Vince</t>
  </si>
  <si>
    <t>Goodall</t>
  </si>
  <si>
    <t>Tay</t>
  </si>
  <si>
    <t>Lankester</t>
  </si>
  <si>
    <t>Fergus</t>
  </si>
  <si>
    <t>Liang</t>
  </si>
  <si>
    <t>Limar</t>
  </si>
  <si>
    <t>Hulm</t>
  </si>
  <si>
    <t>Simon</t>
  </si>
  <si>
    <t>Holley</t>
  </si>
  <si>
    <t>Ian</t>
  </si>
  <si>
    <t>Hudson</t>
  </si>
  <si>
    <t>Hamish</t>
  </si>
  <si>
    <t>Gladwin</t>
  </si>
  <si>
    <t>Kuhn</t>
  </si>
  <si>
    <t>Edwards</t>
  </si>
  <si>
    <t>Sullivan</t>
  </si>
  <si>
    <t>Russell</t>
  </si>
  <si>
    <t>Stanton</t>
  </si>
  <si>
    <t>Garner</t>
  </si>
  <si>
    <t>Scrizens</t>
  </si>
  <si>
    <t>Mark</t>
  </si>
  <si>
    <t>Reynolds</t>
  </si>
  <si>
    <t>Ragic</t>
  </si>
  <si>
    <t>Goran</t>
  </si>
  <si>
    <t>Seeck</t>
  </si>
  <si>
    <t>Karl</t>
  </si>
  <si>
    <t>Tang</t>
  </si>
  <si>
    <t>LeCerf</t>
  </si>
  <si>
    <t>Dymowski</t>
  </si>
  <si>
    <t>Jason</t>
  </si>
  <si>
    <t>Ice</t>
  </si>
  <si>
    <t>Lachie</t>
  </si>
  <si>
    <t>Parry</t>
  </si>
  <si>
    <t>Nilsson</t>
  </si>
  <si>
    <t>Leif</t>
  </si>
  <si>
    <t>Woods</t>
  </si>
  <si>
    <t>Perkov</t>
  </si>
  <si>
    <t>Richard</t>
  </si>
  <si>
    <t>Lance</t>
  </si>
  <si>
    <t xml:space="preserve">Woods </t>
  </si>
  <si>
    <t>McCrae</t>
  </si>
  <si>
    <t>Colin</t>
  </si>
  <si>
    <t>Barclay</t>
  </si>
  <si>
    <t>Marc</t>
  </si>
  <si>
    <t>Brooks</t>
  </si>
  <si>
    <t>McMillan</t>
  </si>
  <si>
    <t>Kurt</t>
  </si>
  <si>
    <t>Abejaron</t>
  </si>
  <si>
    <t>Bernie</t>
  </si>
  <si>
    <t>Artuso</t>
  </si>
  <si>
    <t>Lees</t>
  </si>
  <si>
    <t>Radulovich</t>
  </si>
  <si>
    <t>Nik</t>
  </si>
  <si>
    <t>Maher</t>
  </si>
  <si>
    <t>Patrick</t>
  </si>
  <si>
    <t>Northcott</t>
  </si>
  <si>
    <t>Kajewski</t>
  </si>
  <si>
    <t>Anczewski</t>
  </si>
  <si>
    <t>Julian</t>
  </si>
  <si>
    <t>Cregan</t>
  </si>
  <si>
    <t>Isaac</t>
  </si>
  <si>
    <t>Doyle</t>
  </si>
  <si>
    <t>Favell</t>
  </si>
  <si>
    <t>Heaney</t>
  </si>
  <si>
    <t>Llewellyn</t>
  </si>
  <si>
    <t>Jebbink</t>
  </si>
  <si>
    <t>Fraser</t>
  </si>
  <si>
    <t>Phillip</t>
  </si>
  <si>
    <t>Tandy</t>
  </si>
  <si>
    <t>Aidan</t>
  </si>
  <si>
    <t>Maddocks</t>
  </si>
  <si>
    <t>Kalokerinos</t>
  </si>
  <si>
    <t>Clisby</t>
  </si>
  <si>
    <t>Bill</t>
  </si>
  <si>
    <t>Ed</t>
  </si>
  <si>
    <t>Koehne</t>
  </si>
  <si>
    <t>Russ</t>
  </si>
  <si>
    <t>Waters</t>
  </si>
  <si>
    <t>Goncalves</t>
  </si>
  <si>
    <t>Fabian</t>
  </si>
  <si>
    <t>Radford</t>
  </si>
  <si>
    <t>Rodriguez Jr</t>
  </si>
  <si>
    <t>Abraham</t>
  </si>
  <si>
    <t>Jones</t>
  </si>
  <si>
    <t>Mooch</t>
  </si>
  <si>
    <t>Ajaye</t>
  </si>
  <si>
    <t>Exantus</t>
  </si>
  <si>
    <t>Carl</t>
  </si>
  <si>
    <t>Jiang</t>
  </si>
  <si>
    <t>Will</t>
  </si>
  <si>
    <t>Ingram</t>
  </si>
  <si>
    <t>Green</t>
  </si>
  <si>
    <t>Creary</t>
  </si>
  <si>
    <t>Amari</t>
  </si>
  <si>
    <t>Joko</t>
  </si>
  <si>
    <t>Yannick</t>
  </si>
  <si>
    <t>McDowra</t>
  </si>
  <si>
    <t>Brandan</t>
  </si>
  <si>
    <t>Evans</t>
  </si>
  <si>
    <t>Kyle</t>
  </si>
  <si>
    <t>Bolte</t>
  </si>
  <si>
    <t>McCallum</t>
  </si>
  <si>
    <t>Eddie</t>
  </si>
  <si>
    <t>Peake</t>
  </si>
  <si>
    <t>Dowse</t>
  </si>
  <si>
    <t>Zack</t>
  </si>
  <si>
    <t>Sankey</t>
  </si>
  <si>
    <t>Dickson</t>
  </si>
  <si>
    <t>Graeme</t>
  </si>
  <si>
    <t>Stravopodis</t>
  </si>
  <si>
    <t>Richards</t>
  </si>
  <si>
    <t>Blake</t>
  </si>
  <si>
    <t>Meers</t>
  </si>
  <si>
    <t>First Name</t>
  </si>
  <si>
    <t>Personal Fouls Per Game (PFS)</t>
  </si>
  <si>
    <t>Points Per Game (PTS)</t>
  </si>
  <si>
    <t>Rebounds Per Game (REB)</t>
  </si>
  <si>
    <t>Assists Per Game (AST)</t>
  </si>
  <si>
    <t>Steals Per Game (STL)</t>
  </si>
  <si>
    <t>Blocks Per Game (BLK)</t>
  </si>
  <si>
    <t>Zach</t>
  </si>
  <si>
    <t>Barcley</t>
  </si>
  <si>
    <t>Gupta</t>
  </si>
  <si>
    <t>Vivek</t>
  </si>
  <si>
    <t>Broers</t>
  </si>
  <si>
    <t>Allen</t>
  </si>
  <si>
    <t>Lachlan</t>
  </si>
  <si>
    <t>Gooden</t>
  </si>
  <si>
    <t>Jackson</t>
  </si>
  <si>
    <t>Davis</t>
  </si>
  <si>
    <t>Greame</t>
  </si>
  <si>
    <t>Phil</t>
  </si>
  <si>
    <t>Walner</t>
  </si>
  <si>
    <t>Max</t>
  </si>
  <si>
    <t>Koy</t>
  </si>
  <si>
    <t>Merchant</t>
  </si>
  <si>
    <t>Ofei</t>
  </si>
  <si>
    <t>Webeck</t>
  </si>
  <si>
    <t>Ryan</t>
  </si>
  <si>
    <t>Hladenki</t>
  </si>
  <si>
    <t>Dino</t>
  </si>
  <si>
    <t>G-Unit</t>
  </si>
  <si>
    <t>Deng</t>
  </si>
  <si>
    <t>Majak</t>
  </si>
  <si>
    <t>Reda</t>
  </si>
  <si>
    <t>Ted</t>
  </si>
  <si>
    <t>Hathaway</t>
  </si>
  <si>
    <t>Malcolm</t>
  </si>
  <si>
    <t>Eric</t>
  </si>
  <si>
    <t>Hewett</t>
  </si>
  <si>
    <t>LeCref</t>
  </si>
  <si>
    <t>Stevens</t>
  </si>
  <si>
    <t>Sykesnez</t>
  </si>
  <si>
    <t>Jules</t>
  </si>
  <si>
    <t>Kamara</t>
  </si>
  <si>
    <t>Kalie</t>
  </si>
  <si>
    <t>Aguer</t>
  </si>
  <si>
    <t>Byor</t>
  </si>
  <si>
    <t>Madiou</t>
  </si>
  <si>
    <t>Burton</t>
  </si>
  <si>
    <t>Sam</t>
  </si>
  <si>
    <t>Sembel</t>
  </si>
  <si>
    <t>Tjahana</t>
  </si>
  <si>
    <t>Adrian</t>
  </si>
  <si>
    <t>Willet</t>
  </si>
  <si>
    <t>Busher</t>
  </si>
  <si>
    <t>Callum</t>
  </si>
  <si>
    <t>Selino</t>
  </si>
  <si>
    <t>Gab</t>
  </si>
  <si>
    <t>Malcom</t>
  </si>
  <si>
    <t>Morthey</t>
  </si>
  <si>
    <t>Lachy</t>
  </si>
  <si>
    <t>Barnett</t>
  </si>
  <si>
    <t>Cusack</t>
  </si>
  <si>
    <t>Aitchison</t>
  </si>
  <si>
    <t>Horsfall</t>
  </si>
  <si>
    <t>Miro</t>
  </si>
  <si>
    <t>Tevin</t>
  </si>
  <si>
    <t>Division 1 League Leaders - 12 games played minimum</t>
  </si>
  <si>
    <t>Fowler</t>
  </si>
  <si>
    <t>Evan</t>
  </si>
  <si>
    <t>Bj</t>
  </si>
  <si>
    <t>Banson</t>
  </si>
  <si>
    <t>Crossman</t>
  </si>
  <si>
    <t>Liam</t>
  </si>
  <si>
    <t>Laing</t>
  </si>
  <si>
    <t>Thomson</t>
  </si>
  <si>
    <t>Kris</t>
  </si>
  <si>
    <t>Adams</t>
  </si>
  <si>
    <t>Dankiw</t>
  </si>
  <si>
    <t>Seden</t>
  </si>
  <si>
    <t>Crombie</t>
  </si>
  <si>
    <t>Cam</t>
  </si>
  <si>
    <t>Garang</t>
  </si>
  <si>
    <t>Fleming</t>
  </si>
  <si>
    <t>Peter</t>
  </si>
  <si>
    <t>Shaun</t>
  </si>
  <si>
    <t>Sebastian</t>
  </si>
  <si>
    <t>Tedros</t>
  </si>
  <si>
    <t>Rade</t>
  </si>
  <si>
    <t>Patterson</t>
  </si>
  <si>
    <t>Steven</t>
  </si>
  <si>
    <t>Kaye</t>
  </si>
  <si>
    <t>Reece</t>
  </si>
  <si>
    <t>Fieg</t>
  </si>
  <si>
    <t>Dhal</t>
  </si>
  <si>
    <t>Holmes</t>
  </si>
  <si>
    <t>Division 2 League Leaders - 12 games played minimum</t>
  </si>
  <si>
    <t>Bain-Smith</t>
  </si>
  <si>
    <t>Ruig</t>
  </si>
  <si>
    <t>Jud</t>
  </si>
  <si>
    <t>Robinson</t>
  </si>
  <si>
    <t>Jake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</si>
</sst>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rgb="FF0070C0"/>
      <name val="Arial"/>
      <family val="2"/>
    </font>
    <font>
      <sz val="10"/>
      <color theme="3" tint="0.3999755851924192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9" tint="-0.249977111117893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color rgb="FF0070C0"/>
      <name val="Arial"/>
      <family val="2"/>
    </font>
    <font>
      <b/>
      <sz val="14"/>
      <color indexed="9"/>
      <name val="Arial"/>
      <family val="2"/>
    </font>
    <font>
      <b/>
      <sz val="14"/>
      <color rgb="FFFFC000"/>
      <name val="Arial"/>
      <family val="2"/>
    </font>
    <font>
      <b/>
      <sz val="14"/>
      <color rgb="FFFF0000"/>
      <name val="Arial"/>
      <family val="2"/>
    </font>
    <font>
      <b/>
      <sz val="14"/>
      <color rgb="FF00B0F0"/>
      <name val="Arial"/>
      <family val="2"/>
    </font>
    <font>
      <b/>
      <sz val="14"/>
      <color rgb="FFFFCC00"/>
      <name val="Arial"/>
      <family val="2"/>
    </font>
    <font>
      <b/>
      <sz val="14"/>
      <color rgb="FFFFFF00"/>
      <name val="Arial"/>
      <family val="2"/>
    </font>
    <font>
      <b/>
      <sz val="14"/>
      <color indexed="18"/>
      <name val="Arial"/>
      <family val="2"/>
    </font>
    <font>
      <b/>
      <sz val="14"/>
      <color rgb="FF92D050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6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926">
    <xf numFmtId="0" fontId="0" fillId="0" borderId="0" xfId="0"/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" fontId="2" fillId="0" borderId="2" xfId="1" applyNumberFormat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1" fontId="8" fillId="0" borderId="2" xfId="0" applyNumberFormat="1" applyFont="1" applyBorder="1"/>
    <xf numFmtId="164" fontId="8" fillId="0" borderId="2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/>
    <xf numFmtId="164" fontId="8" fillId="0" borderId="0" xfId="0" applyNumberFormat="1" applyFont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11" fillId="32" borderId="2" xfId="0" applyFont="1" applyFill="1" applyBorder="1" applyAlignment="1">
      <alignment horizontal="center"/>
    </xf>
    <xf numFmtId="0" fontId="13" fillId="2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8" fillId="0" borderId="0" xfId="0" applyFont="1"/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1" fontId="3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8" fillId="0" borderId="0" xfId="0" applyFont="1"/>
    <xf numFmtId="1" fontId="8" fillId="0" borderId="2" xfId="0" applyNumberFormat="1" applyFont="1" applyBorder="1"/>
    <xf numFmtId="164" fontId="8" fillId="0" borderId="0" xfId="0" applyNumberFormat="1" applyFont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2" fontId="8" fillId="0" borderId="0" xfId="0" applyNumberFormat="1" applyFont="1"/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15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1" fontId="7" fillId="15" borderId="2" xfId="0" applyNumberFormat="1" applyFont="1" applyFill="1" applyBorder="1" applyAlignment="1">
      <alignment horizontal="center" vertical="center"/>
    </xf>
    <xf numFmtId="1" fontId="28" fillId="28" borderId="2" xfId="1" applyNumberFormat="1" applyFont="1" applyFill="1" applyBorder="1" applyAlignment="1">
      <alignment horizontal="center" vertical="center"/>
    </xf>
    <xf numFmtId="0" fontId="28" fillId="28" borderId="2" xfId="1" applyFont="1" applyFill="1" applyBorder="1" applyAlignment="1">
      <alignment horizontal="left" vertical="center"/>
    </xf>
    <xf numFmtId="1" fontId="28" fillId="18" borderId="2" xfId="1" applyNumberFormat="1" applyFont="1" applyFill="1" applyBorder="1" applyAlignment="1">
      <alignment horizontal="center" vertical="center"/>
    </xf>
    <xf numFmtId="0" fontId="28" fillId="18" borderId="2" xfId="1" applyFont="1" applyFill="1" applyBorder="1" applyAlignment="1">
      <alignment horizontal="left" vertical="center"/>
    </xf>
    <xf numFmtId="0" fontId="11" fillId="16" borderId="2" xfId="0" applyFont="1" applyFill="1" applyBorder="1" applyAlignment="1">
      <alignment horizontal="center"/>
    </xf>
    <xf numFmtId="0" fontId="15" fillId="22" borderId="2" xfId="0" applyFont="1" applyFill="1" applyBorder="1" applyAlignment="1">
      <alignment horizontal="center"/>
    </xf>
    <xf numFmtId="0" fontId="21" fillId="22" borderId="3" xfId="0" applyFont="1" applyFill="1" applyBorder="1" applyAlignment="1">
      <alignment horizontal="center" vertical="center"/>
    </xf>
    <xf numFmtId="0" fontId="21" fillId="22" borderId="4" xfId="0" applyFont="1" applyFill="1" applyBorder="1" applyAlignment="1">
      <alignment horizontal="center" vertical="center"/>
    </xf>
    <xf numFmtId="0" fontId="21" fillId="22" borderId="5" xfId="0" applyFont="1" applyFill="1" applyBorder="1" applyAlignment="1">
      <alignment horizontal="center" vertical="center"/>
    </xf>
    <xf numFmtId="0" fontId="16" fillId="18" borderId="3" xfId="0" applyFont="1" applyFill="1" applyBorder="1" applyAlignment="1">
      <alignment horizontal="center" vertical="center"/>
    </xf>
    <xf numFmtId="0" fontId="16" fillId="18" borderId="4" xfId="0" applyFont="1" applyFill="1" applyBorder="1" applyAlignment="1">
      <alignment horizontal="center" vertical="center"/>
    </xf>
    <xf numFmtId="0" fontId="16" fillId="18" borderId="5" xfId="0" applyFont="1" applyFill="1" applyBorder="1" applyAlignment="1">
      <alignment horizontal="center" vertical="center"/>
    </xf>
    <xf numFmtId="0" fontId="16" fillId="19" borderId="3" xfId="0" applyFont="1" applyFill="1" applyBorder="1" applyAlignment="1">
      <alignment horizontal="center" vertical="center"/>
    </xf>
    <xf numFmtId="0" fontId="16" fillId="19" borderId="4" xfId="0" applyFont="1" applyFill="1" applyBorder="1" applyAlignment="1">
      <alignment horizontal="center" vertical="center"/>
    </xf>
    <xf numFmtId="0" fontId="16" fillId="19" borderId="5" xfId="0" applyFont="1" applyFill="1" applyBorder="1" applyAlignment="1">
      <alignment horizontal="center" vertical="center"/>
    </xf>
    <xf numFmtId="0" fontId="25" fillId="24" borderId="3" xfId="0" applyFont="1" applyFill="1" applyBorder="1" applyAlignment="1">
      <alignment horizontal="center" vertical="center"/>
    </xf>
    <xf numFmtId="0" fontId="26" fillId="24" borderId="4" xfId="0" applyFont="1" applyFill="1" applyBorder="1" applyAlignment="1">
      <alignment horizontal="center" vertical="center"/>
    </xf>
    <xf numFmtId="0" fontId="26" fillId="24" borderId="5" xfId="0" applyFont="1" applyFill="1" applyBorder="1" applyAlignment="1">
      <alignment horizontal="center" vertical="center"/>
    </xf>
    <xf numFmtId="0" fontId="17" fillId="30" borderId="3" xfId="0" applyFont="1" applyFill="1" applyBorder="1" applyAlignment="1">
      <alignment horizontal="center" vertical="center"/>
    </xf>
    <xf numFmtId="0" fontId="17" fillId="30" borderId="4" xfId="0" applyFont="1" applyFill="1" applyBorder="1" applyAlignment="1">
      <alignment horizontal="center" vertical="center"/>
    </xf>
    <xf numFmtId="0" fontId="17" fillId="30" borderId="5" xfId="0" applyFont="1" applyFill="1" applyBorder="1" applyAlignment="1">
      <alignment horizontal="center" vertical="center"/>
    </xf>
    <xf numFmtId="0" fontId="12" fillId="25" borderId="3" xfId="0" applyFont="1" applyFill="1" applyBorder="1" applyAlignment="1">
      <alignment horizontal="center" vertical="center"/>
    </xf>
    <xf numFmtId="0" fontId="24" fillId="25" borderId="4" xfId="0" applyFont="1" applyFill="1" applyBorder="1" applyAlignment="1">
      <alignment horizontal="center" vertical="center"/>
    </xf>
    <xf numFmtId="0" fontId="24" fillId="25" borderId="5" xfId="0" applyFont="1" applyFill="1" applyBorder="1" applyAlignment="1">
      <alignment horizontal="center" vertical="center"/>
    </xf>
    <xf numFmtId="0" fontId="20" fillId="21" borderId="3" xfId="0" applyFont="1" applyFill="1" applyBorder="1" applyAlignment="1">
      <alignment horizontal="center" vertical="center"/>
    </xf>
    <xf numFmtId="0" fontId="20" fillId="21" borderId="4" xfId="0" applyFont="1" applyFill="1" applyBorder="1" applyAlignment="1">
      <alignment horizontal="center" vertical="center"/>
    </xf>
    <xf numFmtId="0" fontId="20" fillId="21" borderId="5" xfId="0" applyFont="1" applyFill="1" applyBorder="1" applyAlignment="1">
      <alignment horizontal="center" vertical="center"/>
    </xf>
    <xf numFmtId="0" fontId="20" fillId="15" borderId="3" xfId="0" applyFont="1" applyFill="1" applyBorder="1" applyAlignment="1">
      <alignment horizontal="center" vertical="center"/>
    </xf>
    <xf numFmtId="0" fontId="20" fillId="15" borderId="4" xfId="0" applyFont="1" applyFill="1" applyBorder="1" applyAlignment="1">
      <alignment horizontal="center" vertical="center"/>
    </xf>
    <xf numFmtId="0" fontId="20" fillId="15" borderId="5" xfId="0" applyFont="1" applyFill="1" applyBorder="1" applyAlignment="1">
      <alignment horizontal="center" vertical="center"/>
    </xf>
    <xf numFmtId="0" fontId="17" fillId="20" borderId="3" xfId="0" applyFont="1" applyFill="1" applyBorder="1" applyAlignment="1">
      <alignment horizontal="center" vertical="center"/>
    </xf>
    <xf numFmtId="0" fontId="17" fillId="20" borderId="4" xfId="0" applyFont="1" applyFill="1" applyBorder="1" applyAlignment="1">
      <alignment horizontal="center" vertical="center"/>
    </xf>
    <xf numFmtId="0" fontId="17" fillId="20" borderId="5" xfId="0" applyFont="1" applyFill="1" applyBorder="1" applyAlignment="1">
      <alignment horizontal="center" vertical="center"/>
    </xf>
    <xf numFmtId="0" fontId="27" fillId="31" borderId="3" xfId="0" applyFont="1" applyFill="1" applyBorder="1" applyAlignment="1">
      <alignment horizontal="center" vertical="center"/>
    </xf>
    <xf numFmtId="0" fontId="27" fillId="31" borderId="4" xfId="0" applyFont="1" applyFill="1" applyBorder="1" applyAlignment="1">
      <alignment horizontal="center" vertical="center"/>
    </xf>
    <xf numFmtId="0" fontId="27" fillId="31" borderId="5" xfId="0" applyFont="1" applyFill="1" applyBorder="1" applyAlignment="1">
      <alignment horizontal="center" vertical="center"/>
    </xf>
    <xf numFmtId="0" fontId="22" fillId="26" borderId="3" xfId="0" applyFont="1" applyFill="1" applyBorder="1" applyAlignment="1">
      <alignment horizontal="center" vertical="center"/>
    </xf>
    <xf numFmtId="0" fontId="22" fillId="26" borderId="4" xfId="0" applyFont="1" applyFill="1" applyBorder="1" applyAlignment="1">
      <alignment horizontal="center" vertical="center"/>
    </xf>
    <xf numFmtId="0" fontId="22" fillId="26" borderId="5" xfId="0" applyFont="1" applyFill="1" applyBorder="1" applyAlignment="1">
      <alignment horizontal="center" vertical="center"/>
    </xf>
    <xf numFmtId="0" fontId="16" fillId="23" borderId="3" xfId="0" applyFont="1" applyFill="1" applyBorder="1" applyAlignment="1">
      <alignment horizontal="center" vertical="center"/>
    </xf>
    <xf numFmtId="0" fontId="16" fillId="23" borderId="4" xfId="0" applyFont="1" applyFill="1" applyBorder="1" applyAlignment="1">
      <alignment horizontal="center" vertical="center"/>
    </xf>
    <xf numFmtId="0" fontId="16" fillId="23" borderId="5" xfId="0" applyFont="1" applyFill="1" applyBorder="1" applyAlignment="1">
      <alignment horizontal="center" vertical="center"/>
    </xf>
    <xf numFmtId="0" fontId="20" fillId="20" borderId="3" xfId="0" applyFont="1" applyFill="1" applyBorder="1" applyAlignment="1">
      <alignment horizontal="center" vertical="center"/>
    </xf>
    <xf numFmtId="0" fontId="20" fillId="20" borderId="4" xfId="0" applyFont="1" applyFill="1" applyBorder="1" applyAlignment="1">
      <alignment horizontal="center" vertical="center"/>
    </xf>
    <xf numFmtId="0" fontId="20" fillId="20" borderId="5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4" xfId="0" applyFont="1" applyFill="1" applyBorder="1" applyAlignment="1">
      <alignment horizontal="center" vertical="center"/>
    </xf>
    <xf numFmtId="0" fontId="18" fillId="17" borderId="5" xfId="0" applyFont="1" applyFill="1" applyBorder="1" applyAlignment="1">
      <alignment horizontal="center" vertical="center"/>
    </xf>
    <xf numFmtId="0" fontId="23" fillId="27" borderId="3" xfId="0" applyFont="1" applyFill="1" applyBorder="1" applyAlignment="1">
      <alignment horizontal="center" vertical="center"/>
    </xf>
    <xf numFmtId="0" fontId="23" fillId="27" borderId="4" xfId="0" applyFont="1" applyFill="1" applyBorder="1" applyAlignment="1">
      <alignment horizontal="center" vertical="center"/>
    </xf>
    <xf numFmtId="0" fontId="23" fillId="27" borderId="5" xfId="0" applyFont="1" applyFill="1" applyBorder="1" applyAlignment="1">
      <alignment horizontal="center" vertical="center"/>
    </xf>
    <xf numFmtId="0" fontId="14" fillId="22" borderId="3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4" fillId="29" borderId="3" xfId="0" applyFont="1" applyFill="1" applyBorder="1" applyAlignment="1">
      <alignment horizontal="center" vertical="center"/>
    </xf>
    <xf numFmtId="0" fontId="14" fillId="29" borderId="4" xfId="0" applyFont="1" applyFill="1" applyBorder="1" applyAlignment="1">
      <alignment horizontal="center" vertical="center"/>
    </xf>
    <xf numFmtId="0" fontId="14" fillId="29" borderId="5" xfId="0" applyFont="1" applyFill="1" applyBorder="1" applyAlignment="1">
      <alignment horizontal="center" vertical="center"/>
    </xf>
    <xf numFmtId="0" fontId="19" fillId="28" borderId="3" xfId="0" applyFont="1" applyFill="1" applyBorder="1" applyAlignment="1">
      <alignment horizontal="center" vertical="center"/>
    </xf>
    <xf numFmtId="0" fontId="19" fillId="28" borderId="4" xfId="0" applyFont="1" applyFill="1" applyBorder="1" applyAlignment="1">
      <alignment horizontal="center" vertical="center"/>
    </xf>
    <xf numFmtId="0" fontId="19" fillId="28" borderId="5" xfId="0" applyFont="1" applyFill="1" applyBorder="1" applyAlignment="1">
      <alignment horizontal="center" vertical="center"/>
    </xf>
  </cellXfs>
  <cellStyles count="76">
    <cellStyle name="20% - Accent1 2" xfId="2"/>
    <cellStyle name="20% - Accent1 2 2" xfId="32"/>
    <cellStyle name="20% - Accent1 2 3" xfId="54"/>
    <cellStyle name="20% - Accent2 2" xfId="3"/>
    <cellStyle name="20% - Accent2 2 2" xfId="33"/>
    <cellStyle name="20% - Accent2 2 3" xfId="55"/>
    <cellStyle name="20% - Accent3 2" xfId="4"/>
    <cellStyle name="20% - Accent3 2 2" xfId="34"/>
    <cellStyle name="20% - Accent3 2 3" xfId="56"/>
    <cellStyle name="20% - Accent4 2" xfId="5"/>
    <cellStyle name="20% - Accent4 2 2" xfId="35"/>
    <cellStyle name="20% - Accent4 2 3" xfId="57"/>
    <cellStyle name="20% - Accent5 2" xfId="6"/>
    <cellStyle name="20% - Accent5 2 2" xfId="36"/>
    <cellStyle name="20% - Accent5 2 3" xfId="58"/>
    <cellStyle name="20% - Accent6 2" xfId="7"/>
    <cellStyle name="20% - Accent6 2 2" xfId="37"/>
    <cellStyle name="20% - Accent6 2 3" xfId="59"/>
    <cellStyle name="40% - Accent1 2" xfId="8"/>
    <cellStyle name="40% - Accent1 2 2" xfId="38"/>
    <cellStyle name="40% - Accent1 2 3" xfId="60"/>
    <cellStyle name="40% - Accent2 2" xfId="9"/>
    <cellStyle name="40% - Accent2 2 2" xfId="39"/>
    <cellStyle name="40% - Accent2 2 3" xfId="61"/>
    <cellStyle name="40% - Accent3 2" xfId="10"/>
    <cellStyle name="40% - Accent3 2 2" xfId="40"/>
    <cellStyle name="40% - Accent3 2 3" xfId="62"/>
    <cellStyle name="40% - Accent4 2" xfId="11"/>
    <cellStyle name="40% - Accent4 2 2" xfId="41"/>
    <cellStyle name="40% - Accent4 2 3" xfId="63"/>
    <cellStyle name="40% - Accent5 2" xfId="12"/>
    <cellStyle name="40% - Accent5 2 2" xfId="42"/>
    <cellStyle name="40% - Accent5 2 3" xfId="64"/>
    <cellStyle name="40% - Accent6 2" xfId="13"/>
    <cellStyle name="40% - Accent6 2 2" xfId="43"/>
    <cellStyle name="40% - Accent6 2 3" xfId="65"/>
    <cellStyle name="Hyperlink 2" xfId="14"/>
    <cellStyle name="Hyperlink 3" xfId="15"/>
    <cellStyle name="Normal" xfId="0" builtinId="0"/>
    <cellStyle name="Normal 10" xfId="16"/>
    <cellStyle name="Normal 10 2" xfId="44"/>
    <cellStyle name="Normal 10 3" xfId="66"/>
    <cellStyle name="Normal 11" xfId="1"/>
    <cellStyle name="Normal 2" xfId="17"/>
    <cellStyle name="Normal 2 2" xfId="18"/>
    <cellStyle name="Normal 3" xfId="19"/>
    <cellStyle name="Normal 4" xfId="20"/>
    <cellStyle name="Normal 4 2" xfId="21"/>
    <cellStyle name="Normal 4 2 2" xfId="46"/>
    <cellStyle name="Normal 4 2 3" xfId="68"/>
    <cellStyle name="Normal 4 3" xfId="45"/>
    <cellStyle name="Normal 4 4" xfId="67"/>
    <cellStyle name="Normal 5" xfId="22"/>
    <cellStyle name="Normal 5 2" xfId="23"/>
    <cellStyle name="Normal 5 2 2" xfId="48"/>
    <cellStyle name="Normal 5 2 3" xfId="70"/>
    <cellStyle name="Normal 5 3" xfId="47"/>
    <cellStyle name="Normal 5 4" xfId="69"/>
    <cellStyle name="Normal 6" xfId="24"/>
    <cellStyle name="Normal 6 2" xfId="25"/>
    <cellStyle name="Normal 6 3" xfId="26"/>
    <cellStyle name="Normal 6 3 2" xfId="50"/>
    <cellStyle name="Normal 6 3 3" xfId="72"/>
    <cellStyle name="Normal 6 4" xfId="49"/>
    <cellStyle name="Normal 6 5" xfId="71"/>
    <cellStyle name="Normal 7" xfId="27"/>
    <cellStyle name="Normal 8" xfId="28"/>
    <cellStyle name="Normal 8 2" xfId="51"/>
    <cellStyle name="Normal 8 3" xfId="73"/>
    <cellStyle name="Normal 9" xfId="29"/>
    <cellStyle name="Note 2" xfId="30"/>
    <cellStyle name="Note 2 2" xfId="31"/>
    <cellStyle name="Note 2 2 2" xfId="53"/>
    <cellStyle name="Note 2 2 3" xfId="75"/>
    <cellStyle name="Note 2 3" xfId="52"/>
    <cellStyle name="Note 2 4" xfId="7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85"/>
  <sheetViews>
    <sheetView tabSelected="1" zoomScaleNormal="100" workbookViewId="0">
      <pane ySplit="1" topLeftCell="A2" activePane="bottomLeft" state="frozen"/>
      <selection pane="bottomLeft" activeCell="Q1" sqref="Q1"/>
    </sheetView>
  </sheetViews>
  <sheetFormatPr defaultRowHeight="12.75" x14ac:dyDescent="0.2"/>
  <cols>
    <col min="1" max="1" width="12.5703125" style="11" bestFit="1" customWidth="1"/>
    <col min="2" max="2" width="18.140625" style="12" bestFit="1" customWidth="1"/>
    <col min="3" max="3" width="11.42578125" style="12" bestFit="1" customWidth="1"/>
    <col min="4" max="4" width="8.42578125" style="11" customWidth="1"/>
    <col min="5" max="5" width="8.5703125" style="11" customWidth="1"/>
    <col min="6" max="6" width="8.28515625" style="11" customWidth="1"/>
    <col min="7" max="8" width="9.85546875" style="11" customWidth="1"/>
    <col min="9" max="9" width="9.7109375" style="11" customWidth="1"/>
    <col min="10" max="10" width="9.85546875" style="11" customWidth="1"/>
    <col min="11" max="11" width="9.7109375" style="11" customWidth="1"/>
    <col min="12" max="12" width="9.5703125" style="11" customWidth="1"/>
    <col min="13" max="13" width="9.7109375" style="11" customWidth="1"/>
    <col min="14" max="14" width="9.85546875" style="11" customWidth="1"/>
    <col min="15" max="15" width="14.7109375" style="12" bestFit="1" customWidth="1"/>
    <col min="16" max="16" width="13.140625" style="11" customWidth="1"/>
    <col min="17" max="16384" width="9.140625" style="12"/>
  </cols>
  <sheetData>
    <row r="1" spans="1:16" x14ac:dyDescent="0.2">
      <c r="A1" s="820" t="s">
        <v>53</v>
      </c>
      <c r="B1" s="820" t="s">
        <v>1</v>
      </c>
      <c r="C1" s="820" t="s">
        <v>2</v>
      </c>
      <c r="D1" s="820" t="s">
        <v>3</v>
      </c>
      <c r="E1" s="820" t="s">
        <v>4</v>
      </c>
      <c r="F1" s="820" t="s">
        <v>5</v>
      </c>
      <c r="G1" s="820" t="s">
        <v>6</v>
      </c>
      <c r="H1" s="820" t="s">
        <v>7</v>
      </c>
      <c r="I1" s="820" t="s">
        <v>8</v>
      </c>
      <c r="J1" s="820" t="s">
        <v>9</v>
      </c>
      <c r="K1" s="820" t="s">
        <v>10</v>
      </c>
      <c r="L1" s="820" t="s">
        <v>11</v>
      </c>
      <c r="M1" s="820" t="s">
        <v>12</v>
      </c>
      <c r="N1" s="820" t="s">
        <v>13</v>
      </c>
      <c r="O1" s="820" t="s">
        <v>159</v>
      </c>
      <c r="P1" s="820" t="s">
        <v>160</v>
      </c>
    </row>
    <row r="2" spans="1:16" x14ac:dyDescent="0.2">
      <c r="A2" s="678">
        <f>AKOM!A5</f>
        <v>1</v>
      </c>
      <c r="B2" s="679" t="str">
        <f>AKOM!B5</f>
        <v>Garner</v>
      </c>
      <c r="C2" s="679" t="str">
        <f>AKOM!C5</f>
        <v>Paul</v>
      </c>
      <c r="D2" s="680">
        <f>AKOM!D5</f>
        <v>0</v>
      </c>
      <c r="E2" s="680">
        <f>AKOM!E5</f>
        <v>0</v>
      </c>
      <c r="F2" s="680">
        <f>AKOM!F5</f>
        <v>0</v>
      </c>
      <c r="G2" s="680">
        <f>AKOM!G5</f>
        <v>6</v>
      </c>
      <c r="H2" s="680">
        <f>AKOM!H5</f>
        <v>0</v>
      </c>
      <c r="I2" s="680">
        <f>AKOM!I5</f>
        <v>1</v>
      </c>
      <c r="J2" s="680">
        <f>AKOM!J5</f>
        <v>0</v>
      </c>
      <c r="K2" s="680">
        <f>AKOM!K5</f>
        <v>0</v>
      </c>
      <c r="L2" s="680">
        <f>AKOM!L5</f>
        <v>0</v>
      </c>
      <c r="M2" s="680">
        <f>AKOM!M5</f>
        <v>0</v>
      </c>
      <c r="N2" s="680">
        <f>AKOM!N5</f>
        <v>0</v>
      </c>
      <c r="O2" s="679" t="str">
        <f>AKOM!O5</f>
        <v>AKOM</v>
      </c>
      <c r="P2" s="678">
        <f>AKOM!P5</f>
        <v>2</v>
      </c>
    </row>
    <row r="3" spans="1:16" hidden="1" x14ac:dyDescent="0.2">
      <c r="A3" s="678" t="e">
        <f>Cannons!#REF!</f>
        <v>#REF!</v>
      </c>
      <c r="B3" s="679" t="e">
        <f>Cannons!#REF!</f>
        <v>#REF!</v>
      </c>
      <c r="C3" s="679" t="e">
        <f>Cannons!#REF!</f>
        <v>#REF!</v>
      </c>
      <c r="D3" s="680" t="e">
        <f>Cannons!#REF!</f>
        <v>#REF!</v>
      </c>
      <c r="E3" s="680" t="e">
        <f>Cannons!#REF!</f>
        <v>#REF!</v>
      </c>
      <c r="F3" s="680" t="e">
        <f>Cannons!#REF!</f>
        <v>#REF!</v>
      </c>
      <c r="G3" s="680" t="e">
        <f>Cannons!#REF!</f>
        <v>#REF!</v>
      </c>
      <c r="H3" s="680" t="e">
        <f>Cannons!#REF!</f>
        <v>#REF!</v>
      </c>
      <c r="I3" s="680" t="e">
        <f>Cannons!#REF!</f>
        <v>#REF!</v>
      </c>
      <c r="J3" s="680" t="e">
        <f>Cannons!#REF!</f>
        <v>#REF!</v>
      </c>
      <c r="K3" s="680" t="e">
        <f>Cannons!#REF!</f>
        <v>#REF!</v>
      </c>
      <c r="L3" s="680" t="e">
        <f>Cannons!#REF!</f>
        <v>#REF!</v>
      </c>
      <c r="M3" s="680" t="e">
        <f>Cannons!#REF!</f>
        <v>#REF!</v>
      </c>
      <c r="N3" s="680" t="e">
        <f>Cannons!#REF!</f>
        <v>#REF!</v>
      </c>
      <c r="O3" s="679" t="e">
        <f>Cannons!#REF!</f>
        <v>#REF!</v>
      </c>
      <c r="P3" s="678" t="e">
        <f>Cannons!#REF!</f>
        <v>#REF!</v>
      </c>
    </row>
    <row r="4" spans="1:16" hidden="1" x14ac:dyDescent="0.2">
      <c r="A4" s="678" t="e">
        <f>Cannons!#REF!</f>
        <v>#REF!</v>
      </c>
      <c r="B4" s="679" t="e">
        <f>Cannons!#REF!</f>
        <v>#REF!</v>
      </c>
      <c r="C4" s="679" t="e">
        <f>Cannons!#REF!</f>
        <v>#REF!</v>
      </c>
      <c r="D4" s="680" t="e">
        <f>Cannons!#REF!</f>
        <v>#REF!</v>
      </c>
      <c r="E4" s="680" t="e">
        <f>Cannons!#REF!</f>
        <v>#REF!</v>
      </c>
      <c r="F4" s="680" t="e">
        <f>Cannons!#REF!</f>
        <v>#REF!</v>
      </c>
      <c r="G4" s="680" t="e">
        <f>Cannons!#REF!</f>
        <v>#REF!</v>
      </c>
      <c r="H4" s="680" t="e">
        <f>Cannons!#REF!</f>
        <v>#REF!</v>
      </c>
      <c r="I4" s="680" t="e">
        <f>Cannons!#REF!</f>
        <v>#REF!</v>
      </c>
      <c r="J4" s="680" t="e">
        <f>Cannons!#REF!</f>
        <v>#REF!</v>
      </c>
      <c r="K4" s="680" t="e">
        <f>Cannons!#REF!</f>
        <v>#REF!</v>
      </c>
      <c r="L4" s="680" t="e">
        <f>Cannons!#REF!</f>
        <v>#REF!</v>
      </c>
      <c r="M4" s="680" t="e">
        <f>Cannons!#REF!</f>
        <v>#REF!</v>
      </c>
      <c r="N4" s="680" t="e">
        <f>Cannons!#REF!</f>
        <v>#REF!</v>
      </c>
      <c r="O4" s="679" t="e">
        <f>Cannons!#REF!</f>
        <v>#REF!</v>
      </c>
      <c r="P4" s="678" t="e">
        <f>Cannons!#REF!</f>
        <v>#REF!</v>
      </c>
    </row>
    <row r="5" spans="1:16" hidden="1" x14ac:dyDescent="0.2">
      <c r="A5" s="678" t="e">
        <f>Cannons!#REF!</f>
        <v>#REF!</v>
      </c>
      <c r="B5" s="679" t="e">
        <f>Cannons!#REF!</f>
        <v>#REF!</v>
      </c>
      <c r="C5" s="679" t="e">
        <f>Cannons!#REF!</f>
        <v>#REF!</v>
      </c>
      <c r="D5" s="680" t="e">
        <f>Cannons!#REF!</f>
        <v>#REF!</v>
      </c>
      <c r="E5" s="680" t="e">
        <f>Cannons!#REF!</f>
        <v>#REF!</v>
      </c>
      <c r="F5" s="680" t="e">
        <f>Cannons!#REF!</f>
        <v>#REF!</v>
      </c>
      <c r="G5" s="680" t="e">
        <f>Cannons!#REF!</f>
        <v>#REF!</v>
      </c>
      <c r="H5" s="680" t="e">
        <f>Cannons!#REF!</f>
        <v>#REF!</v>
      </c>
      <c r="I5" s="680" t="e">
        <f>Cannons!#REF!</f>
        <v>#REF!</v>
      </c>
      <c r="J5" s="680" t="e">
        <f>Cannons!#REF!</f>
        <v>#REF!</v>
      </c>
      <c r="K5" s="680" t="e">
        <f>Cannons!#REF!</f>
        <v>#REF!</v>
      </c>
      <c r="L5" s="680" t="e">
        <f>Cannons!#REF!</f>
        <v>#REF!</v>
      </c>
      <c r="M5" s="680" t="e">
        <f>Cannons!#REF!</f>
        <v>#REF!</v>
      </c>
      <c r="N5" s="680" t="e">
        <f>Cannons!#REF!</f>
        <v>#REF!</v>
      </c>
      <c r="O5" s="679" t="e">
        <f>Cannons!#REF!</f>
        <v>#REF!</v>
      </c>
      <c r="P5" s="678" t="e">
        <f>Cannons!#REF!</f>
        <v>#REF!</v>
      </c>
    </row>
    <row r="6" spans="1:16" hidden="1" x14ac:dyDescent="0.2">
      <c r="A6" s="678" t="e">
        <f>Cannons!#REF!</f>
        <v>#REF!</v>
      </c>
      <c r="B6" s="679" t="e">
        <f>Cannons!#REF!</f>
        <v>#REF!</v>
      </c>
      <c r="C6" s="679" t="e">
        <f>Cannons!#REF!</f>
        <v>#REF!</v>
      </c>
      <c r="D6" s="680" t="e">
        <f>Cannons!#REF!</f>
        <v>#REF!</v>
      </c>
      <c r="E6" s="680" t="e">
        <f>Cannons!#REF!</f>
        <v>#REF!</v>
      </c>
      <c r="F6" s="680" t="e">
        <f>Cannons!#REF!</f>
        <v>#REF!</v>
      </c>
      <c r="G6" s="680" t="e">
        <f>Cannons!#REF!</f>
        <v>#REF!</v>
      </c>
      <c r="H6" s="680" t="e">
        <f>Cannons!#REF!</f>
        <v>#REF!</v>
      </c>
      <c r="I6" s="680" t="e">
        <f>Cannons!#REF!</f>
        <v>#REF!</v>
      </c>
      <c r="J6" s="680" t="e">
        <f>Cannons!#REF!</f>
        <v>#REF!</v>
      </c>
      <c r="K6" s="680" t="e">
        <f>Cannons!#REF!</f>
        <v>#REF!</v>
      </c>
      <c r="L6" s="680" t="e">
        <f>Cannons!#REF!</f>
        <v>#REF!</v>
      </c>
      <c r="M6" s="680" t="e">
        <f>Cannons!#REF!</f>
        <v>#REF!</v>
      </c>
      <c r="N6" s="680" t="e">
        <f>Cannons!#REF!</f>
        <v>#REF!</v>
      </c>
      <c r="O6" s="679" t="e">
        <f>Cannons!#REF!</f>
        <v>#REF!</v>
      </c>
      <c r="P6" s="678" t="e">
        <f>Cannons!#REF!</f>
        <v>#REF!</v>
      </c>
    </row>
    <row r="7" spans="1:16" hidden="1" x14ac:dyDescent="0.2">
      <c r="A7" s="678" t="e">
        <f>Cannons!#REF!</f>
        <v>#REF!</v>
      </c>
      <c r="B7" s="679" t="e">
        <f>Cannons!#REF!</f>
        <v>#REF!</v>
      </c>
      <c r="C7" s="679" t="e">
        <f>Cannons!#REF!</f>
        <v>#REF!</v>
      </c>
      <c r="D7" s="680" t="e">
        <f>Cannons!#REF!</f>
        <v>#REF!</v>
      </c>
      <c r="E7" s="680" t="e">
        <f>Cannons!#REF!</f>
        <v>#REF!</v>
      </c>
      <c r="F7" s="680" t="e">
        <f>Cannons!#REF!</f>
        <v>#REF!</v>
      </c>
      <c r="G7" s="680" t="e">
        <f>Cannons!#REF!</f>
        <v>#REF!</v>
      </c>
      <c r="H7" s="680" t="e">
        <f>Cannons!#REF!</f>
        <v>#REF!</v>
      </c>
      <c r="I7" s="680" t="e">
        <f>Cannons!#REF!</f>
        <v>#REF!</v>
      </c>
      <c r="J7" s="680" t="e">
        <f>Cannons!#REF!</f>
        <v>#REF!</v>
      </c>
      <c r="K7" s="680" t="e">
        <f>Cannons!#REF!</f>
        <v>#REF!</v>
      </c>
      <c r="L7" s="680" t="e">
        <f>Cannons!#REF!</f>
        <v>#REF!</v>
      </c>
      <c r="M7" s="680" t="e">
        <f>Cannons!#REF!</f>
        <v>#REF!</v>
      </c>
      <c r="N7" s="680" t="e">
        <f>Cannons!#REF!</f>
        <v>#REF!</v>
      </c>
      <c r="O7" s="679" t="e">
        <f>Cannons!#REF!</f>
        <v>#REF!</v>
      </c>
      <c r="P7" s="678" t="e">
        <f>Cannons!#REF!</f>
        <v>#REF!</v>
      </c>
    </row>
    <row r="8" spans="1:16" hidden="1" x14ac:dyDescent="0.2">
      <c r="A8" s="678" t="e">
        <f>Cannons!#REF!</f>
        <v>#REF!</v>
      </c>
      <c r="B8" s="679" t="e">
        <f>Cannons!#REF!</f>
        <v>#REF!</v>
      </c>
      <c r="C8" s="679" t="e">
        <f>Cannons!#REF!</f>
        <v>#REF!</v>
      </c>
      <c r="D8" s="680" t="e">
        <f>Cannons!#REF!</f>
        <v>#REF!</v>
      </c>
      <c r="E8" s="680" t="e">
        <f>Cannons!#REF!</f>
        <v>#REF!</v>
      </c>
      <c r="F8" s="680" t="e">
        <f>Cannons!#REF!</f>
        <v>#REF!</v>
      </c>
      <c r="G8" s="680" t="e">
        <f>Cannons!#REF!</f>
        <v>#REF!</v>
      </c>
      <c r="H8" s="680" t="e">
        <f>Cannons!#REF!</f>
        <v>#REF!</v>
      </c>
      <c r="I8" s="680" t="e">
        <f>Cannons!#REF!</f>
        <v>#REF!</v>
      </c>
      <c r="J8" s="680" t="e">
        <f>Cannons!#REF!</f>
        <v>#REF!</v>
      </c>
      <c r="K8" s="680" t="e">
        <f>Cannons!#REF!</f>
        <v>#REF!</v>
      </c>
      <c r="L8" s="680" t="e">
        <f>Cannons!#REF!</f>
        <v>#REF!</v>
      </c>
      <c r="M8" s="680" t="e">
        <f>Cannons!#REF!</f>
        <v>#REF!</v>
      </c>
      <c r="N8" s="680" t="e">
        <f>Cannons!#REF!</f>
        <v>#REF!</v>
      </c>
      <c r="O8" s="679" t="e">
        <f>Cannons!#REF!</f>
        <v>#REF!</v>
      </c>
      <c r="P8" s="678" t="e">
        <f>Cannons!#REF!</f>
        <v>#REF!</v>
      </c>
    </row>
    <row r="9" spans="1:16" hidden="1" x14ac:dyDescent="0.2">
      <c r="A9" s="678" t="e">
        <f>Cannons!#REF!</f>
        <v>#REF!</v>
      </c>
      <c r="B9" s="679" t="e">
        <f>Cannons!#REF!</f>
        <v>#REF!</v>
      </c>
      <c r="C9" s="679" t="e">
        <f>Cannons!#REF!</f>
        <v>#REF!</v>
      </c>
      <c r="D9" s="680" t="e">
        <f>Cannons!#REF!</f>
        <v>#REF!</v>
      </c>
      <c r="E9" s="680" t="e">
        <f>Cannons!#REF!</f>
        <v>#REF!</v>
      </c>
      <c r="F9" s="680" t="e">
        <f>Cannons!#REF!</f>
        <v>#REF!</v>
      </c>
      <c r="G9" s="680" t="e">
        <f>Cannons!#REF!</f>
        <v>#REF!</v>
      </c>
      <c r="H9" s="680" t="e">
        <f>Cannons!#REF!</f>
        <v>#REF!</v>
      </c>
      <c r="I9" s="680" t="e">
        <f>Cannons!#REF!</f>
        <v>#REF!</v>
      </c>
      <c r="J9" s="680" t="e">
        <f>Cannons!#REF!</f>
        <v>#REF!</v>
      </c>
      <c r="K9" s="680" t="e">
        <f>Cannons!#REF!</f>
        <v>#REF!</v>
      </c>
      <c r="L9" s="680" t="e">
        <f>Cannons!#REF!</f>
        <v>#REF!</v>
      </c>
      <c r="M9" s="680" t="e">
        <f>Cannons!#REF!</f>
        <v>#REF!</v>
      </c>
      <c r="N9" s="680" t="e">
        <f>Cannons!#REF!</f>
        <v>#REF!</v>
      </c>
      <c r="O9" s="679" t="e">
        <f>Cannons!#REF!</f>
        <v>#REF!</v>
      </c>
      <c r="P9" s="678" t="e">
        <f>Cannons!#REF!</f>
        <v>#REF!</v>
      </c>
    </row>
    <row r="10" spans="1:16" hidden="1" x14ac:dyDescent="0.2">
      <c r="A10" s="678" t="e">
        <f>Cannons!#REF!</f>
        <v>#REF!</v>
      </c>
      <c r="B10" s="679" t="e">
        <f>Cannons!#REF!</f>
        <v>#REF!</v>
      </c>
      <c r="C10" s="679" t="e">
        <f>Cannons!#REF!</f>
        <v>#REF!</v>
      </c>
      <c r="D10" s="680" t="e">
        <f>Cannons!#REF!</f>
        <v>#REF!</v>
      </c>
      <c r="E10" s="680" t="e">
        <f>Cannons!#REF!</f>
        <v>#REF!</v>
      </c>
      <c r="F10" s="680" t="e">
        <f>Cannons!#REF!</f>
        <v>#REF!</v>
      </c>
      <c r="G10" s="680" t="e">
        <f>Cannons!#REF!</f>
        <v>#REF!</v>
      </c>
      <c r="H10" s="680" t="e">
        <f>Cannons!#REF!</f>
        <v>#REF!</v>
      </c>
      <c r="I10" s="680" t="e">
        <f>Cannons!#REF!</f>
        <v>#REF!</v>
      </c>
      <c r="J10" s="680" t="e">
        <f>Cannons!#REF!</f>
        <v>#REF!</v>
      </c>
      <c r="K10" s="680" t="e">
        <f>Cannons!#REF!</f>
        <v>#REF!</v>
      </c>
      <c r="L10" s="680" t="e">
        <f>Cannons!#REF!</f>
        <v>#REF!</v>
      </c>
      <c r="M10" s="680" t="e">
        <f>Cannons!#REF!</f>
        <v>#REF!</v>
      </c>
      <c r="N10" s="680" t="e">
        <f>Cannons!#REF!</f>
        <v>#REF!</v>
      </c>
      <c r="O10" s="679" t="e">
        <f>Cannons!#REF!</f>
        <v>#REF!</v>
      </c>
      <c r="P10" s="678" t="e">
        <f>Cannons!#REF!</f>
        <v>#REF!</v>
      </c>
    </row>
    <row r="11" spans="1:16" hidden="1" x14ac:dyDescent="0.2">
      <c r="A11" s="678" t="e">
        <f>Cannons!#REF!</f>
        <v>#REF!</v>
      </c>
      <c r="B11" s="679" t="e">
        <f>Cannons!#REF!</f>
        <v>#REF!</v>
      </c>
      <c r="C11" s="679" t="e">
        <f>Cannons!#REF!</f>
        <v>#REF!</v>
      </c>
      <c r="D11" s="680" t="e">
        <f>Cannons!#REF!</f>
        <v>#REF!</v>
      </c>
      <c r="E11" s="680" t="e">
        <f>Cannons!#REF!</f>
        <v>#REF!</v>
      </c>
      <c r="F11" s="680" t="e">
        <f>Cannons!#REF!</f>
        <v>#REF!</v>
      </c>
      <c r="G11" s="680" t="e">
        <f>Cannons!#REF!</f>
        <v>#REF!</v>
      </c>
      <c r="H11" s="680" t="e">
        <f>Cannons!#REF!</f>
        <v>#REF!</v>
      </c>
      <c r="I11" s="680" t="e">
        <f>Cannons!#REF!</f>
        <v>#REF!</v>
      </c>
      <c r="J11" s="680" t="e">
        <f>Cannons!#REF!</f>
        <v>#REF!</v>
      </c>
      <c r="K11" s="680" t="e">
        <f>Cannons!#REF!</f>
        <v>#REF!</v>
      </c>
      <c r="L11" s="680" t="e">
        <f>Cannons!#REF!</f>
        <v>#REF!</v>
      </c>
      <c r="M11" s="680" t="e">
        <f>Cannons!#REF!</f>
        <v>#REF!</v>
      </c>
      <c r="N11" s="680" t="e">
        <f>Cannons!#REF!</f>
        <v>#REF!</v>
      </c>
      <c r="O11" s="679" t="e">
        <f>Cannons!#REF!</f>
        <v>#REF!</v>
      </c>
      <c r="P11" s="678" t="e">
        <f>Cannons!#REF!</f>
        <v>#REF!</v>
      </c>
    </row>
    <row r="12" spans="1:16" hidden="1" x14ac:dyDescent="0.2">
      <c r="A12" s="678" t="e">
        <f>Cannons!#REF!</f>
        <v>#REF!</v>
      </c>
      <c r="B12" s="679" t="e">
        <f>Cannons!#REF!</f>
        <v>#REF!</v>
      </c>
      <c r="C12" s="679" t="e">
        <f>Cannons!#REF!</f>
        <v>#REF!</v>
      </c>
      <c r="D12" s="680" t="e">
        <f>Cannons!#REF!</f>
        <v>#REF!</v>
      </c>
      <c r="E12" s="680" t="e">
        <f>Cannons!#REF!</f>
        <v>#REF!</v>
      </c>
      <c r="F12" s="680" t="e">
        <f>Cannons!#REF!</f>
        <v>#REF!</v>
      </c>
      <c r="G12" s="680" t="e">
        <f>Cannons!#REF!</f>
        <v>#REF!</v>
      </c>
      <c r="H12" s="680" t="e">
        <f>Cannons!#REF!</f>
        <v>#REF!</v>
      </c>
      <c r="I12" s="680" t="e">
        <f>Cannons!#REF!</f>
        <v>#REF!</v>
      </c>
      <c r="J12" s="680" t="e">
        <f>Cannons!#REF!</f>
        <v>#REF!</v>
      </c>
      <c r="K12" s="680" t="e">
        <f>Cannons!#REF!</f>
        <v>#REF!</v>
      </c>
      <c r="L12" s="680" t="e">
        <f>Cannons!#REF!</f>
        <v>#REF!</v>
      </c>
      <c r="M12" s="680" t="e">
        <f>Cannons!#REF!</f>
        <v>#REF!</v>
      </c>
      <c r="N12" s="680" t="e">
        <f>Cannons!#REF!</f>
        <v>#REF!</v>
      </c>
      <c r="O12" s="679" t="e">
        <f>Cannons!#REF!</f>
        <v>#REF!</v>
      </c>
      <c r="P12" s="678" t="e">
        <f>Cannons!#REF!</f>
        <v>#REF!</v>
      </c>
    </row>
    <row r="13" spans="1:16" hidden="1" x14ac:dyDescent="0.2">
      <c r="A13" s="678">
        <f>Cannons!A13</f>
        <v>0</v>
      </c>
      <c r="B13" s="679">
        <f>Cannons!B13</f>
        <v>0</v>
      </c>
      <c r="C13" s="679">
        <f>Cannons!C13</f>
        <v>0</v>
      </c>
      <c r="D13" s="680">
        <f>Cannons!D13</f>
        <v>0</v>
      </c>
      <c r="E13" s="680">
        <f>Cannons!E13</f>
        <v>0</v>
      </c>
      <c r="F13" s="680">
        <f>Cannons!F13</f>
        <v>0</v>
      </c>
      <c r="G13" s="680">
        <f>Cannons!G13</f>
        <v>0</v>
      </c>
      <c r="H13" s="680">
        <f>Cannons!H13</f>
        <v>0</v>
      </c>
      <c r="I13" s="680">
        <f>Cannons!I13</f>
        <v>0</v>
      </c>
      <c r="J13" s="680">
        <f>Cannons!J13</f>
        <v>0</v>
      </c>
      <c r="K13" s="680">
        <f>Cannons!K13</f>
        <v>0</v>
      </c>
      <c r="L13" s="680">
        <f>Cannons!L13</f>
        <v>0</v>
      </c>
      <c r="M13" s="680">
        <f>Cannons!M13</f>
        <v>0</v>
      </c>
      <c r="N13" s="680">
        <f>Cannons!N13</f>
        <v>0</v>
      </c>
      <c r="O13" s="679">
        <f>Cannons!O13</f>
        <v>0</v>
      </c>
      <c r="P13" s="678">
        <f>Cannons!P13</f>
        <v>0</v>
      </c>
    </row>
    <row r="14" spans="1:16" x14ac:dyDescent="0.2">
      <c r="A14" s="678">
        <f>AKOM!A6</f>
        <v>3</v>
      </c>
      <c r="B14" s="679" t="str">
        <f>AKOM!B6</f>
        <v>Gladwin</v>
      </c>
      <c r="C14" s="679" t="str">
        <f>AKOM!C6</f>
        <v>Dave</v>
      </c>
      <c r="D14" s="680">
        <f>AKOM!D6</f>
        <v>2.3333333333333335</v>
      </c>
      <c r="E14" s="680">
        <f>AKOM!E6</f>
        <v>0</v>
      </c>
      <c r="F14" s="680">
        <f>AKOM!F6</f>
        <v>0</v>
      </c>
      <c r="G14" s="680">
        <f>AKOM!G6</f>
        <v>4</v>
      </c>
      <c r="H14" s="680">
        <f>AKOM!H6</f>
        <v>2</v>
      </c>
      <c r="I14" s="680">
        <f>AKOM!I6</f>
        <v>2.3333333333333335</v>
      </c>
      <c r="J14" s="680">
        <f>AKOM!J6</f>
        <v>0.33333333333333331</v>
      </c>
      <c r="K14" s="680">
        <f>AKOM!K6</f>
        <v>1</v>
      </c>
      <c r="L14" s="680">
        <f>AKOM!L6</f>
        <v>0</v>
      </c>
      <c r="M14" s="680">
        <f>AKOM!M6</f>
        <v>0</v>
      </c>
      <c r="N14" s="680">
        <f>AKOM!N6</f>
        <v>4.666666666666667</v>
      </c>
      <c r="O14" s="679" t="str">
        <f>AKOM!O6</f>
        <v>AKOM</v>
      </c>
      <c r="P14" s="678">
        <f>AKOM!P6</f>
        <v>2</v>
      </c>
    </row>
    <row r="15" spans="1:16" hidden="1" x14ac:dyDescent="0.2">
      <c r="A15" s="678">
        <f>'Cunning Stunts'!A14</f>
        <v>0</v>
      </c>
      <c r="B15" s="679">
        <f>'Cunning Stunts'!B14</f>
        <v>0</v>
      </c>
      <c r="C15" s="679">
        <f>'Cunning Stunts'!C14</f>
        <v>0</v>
      </c>
      <c r="D15" s="680">
        <f>'Cunning Stunts'!D14</f>
        <v>0</v>
      </c>
      <c r="E15" s="680">
        <f>'Cunning Stunts'!E14</f>
        <v>0</v>
      </c>
      <c r="F15" s="680">
        <f>'Cunning Stunts'!F14</f>
        <v>0</v>
      </c>
      <c r="G15" s="680">
        <f>'Cunning Stunts'!G14</f>
        <v>0</v>
      </c>
      <c r="H15" s="680">
        <f>'Cunning Stunts'!H14</f>
        <v>0</v>
      </c>
      <c r="I15" s="680">
        <f>'Cunning Stunts'!I14</f>
        <v>0</v>
      </c>
      <c r="J15" s="680">
        <f>'Cunning Stunts'!J14</f>
        <v>0</v>
      </c>
      <c r="K15" s="680">
        <f>'Cunning Stunts'!K14</f>
        <v>0</v>
      </c>
      <c r="L15" s="680">
        <f>'Cunning Stunts'!L14</f>
        <v>0</v>
      </c>
      <c r="M15" s="680">
        <f>'Cunning Stunts'!M14</f>
        <v>0</v>
      </c>
      <c r="N15" s="680">
        <f>'Cunning Stunts'!N14</f>
        <v>0</v>
      </c>
      <c r="O15" s="679">
        <f>'Cunning Stunts'!O14</f>
        <v>0</v>
      </c>
      <c r="P15" s="678">
        <f>'Cunning Stunts'!P14</f>
        <v>0</v>
      </c>
    </row>
    <row r="16" spans="1:16" hidden="1" x14ac:dyDescent="0.2">
      <c r="A16" s="678" t="e">
        <f>'Cunning Stunts'!#REF!</f>
        <v>#REF!</v>
      </c>
      <c r="B16" s="679" t="e">
        <f>'Cunning Stunts'!#REF!</f>
        <v>#REF!</v>
      </c>
      <c r="C16" s="679" t="e">
        <f>'Cunning Stunts'!#REF!</f>
        <v>#REF!</v>
      </c>
      <c r="D16" s="680" t="e">
        <f>'Cunning Stunts'!#REF!</f>
        <v>#REF!</v>
      </c>
      <c r="E16" s="680" t="e">
        <f>'Cunning Stunts'!#REF!</f>
        <v>#REF!</v>
      </c>
      <c r="F16" s="680" t="e">
        <f>'Cunning Stunts'!#REF!</f>
        <v>#REF!</v>
      </c>
      <c r="G16" s="680" t="e">
        <f>'Cunning Stunts'!#REF!</f>
        <v>#REF!</v>
      </c>
      <c r="H16" s="680" t="e">
        <f>'Cunning Stunts'!#REF!</f>
        <v>#REF!</v>
      </c>
      <c r="I16" s="680" t="e">
        <f>'Cunning Stunts'!#REF!</f>
        <v>#REF!</v>
      </c>
      <c r="J16" s="680" t="e">
        <f>'Cunning Stunts'!#REF!</f>
        <v>#REF!</v>
      </c>
      <c r="K16" s="680" t="e">
        <f>'Cunning Stunts'!#REF!</f>
        <v>#REF!</v>
      </c>
      <c r="L16" s="680" t="e">
        <f>'Cunning Stunts'!#REF!</f>
        <v>#REF!</v>
      </c>
      <c r="M16" s="680" t="e">
        <f>'Cunning Stunts'!#REF!</f>
        <v>#REF!</v>
      </c>
      <c r="N16" s="680" t="e">
        <f>'Cunning Stunts'!#REF!</f>
        <v>#REF!</v>
      </c>
      <c r="O16" s="679" t="e">
        <f>'Cunning Stunts'!#REF!</f>
        <v>#REF!</v>
      </c>
      <c r="P16" s="678" t="e">
        <f>'Cunning Stunts'!#REF!</f>
        <v>#REF!</v>
      </c>
    </row>
    <row r="17" spans="1:16" hidden="1" x14ac:dyDescent="0.2">
      <c r="A17" s="678" t="e">
        <f>'Cunning Stunts'!#REF!</f>
        <v>#REF!</v>
      </c>
      <c r="B17" s="679" t="e">
        <f>'Cunning Stunts'!#REF!</f>
        <v>#REF!</v>
      </c>
      <c r="C17" s="679" t="e">
        <f>'Cunning Stunts'!#REF!</f>
        <v>#REF!</v>
      </c>
      <c r="D17" s="680" t="e">
        <f>'Cunning Stunts'!#REF!</f>
        <v>#REF!</v>
      </c>
      <c r="E17" s="680" t="e">
        <f>'Cunning Stunts'!#REF!</f>
        <v>#REF!</v>
      </c>
      <c r="F17" s="680" t="e">
        <f>'Cunning Stunts'!#REF!</f>
        <v>#REF!</v>
      </c>
      <c r="G17" s="680" t="e">
        <f>'Cunning Stunts'!#REF!</f>
        <v>#REF!</v>
      </c>
      <c r="H17" s="680" t="e">
        <f>'Cunning Stunts'!#REF!</f>
        <v>#REF!</v>
      </c>
      <c r="I17" s="680" t="e">
        <f>'Cunning Stunts'!#REF!</f>
        <v>#REF!</v>
      </c>
      <c r="J17" s="680" t="e">
        <f>'Cunning Stunts'!#REF!</f>
        <v>#REF!</v>
      </c>
      <c r="K17" s="680" t="e">
        <f>'Cunning Stunts'!#REF!</f>
        <v>#REF!</v>
      </c>
      <c r="L17" s="680" t="e">
        <f>'Cunning Stunts'!#REF!</f>
        <v>#REF!</v>
      </c>
      <c r="M17" s="680" t="e">
        <f>'Cunning Stunts'!#REF!</f>
        <v>#REF!</v>
      </c>
      <c r="N17" s="680" t="e">
        <f>'Cunning Stunts'!#REF!</f>
        <v>#REF!</v>
      </c>
      <c r="O17" s="679" t="e">
        <f>'Cunning Stunts'!#REF!</f>
        <v>#REF!</v>
      </c>
      <c r="P17" s="678" t="e">
        <f>'Cunning Stunts'!#REF!</f>
        <v>#REF!</v>
      </c>
    </row>
    <row r="18" spans="1:16" hidden="1" x14ac:dyDescent="0.2">
      <c r="A18" s="678" t="e">
        <f>'Cunning Stunts'!#REF!</f>
        <v>#REF!</v>
      </c>
      <c r="B18" s="679" t="e">
        <f>'Cunning Stunts'!#REF!</f>
        <v>#REF!</v>
      </c>
      <c r="C18" s="679" t="e">
        <f>'Cunning Stunts'!#REF!</f>
        <v>#REF!</v>
      </c>
      <c r="D18" s="680" t="e">
        <f>'Cunning Stunts'!#REF!</f>
        <v>#REF!</v>
      </c>
      <c r="E18" s="680" t="e">
        <f>'Cunning Stunts'!#REF!</f>
        <v>#REF!</v>
      </c>
      <c r="F18" s="680" t="e">
        <f>'Cunning Stunts'!#REF!</f>
        <v>#REF!</v>
      </c>
      <c r="G18" s="680" t="e">
        <f>'Cunning Stunts'!#REF!</f>
        <v>#REF!</v>
      </c>
      <c r="H18" s="680" t="e">
        <f>'Cunning Stunts'!#REF!</f>
        <v>#REF!</v>
      </c>
      <c r="I18" s="680" t="e">
        <f>'Cunning Stunts'!#REF!</f>
        <v>#REF!</v>
      </c>
      <c r="J18" s="680" t="e">
        <f>'Cunning Stunts'!#REF!</f>
        <v>#REF!</v>
      </c>
      <c r="K18" s="680" t="e">
        <f>'Cunning Stunts'!#REF!</f>
        <v>#REF!</v>
      </c>
      <c r="L18" s="680" t="e">
        <f>'Cunning Stunts'!#REF!</f>
        <v>#REF!</v>
      </c>
      <c r="M18" s="680" t="e">
        <f>'Cunning Stunts'!#REF!</f>
        <v>#REF!</v>
      </c>
      <c r="N18" s="680" t="e">
        <f>'Cunning Stunts'!#REF!</f>
        <v>#REF!</v>
      </c>
      <c r="O18" s="679" t="e">
        <f>'Cunning Stunts'!#REF!</f>
        <v>#REF!</v>
      </c>
      <c r="P18" s="678" t="e">
        <f>'Cunning Stunts'!#REF!</f>
        <v>#REF!</v>
      </c>
    </row>
    <row r="19" spans="1:16" hidden="1" x14ac:dyDescent="0.2">
      <c r="A19" s="678" t="e">
        <f>'Cunning Stunts'!#REF!</f>
        <v>#REF!</v>
      </c>
      <c r="B19" s="679" t="e">
        <f>'Cunning Stunts'!#REF!</f>
        <v>#REF!</v>
      </c>
      <c r="C19" s="679" t="e">
        <f>'Cunning Stunts'!#REF!</f>
        <v>#REF!</v>
      </c>
      <c r="D19" s="680" t="e">
        <f>'Cunning Stunts'!#REF!</f>
        <v>#REF!</v>
      </c>
      <c r="E19" s="680" t="e">
        <f>'Cunning Stunts'!#REF!</f>
        <v>#REF!</v>
      </c>
      <c r="F19" s="680" t="e">
        <f>'Cunning Stunts'!#REF!</f>
        <v>#REF!</v>
      </c>
      <c r="G19" s="680" t="e">
        <f>'Cunning Stunts'!#REF!</f>
        <v>#REF!</v>
      </c>
      <c r="H19" s="680" t="e">
        <f>'Cunning Stunts'!#REF!</f>
        <v>#REF!</v>
      </c>
      <c r="I19" s="680" t="e">
        <f>'Cunning Stunts'!#REF!</f>
        <v>#REF!</v>
      </c>
      <c r="J19" s="680" t="e">
        <f>'Cunning Stunts'!#REF!</f>
        <v>#REF!</v>
      </c>
      <c r="K19" s="680" t="e">
        <f>'Cunning Stunts'!#REF!</f>
        <v>#REF!</v>
      </c>
      <c r="L19" s="680" t="e">
        <f>'Cunning Stunts'!#REF!</f>
        <v>#REF!</v>
      </c>
      <c r="M19" s="680" t="e">
        <f>'Cunning Stunts'!#REF!</f>
        <v>#REF!</v>
      </c>
      <c r="N19" s="680" t="e">
        <f>'Cunning Stunts'!#REF!</f>
        <v>#REF!</v>
      </c>
      <c r="O19" s="679" t="e">
        <f>'Cunning Stunts'!#REF!</f>
        <v>#REF!</v>
      </c>
      <c r="P19" s="678" t="e">
        <f>'Cunning Stunts'!#REF!</f>
        <v>#REF!</v>
      </c>
    </row>
    <row r="20" spans="1:16" hidden="1" x14ac:dyDescent="0.2">
      <c r="A20" s="678" t="e">
        <f>'Cunning Stunts'!#REF!</f>
        <v>#REF!</v>
      </c>
      <c r="B20" s="679" t="e">
        <f>'Cunning Stunts'!#REF!</f>
        <v>#REF!</v>
      </c>
      <c r="C20" s="679" t="e">
        <f>'Cunning Stunts'!#REF!</f>
        <v>#REF!</v>
      </c>
      <c r="D20" s="680" t="e">
        <f>'Cunning Stunts'!#REF!</f>
        <v>#REF!</v>
      </c>
      <c r="E20" s="680" t="e">
        <f>'Cunning Stunts'!#REF!</f>
        <v>#REF!</v>
      </c>
      <c r="F20" s="680" t="e">
        <f>'Cunning Stunts'!#REF!</f>
        <v>#REF!</v>
      </c>
      <c r="G20" s="680" t="e">
        <f>'Cunning Stunts'!#REF!</f>
        <v>#REF!</v>
      </c>
      <c r="H20" s="680" t="e">
        <f>'Cunning Stunts'!#REF!</f>
        <v>#REF!</v>
      </c>
      <c r="I20" s="680" t="e">
        <f>'Cunning Stunts'!#REF!</f>
        <v>#REF!</v>
      </c>
      <c r="J20" s="680" t="e">
        <f>'Cunning Stunts'!#REF!</f>
        <v>#REF!</v>
      </c>
      <c r="K20" s="680" t="e">
        <f>'Cunning Stunts'!#REF!</f>
        <v>#REF!</v>
      </c>
      <c r="L20" s="680" t="e">
        <f>'Cunning Stunts'!#REF!</f>
        <v>#REF!</v>
      </c>
      <c r="M20" s="680" t="e">
        <f>'Cunning Stunts'!#REF!</f>
        <v>#REF!</v>
      </c>
      <c r="N20" s="680" t="e">
        <f>'Cunning Stunts'!#REF!</f>
        <v>#REF!</v>
      </c>
      <c r="O20" s="679" t="e">
        <f>'Cunning Stunts'!#REF!</f>
        <v>#REF!</v>
      </c>
      <c r="P20" s="678" t="e">
        <f>'Cunning Stunts'!#REF!</f>
        <v>#REF!</v>
      </c>
    </row>
    <row r="21" spans="1:16" hidden="1" x14ac:dyDescent="0.2">
      <c r="A21" s="678" t="e">
        <f>'Cunning Stunts'!#REF!</f>
        <v>#REF!</v>
      </c>
      <c r="B21" s="679" t="e">
        <f>'Cunning Stunts'!#REF!</f>
        <v>#REF!</v>
      </c>
      <c r="C21" s="679" t="e">
        <f>'Cunning Stunts'!#REF!</f>
        <v>#REF!</v>
      </c>
      <c r="D21" s="680" t="e">
        <f>'Cunning Stunts'!#REF!</f>
        <v>#REF!</v>
      </c>
      <c r="E21" s="680" t="e">
        <f>'Cunning Stunts'!#REF!</f>
        <v>#REF!</v>
      </c>
      <c r="F21" s="680" t="e">
        <f>'Cunning Stunts'!#REF!</f>
        <v>#REF!</v>
      </c>
      <c r="G21" s="680" t="e">
        <f>'Cunning Stunts'!#REF!</f>
        <v>#REF!</v>
      </c>
      <c r="H21" s="680" t="e">
        <f>'Cunning Stunts'!#REF!</f>
        <v>#REF!</v>
      </c>
      <c r="I21" s="680" t="e">
        <f>'Cunning Stunts'!#REF!</f>
        <v>#REF!</v>
      </c>
      <c r="J21" s="680" t="e">
        <f>'Cunning Stunts'!#REF!</f>
        <v>#REF!</v>
      </c>
      <c r="K21" s="680" t="e">
        <f>'Cunning Stunts'!#REF!</f>
        <v>#REF!</v>
      </c>
      <c r="L21" s="680" t="e">
        <f>'Cunning Stunts'!#REF!</f>
        <v>#REF!</v>
      </c>
      <c r="M21" s="680" t="e">
        <f>'Cunning Stunts'!#REF!</f>
        <v>#REF!</v>
      </c>
      <c r="N21" s="680" t="e">
        <f>'Cunning Stunts'!#REF!</f>
        <v>#REF!</v>
      </c>
      <c r="O21" s="679" t="e">
        <f>'Cunning Stunts'!#REF!</f>
        <v>#REF!</v>
      </c>
      <c r="P21" s="678" t="e">
        <f>'Cunning Stunts'!#REF!</f>
        <v>#REF!</v>
      </c>
    </row>
    <row r="22" spans="1:16" hidden="1" x14ac:dyDescent="0.2">
      <c r="A22" s="678" t="e">
        <f>'Cunning Stunts'!#REF!</f>
        <v>#REF!</v>
      </c>
      <c r="B22" s="679" t="e">
        <f>'Cunning Stunts'!#REF!</f>
        <v>#REF!</v>
      </c>
      <c r="C22" s="679" t="e">
        <f>'Cunning Stunts'!#REF!</f>
        <v>#REF!</v>
      </c>
      <c r="D22" s="680" t="e">
        <f>'Cunning Stunts'!#REF!</f>
        <v>#REF!</v>
      </c>
      <c r="E22" s="680" t="e">
        <f>'Cunning Stunts'!#REF!</f>
        <v>#REF!</v>
      </c>
      <c r="F22" s="680" t="e">
        <f>'Cunning Stunts'!#REF!</f>
        <v>#REF!</v>
      </c>
      <c r="G22" s="680" t="e">
        <f>'Cunning Stunts'!#REF!</f>
        <v>#REF!</v>
      </c>
      <c r="H22" s="680" t="e">
        <f>'Cunning Stunts'!#REF!</f>
        <v>#REF!</v>
      </c>
      <c r="I22" s="680" t="e">
        <f>'Cunning Stunts'!#REF!</f>
        <v>#REF!</v>
      </c>
      <c r="J22" s="680" t="e">
        <f>'Cunning Stunts'!#REF!</f>
        <v>#REF!</v>
      </c>
      <c r="K22" s="680" t="e">
        <f>'Cunning Stunts'!#REF!</f>
        <v>#REF!</v>
      </c>
      <c r="L22" s="680" t="e">
        <f>'Cunning Stunts'!#REF!</f>
        <v>#REF!</v>
      </c>
      <c r="M22" s="680" t="e">
        <f>'Cunning Stunts'!#REF!</f>
        <v>#REF!</v>
      </c>
      <c r="N22" s="680" t="e">
        <f>'Cunning Stunts'!#REF!</f>
        <v>#REF!</v>
      </c>
      <c r="O22" s="679" t="e">
        <f>'Cunning Stunts'!#REF!</f>
        <v>#REF!</v>
      </c>
      <c r="P22" s="678" t="e">
        <f>'Cunning Stunts'!#REF!</f>
        <v>#REF!</v>
      </c>
    </row>
    <row r="23" spans="1:16" hidden="1" x14ac:dyDescent="0.2">
      <c r="A23" s="678" t="e">
        <f>'Cunning Stunts'!#REF!</f>
        <v>#REF!</v>
      </c>
      <c r="B23" s="679" t="e">
        <f>'Cunning Stunts'!#REF!</f>
        <v>#REF!</v>
      </c>
      <c r="C23" s="679" t="e">
        <f>'Cunning Stunts'!#REF!</f>
        <v>#REF!</v>
      </c>
      <c r="D23" s="680" t="e">
        <f>'Cunning Stunts'!#REF!</f>
        <v>#REF!</v>
      </c>
      <c r="E23" s="680" t="e">
        <f>'Cunning Stunts'!#REF!</f>
        <v>#REF!</v>
      </c>
      <c r="F23" s="680" t="e">
        <f>'Cunning Stunts'!#REF!</f>
        <v>#REF!</v>
      </c>
      <c r="G23" s="680" t="e">
        <f>'Cunning Stunts'!#REF!</f>
        <v>#REF!</v>
      </c>
      <c r="H23" s="680" t="e">
        <f>'Cunning Stunts'!#REF!</f>
        <v>#REF!</v>
      </c>
      <c r="I23" s="680" t="e">
        <f>'Cunning Stunts'!#REF!</f>
        <v>#REF!</v>
      </c>
      <c r="J23" s="680" t="e">
        <f>'Cunning Stunts'!#REF!</f>
        <v>#REF!</v>
      </c>
      <c r="K23" s="680" t="e">
        <f>'Cunning Stunts'!#REF!</f>
        <v>#REF!</v>
      </c>
      <c r="L23" s="680" t="e">
        <f>'Cunning Stunts'!#REF!</f>
        <v>#REF!</v>
      </c>
      <c r="M23" s="680" t="e">
        <f>'Cunning Stunts'!#REF!</f>
        <v>#REF!</v>
      </c>
      <c r="N23" s="680" t="e">
        <f>'Cunning Stunts'!#REF!</f>
        <v>#REF!</v>
      </c>
      <c r="O23" s="679" t="e">
        <f>'Cunning Stunts'!#REF!</f>
        <v>#REF!</v>
      </c>
      <c r="P23" s="678" t="e">
        <f>'Cunning Stunts'!#REF!</f>
        <v>#REF!</v>
      </c>
    </row>
    <row r="24" spans="1:16" hidden="1" x14ac:dyDescent="0.2">
      <c r="A24" s="678" t="e">
        <f>'Cunning Stunts'!#REF!</f>
        <v>#REF!</v>
      </c>
      <c r="B24" s="679" t="e">
        <f>'Cunning Stunts'!#REF!</f>
        <v>#REF!</v>
      </c>
      <c r="C24" s="679" t="e">
        <f>'Cunning Stunts'!#REF!</f>
        <v>#REF!</v>
      </c>
      <c r="D24" s="680" t="e">
        <f>'Cunning Stunts'!#REF!</f>
        <v>#REF!</v>
      </c>
      <c r="E24" s="680" t="e">
        <f>'Cunning Stunts'!#REF!</f>
        <v>#REF!</v>
      </c>
      <c r="F24" s="680" t="e">
        <f>'Cunning Stunts'!#REF!</f>
        <v>#REF!</v>
      </c>
      <c r="G24" s="680" t="e">
        <f>'Cunning Stunts'!#REF!</f>
        <v>#REF!</v>
      </c>
      <c r="H24" s="680" t="e">
        <f>'Cunning Stunts'!#REF!</f>
        <v>#REF!</v>
      </c>
      <c r="I24" s="680" t="e">
        <f>'Cunning Stunts'!#REF!</f>
        <v>#REF!</v>
      </c>
      <c r="J24" s="680" t="e">
        <f>'Cunning Stunts'!#REF!</f>
        <v>#REF!</v>
      </c>
      <c r="K24" s="680" t="e">
        <f>'Cunning Stunts'!#REF!</f>
        <v>#REF!</v>
      </c>
      <c r="L24" s="680" t="e">
        <f>'Cunning Stunts'!#REF!</f>
        <v>#REF!</v>
      </c>
      <c r="M24" s="680" t="e">
        <f>'Cunning Stunts'!#REF!</f>
        <v>#REF!</v>
      </c>
      <c r="N24" s="680" t="e">
        <f>'Cunning Stunts'!#REF!</f>
        <v>#REF!</v>
      </c>
      <c r="O24" s="679" t="e">
        <f>'Cunning Stunts'!#REF!</f>
        <v>#REF!</v>
      </c>
      <c r="P24" s="678" t="e">
        <f>'Cunning Stunts'!#REF!</f>
        <v>#REF!</v>
      </c>
    </row>
    <row r="25" spans="1:16" hidden="1" x14ac:dyDescent="0.2">
      <c r="A25" s="678" t="e">
        <f>'Cunning Stunts'!#REF!</f>
        <v>#REF!</v>
      </c>
      <c r="B25" s="679" t="e">
        <f>'Cunning Stunts'!#REF!</f>
        <v>#REF!</v>
      </c>
      <c r="C25" s="679" t="e">
        <f>'Cunning Stunts'!#REF!</f>
        <v>#REF!</v>
      </c>
      <c r="D25" s="680" t="e">
        <f>'Cunning Stunts'!#REF!</f>
        <v>#REF!</v>
      </c>
      <c r="E25" s="680" t="e">
        <f>'Cunning Stunts'!#REF!</f>
        <v>#REF!</v>
      </c>
      <c r="F25" s="680" t="e">
        <f>'Cunning Stunts'!#REF!</f>
        <v>#REF!</v>
      </c>
      <c r="G25" s="680" t="e">
        <f>'Cunning Stunts'!#REF!</f>
        <v>#REF!</v>
      </c>
      <c r="H25" s="680" t="e">
        <f>'Cunning Stunts'!#REF!</f>
        <v>#REF!</v>
      </c>
      <c r="I25" s="680" t="e">
        <f>'Cunning Stunts'!#REF!</f>
        <v>#REF!</v>
      </c>
      <c r="J25" s="680" t="e">
        <f>'Cunning Stunts'!#REF!</f>
        <v>#REF!</v>
      </c>
      <c r="K25" s="680" t="e">
        <f>'Cunning Stunts'!#REF!</f>
        <v>#REF!</v>
      </c>
      <c r="L25" s="680" t="e">
        <f>'Cunning Stunts'!#REF!</f>
        <v>#REF!</v>
      </c>
      <c r="M25" s="680" t="e">
        <f>'Cunning Stunts'!#REF!</f>
        <v>#REF!</v>
      </c>
      <c r="N25" s="680" t="e">
        <f>'Cunning Stunts'!#REF!</f>
        <v>#REF!</v>
      </c>
      <c r="O25" s="679" t="e">
        <f>'Cunning Stunts'!#REF!</f>
        <v>#REF!</v>
      </c>
      <c r="P25" s="678" t="e">
        <f>'Cunning Stunts'!#REF!</f>
        <v>#REF!</v>
      </c>
    </row>
    <row r="26" spans="1:16" x14ac:dyDescent="0.2">
      <c r="A26" s="678">
        <f>AKOM!A12</f>
        <v>1</v>
      </c>
      <c r="B26" s="679" t="str">
        <f>AKOM!B12</f>
        <v>Reynolds</v>
      </c>
      <c r="C26" s="679" t="str">
        <f>AKOM!C12</f>
        <v>David</v>
      </c>
      <c r="D26" s="680">
        <f>AKOM!D12</f>
        <v>5</v>
      </c>
      <c r="E26" s="680">
        <f>AKOM!E12</f>
        <v>1</v>
      </c>
      <c r="F26" s="680">
        <f>AKOM!F12</f>
        <v>0</v>
      </c>
      <c r="G26" s="680">
        <f>AKOM!G12</f>
        <v>6</v>
      </c>
      <c r="H26" s="680">
        <f>AKOM!H12</f>
        <v>1</v>
      </c>
      <c r="I26" s="680">
        <f>AKOM!I12</f>
        <v>3</v>
      </c>
      <c r="J26" s="680">
        <f>AKOM!J12</f>
        <v>1</v>
      </c>
      <c r="K26" s="680">
        <f>AKOM!K12</f>
        <v>3</v>
      </c>
      <c r="L26" s="680">
        <f>AKOM!L12</f>
        <v>0</v>
      </c>
      <c r="M26" s="680">
        <f>AKOM!M12</f>
        <v>0</v>
      </c>
      <c r="N26" s="680">
        <f>AKOM!N12</f>
        <v>13</v>
      </c>
      <c r="O26" s="679" t="str">
        <f>AKOM!O12</f>
        <v>AKOM</v>
      </c>
      <c r="P26" s="678">
        <f>AKOM!P12</f>
        <v>2</v>
      </c>
    </row>
    <row r="27" spans="1:16" x14ac:dyDescent="0.2">
      <c r="A27" s="678">
        <f>AKOM!A13</f>
        <v>2</v>
      </c>
      <c r="B27" s="679" t="str">
        <f>AKOM!B13</f>
        <v>Russell</v>
      </c>
      <c r="C27" s="679" t="str">
        <f>AKOM!C13</f>
        <v>Josh</v>
      </c>
      <c r="D27" s="680">
        <f>AKOM!D13</f>
        <v>0</v>
      </c>
      <c r="E27" s="680">
        <f>AKOM!E13</f>
        <v>0</v>
      </c>
      <c r="F27" s="680">
        <f>AKOM!F13</f>
        <v>0</v>
      </c>
      <c r="G27" s="680">
        <f>AKOM!G13</f>
        <v>3.5</v>
      </c>
      <c r="H27" s="680">
        <f>AKOM!H13</f>
        <v>0.5</v>
      </c>
      <c r="I27" s="680">
        <f>AKOM!I13</f>
        <v>0.5</v>
      </c>
      <c r="J27" s="680">
        <f>AKOM!J13</f>
        <v>0</v>
      </c>
      <c r="K27" s="680">
        <f>AKOM!K13</f>
        <v>2</v>
      </c>
      <c r="L27" s="680">
        <f>AKOM!L13</f>
        <v>0</v>
      </c>
      <c r="M27" s="680">
        <f>AKOM!M13</f>
        <v>0</v>
      </c>
      <c r="N27" s="680">
        <f>AKOM!N13</f>
        <v>0</v>
      </c>
      <c r="O27" s="679" t="str">
        <f>AKOM!O13</f>
        <v>AKOM</v>
      </c>
      <c r="P27" s="678">
        <f>AKOM!P13</f>
        <v>2</v>
      </c>
    </row>
    <row r="28" spans="1:16" hidden="1" x14ac:dyDescent="0.2">
      <c r="A28" s="678">
        <f>Hawks!A19</f>
        <v>0</v>
      </c>
      <c r="B28" s="679">
        <f>Hawks!B19</f>
        <v>0</v>
      </c>
      <c r="C28" s="679">
        <f>Hawks!C19</f>
        <v>0</v>
      </c>
      <c r="D28" s="680">
        <f>Hawks!D19</f>
        <v>0</v>
      </c>
      <c r="E28" s="680">
        <f>Hawks!E19</f>
        <v>0</v>
      </c>
      <c r="F28" s="680">
        <f>Hawks!F19</f>
        <v>0</v>
      </c>
      <c r="G28" s="680">
        <f>Hawks!G19</f>
        <v>0</v>
      </c>
      <c r="H28" s="680">
        <f>Hawks!H19</f>
        <v>0</v>
      </c>
      <c r="I28" s="680">
        <f>Hawks!I19</f>
        <v>0</v>
      </c>
      <c r="J28" s="680">
        <f>Hawks!J19</f>
        <v>0</v>
      </c>
      <c r="K28" s="680">
        <f>Hawks!K19</f>
        <v>0</v>
      </c>
      <c r="L28" s="680">
        <f>Hawks!L19</f>
        <v>0</v>
      </c>
      <c r="M28" s="680">
        <f>Hawks!M19</f>
        <v>0</v>
      </c>
      <c r="N28" s="680">
        <f>Hawks!N19</f>
        <v>0</v>
      </c>
      <c r="O28" s="679">
        <f>Hawks!O19</f>
        <v>0</v>
      </c>
      <c r="P28" s="678">
        <f>Hawks!P19</f>
        <v>0</v>
      </c>
    </row>
    <row r="29" spans="1:16" hidden="1" x14ac:dyDescent="0.2">
      <c r="A29" s="678" t="e">
        <f>Hawks!#REF!</f>
        <v>#REF!</v>
      </c>
      <c r="B29" s="679" t="e">
        <f>Hawks!#REF!</f>
        <v>#REF!</v>
      </c>
      <c r="C29" s="679" t="e">
        <f>Hawks!#REF!</f>
        <v>#REF!</v>
      </c>
      <c r="D29" s="680" t="e">
        <f>Hawks!#REF!</f>
        <v>#REF!</v>
      </c>
      <c r="E29" s="680" t="e">
        <f>Hawks!#REF!</f>
        <v>#REF!</v>
      </c>
      <c r="F29" s="680" t="e">
        <f>Hawks!#REF!</f>
        <v>#REF!</v>
      </c>
      <c r="G29" s="680" t="e">
        <f>Hawks!#REF!</f>
        <v>#REF!</v>
      </c>
      <c r="H29" s="680" t="e">
        <f>Hawks!#REF!</f>
        <v>#REF!</v>
      </c>
      <c r="I29" s="680" t="e">
        <f>Hawks!#REF!</f>
        <v>#REF!</v>
      </c>
      <c r="J29" s="680" t="e">
        <f>Hawks!#REF!</f>
        <v>#REF!</v>
      </c>
      <c r="K29" s="680" t="e">
        <f>Hawks!#REF!</f>
        <v>#REF!</v>
      </c>
      <c r="L29" s="680" t="e">
        <f>Hawks!#REF!</f>
        <v>#REF!</v>
      </c>
      <c r="M29" s="680" t="e">
        <f>Hawks!#REF!</f>
        <v>#REF!</v>
      </c>
      <c r="N29" s="680" t="e">
        <f>Hawks!#REF!</f>
        <v>#REF!</v>
      </c>
      <c r="O29" s="679" t="e">
        <f>Hawks!#REF!</f>
        <v>#REF!</v>
      </c>
      <c r="P29" s="678" t="e">
        <f>Hawks!#REF!</f>
        <v>#REF!</v>
      </c>
    </row>
    <row r="30" spans="1:16" hidden="1" x14ac:dyDescent="0.2">
      <c r="A30" s="678" t="e">
        <f>Hawks!#REF!</f>
        <v>#REF!</v>
      </c>
      <c r="B30" s="679" t="e">
        <f>Hawks!#REF!</f>
        <v>#REF!</v>
      </c>
      <c r="C30" s="679" t="e">
        <f>Hawks!#REF!</f>
        <v>#REF!</v>
      </c>
      <c r="D30" s="680" t="e">
        <f>Hawks!#REF!</f>
        <v>#REF!</v>
      </c>
      <c r="E30" s="680" t="e">
        <f>Hawks!#REF!</f>
        <v>#REF!</v>
      </c>
      <c r="F30" s="680" t="e">
        <f>Hawks!#REF!</f>
        <v>#REF!</v>
      </c>
      <c r="G30" s="680" t="e">
        <f>Hawks!#REF!</f>
        <v>#REF!</v>
      </c>
      <c r="H30" s="680" t="e">
        <f>Hawks!#REF!</f>
        <v>#REF!</v>
      </c>
      <c r="I30" s="680" t="e">
        <f>Hawks!#REF!</f>
        <v>#REF!</v>
      </c>
      <c r="J30" s="680" t="e">
        <f>Hawks!#REF!</f>
        <v>#REF!</v>
      </c>
      <c r="K30" s="680" t="e">
        <f>Hawks!#REF!</f>
        <v>#REF!</v>
      </c>
      <c r="L30" s="680" t="e">
        <f>Hawks!#REF!</f>
        <v>#REF!</v>
      </c>
      <c r="M30" s="680" t="e">
        <f>Hawks!#REF!</f>
        <v>#REF!</v>
      </c>
      <c r="N30" s="680" t="e">
        <f>Hawks!#REF!</f>
        <v>#REF!</v>
      </c>
      <c r="O30" s="679" t="e">
        <f>Hawks!#REF!</f>
        <v>#REF!</v>
      </c>
      <c r="P30" s="678" t="e">
        <f>Hawks!#REF!</f>
        <v>#REF!</v>
      </c>
    </row>
    <row r="31" spans="1:16" hidden="1" x14ac:dyDescent="0.2">
      <c r="A31" s="678" t="e">
        <f>Hawks!#REF!</f>
        <v>#REF!</v>
      </c>
      <c r="B31" s="679" t="e">
        <f>Hawks!#REF!</f>
        <v>#REF!</v>
      </c>
      <c r="C31" s="679" t="e">
        <f>Hawks!#REF!</f>
        <v>#REF!</v>
      </c>
      <c r="D31" s="680" t="e">
        <f>Hawks!#REF!</f>
        <v>#REF!</v>
      </c>
      <c r="E31" s="680" t="e">
        <f>Hawks!#REF!</f>
        <v>#REF!</v>
      </c>
      <c r="F31" s="680" t="e">
        <f>Hawks!#REF!</f>
        <v>#REF!</v>
      </c>
      <c r="G31" s="680" t="e">
        <f>Hawks!#REF!</f>
        <v>#REF!</v>
      </c>
      <c r="H31" s="680" t="e">
        <f>Hawks!#REF!</f>
        <v>#REF!</v>
      </c>
      <c r="I31" s="680" t="e">
        <f>Hawks!#REF!</f>
        <v>#REF!</v>
      </c>
      <c r="J31" s="680" t="e">
        <f>Hawks!#REF!</f>
        <v>#REF!</v>
      </c>
      <c r="K31" s="680" t="e">
        <f>Hawks!#REF!</f>
        <v>#REF!</v>
      </c>
      <c r="L31" s="680" t="e">
        <f>Hawks!#REF!</f>
        <v>#REF!</v>
      </c>
      <c r="M31" s="680" t="e">
        <f>Hawks!#REF!</f>
        <v>#REF!</v>
      </c>
      <c r="N31" s="680" t="e">
        <f>Hawks!#REF!</f>
        <v>#REF!</v>
      </c>
      <c r="O31" s="679" t="e">
        <f>Hawks!#REF!</f>
        <v>#REF!</v>
      </c>
      <c r="P31" s="678" t="e">
        <f>Hawks!#REF!</f>
        <v>#REF!</v>
      </c>
    </row>
    <row r="32" spans="1:16" hidden="1" x14ac:dyDescent="0.2">
      <c r="A32" s="678" t="e">
        <f>Hawks!#REF!</f>
        <v>#REF!</v>
      </c>
      <c r="B32" s="679" t="e">
        <f>Hawks!#REF!</f>
        <v>#REF!</v>
      </c>
      <c r="C32" s="679" t="e">
        <f>Hawks!#REF!</f>
        <v>#REF!</v>
      </c>
      <c r="D32" s="680" t="e">
        <f>Hawks!#REF!</f>
        <v>#REF!</v>
      </c>
      <c r="E32" s="680" t="e">
        <f>Hawks!#REF!</f>
        <v>#REF!</v>
      </c>
      <c r="F32" s="680" t="e">
        <f>Hawks!#REF!</f>
        <v>#REF!</v>
      </c>
      <c r="G32" s="680" t="e">
        <f>Hawks!#REF!</f>
        <v>#REF!</v>
      </c>
      <c r="H32" s="680" t="e">
        <f>Hawks!#REF!</f>
        <v>#REF!</v>
      </c>
      <c r="I32" s="680" t="e">
        <f>Hawks!#REF!</f>
        <v>#REF!</v>
      </c>
      <c r="J32" s="680" t="e">
        <f>Hawks!#REF!</f>
        <v>#REF!</v>
      </c>
      <c r="K32" s="680" t="e">
        <f>Hawks!#REF!</f>
        <v>#REF!</v>
      </c>
      <c r="L32" s="680" t="e">
        <f>Hawks!#REF!</f>
        <v>#REF!</v>
      </c>
      <c r="M32" s="680" t="e">
        <f>Hawks!#REF!</f>
        <v>#REF!</v>
      </c>
      <c r="N32" s="680" t="e">
        <f>Hawks!#REF!</f>
        <v>#REF!</v>
      </c>
      <c r="O32" s="679" t="e">
        <f>Hawks!#REF!</f>
        <v>#REF!</v>
      </c>
      <c r="P32" s="678" t="e">
        <f>Hawks!#REF!</f>
        <v>#REF!</v>
      </c>
    </row>
    <row r="33" spans="1:16" hidden="1" x14ac:dyDescent="0.2">
      <c r="A33" s="678">
        <f>'Hardwood Pro'!A18</f>
        <v>0</v>
      </c>
      <c r="B33" s="679">
        <f>'Hardwood Pro'!B18</f>
        <v>0</v>
      </c>
      <c r="C33" s="679">
        <f>'Hardwood Pro'!C18</f>
        <v>0</v>
      </c>
      <c r="D33" s="680">
        <f>'Hardwood Pro'!D18</f>
        <v>0</v>
      </c>
      <c r="E33" s="680">
        <f>'Hardwood Pro'!E18</f>
        <v>0</v>
      </c>
      <c r="F33" s="680">
        <f>'Hardwood Pro'!F18</f>
        <v>0</v>
      </c>
      <c r="G33" s="680">
        <f>'Hardwood Pro'!G18</f>
        <v>0</v>
      </c>
      <c r="H33" s="680">
        <f>'Hardwood Pro'!H18</f>
        <v>0</v>
      </c>
      <c r="I33" s="680">
        <f>'Hardwood Pro'!I18</f>
        <v>0</v>
      </c>
      <c r="J33" s="680">
        <f>'Hardwood Pro'!J18</f>
        <v>0</v>
      </c>
      <c r="K33" s="680">
        <f>'Hardwood Pro'!K18</f>
        <v>0</v>
      </c>
      <c r="L33" s="680">
        <f>'Hardwood Pro'!L18</f>
        <v>0</v>
      </c>
      <c r="M33" s="680">
        <f>'Hardwood Pro'!M18</f>
        <v>0</v>
      </c>
      <c r="N33" s="680">
        <f>'Hardwood Pro'!N18</f>
        <v>0</v>
      </c>
      <c r="O33" s="679">
        <f>'Hardwood Pro'!O18</f>
        <v>0</v>
      </c>
      <c r="P33" s="678">
        <f>'Hardwood Pro'!P18</f>
        <v>0</v>
      </c>
    </row>
    <row r="34" spans="1:16" hidden="1" x14ac:dyDescent="0.2">
      <c r="A34" s="678" t="e">
        <f>'Hardwood Pro'!#REF!</f>
        <v>#REF!</v>
      </c>
      <c r="B34" s="679" t="e">
        <f>'Hardwood Pro'!#REF!</f>
        <v>#REF!</v>
      </c>
      <c r="C34" s="679" t="e">
        <f>'Hardwood Pro'!#REF!</f>
        <v>#REF!</v>
      </c>
      <c r="D34" s="680" t="e">
        <f>'Hardwood Pro'!#REF!</f>
        <v>#REF!</v>
      </c>
      <c r="E34" s="680" t="e">
        <f>'Hardwood Pro'!#REF!</f>
        <v>#REF!</v>
      </c>
      <c r="F34" s="680" t="e">
        <f>'Hardwood Pro'!#REF!</f>
        <v>#REF!</v>
      </c>
      <c r="G34" s="680" t="e">
        <f>'Hardwood Pro'!#REF!</f>
        <v>#REF!</v>
      </c>
      <c r="H34" s="680" t="e">
        <f>'Hardwood Pro'!#REF!</f>
        <v>#REF!</v>
      </c>
      <c r="I34" s="680" t="e">
        <f>'Hardwood Pro'!#REF!</f>
        <v>#REF!</v>
      </c>
      <c r="J34" s="680" t="e">
        <f>'Hardwood Pro'!#REF!</f>
        <v>#REF!</v>
      </c>
      <c r="K34" s="680" t="e">
        <f>'Hardwood Pro'!#REF!</f>
        <v>#REF!</v>
      </c>
      <c r="L34" s="680" t="e">
        <f>'Hardwood Pro'!#REF!</f>
        <v>#REF!</v>
      </c>
      <c r="M34" s="680" t="e">
        <f>'Hardwood Pro'!#REF!</f>
        <v>#REF!</v>
      </c>
      <c r="N34" s="680" t="e">
        <f>'Hardwood Pro'!#REF!</f>
        <v>#REF!</v>
      </c>
      <c r="O34" s="679" t="e">
        <f>'Hardwood Pro'!#REF!</f>
        <v>#REF!</v>
      </c>
      <c r="P34" s="678" t="e">
        <f>'Hardwood Pro'!#REF!</f>
        <v>#REF!</v>
      </c>
    </row>
    <row r="35" spans="1:16" hidden="1" x14ac:dyDescent="0.2">
      <c r="A35" s="678" t="e">
        <f>'Hardwood Pro'!#REF!</f>
        <v>#REF!</v>
      </c>
      <c r="B35" s="679" t="e">
        <f>'Hardwood Pro'!#REF!</f>
        <v>#REF!</v>
      </c>
      <c r="C35" s="679" t="e">
        <f>'Hardwood Pro'!#REF!</f>
        <v>#REF!</v>
      </c>
      <c r="D35" s="680" t="e">
        <f>'Hardwood Pro'!#REF!</f>
        <v>#REF!</v>
      </c>
      <c r="E35" s="680" t="e">
        <f>'Hardwood Pro'!#REF!</f>
        <v>#REF!</v>
      </c>
      <c r="F35" s="680" t="e">
        <f>'Hardwood Pro'!#REF!</f>
        <v>#REF!</v>
      </c>
      <c r="G35" s="680" t="e">
        <f>'Hardwood Pro'!#REF!</f>
        <v>#REF!</v>
      </c>
      <c r="H35" s="680" t="e">
        <f>'Hardwood Pro'!#REF!</f>
        <v>#REF!</v>
      </c>
      <c r="I35" s="680" t="e">
        <f>'Hardwood Pro'!#REF!</f>
        <v>#REF!</v>
      </c>
      <c r="J35" s="680" t="e">
        <f>'Hardwood Pro'!#REF!</f>
        <v>#REF!</v>
      </c>
      <c r="K35" s="680" t="e">
        <f>'Hardwood Pro'!#REF!</f>
        <v>#REF!</v>
      </c>
      <c r="L35" s="680" t="e">
        <f>'Hardwood Pro'!#REF!</f>
        <v>#REF!</v>
      </c>
      <c r="M35" s="680" t="e">
        <f>'Hardwood Pro'!#REF!</f>
        <v>#REF!</v>
      </c>
      <c r="N35" s="680" t="e">
        <f>'Hardwood Pro'!#REF!</f>
        <v>#REF!</v>
      </c>
      <c r="O35" s="679" t="e">
        <f>'Hardwood Pro'!#REF!</f>
        <v>#REF!</v>
      </c>
      <c r="P35" s="678" t="e">
        <f>'Hardwood Pro'!#REF!</f>
        <v>#REF!</v>
      </c>
    </row>
    <row r="36" spans="1:16" hidden="1" x14ac:dyDescent="0.2">
      <c r="A36" s="678" t="e">
        <f>'Hardwood Pro'!#REF!</f>
        <v>#REF!</v>
      </c>
      <c r="B36" s="679" t="e">
        <f>'Hardwood Pro'!#REF!</f>
        <v>#REF!</v>
      </c>
      <c r="C36" s="679" t="e">
        <f>'Hardwood Pro'!#REF!</f>
        <v>#REF!</v>
      </c>
      <c r="D36" s="680" t="e">
        <f>'Hardwood Pro'!#REF!</f>
        <v>#REF!</v>
      </c>
      <c r="E36" s="680" t="e">
        <f>'Hardwood Pro'!#REF!</f>
        <v>#REF!</v>
      </c>
      <c r="F36" s="680" t="e">
        <f>'Hardwood Pro'!#REF!</f>
        <v>#REF!</v>
      </c>
      <c r="G36" s="680" t="e">
        <f>'Hardwood Pro'!#REF!</f>
        <v>#REF!</v>
      </c>
      <c r="H36" s="680" t="e">
        <f>'Hardwood Pro'!#REF!</f>
        <v>#REF!</v>
      </c>
      <c r="I36" s="680" t="e">
        <f>'Hardwood Pro'!#REF!</f>
        <v>#REF!</v>
      </c>
      <c r="J36" s="680" t="e">
        <f>'Hardwood Pro'!#REF!</f>
        <v>#REF!</v>
      </c>
      <c r="K36" s="680" t="e">
        <f>'Hardwood Pro'!#REF!</f>
        <v>#REF!</v>
      </c>
      <c r="L36" s="680" t="e">
        <f>'Hardwood Pro'!#REF!</f>
        <v>#REF!</v>
      </c>
      <c r="M36" s="680" t="e">
        <f>'Hardwood Pro'!#REF!</f>
        <v>#REF!</v>
      </c>
      <c r="N36" s="680" t="e">
        <f>'Hardwood Pro'!#REF!</f>
        <v>#REF!</v>
      </c>
      <c r="O36" s="679" t="e">
        <f>'Hardwood Pro'!#REF!</f>
        <v>#REF!</v>
      </c>
      <c r="P36" s="678" t="e">
        <f>'Hardwood Pro'!#REF!</f>
        <v>#REF!</v>
      </c>
    </row>
    <row r="37" spans="1:16" hidden="1" x14ac:dyDescent="0.2">
      <c r="A37" s="678" t="e">
        <f>'Hardwood Pro'!#REF!</f>
        <v>#REF!</v>
      </c>
      <c r="B37" s="679" t="e">
        <f>'Hardwood Pro'!#REF!</f>
        <v>#REF!</v>
      </c>
      <c r="C37" s="679" t="e">
        <f>'Hardwood Pro'!#REF!</f>
        <v>#REF!</v>
      </c>
      <c r="D37" s="680" t="e">
        <f>'Hardwood Pro'!#REF!</f>
        <v>#REF!</v>
      </c>
      <c r="E37" s="680" t="e">
        <f>'Hardwood Pro'!#REF!</f>
        <v>#REF!</v>
      </c>
      <c r="F37" s="680" t="e">
        <f>'Hardwood Pro'!#REF!</f>
        <v>#REF!</v>
      </c>
      <c r="G37" s="680" t="e">
        <f>'Hardwood Pro'!#REF!</f>
        <v>#REF!</v>
      </c>
      <c r="H37" s="680" t="e">
        <f>'Hardwood Pro'!#REF!</f>
        <v>#REF!</v>
      </c>
      <c r="I37" s="680" t="e">
        <f>'Hardwood Pro'!#REF!</f>
        <v>#REF!</v>
      </c>
      <c r="J37" s="680" t="e">
        <f>'Hardwood Pro'!#REF!</f>
        <v>#REF!</v>
      </c>
      <c r="K37" s="680" t="e">
        <f>'Hardwood Pro'!#REF!</f>
        <v>#REF!</v>
      </c>
      <c r="L37" s="680" t="e">
        <f>'Hardwood Pro'!#REF!</f>
        <v>#REF!</v>
      </c>
      <c r="M37" s="680" t="e">
        <f>'Hardwood Pro'!#REF!</f>
        <v>#REF!</v>
      </c>
      <c r="N37" s="680" t="e">
        <f>'Hardwood Pro'!#REF!</f>
        <v>#REF!</v>
      </c>
      <c r="O37" s="679" t="e">
        <f>'Hardwood Pro'!#REF!</f>
        <v>#REF!</v>
      </c>
      <c r="P37" s="678" t="e">
        <f>'Hardwood Pro'!#REF!</f>
        <v>#REF!</v>
      </c>
    </row>
    <row r="38" spans="1:16" hidden="1" x14ac:dyDescent="0.2">
      <c r="A38" s="678" t="e">
        <f>'Hardwood Pro'!#REF!</f>
        <v>#REF!</v>
      </c>
      <c r="B38" s="679" t="e">
        <f>'Hardwood Pro'!#REF!</f>
        <v>#REF!</v>
      </c>
      <c r="C38" s="679" t="e">
        <f>'Hardwood Pro'!#REF!</f>
        <v>#REF!</v>
      </c>
      <c r="D38" s="680" t="e">
        <f>'Hardwood Pro'!#REF!</f>
        <v>#REF!</v>
      </c>
      <c r="E38" s="680" t="e">
        <f>'Hardwood Pro'!#REF!</f>
        <v>#REF!</v>
      </c>
      <c r="F38" s="680" t="e">
        <f>'Hardwood Pro'!#REF!</f>
        <v>#REF!</v>
      </c>
      <c r="G38" s="680" t="e">
        <f>'Hardwood Pro'!#REF!</f>
        <v>#REF!</v>
      </c>
      <c r="H38" s="680" t="e">
        <f>'Hardwood Pro'!#REF!</f>
        <v>#REF!</v>
      </c>
      <c r="I38" s="680" t="e">
        <f>'Hardwood Pro'!#REF!</f>
        <v>#REF!</v>
      </c>
      <c r="J38" s="680" t="e">
        <f>'Hardwood Pro'!#REF!</f>
        <v>#REF!</v>
      </c>
      <c r="K38" s="680" t="e">
        <f>'Hardwood Pro'!#REF!</f>
        <v>#REF!</v>
      </c>
      <c r="L38" s="680" t="e">
        <f>'Hardwood Pro'!#REF!</f>
        <v>#REF!</v>
      </c>
      <c r="M38" s="680" t="e">
        <f>'Hardwood Pro'!#REF!</f>
        <v>#REF!</v>
      </c>
      <c r="N38" s="680" t="e">
        <f>'Hardwood Pro'!#REF!</f>
        <v>#REF!</v>
      </c>
      <c r="O38" s="679" t="e">
        <f>'Hardwood Pro'!#REF!</f>
        <v>#REF!</v>
      </c>
      <c r="P38" s="678" t="e">
        <f>'Hardwood Pro'!#REF!</f>
        <v>#REF!</v>
      </c>
    </row>
    <row r="39" spans="1:16" hidden="1" x14ac:dyDescent="0.2">
      <c r="A39" s="678">
        <f>'Honey Badgers'!A16</f>
        <v>0</v>
      </c>
      <c r="B39" s="679">
        <f>'Honey Badgers'!B16</f>
        <v>0</v>
      </c>
      <c r="C39" s="679">
        <f>'Honey Badgers'!C16</f>
        <v>0</v>
      </c>
      <c r="D39" s="680">
        <f>'Honey Badgers'!D16</f>
        <v>0</v>
      </c>
      <c r="E39" s="680">
        <f>'Honey Badgers'!E16</f>
        <v>0</v>
      </c>
      <c r="F39" s="680">
        <f>'Honey Badgers'!F16</f>
        <v>0</v>
      </c>
      <c r="G39" s="680">
        <f>'Honey Badgers'!G16</f>
        <v>0</v>
      </c>
      <c r="H39" s="680">
        <f>'Honey Badgers'!H16</f>
        <v>0</v>
      </c>
      <c r="I39" s="680">
        <f>'Honey Badgers'!I16</f>
        <v>0</v>
      </c>
      <c r="J39" s="680">
        <f>'Honey Badgers'!J16</f>
        <v>0</v>
      </c>
      <c r="K39" s="680">
        <f>'Honey Badgers'!K16</f>
        <v>0</v>
      </c>
      <c r="L39" s="680">
        <f>'Honey Badgers'!L16</f>
        <v>0</v>
      </c>
      <c r="M39" s="680">
        <f>'Honey Badgers'!M16</f>
        <v>0</v>
      </c>
      <c r="N39" s="680">
        <f>'Honey Badgers'!N16</f>
        <v>0</v>
      </c>
      <c r="O39" s="679">
        <f>'Honey Badgers'!O16</f>
        <v>0</v>
      </c>
      <c r="P39" s="678">
        <f>'Honey Badgers'!P16</f>
        <v>0</v>
      </c>
    </row>
    <row r="40" spans="1:16" hidden="1" x14ac:dyDescent="0.2">
      <c r="A40" s="678" t="e">
        <f>'Honey Badgers'!#REF!</f>
        <v>#REF!</v>
      </c>
      <c r="B40" s="679" t="e">
        <f>'Honey Badgers'!#REF!</f>
        <v>#REF!</v>
      </c>
      <c r="C40" s="679" t="e">
        <f>'Honey Badgers'!#REF!</f>
        <v>#REF!</v>
      </c>
      <c r="D40" s="680" t="e">
        <f>'Honey Badgers'!#REF!</f>
        <v>#REF!</v>
      </c>
      <c r="E40" s="680" t="e">
        <f>'Honey Badgers'!#REF!</f>
        <v>#REF!</v>
      </c>
      <c r="F40" s="680" t="e">
        <f>'Honey Badgers'!#REF!</f>
        <v>#REF!</v>
      </c>
      <c r="G40" s="680" t="e">
        <f>'Honey Badgers'!#REF!</f>
        <v>#REF!</v>
      </c>
      <c r="H40" s="680" t="e">
        <f>'Honey Badgers'!#REF!</f>
        <v>#REF!</v>
      </c>
      <c r="I40" s="680" t="e">
        <f>'Honey Badgers'!#REF!</f>
        <v>#REF!</v>
      </c>
      <c r="J40" s="680" t="e">
        <f>'Honey Badgers'!#REF!</f>
        <v>#REF!</v>
      </c>
      <c r="K40" s="680" t="e">
        <f>'Honey Badgers'!#REF!</f>
        <v>#REF!</v>
      </c>
      <c r="L40" s="680" t="e">
        <f>'Honey Badgers'!#REF!</f>
        <v>#REF!</v>
      </c>
      <c r="M40" s="680" t="e">
        <f>'Honey Badgers'!#REF!</f>
        <v>#REF!</v>
      </c>
      <c r="N40" s="680" t="e">
        <f>'Honey Badgers'!#REF!</f>
        <v>#REF!</v>
      </c>
      <c r="O40" s="679" t="e">
        <f>'Honey Badgers'!#REF!</f>
        <v>#REF!</v>
      </c>
      <c r="P40" s="678" t="e">
        <f>'Honey Badgers'!#REF!</f>
        <v>#REF!</v>
      </c>
    </row>
    <row r="41" spans="1:16" x14ac:dyDescent="0.2">
      <c r="A41" s="678">
        <f>AKOM!A14</f>
        <v>1</v>
      </c>
      <c r="B41" s="679" t="str">
        <f>AKOM!B14</f>
        <v>Scrizens</v>
      </c>
      <c r="C41" s="679" t="str">
        <f>AKOM!C14</f>
        <v>Mark</v>
      </c>
      <c r="D41" s="680">
        <f>AKOM!D14</f>
        <v>5</v>
      </c>
      <c r="E41" s="680">
        <f>AKOM!E14</f>
        <v>0</v>
      </c>
      <c r="F41" s="680">
        <f>AKOM!F14</f>
        <v>0</v>
      </c>
      <c r="G41" s="680">
        <f>AKOM!G14</f>
        <v>11</v>
      </c>
      <c r="H41" s="680">
        <f>AKOM!H14</f>
        <v>2</v>
      </c>
      <c r="I41" s="680">
        <f>AKOM!I14</f>
        <v>0</v>
      </c>
      <c r="J41" s="680">
        <f>AKOM!J14</f>
        <v>0</v>
      </c>
      <c r="K41" s="680">
        <f>AKOM!K14</f>
        <v>0</v>
      </c>
      <c r="L41" s="680">
        <f>AKOM!L14</f>
        <v>0</v>
      </c>
      <c r="M41" s="680">
        <f>AKOM!M14</f>
        <v>0</v>
      </c>
      <c r="N41" s="680">
        <f>AKOM!N14</f>
        <v>10</v>
      </c>
      <c r="O41" s="679" t="str">
        <f>AKOM!O14</f>
        <v>AKOM</v>
      </c>
      <c r="P41" s="678">
        <f>AKOM!P14</f>
        <v>2</v>
      </c>
    </row>
    <row r="42" spans="1:16" hidden="1" x14ac:dyDescent="0.2">
      <c r="A42" s="678" t="e">
        <f>'Honey Badgers'!#REF!</f>
        <v>#REF!</v>
      </c>
      <c r="B42" s="679" t="e">
        <f>'Honey Badgers'!#REF!</f>
        <v>#REF!</v>
      </c>
      <c r="C42" s="679" t="e">
        <f>'Honey Badgers'!#REF!</f>
        <v>#REF!</v>
      </c>
      <c r="D42" s="680" t="e">
        <f>'Honey Badgers'!#REF!</f>
        <v>#REF!</v>
      </c>
      <c r="E42" s="680" t="e">
        <f>'Honey Badgers'!#REF!</f>
        <v>#REF!</v>
      </c>
      <c r="F42" s="680" t="e">
        <f>'Honey Badgers'!#REF!</f>
        <v>#REF!</v>
      </c>
      <c r="G42" s="680" t="e">
        <f>'Honey Badgers'!#REF!</f>
        <v>#REF!</v>
      </c>
      <c r="H42" s="680" t="e">
        <f>'Honey Badgers'!#REF!</f>
        <v>#REF!</v>
      </c>
      <c r="I42" s="680" t="e">
        <f>'Honey Badgers'!#REF!</f>
        <v>#REF!</v>
      </c>
      <c r="J42" s="680" t="e">
        <f>'Honey Badgers'!#REF!</f>
        <v>#REF!</v>
      </c>
      <c r="K42" s="680" t="e">
        <f>'Honey Badgers'!#REF!</f>
        <v>#REF!</v>
      </c>
      <c r="L42" s="680" t="e">
        <f>'Honey Badgers'!#REF!</f>
        <v>#REF!</v>
      </c>
      <c r="M42" s="680" t="e">
        <f>'Honey Badgers'!#REF!</f>
        <v>#REF!</v>
      </c>
      <c r="N42" s="680" t="e">
        <f>'Honey Badgers'!#REF!</f>
        <v>#REF!</v>
      </c>
      <c r="O42" s="679" t="e">
        <f>'Honey Badgers'!#REF!</f>
        <v>#REF!</v>
      </c>
      <c r="P42" s="678" t="e">
        <f>'Honey Badgers'!#REF!</f>
        <v>#REF!</v>
      </c>
    </row>
    <row r="43" spans="1:16" hidden="1" x14ac:dyDescent="0.2">
      <c r="A43" s="678" t="e">
        <f>'Honey Badgers'!#REF!</f>
        <v>#REF!</v>
      </c>
      <c r="B43" s="679" t="e">
        <f>'Honey Badgers'!#REF!</f>
        <v>#REF!</v>
      </c>
      <c r="C43" s="679" t="e">
        <f>'Honey Badgers'!#REF!</f>
        <v>#REF!</v>
      </c>
      <c r="D43" s="680" t="e">
        <f>'Honey Badgers'!#REF!</f>
        <v>#REF!</v>
      </c>
      <c r="E43" s="680" t="e">
        <f>'Honey Badgers'!#REF!</f>
        <v>#REF!</v>
      </c>
      <c r="F43" s="680" t="e">
        <f>'Honey Badgers'!#REF!</f>
        <v>#REF!</v>
      </c>
      <c r="G43" s="680" t="e">
        <f>'Honey Badgers'!#REF!</f>
        <v>#REF!</v>
      </c>
      <c r="H43" s="680" t="e">
        <f>'Honey Badgers'!#REF!</f>
        <v>#REF!</v>
      </c>
      <c r="I43" s="680" t="e">
        <f>'Honey Badgers'!#REF!</f>
        <v>#REF!</v>
      </c>
      <c r="J43" s="680" t="e">
        <f>'Honey Badgers'!#REF!</f>
        <v>#REF!</v>
      </c>
      <c r="K43" s="680" t="e">
        <f>'Honey Badgers'!#REF!</f>
        <v>#REF!</v>
      </c>
      <c r="L43" s="680" t="e">
        <f>'Honey Badgers'!#REF!</f>
        <v>#REF!</v>
      </c>
      <c r="M43" s="680" t="e">
        <f>'Honey Badgers'!#REF!</f>
        <v>#REF!</v>
      </c>
      <c r="N43" s="680" t="e">
        <f>'Honey Badgers'!#REF!</f>
        <v>#REF!</v>
      </c>
      <c r="O43" s="679" t="e">
        <f>'Honey Badgers'!#REF!</f>
        <v>#REF!</v>
      </c>
      <c r="P43" s="678" t="e">
        <f>'Honey Badgers'!#REF!</f>
        <v>#REF!</v>
      </c>
    </row>
    <row r="44" spans="1:16" hidden="1" x14ac:dyDescent="0.2">
      <c r="A44" s="678" t="e">
        <f>'Honey Badgers'!#REF!</f>
        <v>#REF!</v>
      </c>
      <c r="B44" s="679" t="e">
        <f>'Honey Badgers'!#REF!</f>
        <v>#REF!</v>
      </c>
      <c r="C44" s="679" t="e">
        <f>'Honey Badgers'!#REF!</f>
        <v>#REF!</v>
      </c>
      <c r="D44" s="680" t="e">
        <f>'Honey Badgers'!#REF!</f>
        <v>#REF!</v>
      </c>
      <c r="E44" s="680" t="e">
        <f>'Honey Badgers'!#REF!</f>
        <v>#REF!</v>
      </c>
      <c r="F44" s="680" t="e">
        <f>'Honey Badgers'!#REF!</f>
        <v>#REF!</v>
      </c>
      <c r="G44" s="680" t="e">
        <f>'Honey Badgers'!#REF!</f>
        <v>#REF!</v>
      </c>
      <c r="H44" s="680" t="e">
        <f>'Honey Badgers'!#REF!</f>
        <v>#REF!</v>
      </c>
      <c r="I44" s="680" t="e">
        <f>'Honey Badgers'!#REF!</f>
        <v>#REF!</v>
      </c>
      <c r="J44" s="680" t="e">
        <f>'Honey Badgers'!#REF!</f>
        <v>#REF!</v>
      </c>
      <c r="K44" s="680" t="e">
        <f>'Honey Badgers'!#REF!</f>
        <v>#REF!</v>
      </c>
      <c r="L44" s="680" t="e">
        <f>'Honey Badgers'!#REF!</f>
        <v>#REF!</v>
      </c>
      <c r="M44" s="680" t="e">
        <f>'Honey Badgers'!#REF!</f>
        <v>#REF!</v>
      </c>
      <c r="N44" s="680" t="e">
        <f>'Honey Badgers'!#REF!</f>
        <v>#REF!</v>
      </c>
      <c r="O44" s="679" t="e">
        <f>'Honey Badgers'!#REF!</f>
        <v>#REF!</v>
      </c>
      <c r="P44" s="678" t="e">
        <f>'Honey Badgers'!#REF!</f>
        <v>#REF!</v>
      </c>
    </row>
    <row r="45" spans="1:16" hidden="1" x14ac:dyDescent="0.2">
      <c r="A45" s="678" t="e">
        <f>'Honey Badgers'!#REF!</f>
        <v>#REF!</v>
      </c>
      <c r="B45" s="679" t="e">
        <f>'Honey Badgers'!#REF!</f>
        <v>#REF!</v>
      </c>
      <c r="C45" s="679" t="e">
        <f>'Honey Badgers'!#REF!</f>
        <v>#REF!</v>
      </c>
      <c r="D45" s="680" t="e">
        <f>'Honey Badgers'!#REF!</f>
        <v>#REF!</v>
      </c>
      <c r="E45" s="680" t="e">
        <f>'Honey Badgers'!#REF!</f>
        <v>#REF!</v>
      </c>
      <c r="F45" s="680" t="e">
        <f>'Honey Badgers'!#REF!</f>
        <v>#REF!</v>
      </c>
      <c r="G45" s="680" t="e">
        <f>'Honey Badgers'!#REF!</f>
        <v>#REF!</v>
      </c>
      <c r="H45" s="680" t="e">
        <f>'Honey Badgers'!#REF!</f>
        <v>#REF!</v>
      </c>
      <c r="I45" s="680" t="e">
        <f>'Honey Badgers'!#REF!</f>
        <v>#REF!</v>
      </c>
      <c r="J45" s="680" t="e">
        <f>'Honey Badgers'!#REF!</f>
        <v>#REF!</v>
      </c>
      <c r="K45" s="680" t="e">
        <f>'Honey Badgers'!#REF!</f>
        <v>#REF!</v>
      </c>
      <c r="L45" s="680" t="e">
        <f>'Honey Badgers'!#REF!</f>
        <v>#REF!</v>
      </c>
      <c r="M45" s="680" t="e">
        <f>'Honey Badgers'!#REF!</f>
        <v>#REF!</v>
      </c>
      <c r="N45" s="680" t="e">
        <f>'Honey Badgers'!#REF!</f>
        <v>#REF!</v>
      </c>
      <c r="O45" s="679" t="e">
        <f>'Honey Badgers'!#REF!</f>
        <v>#REF!</v>
      </c>
      <c r="P45" s="678" t="e">
        <f>'Honey Badgers'!#REF!</f>
        <v>#REF!</v>
      </c>
    </row>
    <row r="46" spans="1:16" hidden="1" x14ac:dyDescent="0.2">
      <c r="A46" s="678" t="e">
        <f>'Honey Badgers'!#REF!</f>
        <v>#REF!</v>
      </c>
      <c r="B46" s="679" t="e">
        <f>'Honey Badgers'!#REF!</f>
        <v>#REF!</v>
      </c>
      <c r="C46" s="679" t="e">
        <f>'Honey Badgers'!#REF!</f>
        <v>#REF!</v>
      </c>
      <c r="D46" s="680" t="e">
        <f>'Honey Badgers'!#REF!</f>
        <v>#REF!</v>
      </c>
      <c r="E46" s="680" t="e">
        <f>'Honey Badgers'!#REF!</f>
        <v>#REF!</v>
      </c>
      <c r="F46" s="680" t="e">
        <f>'Honey Badgers'!#REF!</f>
        <v>#REF!</v>
      </c>
      <c r="G46" s="680" t="e">
        <f>'Honey Badgers'!#REF!</f>
        <v>#REF!</v>
      </c>
      <c r="H46" s="680" t="e">
        <f>'Honey Badgers'!#REF!</f>
        <v>#REF!</v>
      </c>
      <c r="I46" s="680" t="e">
        <f>'Honey Badgers'!#REF!</f>
        <v>#REF!</v>
      </c>
      <c r="J46" s="680" t="e">
        <f>'Honey Badgers'!#REF!</f>
        <v>#REF!</v>
      </c>
      <c r="K46" s="680" t="e">
        <f>'Honey Badgers'!#REF!</f>
        <v>#REF!</v>
      </c>
      <c r="L46" s="680" t="e">
        <f>'Honey Badgers'!#REF!</f>
        <v>#REF!</v>
      </c>
      <c r="M46" s="680" t="e">
        <f>'Honey Badgers'!#REF!</f>
        <v>#REF!</v>
      </c>
      <c r="N46" s="680" t="e">
        <f>'Honey Badgers'!#REF!</f>
        <v>#REF!</v>
      </c>
      <c r="O46" s="679" t="e">
        <f>'Honey Badgers'!#REF!</f>
        <v>#REF!</v>
      </c>
      <c r="P46" s="678" t="e">
        <f>'Honey Badgers'!#REF!</f>
        <v>#REF!</v>
      </c>
    </row>
    <row r="47" spans="1:16" hidden="1" x14ac:dyDescent="0.2">
      <c r="A47" s="678" t="e">
        <f>'Honey Badgers'!#REF!</f>
        <v>#REF!</v>
      </c>
      <c r="B47" s="679" t="e">
        <f>'Honey Badgers'!#REF!</f>
        <v>#REF!</v>
      </c>
      <c r="C47" s="679" t="e">
        <f>'Honey Badgers'!#REF!</f>
        <v>#REF!</v>
      </c>
      <c r="D47" s="680" t="e">
        <f>'Honey Badgers'!#REF!</f>
        <v>#REF!</v>
      </c>
      <c r="E47" s="680" t="e">
        <f>'Honey Badgers'!#REF!</f>
        <v>#REF!</v>
      </c>
      <c r="F47" s="680" t="e">
        <f>'Honey Badgers'!#REF!</f>
        <v>#REF!</v>
      </c>
      <c r="G47" s="680" t="e">
        <f>'Honey Badgers'!#REF!</f>
        <v>#REF!</v>
      </c>
      <c r="H47" s="680" t="e">
        <f>'Honey Badgers'!#REF!</f>
        <v>#REF!</v>
      </c>
      <c r="I47" s="680" t="e">
        <f>'Honey Badgers'!#REF!</f>
        <v>#REF!</v>
      </c>
      <c r="J47" s="680" t="e">
        <f>'Honey Badgers'!#REF!</f>
        <v>#REF!</v>
      </c>
      <c r="K47" s="680" t="e">
        <f>'Honey Badgers'!#REF!</f>
        <v>#REF!</v>
      </c>
      <c r="L47" s="680" t="e">
        <f>'Honey Badgers'!#REF!</f>
        <v>#REF!</v>
      </c>
      <c r="M47" s="680" t="e">
        <f>'Honey Badgers'!#REF!</f>
        <v>#REF!</v>
      </c>
      <c r="N47" s="680" t="e">
        <f>'Honey Badgers'!#REF!</f>
        <v>#REF!</v>
      </c>
      <c r="O47" s="679" t="e">
        <f>'Honey Badgers'!#REF!</f>
        <v>#REF!</v>
      </c>
      <c r="P47" s="678" t="e">
        <f>'Honey Badgers'!#REF!</f>
        <v>#REF!</v>
      </c>
    </row>
    <row r="48" spans="1:16" x14ac:dyDescent="0.2">
      <c r="A48" s="678">
        <f>AKOM!A17</f>
        <v>7</v>
      </c>
      <c r="B48" s="679" t="str">
        <f>AKOM!B17</f>
        <v>Thomson</v>
      </c>
      <c r="C48" s="679" t="str">
        <f>AKOM!C17</f>
        <v>Kris</v>
      </c>
      <c r="D48" s="680">
        <f>AKOM!D17</f>
        <v>2.5714285714285716</v>
      </c>
      <c r="E48" s="680">
        <f>AKOM!E17</f>
        <v>0.14285714285714285</v>
      </c>
      <c r="F48" s="680">
        <f>AKOM!F17</f>
        <v>0.8571428571428571</v>
      </c>
      <c r="G48" s="680">
        <f>AKOM!G17</f>
        <v>3</v>
      </c>
      <c r="H48" s="680">
        <f>AKOM!H17</f>
        <v>4.7142857142857144</v>
      </c>
      <c r="I48" s="680">
        <f>AKOM!I17</f>
        <v>1.2857142857142858</v>
      </c>
      <c r="J48" s="680">
        <f>AKOM!J17</f>
        <v>0</v>
      </c>
      <c r="K48" s="680">
        <f>AKOM!K17</f>
        <v>0.7142857142857143</v>
      </c>
      <c r="L48" s="680">
        <f>AKOM!L17</f>
        <v>0</v>
      </c>
      <c r="M48" s="680">
        <f>AKOM!M17</f>
        <v>0</v>
      </c>
      <c r="N48" s="680">
        <f>AKOM!N17</f>
        <v>6.4285714285714288</v>
      </c>
      <c r="O48" s="679" t="str">
        <f>AKOM!O17</f>
        <v>AKOM</v>
      </c>
      <c r="P48" s="678">
        <f>AKOM!P17</f>
        <v>2</v>
      </c>
    </row>
    <row r="49" spans="1:16" x14ac:dyDescent="0.2">
      <c r="A49" s="678">
        <f>AKOM!A16</f>
        <v>6</v>
      </c>
      <c r="B49" s="679" t="str">
        <f>AKOM!B16</f>
        <v>Sullivan</v>
      </c>
      <c r="C49" s="679" t="str">
        <f>AKOM!C16</f>
        <v>David</v>
      </c>
      <c r="D49" s="680">
        <f>AKOM!D16</f>
        <v>1.8333333333333333</v>
      </c>
      <c r="E49" s="680">
        <f>AKOM!E16</f>
        <v>0</v>
      </c>
      <c r="F49" s="680">
        <f>AKOM!F16</f>
        <v>0.5</v>
      </c>
      <c r="G49" s="680">
        <f>AKOM!G16</f>
        <v>3.5</v>
      </c>
      <c r="H49" s="680">
        <f>AKOM!H16</f>
        <v>1.3333333333333333</v>
      </c>
      <c r="I49" s="680">
        <f>AKOM!I16</f>
        <v>0.66666666666666663</v>
      </c>
      <c r="J49" s="680">
        <f>AKOM!J16</f>
        <v>0.16666666666666666</v>
      </c>
      <c r="K49" s="680">
        <f>AKOM!K16</f>
        <v>0.5</v>
      </c>
      <c r="L49" s="680">
        <f>AKOM!L16</f>
        <v>0</v>
      </c>
      <c r="M49" s="680">
        <f>AKOM!M16</f>
        <v>0</v>
      </c>
      <c r="N49" s="680">
        <f>AKOM!N16</f>
        <v>4.166666666666667</v>
      </c>
      <c r="O49" s="679" t="str">
        <f>AKOM!O16</f>
        <v>AKOM</v>
      </c>
      <c r="P49" s="678">
        <f>AKOM!P16</f>
        <v>2</v>
      </c>
    </row>
    <row r="50" spans="1:16" hidden="1" x14ac:dyDescent="0.2">
      <c r="A50" s="678">
        <f>'Pork Swords'!A19</f>
        <v>0</v>
      </c>
      <c r="B50" s="679">
        <f>'Pork Swords'!B19</f>
        <v>0</v>
      </c>
      <c r="C50" s="679">
        <f>'Pork Swords'!C19</f>
        <v>0</v>
      </c>
      <c r="D50" s="680">
        <f>'Pork Swords'!D19</f>
        <v>0</v>
      </c>
      <c r="E50" s="680">
        <f>'Pork Swords'!E19</f>
        <v>0</v>
      </c>
      <c r="F50" s="680">
        <f>'Pork Swords'!F19</f>
        <v>0</v>
      </c>
      <c r="G50" s="680">
        <f>'Pork Swords'!G19</f>
        <v>0</v>
      </c>
      <c r="H50" s="680">
        <f>'Pork Swords'!H19</f>
        <v>0</v>
      </c>
      <c r="I50" s="680">
        <f>'Pork Swords'!I19</f>
        <v>0</v>
      </c>
      <c r="J50" s="680">
        <f>'Pork Swords'!J19</f>
        <v>0</v>
      </c>
      <c r="K50" s="680">
        <f>'Pork Swords'!K19</f>
        <v>0</v>
      </c>
      <c r="L50" s="680">
        <f>'Pork Swords'!L19</f>
        <v>0</v>
      </c>
      <c r="M50" s="680">
        <f>'Pork Swords'!M19</f>
        <v>0</v>
      </c>
      <c r="N50" s="680">
        <f>'Pork Swords'!N19</f>
        <v>0</v>
      </c>
      <c r="O50" s="679">
        <f>'Pork Swords'!O19</f>
        <v>0</v>
      </c>
      <c r="P50" s="678">
        <f>'Pork Swords'!P19</f>
        <v>0</v>
      </c>
    </row>
    <row r="51" spans="1:16" x14ac:dyDescent="0.2">
      <c r="A51" s="678">
        <f>AKOM!A7</f>
        <v>27</v>
      </c>
      <c r="B51" s="679" t="str">
        <f>AKOM!B7</f>
        <v>Gladwin</v>
      </c>
      <c r="C51" s="679" t="str">
        <f>AKOM!C7</f>
        <v>John</v>
      </c>
      <c r="D51" s="680">
        <f>AKOM!D7</f>
        <v>5.1111111111111107</v>
      </c>
      <c r="E51" s="680">
        <f>AKOM!E7</f>
        <v>1.2962962962962963</v>
      </c>
      <c r="F51" s="680">
        <f>AKOM!F7</f>
        <v>1</v>
      </c>
      <c r="G51" s="680">
        <f>AKOM!G7</f>
        <v>7.4444444444444446</v>
      </c>
      <c r="H51" s="680">
        <f>AKOM!H7</f>
        <v>3.7407407407407409</v>
      </c>
      <c r="I51" s="680">
        <f>AKOM!I7</f>
        <v>1.8148148148148149</v>
      </c>
      <c r="J51" s="680">
        <f>AKOM!J7</f>
        <v>0.25925925925925924</v>
      </c>
      <c r="K51" s="680">
        <f>AKOM!K7</f>
        <v>0.51851851851851849</v>
      </c>
      <c r="L51" s="680">
        <f>AKOM!L7</f>
        <v>0</v>
      </c>
      <c r="M51" s="680">
        <f>AKOM!M7</f>
        <v>0</v>
      </c>
      <c r="N51" s="680">
        <f>AKOM!N7</f>
        <v>15.111111111111111</v>
      </c>
      <c r="O51" s="679" t="str">
        <f>AKOM!O7</f>
        <v>AKOM</v>
      </c>
      <c r="P51" s="678">
        <f>AKOM!P7</f>
        <v>2</v>
      </c>
    </row>
    <row r="52" spans="1:16" hidden="1" x14ac:dyDescent="0.2">
      <c r="A52" s="678" t="e">
        <f>'Pork Swords'!#REF!</f>
        <v>#REF!</v>
      </c>
      <c r="B52" s="679" t="e">
        <f>'Pork Swords'!#REF!</f>
        <v>#REF!</v>
      </c>
      <c r="C52" s="679" t="e">
        <f>'Pork Swords'!#REF!</f>
        <v>#REF!</v>
      </c>
      <c r="D52" s="680" t="e">
        <f>'Pork Swords'!#REF!</f>
        <v>#REF!</v>
      </c>
      <c r="E52" s="680" t="e">
        <f>'Pork Swords'!#REF!</f>
        <v>#REF!</v>
      </c>
      <c r="F52" s="680" t="e">
        <f>'Pork Swords'!#REF!</f>
        <v>#REF!</v>
      </c>
      <c r="G52" s="680" t="e">
        <f>'Pork Swords'!#REF!</f>
        <v>#REF!</v>
      </c>
      <c r="H52" s="680" t="e">
        <f>'Pork Swords'!#REF!</f>
        <v>#REF!</v>
      </c>
      <c r="I52" s="680" t="e">
        <f>'Pork Swords'!#REF!</f>
        <v>#REF!</v>
      </c>
      <c r="J52" s="680" t="e">
        <f>'Pork Swords'!#REF!</f>
        <v>#REF!</v>
      </c>
      <c r="K52" s="680" t="e">
        <f>'Pork Swords'!#REF!</f>
        <v>#REF!</v>
      </c>
      <c r="L52" s="680" t="e">
        <f>'Pork Swords'!#REF!</f>
        <v>#REF!</v>
      </c>
      <c r="M52" s="680" t="e">
        <f>'Pork Swords'!#REF!</f>
        <v>#REF!</v>
      </c>
      <c r="N52" s="680" t="e">
        <f>'Pork Swords'!#REF!</f>
        <v>#REF!</v>
      </c>
      <c r="O52" s="679" t="e">
        <f>'Pork Swords'!#REF!</f>
        <v>#REF!</v>
      </c>
      <c r="P52" s="678" t="e">
        <f>'Pork Swords'!#REF!</f>
        <v>#REF!</v>
      </c>
    </row>
    <row r="53" spans="1:16" hidden="1" x14ac:dyDescent="0.2">
      <c r="A53" s="678" t="e">
        <f>'Pork Swords'!#REF!</f>
        <v>#REF!</v>
      </c>
      <c r="B53" s="679" t="e">
        <f>'Pork Swords'!#REF!</f>
        <v>#REF!</v>
      </c>
      <c r="C53" s="679" t="e">
        <f>'Pork Swords'!#REF!</f>
        <v>#REF!</v>
      </c>
      <c r="D53" s="680" t="e">
        <f>'Pork Swords'!#REF!</f>
        <v>#REF!</v>
      </c>
      <c r="E53" s="680" t="e">
        <f>'Pork Swords'!#REF!</f>
        <v>#REF!</v>
      </c>
      <c r="F53" s="680" t="e">
        <f>'Pork Swords'!#REF!</f>
        <v>#REF!</v>
      </c>
      <c r="G53" s="680" t="e">
        <f>'Pork Swords'!#REF!</f>
        <v>#REF!</v>
      </c>
      <c r="H53" s="680" t="e">
        <f>'Pork Swords'!#REF!</f>
        <v>#REF!</v>
      </c>
      <c r="I53" s="680" t="e">
        <f>'Pork Swords'!#REF!</f>
        <v>#REF!</v>
      </c>
      <c r="J53" s="680" t="e">
        <f>'Pork Swords'!#REF!</f>
        <v>#REF!</v>
      </c>
      <c r="K53" s="680" t="e">
        <f>'Pork Swords'!#REF!</f>
        <v>#REF!</v>
      </c>
      <c r="L53" s="680" t="e">
        <f>'Pork Swords'!#REF!</f>
        <v>#REF!</v>
      </c>
      <c r="M53" s="680" t="e">
        <f>'Pork Swords'!#REF!</f>
        <v>#REF!</v>
      </c>
      <c r="N53" s="680" t="e">
        <f>'Pork Swords'!#REF!</f>
        <v>#REF!</v>
      </c>
      <c r="O53" s="679" t="e">
        <f>'Pork Swords'!#REF!</f>
        <v>#REF!</v>
      </c>
      <c r="P53" s="678" t="e">
        <f>'Pork Swords'!#REF!</f>
        <v>#REF!</v>
      </c>
    </row>
    <row r="54" spans="1:16" hidden="1" x14ac:dyDescent="0.2">
      <c r="A54" s="678" t="e">
        <f>'Pork Swords'!#REF!</f>
        <v>#REF!</v>
      </c>
      <c r="B54" s="679" t="e">
        <f>'Pork Swords'!#REF!</f>
        <v>#REF!</v>
      </c>
      <c r="C54" s="679" t="e">
        <f>'Pork Swords'!#REF!</f>
        <v>#REF!</v>
      </c>
      <c r="D54" s="680" t="e">
        <f>'Pork Swords'!#REF!</f>
        <v>#REF!</v>
      </c>
      <c r="E54" s="680" t="e">
        <f>'Pork Swords'!#REF!</f>
        <v>#REF!</v>
      </c>
      <c r="F54" s="680" t="e">
        <f>'Pork Swords'!#REF!</f>
        <v>#REF!</v>
      </c>
      <c r="G54" s="680" t="e">
        <f>'Pork Swords'!#REF!</f>
        <v>#REF!</v>
      </c>
      <c r="H54" s="680" t="e">
        <f>'Pork Swords'!#REF!</f>
        <v>#REF!</v>
      </c>
      <c r="I54" s="680" t="e">
        <f>'Pork Swords'!#REF!</f>
        <v>#REF!</v>
      </c>
      <c r="J54" s="680" t="e">
        <f>'Pork Swords'!#REF!</f>
        <v>#REF!</v>
      </c>
      <c r="K54" s="680" t="e">
        <f>'Pork Swords'!#REF!</f>
        <v>#REF!</v>
      </c>
      <c r="L54" s="680" t="e">
        <f>'Pork Swords'!#REF!</f>
        <v>#REF!</v>
      </c>
      <c r="M54" s="680" t="e">
        <f>'Pork Swords'!#REF!</f>
        <v>#REF!</v>
      </c>
      <c r="N54" s="680" t="e">
        <f>'Pork Swords'!#REF!</f>
        <v>#REF!</v>
      </c>
      <c r="O54" s="679" t="e">
        <f>'Pork Swords'!#REF!</f>
        <v>#REF!</v>
      </c>
      <c r="P54" s="678" t="e">
        <f>'Pork Swords'!#REF!</f>
        <v>#REF!</v>
      </c>
    </row>
    <row r="55" spans="1:16" hidden="1" x14ac:dyDescent="0.2">
      <c r="A55" s="678" t="e">
        <f>'Pork Swords'!#REF!</f>
        <v>#REF!</v>
      </c>
      <c r="B55" s="679" t="e">
        <f>'Pork Swords'!#REF!</f>
        <v>#REF!</v>
      </c>
      <c r="C55" s="679" t="e">
        <f>'Pork Swords'!#REF!</f>
        <v>#REF!</v>
      </c>
      <c r="D55" s="680" t="e">
        <f>'Pork Swords'!#REF!</f>
        <v>#REF!</v>
      </c>
      <c r="E55" s="680" t="e">
        <f>'Pork Swords'!#REF!</f>
        <v>#REF!</v>
      </c>
      <c r="F55" s="680" t="e">
        <f>'Pork Swords'!#REF!</f>
        <v>#REF!</v>
      </c>
      <c r="G55" s="680" t="e">
        <f>'Pork Swords'!#REF!</f>
        <v>#REF!</v>
      </c>
      <c r="H55" s="680" t="e">
        <f>'Pork Swords'!#REF!</f>
        <v>#REF!</v>
      </c>
      <c r="I55" s="680" t="e">
        <f>'Pork Swords'!#REF!</f>
        <v>#REF!</v>
      </c>
      <c r="J55" s="680" t="e">
        <f>'Pork Swords'!#REF!</f>
        <v>#REF!</v>
      </c>
      <c r="K55" s="680" t="e">
        <f>'Pork Swords'!#REF!</f>
        <v>#REF!</v>
      </c>
      <c r="L55" s="680" t="e">
        <f>'Pork Swords'!#REF!</f>
        <v>#REF!</v>
      </c>
      <c r="M55" s="680" t="e">
        <f>'Pork Swords'!#REF!</f>
        <v>#REF!</v>
      </c>
      <c r="N55" s="680" t="e">
        <f>'Pork Swords'!#REF!</f>
        <v>#REF!</v>
      </c>
      <c r="O55" s="679" t="e">
        <f>'Pork Swords'!#REF!</f>
        <v>#REF!</v>
      </c>
      <c r="P55" s="678" t="e">
        <f>'Pork Swords'!#REF!</f>
        <v>#REF!</v>
      </c>
    </row>
    <row r="56" spans="1:16" hidden="1" x14ac:dyDescent="0.2">
      <c r="A56" s="678">
        <f>Queanbeyan!A19</f>
        <v>0</v>
      </c>
      <c r="B56" s="679">
        <f>Queanbeyan!B19</f>
        <v>0</v>
      </c>
      <c r="C56" s="679">
        <f>Queanbeyan!C19</f>
        <v>0</v>
      </c>
      <c r="D56" s="680">
        <f>Queanbeyan!D19</f>
        <v>0</v>
      </c>
      <c r="E56" s="680">
        <f>Queanbeyan!E19</f>
        <v>0</v>
      </c>
      <c r="F56" s="680">
        <f>Queanbeyan!F19</f>
        <v>0</v>
      </c>
      <c r="G56" s="680">
        <f>Queanbeyan!G19</f>
        <v>0</v>
      </c>
      <c r="H56" s="680">
        <f>Queanbeyan!H19</f>
        <v>0</v>
      </c>
      <c r="I56" s="680">
        <f>Queanbeyan!I19</f>
        <v>0</v>
      </c>
      <c r="J56" s="680">
        <f>Queanbeyan!J19</f>
        <v>0</v>
      </c>
      <c r="K56" s="680">
        <f>Queanbeyan!K19</f>
        <v>0</v>
      </c>
      <c r="L56" s="680">
        <f>Queanbeyan!L19</f>
        <v>0</v>
      </c>
      <c r="M56" s="680">
        <f>Queanbeyan!M19</f>
        <v>0</v>
      </c>
      <c r="N56" s="680">
        <f>Queanbeyan!N19</f>
        <v>0</v>
      </c>
      <c r="O56" s="679">
        <f>Queanbeyan!O19</f>
        <v>0</v>
      </c>
      <c r="P56" s="678">
        <f>Queanbeyan!P19</f>
        <v>0</v>
      </c>
    </row>
    <row r="57" spans="1:16" hidden="1" x14ac:dyDescent="0.2">
      <c r="A57" s="678" t="e">
        <f>Queanbeyan!#REF!</f>
        <v>#REF!</v>
      </c>
      <c r="B57" s="679" t="e">
        <f>Queanbeyan!#REF!</f>
        <v>#REF!</v>
      </c>
      <c r="C57" s="679" t="e">
        <f>Queanbeyan!#REF!</f>
        <v>#REF!</v>
      </c>
      <c r="D57" s="680" t="e">
        <f>Queanbeyan!#REF!</f>
        <v>#REF!</v>
      </c>
      <c r="E57" s="680" t="e">
        <f>Queanbeyan!#REF!</f>
        <v>#REF!</v>
      </c>
      <c r="F57" s="680" t="e">
        <f>Queanbeyan!#REF!</f>
        <v>#REF!</v>
      </c>
      <c r="G57" s="680" t="e">
        <f>Queanbeyan!#REF!</f>
        <v>#REF!</v>
      </c>
      <c r="H57" s="680" t="e">
        <f>Queanbeyan!#REF!</f>
        <v>#REF!</v>
      </c>
      <c r="I57" s="680" t="e">
        <f>Queanbeyan!#REF!</f>
        <v>#REF!</v>
      </c>
      <c r="J57" s="680" t="e">
        <f>Queanbeyan!#REF!</f>
        <v>#REF!</v>
      </c>
      <c r="K57" s="680" t="e">
        <f>Queanbeyan!#REF!</f>
        <v>#REF!</v>
      </c>
      <c r="L57" s="680" t="e">
        <f>Queanbeyan!#REF!</f>
        <v>#REF!</v>
      </c>
      <c r="M57" s="680" t="e">
        <f>Queanbeyan!#REF!</f>
        <v>#REF!</v>
      </c>
      <c r="N57" s="680" t="e">
        <f>Queanbeyan!#REF!</f>
        <v>#REF!</v>
      </c>
      <c r="O57" s="679" t="e">
        <f>Queanbeyan!#REF!</f>
        <v>#REF!</v>
      </c>
      <c r="P57" s="678" t="e">
        <f>Queanbeyan!#REF!</f>
        <v>#REF!</v>
      </c>
    </row>
    <row r="58" spans="1:16" hidden="1" x14ac:dyDescent="0.2">
      <c r="A58" s="678" t="e">
        <f>Queanbeyan!#REF!</f>
        <v>#REF!</v>
      </c>
      <c r="B58" s="679" t="e">
        <f>Queanbeyan!#REF!</f>
        <v>#REF!</v>
      </c>
      <c r="C58" s="679" t="e">
        <f>Queanbeyan!#REF!</f>
        <v>#REF!</v>
      </c>
      <c r="D58" s="680" t="e">
        <f>Queanbeyan!#REF!</f>
        <v>#REF!</v>
      </c>
      <c r="E58" s="680" t="e">
        <f>Queanbeyan!#REF!</f>
        <v>#REF!</v>
      </c>
      <c r="F58" s="680" t="e">
        <f>Queanbeyan!#REF!</f>
        <v>#REF!</v>
      </c>
      <c r="G58" s="680" t="e">
        <f>Queanbeyan!#REF!</f>
        <v>#REF!</v>
      </c>
      <c r="H58" s="680" t="e">
        <f>Queanbeyan!#REF!</f>
        <v>#REF!</v>
      </c>
      <c r="I58" s="680" t="e">
        <f>Queanbeyan!#REF!</f>
        <v>#REF!</v>
      </c>
      <c r="J58" s="680" t="e">
        <f>Queanbeyan!#REF!</f>
        <v>#REF!</v>
      </c>
      <c r="K58" s="680" t="e">
        <f>Queanbeyan!#REF!</f>
        <v>#REF!</v>
      </c>
      <c r="L58" s="680" t="e">
        <f>Queanbeyan!#REF!</f>
        <v>#REF!</v>
      </c>
      <c r="M58" s="680" t="e">
        <f>Queanbeyan!#REF!</f>
        <v>#REF!</v>
      </c>
      <c r="N58" s="680" t="e">
        <f>Queanbeyan!#REF!</f>
        <v>#REF!</v>
      </c>
      <c r="O58" s="679" t="e">
        <f>Queanbeyan!#REF!</f>
        <v>#REF!</v>
      </c>
      <c r="P58" s="678" t="e">
        <f>Queanbeyan!#REF!</f>
        <v>#REF!</v>
      </c>
    </row>
    <row r="59" spans="1:16" hidden="1" x14ac:dyDescent="0.2">
      <c r="A59" s="678" t="e">
        <f>Queanbeyan!#REF!</f>
        <v>#REF!</v>
      </c>
      <c r="B59" s="679" t="e">
        <f>Queanbeyan!#REF!</f>
        <v>#REF!</v>
      </c>
      <c r="C59" s="679" t="e">
        <f>Queanbeyan!#REF!</f>
        <v>#REF!</v>
      </c>
      <c r="D59" s="680" t="e">
        <f>Queanbeyan!#REF!</f>
        <v>#REF!</v>
      </c>
      <c r="E59" s="680" t="e">
        <f>Queanbeyan!#REF!</f>
        <v>#REF!</v>
      </c>
      <c r="F59" s="680" t="e">
        <f>Queanbeyan!#REF!</f>
        <v>#REF!</v>
      </c>
      <c r="G59" s="680" t="e">
        <f>Queanbeyan!#REF!</f>
        <v>#REF!</v>
      </c>
      <c r="H59" s="680" t="e">
        <f>Queanbeyan!#REF!</f>
        <v>#REF!</v>
      </c>
      <c r="I59" s="680" t="e">
        <f>Queanbeyan!#REF!</f>
        <v>#REF!</v>
      </c>
      <c r="J59" s="680" t="e">
        <f>Queanbeyan!#REF!</f>
        <v>#REF!</v>
      </c>
      <c r="K59" s="680" t="e">
        <f>Queanbeyan!#REF!</f>
        <v>#REF!</v>
      </c>
      <c r="L59" s="680" t="e">
        <f>Queanbeyan!#REF!</f>
        <v>#REF!</v>
      </c>
      <c r="M59" s="680" t="e">
        <f>Queanbeyan!#REF!</f>
        <v>#REF!</v>
      </c>
      <c r="N59" s="680" t="e">
        <f>Queanbeyan!#REF!</f>
        <v>#REF!</v>
      </c>
      <c r="O59" s="679" t="e">
        <f>Queanbeyan!#REF!</f>
        <v>#REF!</v>
      </c>
      <c r="P59" s="678" t="e">
        <f>Queanbeyan!#REF!</f>
        <v>#REF!</v>
      </c>
    </row>
    <row r="60" spans="1:16" hidden="1" x14ac:dyDescent="0.2">
      <c r="A60" s="678" t="e">
        <f>Queanbeyan!#REF!</f>
        <v>#REF!</v>
      </c>
      <c r="B60" s="679" t="e">
        <f>Queanbeyan!#REF!</f>
        <v>#REF!</v>
      </c>
      <c r="C60" s="679" t="e">
        <f>Queanbeyan!#REF!</f>
        <v>#REF!</v>
      </c>
      <c r="D60" s="680" t="e">
        <f>Queanbeyan!#REF!</f>
        <v>#REF!</v>
      </c>
      <c r="E60" s="680" t="e">
        <f>Queanbeyan!#REF!</f>
        <v>#REF!</v>
      </c>
      <c r="F60" s="680" t="e">
        <f>Queanbeyan!#REF!</f>
        <v>#REF!</v>
      </c>
      <c r="G60" s="680" t="e">
        <f>Queanbeyan!#REF!</f>
        <v>#REF!</v>
      </c>
      <c r="H60" s="680" t="e">
        <f>Queanbeyan!#REF!</f>
        <v>#REF!</v>
      </c>
      <c r="I60" s="680" t="e">
        <f>Queanbeyan!#REF!</f>
        <v>#REF!</v>
      </c>
      <c r="J60" s="680" t="e">
        <f>Queanbeyan!#REF!</f>
        <v>#REF!</v>
      </c>
      <c r="K60" s="680" t="e">
        <f>Queanbeyan!#REF!</f>
        <v>#REF!</v>
      </c>
      <c r="L60" s="680" t="e">
        <f>Queanbeyan!#REF!</f>
        <v>#REF!</v>
      </c>
      <c r="M60" s="680" t="e">
        <f>Queanbeyan!#REF!</f>
        <v>#REF!</v>
      </c>
      <c r="N60" s="680" t="e">
        <f>Queanbeyan!#REF!</f>
        <v>#REF!</v>
      </c>
      <c r="O60" s="679" t="e">
        <f>Queanbeyan!#REF!</f>
        <v>#REF!</v>
      </c>
      <c r="P60" s="678" t="e">
        <f>Queanbeyan!#REF!</f>
        <v>#REF!</v>
      </c>
    </row>
    <row r="61" spans="1:16" hidden="1" x14ac:dyDescent="0.2">
      <c r="A61" s="678" t="e">
        <f>Queanbeyan!#REF!</f>
        <v>#REF!</v>
      </c>
      <c r="B61" s="679" t="e">
        <f>Queanbeyan!#REF!</f>
        <v>#REF!</v>
      </c>
      <c r="C61" s="679" t="e">
        <f>Queanbeyan!#REF!</f>
        <v>#REF!</v>
      </c>
      <c r="D61" s="680" t="e">
        <f>Queanbeyan!#REF!</f>
        <v>#REF!</v>
      </c>
      <c r="E61" s="680" t="e">
        <f>Queanbeyan!#REF!</f>
        <v>#REF!</v>
      </c>
      <c r="F61" s="680" t="e">
        <f>Queanbeyan!#REF!</f>
        <v>#REF!</v>
      </c>
      <c r="G61" s="680" t="e">
        <f>Queanbeyan!#REF!</f>
        <v>#REF!</v>
      </c>
      <c r="H61" s="680" t="e">
        <f>Queanbeyan!#REF!</f>
        <v>#REF!</v>
      </c>
      <c r="I61" s="680" t="e">
        <f>Queanbeyan!#REF!</f>
        <v>#REF!</v>
      </c>
      <c r="J61" s="680" t="e">
        <f>Queanbeyan!#REF!</f>
        <v>#REF!</v>
      </c>
      <c r="K61" s="680" t="e">
        <f>Queanbeyan!#REF!</f>
        <v>#REF!</v>
      </c>
      <c r="L61" s="680" t="e">
        <f>Queanbeyan!#REF!</f>
        <v>#REF!</v>
      </c>
      <c r="M61" s="680" t="e">
        <f>Queanbeyan!#REF!</f>
        <v>#REF!</v>
      </c>
      <c r="N61" s="680" t="e">
        <f>Queanbeyan!#REF!</f>
        <v>#REF!</v>
      </c>
      <c r="O61" s="679" t="e">
        <f>Queanbeyan!#REF!</f>
        <v>#REF!</v>
      </c>
      <c r="P61" s="678" t="e">
        <f>Queanbeyan!#REF!</f>
        <v>#REF!</v>
      </c>
    </row>
    <row r="62" spans="1:16" x14ac:dyDescent="0.2">
      <c r="A62" s="678">
        <f>AKOM!A4</f>
        <v>27</v>
      </c>
      <c r="B62" s="679" t="str">
        <f>AKOM!B4</f>
        <v>Edwards</v>
      </c>
      <c r="C62" s="679" t="str">
        <f>AKOM!C4</f>
        <v>Paul</v>
      </c>
      <c r="D62" s="680">
        <f>AKOM!D4</f>
        <v>5.4814814814814818</v>
      </c>
      <c r="E62" s="680">
        <f>AKOM!E4</f>
        <v>3.7037037037037035E-2</v>
      </c>
      <c r="F62" s="680">
        <f>AKOM!F4</f>
        <v>1.6296296296296295</v>
      </c>
      <c r="G62" s="680">
        <f>AKOM!G4</f>
        <v>7.4074074074074074</v>
      </c>
      <c r="H62" s="680">
        <f>AKOM!H4</f>
        <v>1.2222222222222223</v>
      </c>
      <c r="I62" s="680">
        <f>AKOM!I4</f>
        <v>1.2592592592592593</v>
      </c>
      <c r="J62" s="680">
        <f>AKOM!J4</f>
        <v>0.25925925925925924</v>
      </c>
      <c r="K62" s="680">
        <f>AKOM!K4</f>
        <v>0.59259259259259256</v>
      </c>
      <c r="L62" s="680">
        <f>AKOM!L4</f>
        <v>0</v>
      </c>
      <c r="M62" s="680">
        <f>AKOM!M4</f>
        <v>0</v>
      </c>
      <c r="N62" s="680">
        <f>AKOM!N4</f>
        <v>12.703703703703704</v>
      </c>
      <c r="O62" s="679" t="str">
        <f>AKOM!O4</f>
        <v>AKOM</v>
      </c>
      <c r="P62" s="678">
        <f>AKOM!P4</f>
        <v>2</v>
      </c>
    </row>
    <row r="63" spans="1:16" x14ac:dyDescent="0.2">
      <c r="A63" s="678">
        <f>AKOM!A8</f>
        <v>25</v>
      </c>
      <c r="B63" s="679" t="str">
        <f>AKOM!B8</f>
        <v>Holley</v>
      </c>
      <c r="C63" s="679" t="str">
        <f>AKOM!C8</f>
        <v>Ian</v>
      </c>
      <c r="D63" s="680">
        <f>AKOM!D8</f>
        <v>1.72</v>
      </c>
      <c r="E63" s="680">
        <f>AKOM!E8</f>
        <v>1.96</v>
      </c>
      <c r="F63" s="680">
        <f>AKOM!F8</f>
        <v>0.52</v>
      </c>
      <c r="G63" s="680">
        <f>AKOM!G8</f>
        <v>2.84</v>
      </c>
      <c r="H63" s="680">
        <f>AKOM!H8</f>
        <v>1.76</v>
      </c>
      <c r="I63" s="680">
        <f>AKOM!I8</f>
        <v>1.72</v>
      </c>
      <c r="J63" s="680">
        <f>AKOM!J8</f>
        <v>0.12</v>
      </c>
      <c r="K63" s="680">
        <f>AKOM!K8</f>
        <v>2.3199999999999998</v>
      </c>
      <c r="L63" s="680">
        <f>AKOM!L8</f>
        <v>0</v>
      </c>
      <c r="M63" s="680">
        <f>AKOM!M8</f>
        <v>0</v>
      </c>
      <c r="N63" s="680">
        <f>AKOM!N8</f>
        <v>9.84</v>
      </c>
      <c r="O63" s="679" t="str">
        <f>AKOM!O8</f>
        <v>AKOM</v>
      </c>
      <c r="P63" s="678">
        <f>AKOM!P8</f>
        <v>2</v>
      </c>
    </row>
    <row r="64" spans="1:16" x14ac:dyDescent="0.2">
      <c r="A64" s="678">
        <f>AKOM!A15</f>
        <v>19</v>
      </c>
      <c r="B64" s="679" t="str">
        <f>AKOM!B15</f>
        <v>Stanton</v>
      </c>
      <c r="C64" s="679" t="str">
        <f>AKOM!C15</f>
        <v>Andrew</v>
      </c>
      <c r="D64" s="680">
        <f>AKOM!D15</f>
        <v>2.8421052631578947</v>
      </c>
      <c r="E64" s="680">
        <f>AKOM!E15</f>
        <v>5.2631578947368418E-2</v>
      </c>
      <c r="F64" s="680">
        <f>AKOM!F15</f>
        <v>2.4736842105263159</v>
      </c>
      <c r="G64" s="680">
        <f>AKOM!G15</f>
        <v>6.8421052631578947</v>
      </c>
      <c r="H64" s="680">
        <f>AKOM!H15</f>
        <v>1.0526315789473684</v>
      </c>
      <c r="I64" s="680">
        <f>AKOM!I15</f>
        <v>0.68421052631578949</v>
      </c>
      <c r="J64" s="680">
        <f>AKOM!J15</f>
        <v>0.42105263157894735</v>
      </c>
      <c r="K64" s="680">
        <f>AKOM!K15</f>
        <v>2.5263157894736841</v>
      </c>
      <c r="L64" s="680">
        <f>AKOM!L15</f>
        <v>0</v>
      </c>
      <c r="M64" s="680">
        <f>AKOM!M15</f>
        <v>0</v>
      </c>
      <c r="N64" s="680">
        <f>AKOM!N15</f>
        <v>8.3157894736842106</v>
      </c>
      <c r="O64" s="679" t="str">
        <f>AKOM!O15</f>
        <v>AKOM</v>
      </c>
      <c r="P64" s="678">
        <f>AKOM!P15</f>
        <v>2</v>
      </c>
    </row>
    <row r="65" spans="1:16" hidden="1" x14ac:dyDescent="0.2">
      <c r="A65" s="678">
        <f>Shenanigans!A21</f>
        <v>0</v>
      </c>
      <c r="B65" s="679">
        <f>Shenanigans!B21</f>
        <v>0</v>
      </c>
      <c r="C65" s="679">
        <f>Shenanigans!C21</f>
        <v>0</v>
      </c>
      <c r="D65" s="680">
        <f>Shenanigans!D21</f>
        <v>0</v>
      </c>
      <c r="E65" s="680">
        <f>Shenanigans!E21</f>
        <v>0</v>
      </c>
      <c r="F65" s="680">
        <f>Shenanigans!F21</f>
        <v>0</v>
      </c>
      <c r="G65" s="680">
        <f>Shenanigans!G21</f>
        <v>0</v>
      </c>
      <c r="H65" s="680">
        <f>Shenanigans!H21</f>
        <v>0</v>
      </c>
      <c r="I65" s="680">
        <f>Shenanigans!I21</f>
        <v>0</v>
      </c>
      <c r="J65" s="680">
        <f>Shenanigans!J21</f>
        <v>0</v>
      </c>
      <c r="K65" s="680">
        <f>Shenanigans!K21</f>
        <v>0</v>
      </c>
      <c r="L65" s="680">
        <f>Shenanigans!L21</f>
        <v>0</v>
      </c>
      <c r="M65" s="680">
        <f>Shenanigans!M21</f>
        <v>0</v>
      </c>
      <c r="N65" s="680">
        <f>Shenanigans!N21</f>
        <v>0</v>
      </c>
      <c r="O65" s="679">
        <f>Shenanigans!O21</f>
        <v>0</v>
      </c>
      <c r="P65" s="678">
        <f>Shenanigans!P21</f>
        <v>0</v>
      </c>
    </row>
    <row r="66" spans="1:16" hidden="1" x14ac:dyDescent="0.2">
      <c r="A66" s="678" t="e">
        <f>Shenanigans!#REF!</f>
        <v>#REF!</v>
      </c>
      <c r="B66" s="679" t="e">
        <f>Shenanigans!#REF!</f>
        <v>#REF!</v>
      </c>
      <c r="C66" s="679" t="e">
        <f>Shenanigans!#REF!</f>
        <v>#REF!</v>
      </c>
      <c r="D66" s="680" t="e">
        <f>Shenanigans!#REF!</f>
        <v>#REF!</v>
      </c>
      <c r="E66" s="680" t="e">
        <f>Shenanigans!#REF!</f>
        <v>#REF!</v>
      </c>
      <c r="F66" s="680" t="e">
        <f>Shenanigans!#REF!</f>
        <v>#REF!</v>
      </c>
      <c r="G66" s="680" t="e">
        <f>Shenanigans!#REF!</f>
        <v>#REF!</v>
      </c>
      <c r="H66" s="680" t="e">
        <f>Shenanigans!#REF!</f>
        <v>#REF!</v>
      </c>
      <c r="I66" s="680" t="e">
        <f>Shenanigans!#REF!</f>
        <v>#REF!</v>
      </c>
      <c r="J66" s="680" t="e">
        <f>Shenanigans!#REF!</f>
        <v>#REF!</v>
      </c>
      <c r="K66" s="680" t="e">
        <f>Shenanigans!#REF!</f>
        <v>#REF!</v>
      </c>
      <c r="L66" s="680" t="e">
        <f>Shenanigans!#REF!</f>
        <v>#REF!</v>
      </c>
      <c r="M66" s="680" t="e">
        <f>Shenanigans!#REF!</f>
        <v>#REF!</v>
      </c>
      <c r="N66" s="680" t="e">
        <f>Shenanigans!#REF!</f>
        <v>#REF!</v>
      </c>
      <c r="O66" s="679" t="e">
        <f>Shenanigans!#REF!</f>
        <v>#REF!</v>
      </c>
      <c r="P66" s="678" t="e">
        <f>Shenanigans!#REF!</f>
        <v>#REF!</v>
      </c>
    </row>
    <row r="67" spans="1:16" hidden="1" x14ac:dyDescent="0.2">
      <c r="A67" s="678" t="e">
        <f>Shenanigans!#REF!</f>
        <v>#REF!</v>
      </c>
      <c r="B67" s="679" t="e">
        <f>Shenanigans!#REF!</f>
        <v>#REF!</v>
      </c>
      <c r="C67" s="679" t="e">
        <f>Shenanigans!#REF!</f>
        <v>#REF!</v>
      </c>
      <c r="D67" s="680" t="e">
        <f>Shenanigans!#REF!</f>
        <v>#REF!</v>
      </c>
      <c r="E67" s="680" t="e">
        <f>Shenanigans!#REF!</f>
        <v>#REF!</v>
      </c>
      <c r="F67" s="680" t="e">
        <f>Shenanigans!#REF!</f>
        <v>#REF!</v>
      </c>
      <c r="G67" s="680" t="e">
        <f>Shenanigans!#REF!</f>
        <v>#REF!</v>
      </c>
      <c r="H67" s="680" t="e">
        <f>Shenanigans!#REF!</f>
        <v>#REF!</v>
      </c>
      <c r="I67" s="680" t="e">
        <f>Shenanigans!#REF!</f>
        <v>#REF!</v>
      </c>
      <c r="J67" s="680" t="e">
        <f>Shenanigans!#REF!</f>
        <v>#REF!</v>
      </c>
      <c r="K67" s="680" t="e">
        <f>Shenanigans!#REF!</f>
        <v>#REF!</v>
      </c>
      <c r="L67" s="680" t="e">
        <f>Shenanigans!#REF!</f>
        <v>#REF!</v>
      </c>
      <c r="M67" s="680" t="e">
        <f>Shenanigans!#REF!</f>
        <v>#REF!</v>
      </c>
      <c r="N67" s="680" t="e">
        <f>Shenanigans!#REF!</f>
        <v>#REF!</v>
      </c>
      <c r="O67" s="679" t="e">
        <f>Shenanigans!#REF!</f>
        <v>#REF!</v>
      </c>
      <c r="P67" s="678" t="e">
        <f>Shenanigans!#REF!</f>
        <v>#REF!</v>
      </c>
    </row>
    <row r="68" spans="1:16" hidden="1" x14ac:dyDescent="0.2">
      <c r="A68" s="678" t="e">
        <f>Shenanigans!#REF!</f>
        <v>#REF!</v>
      </c>
      <c r="B68" s="679" t="e">
        <f>Shenanigans!#REF!</f>
        <v>#REF!</v>
      </c>
      <c r="C68" s="679" t="e">
        <f>Shenanigans!#REF!</f>
        <v>#REF!</v>
      </c>
      <c r="D68" s="680" t="e">
        <f>Shenanigans!#REF!</f>
        <v>#REF!</v>
      </c>
      <c r="E68" s="680" t="e">
        <f>Shenanigans!#REF!</f>
        <v>#REF!</v>
      </c>
      <c r="F68" s="680" t="e">
        <f>Shenanigans!#REF!</f>
        <v>#REF!</v>
      </c>
      <c r="G68" s="680" t="e">
        <f>Shenanigans!#REF!</f>
        <v>#REF!</v>
      </c>
      <c r="H68" s="680" t="e">
        <f>Shenanigans!#REF!</f>
        <v>#REF!</v>
      </c>
      <c r="I68" s="680" t="e">
        <f>Shenanigans!#REF!</f>
        <v>#REF!</v>
      </c>
      <c r="J68" s="680" t="e">
        <f>Shenanigans!#REF!</f>
        <v>#REF!</v>
      </c>
      <c r="K68" s="680" t="e">
        <f>Shenanigans!#REF!</f>
        <v>#REF!</v>
      </c>
      <c r="L68" s="680" t="e">
        <f>Shenanigans!#REF!</f>
        <v>#REF!</v>
      </c>
      <c r="M68" s="680" t="e">
        <f>Shenanigans!#REF!</f>
        <v>#REF!</v>
      </c>
      <c r="N68" s="680" t="e">
        <f>Shenanigans!#REF!</f>
        <v>#REF!</v>
      </c>
      <c r="O68" s="679" t="e">
        <f>Shenanigans!#REF!</f>
        <v>#REF!</v>
      </c>
      <c r="P68" s="678" t="e">
        <f>Shenanigans!#REF!</f>
        <v>#REF!</v>
      </c>
    </row>
    <row r="69" spans="1:16" hidden="1" x14ac:dyDescent="0.2">
      <c r="A69" s="678" t="e">
        <f>Shenanigans!#REF!</f>
        <v>#REF!</v>
      </c>
      <c r="B69" s="679" t="e">
        <f>Shenanigans!#REF!</f>
        <v>#REF!</v>
      </c>
      <c r="C69" s="679" t="e">
        <f>Shenanigans!#REF!</f>
        <v>#REF!</v>
      </c>
      <c r="D69" s="680" t="e">
        <f>Shenanigans!#REF!</f>
        <v>#REF!</v>
      </c>
      <c r="E69" s="680" t="e">
        <f>Shenanigans!#REF!</f>
        <v>#REF!</v>
      </c>
      <c r="F69" s="680" t="e">
        <f>Shenanigans!#REF!</f>
        <v>#REF!</v>
      </c>
      <c r="G69" s="680" t="e">
        <f>Shenanigans!#REF!</f>
        <v>#REF!</v>
      </c>
      <c r="H69" s="680" t="e">
        <f>Shenanigans!#REF!</f>
        <v>#REF!</v>
      </c>
      <c r="I69" s="680" t="e">
        <f>Shenanigans!#REF!</f>
        <v>#REF!</v>
      </c>
      <c r="J69" s="680" t="e">
        <f>Shenanigans!#REF!</f>
        <v>#REF!</v>
      </c>
      <c r="K69" s="680" t="e">
        <f>Shenanigans!#REF!</f>
        <v>#REF!</v>
      </c>
      <c r="L69" s="680" t="e">
        <f>Shenanigans!#REF!</f>
        <v>#REF!</v>
      </c>
      <c r="M69" s="680" t="e">
        <f>Shenanigans!#REF!</f>
        <v>#REF!</v>
      </c>
      <c r="N69" s="680" t="e">
        <f>Shenanigans!#REF!</f>
        <v>#REF!</v>
      </c>
      <c r="O69" s="679" t="e">
        <f>Shenanigans!#REF!</f>
        <v>#REF!</v>
      </c>
      <c r="P69" s="678" t="e">
        <f>Shenanigans!#REF!</f>
        <v>#REF!</v>
      </c>
    </row>
    <row r="70" spans="1:16" x14ac:dyDescent="0.2">
      <c r="A70" s="678">
        <f>AKOM!A9</f>
        <v>28</v>
      </c>
      <c r="B70" s="679" t="str">
        <f>AKOM!B9</f>
        <v>Hudson</v>
      </c>
      <c r="C70" s="679" t="str">
        <f>AKOM!C9</f>
        <v>Hamish</v>
      </c>
      <c r="D70" s="680">
        <f>AKOM!D9</f>
        <v>0.8571428571428571</v>
      </c>
      <c r="E70" s="680">
        <f>AKOM!E9</f>
        <v>0.9285714285714286</v>
      </c>
      <c r="F70" s="680">
        <f>AKOM!F9</f>
        <v>1.0357142857142858</v>
      </c>
      <c r="G70" s="680">
        <f>AKOM!G9</f>
        <v>3.5357142857142856</v>
      </c>
      <c r="H70" s="680">
        <f>AKOM!H9</f>
        <v>4.1428571428571432</v>
      </c>
      <c r="I70" s="680">
        <f>AKOM!I9</f>
        <v>3.8571428571428572</v>
      </c>
      <c r="J70" s="680">
        <f>AKOM!J9</f>
        <v>0.4642857142857143</v>
      </c>
      <c r="K70" s="680">
        <f>AKOM!K9</f>
        <v>2.5</v>
      </c>
      <c r="L70" s="680">
        <f>AKOM!L9</f>
        <v>0</v>
      </c>
      <c r="M70" s="680">
        <f>AKOM!M9</f>
        <v>0</v>
      </c>
      <c r="N70" s="680">
        <f>AKOM!N9</f>
        <v>5.5357142857142856</v>
      </c>
      <c r="O70" s="679" t="str">
        <f>AKOM!O9</f>
        <v>AKOM</v>
      </c>
      <c r="P70" s="678">
        <f>AKOM!P9</f>
        <v>2</v>
      </c>
    </row>
    <row r="71" spans="1:16" hidden="1" x14ac:dyDescent="0.2">
      <c r="A71" s="678">
        <f>AKOM!A18</f>
        <v>0</v>
      </c>
      <c r="B71" s="679">
        <f>AKOM!B18</f>
        <v>0</v>
      </c>
      <c r="C71" s="679">
        <f>AKOM!C18</f>
        <v>0</v>
      </c>
      <c r="D71" s="680">
        <f>AKOM!D18</f>
        <v>0</v>
      </c>
      <c r="E71" s="680">
        <f>AKOM!E18</f>
        <v>0</v>
      </c>
      <c r="F71" s="680">
        <f>AKOM!F18</f>
        <v>0</v>
      </c>
      <c r="G71" s="680">
        <f>AKOM!G18</f>
        <v>0</v>
      </c>
      <c r="H71" s="680">
        <f>AKOM!H18</f>
        <v>0</v>
      </c>
      <c r="I71" s="680">
        <f>AKOM!I18</f>
        <v>0</v>
      </c>
      <c r="J71" s="680">
        <f>AKOM!J18</f>
        <v>0</v>
      </c>
      <c r="K71" s="680">
        <f>AKOM!K18</f>
        <v>0</v>
      </c>
      <c r="L71" s="680">
        <f>AKOM!L18</f>
        <v>0</v>
      </c>
      <c r="M71" s="680">
        <f>AKOM!M18</f>
        <v>0</v>
      </c>
      <c r="N71" s="680">
        <f>AKOM!N18</f>
        <v>0</v>
      </c>
      <c r="O71" s="679">
        <f>AKOM!O18</f>
        <v>0</v>
      </c>
      <c r="P71" s="678">
        <f>AKOM!P18</f>
        <v>0</v>
      </c>
    </row>
    <row r="72" spans="1:16" hidden="1" x14ac:dyDescent="0.2">
      <c r="A72" s="678" t="e">
        <f>AKOM!#REF!</f>
        <v>#REF!</v>
      </c>
      <c r="B72" s="679" t="e">
        <f>AKOM!#REF!</f>
        <v>#REF!</v>
      </c>
      <c r="C72" s="679" t="e">
        <f>AKOM!#REF!</f>
        <v>#REF!</v>
      </c>
      <c r="D72" s="680" t="e">
        <f>AKOM!#REF!</f>
        <v>#REF!</v>
      </c>
      <c r="E72" s="680" t="e">
        <f>AKOM!#REF!</f>
        <v>#REF!</v>
      </c>
      <c r="F72" s="680" t="e">
        <f>AKOM!#REF!</f>
        <v>#REF!</v>
      </c>
      <c r="G72" s="680" t="e">
        <f>AKOM!#REF!</f>
        <v>#REF!</v>
      </c>
      <c r="H72" s="680" t="e">
        <f>AKOM!#REF!</f>
        <v>#REF!</v>
      </c>
      <c r="I72" s="680" t="e">
        <f>AKOM!#REF!</f>
        <v>#REF!</v>
      </c>
      <c r="J72" s="680" t="e">
        <f>AKOM!#REF!</f>
        <v>#REF!</v>
      </c>
      <c r="K72" s="680" t="e">
        <f>AKOM!#REF!</f>
        <v>#REF!</v>
      </c>
      <c r="L72" s="680" t="e">
        <f>AKOM!#REF!</f>
        <v>#REF!</v>
      </c>
      <c r="M72" s="680" t="e">
        <f>AKOM!#REF!</f>
        <v>#REF!</v>
      </c>
      <c r="N72" s="680" t="e">
        <f>AKOM!#REF!</f>
        <v>#REF!</v>
      </c>
      <c r="O72" s="679" t="e">
        <f>AKOM!#REF!</f>
        <v>#REF!</v>
      </c>
      <c r="P72" s="678" t="e">
        <f>AKOM!#REF!</f>
        <v>#REF!</v>
      </c>
    </row>
    <row r="73" spans="1:16" hidden="1" x14ac:dyDescent="0.2">
      <c r="A73" s="678" t="e">
        <f>AKOM!#REF!</f>
        <v>#REF!</v>
      </c>
      <c r="B73" s="679" t="e">
        <f>AKOM!#REF!</f>
        <v>#REF!</v>
      </c>
      <c r="C73" s="679" t="e">
        <f>AKOM!#REF!</f>
        <v>#REF!</v>
      </c>
      <c r="D73" s="680" t="e">
        <f>AKOM!#REF!</f>
        <v>#REF!</v>
      </c>
      <c r="E73" s="680" t="e">
        <f>AKOM!#REF!</f>
        <v>#REF!</v>
      </c>
      <c r="F73" s="680" t="e">
        <f>AKOM!#REF!</f>
        <v>#REF!</v>
      </c>
      <c r="G73" s="680" t="e">
        <f>AKOM!#REF!</f>
        <v>#REF!</v>
      </c>
      <c r="H73" s="680" t="e">
        <f>AKOM!#REF!</f>
        <v>#REF!</v>
      </c>
      <c r="I73" s="680" t="e">
        <f>AKOM!#REF!</f>
        <v>#REF!</v>
      </c>
      <c r="J73" s="680" t="e">
        <f>AKOM!#REF!</f>
        <v>#REF!</v>
      </c>
      <c r="K73" s="680" t="e">
        <f>AKOM!#REF!</f>
        <v>#REF!</v>
      </c>
      <c r="L73" s="680" t="e">
        <f>AKOM!#REF!</f>
        <v>#REF!</v>
      </c>
      <c r="M73" s="680" t="e">
        <f>AKOM!#REF!</f>
        <v>#REF!</v>
      </c>
      <c r="N73" s="680" t="e">
        <f>AKOM!#REF!</f>
        <v>#REF!</v>
      </c>
      <c r="O73" s="679" t="e">
        <f>AKOM!#REF!</f>
        <v>#REF!</v>
      </c>
      <c r="P73" s="678" t="e">
        <f>AKOM!#REF!</f>
        <v>#REF!</v>
      </c>
    </row>
    <row r="74" spans="1:16" hidden="1" x14ac:dyDescent="0.2">
      <c r="A74" s="678" t="e">
        <f>AKOM!#REF!</f>
        <v>#REF!</v>
      </c>
      <c r="B74" s="679" t="e">
        <f>AKOM!#REF!</f>
        <v>#REF!</v>
      </c>
      <c r="C74" s="679" t="e">
        <f>AKOM!#REF!</f>
        <v>#REF!</v>
      </c>
      <c r="D74" s="680" t="e">
        <f>AKOM!#REF!</f>
        <v>#REF!</v>
      </c>
      <c r="E74" s="680" t="e">
        <f>AKOM!#REF!</f>
        <v>#REF!</v>
      </c>
      <c r="F74" s="680" t="e">
        <f>AKOM!#REF!</f>
        <v>#REF!</v>
      </c>
      <c r="G74" s="680" t="e">
        <f>AKOM!#REF!</f>
        <v>#REF!</v>
      </c>
      <c r="H74" s="680" t="e">
        <f>AKOM!#REF!</f>
        <v>#REF!</v>
      </c>
      <c r="I74" s="680" t="e">
        <f>AKOM!#REF!</f>
        <v>#REF!</v>
      </c>
      <c r="J74" s="680" t="e">
        <f>AKOM!#REF!</f>
        <v>#REF!</v>
      </c>
      <c r="K74" s="680" t="e">
        <f>AKOM!#REF!</f>
        <v>#REF!</v>
      </c>
      <c r="L74" s="680" t="e">
        <f>AKOM!#REF!</f>
        <v>#REF!</v>
      </c>
      <c r="M74" s="680" t="e">
        <f>AKOM!#REF!</f>
        <v>#REF!</v>
      </c>
      <c r="N74" s="680" t="e">
        <f>AKOM!#REF!</f>
        <v>#REF!</v>
      </c>
      <c r="O74" s="679" t="e">
        <f>AKOM!#REF!</f>
        <v>#REF!</v>
      </c>
      <c r="P74" s="678" t="e">
        <f>AKOM!#REF!</f>
        <v>#REF!</v>
      </c>
    </row>
    <row r="75" spans="1:16" hidden="1" x14ac:dyDescent="0.2">
      <c r="A75" s="678" t="e">
        <f>AKOM!#REF!</f>
        <v>#REF!</v>
      </c>
      <c r="B75" s="679" t="e">
        <f>AKOM!#REF!</f>
        <v>#REF!</v>
      </c>
      <c r="C75" s="679" t="e">
        <f>AKOM!#REF!</f>
        <v>#REF!</v>
      </c>
      <c r="D75" s="680" t="e">
        <f>AKOM!#REF!</f>
        <v>#REF!</v>
      </c>
      <c r="E75" s="680" t="e">
        <f>AKOM!#REF!</f>
        <v>#REF!</v>
      </c>
      <c r="F75" s="680" t="e">
        <f>AKOM!#REF!</f>
        <v>#REF!</v>
      </c>
      <c r="G75" s="680" t="e">
        <f>AKOM!#REF!</f>
        <v>#REF!</v>
      </c>
      <c r="H75" s="680" t="e">
        <f>AKOM!#REF!</f>
        <v>#REF!</v>
      </c>
      <c r="I75" s="680" t="e">
        <f>AKOM!#REF!</f>
        <v>#REF!</v>
      </c>
      <c r="J75" s="680" t="e">
        <f>AKOM!#REF!</f>
        <v>#REF!</v>
      </c>
      <c r="K75" s="680" t="e">
        <f>AKOM!#REF!</f>
        <v>#REF!</v>
      </c>
      <c r="L75" s="680" t="e">
        <f>AKOM!#REF!</f>
        <v>#REF!</v>
      </c>
      <c r="M75" s="680" t="e">
        <f>AKOM!#REF!</f>
        <v>#REF!</v>
      </c>
      <c r="N75" s="680" t="e">
        <f>AKOM!#REF!</f>
        <v>#REF!</v>
      </c>
      <c r="O75" s="679" t="e">
        <f>AKOM!#REF!</f>
        <v>#REF!</v>
      </c>
      <c r="P75" s="678" t="e">
        <f>AKOM!#REF!</f>
        <v>#REF!</v>
      </c>
    </row>
    <row r="76" spans="1:16" hidden="1" x14ac:dyDescent="0.2">
      <c r="A76" s="678" t="e">
        <f>AKOM!#REF!</f>
        <v>#REF!</v>
      </c>
      <c r="B76" s="679" t="e">
        <f>AKOM!#REF!</f>
        <v>#REF!</v>
      </c>
      <c r="C76" s="679" t="e">
        <f>AKOM!#REF!</f>
        <v>#REF!</v>
      </c>
      <c r="D76" s="680" t="e">
        <f>AKOM!#REF!</f>
        <v>#REF!</v>
      </c>
      <c r="E76" s="680" t="e">
        <f>AKOM!#REF!</f>
        <v>#REF!</v>
      </c>
      <c r="F76" s="680" t="e">
        <f>AKOM!#REF!</f>
        <v>#REF!</v>
      </c>
      <c r="G76" s="680" t="e">
        <f>AKOM!#REF!</f>
        <v>#REF!</v>
      </c>
      <c r="H76" s="680" t="e">
        <f>AKOM!#REF!</f>
        <v>#REF!</v>
      </c>
      <c r="I76" s="680" t="e">
        <f>AKOM!#REF!</f>
        <v>#REF!</v>
      </c>
      <c r="J76" s="680" t="e">
        <f>AKOM!#REF!</f>
        <v>#REF!</v>
      </c>
      <c r="K76" s="680" t="e">
        <f>AKOM!#REF!</f>
        <v>#REF!</v>
      </c>
      <c r="L76" s="680" t="e">
        <f>AKOM!#REF!</f>
        <v>#REF!</v>
      </c>
      <c r="M76" s="680" t="e">
        <f>AKOM!#REF!</f>
        <v>#REF!</v>
      </c>
      <c r="N76" s="680" t="e">
        <f>AKOM!#REF!</f>
        <v>#REF!</v>
      </c>
      <c r="O76" s="679" t="e">
        <f>AKOM!#REF!</f>
        <v>#REF!</v>
      </c>
      <c r="P76" s="678" t="e">
        <f>AKOM!#REF!</f>
        <v>#REF!</v>
      </c>
    </row>
    <row r="77" spans="1:16" x14ac:dyDescent="0.2">
      <c r="A77" s="678">
        <f>AKOM!A10</f>
        <v>27</v>
      </c>
      <c r="B77" s="679" t="str">
        <f>AKOM!B10</f>
        <v>Kuhn</v>
      </c>
      <c r="C77" s="679" t="str">
        <f>AKOM!C10</f>
        <v>Chris</v>
      </c>
      <c r="D77" s="680">
        <f>AKOM!D10</f>
        <v>0.92592592592592593</v>
      </c>
      <c r="E77" s="680">
        <f>AKOM!E10</f>
        <v>0.66666666666666663</v>
      </c>
      <c r="F77" s="680">
        <f>AKOM!F10</f>
        <v>0.55555555555555558</v>
      </c>
      <c r="G77" s="680">
        <f>AKOM!G10</f>
        <v>3.6666666666666665</v>
      </c>
      <c r="H77" s="680">
        <f>AKOM!H10</f>
        <v>2.9629629629629628</v>
      </c>
      <c r="I77" s="680">
        <f>AKOM!I10</f>
        <v>1.962962962962963</v>
      </c>
      <c r="J77" s="680">
        <f>AKOM!J10</f>
        <v>0.55555555555555558</v>
      </c>
      <c r="K77" s="680">
        <f>AKOM!K10</f>
        <v>1.8518518518518519</v>
      </c>
      <c r="L77" s="680">
        <f>AKOM!L10</f>
        <v>0</v>
      </c>
      <c r="M77" s="680">
        <f>AKOM!M10</f>
        <v>0</v>
      </c>
      <c r="N77" s="680">
        <f>AKOM!N10</f>
        <v>4.4074074074074074</v>
      </c>
      <c r="O77" s="679" t="str">
        <f>AKOM!O10</f>
        <v>AKOM</v>
      </c>
      <c r="P77" s="678">
        <f>AKOM!P10</f>
        <v>2</v>
      </c>
    </row>
    <row r="78" spans="1:16" x14ac:dyDescent="0.2">
      <c r="A78" s="678">
        <f>AKOM!A11</f>
        <v>23</v>
      </c>
      <c r="B78" s="679" t="str">
        <f>AKOM!B11</f>
        <v>Ragic</v>
      </c>
      <c r="C78" s="679" t="str">
        <f>AKOM!C11</f>
        <v>Goran</v>
      </c>
      <c r="D78" s="680">
        <f>AKOM!D11</f>
        <v>1.5217391304347827</v>
      </c>
      <c r="E78" s="680">
        <f>AKOM!E11</f>
        <v>0</v>
      </c>
      <c r="F78" s="680">
        <f>AKOM!F11</f>
        <v>0.56521739130434778</v>
      </c>
      <c r="G78" s="680">
        <f>AKOM!G11</f>
        <v>6.6521739130434785</v>
      </c>
      <c r="H78" s="680">
        <f>AKOM!H11</f>
        <v>1.0434782608695652</v>
      </c>
      <c r="I78" s="680">
        <f>AKOM!I11</f>
        <v>0.69565217391304346</v>
      </c>
      <c r="J78" s="680">
        <f>AKOM!J11</f>
        <v>0.47826086956521741</v>
      </c>
      <c r="K78" s="680">
        <f>AKOM!K11</f>
        <v>1.6956521739130435</v>
      </c>
      <c r="L78" s="680">
        <f>AKOM!L11</f>
        <v>0</v>
      </c>
      <c r="M78" s="680">
        <f>AKOM!M11</f>
        <v>0</v>
      </c>
      <c r="N78" s="680">
        <f>AKOM!N11</f>
        <v>3.6086956521739131</v>
      </c>
      <c r="O78" s="679" t="str">
        <f>AKOM!O11</f>
        <v>AKOM</v>
      </c>
      <c r="P78" s="678">
        <f>AKOM!P11</f>
        <v>2</v>
      </c>
    </row>
    <row r="79" spans="1:16" hidden="1" x14ac:dyDescent="0.2">
      <c r="A79" s="678">
        <f>Beavers!A19</f>
        <v>0</v>
      </c>
      <c r="B79" s="679">
        <f>Beavers!B19</f>
        <v>0</v>
      </c>
      <c r="C79" s="679">
        <f>Beavers!C19</f>
        <v>0</v>
      </c>
      <c r="D79" s="680">
        <f>Beavers!D19</f>
        <v>0</v>
      </c>
      <c r="E79" s="680">
        <f>Beavers!E19</f>
        <v>0</v>
      </c>
      <c r="F79" s="680">
        <f>Beavers!F19</f>
        <v>0</v>
      </c>
      <c r="G79" s="680">
        <f>Beavers!G19</f>
        <v>0</v>
      </c>
      <c r="H79" s="680">
        <f>Beavers!H19</f>
        <v>0</v>
      </c>
      <c r="I79" s="680">
        <f>Beavers!I19</f>
        <v>0</v>
      </c>
      <c r="J79" s="680">
        <f>Beavers!J19</f>
        <v>0</v>
      </c>
      <c r="K79" s="680">
        <f>Beavers!K19</f>
        <v>0</v>
      </c>
      <c r="L79" s="680">
        <f>Beavers!L19</f>
        <v>0</v>
      </c>
      <c r="M79" s="680">
        <f>Beavers!M19</f>
        <v>0</v>
      </c>
      <c r="N79" s="680">
        <f>Beavers!N19</f>
        <v>0</v>
      </c>
      <c r="O79" s="679">
        <f>Beavers!O19</f>
        <v>0</v>
      </c>
      <c r="P79" s="678">
        <f>Beavers!P19</f>
        <v>0</v>
      </c>
    </row>
    <row r="80" spans="1:16" hidden="1" x14ac:dyDescent="0.2">
      <c r="A80" s="678" t="e">
        <f>Beavers!#REF!</f>
        <v>#REF!</v>
      </c>
      <c r="B80" s="679" t="e">
        <f>Beavers!#REF!</f>
        <v>#REF!</v>
      </c>
      <c r="C80" s="679" t="e">
        <f>Beavers!#REF!</f>
        <v>#REF!</v>
      </c>
      <c r="D80" s="680" t="e">
        <f>Beavers!#REF!</f>
        <v>#REF!</v>
      </c>
      <c r="E80" s="680" t="e">
        <f>Beavers!#REF!</f>
        <v>#REF!</v>
      </c>
      <c r="F80" s="680" t="e">
        <f>Beavers!#REF!</f>
        <v>#REF!</v>
      </c>
      <c r="G80" s="680" t="e">
        <f>Beavers!#REF!</f>
        <v>#REF!</v>
      </c>
      <c r="H80" s="680" t="e">
        <f>Beavers!#REF!</f>
        <v>#REF!</v>
      </c>
      <c r="I80" s="680" t="e">
        <f>Beavers!#REF!</f>
        <v>#REF!</v>
      </c>
      <c r="J80" s="680" t="e">
        <f>Beavers!#REF!</f>
        <v>#REF!</v>
      </c>
      <c r="K80" s="680" t="e">
        <f>Beavers!#REF!</f>
        <v>#REF!</v>
      </c>
      <c r="L80" s="680" t="e">
        <f>Beavers!#REF!</f>
        <v>#REF!</v>
      </c>
      <c r="M80" s="680" t="e">
        <f>Beavers!#REF!</f>
        <v>#REF!</v>
      </c>
      <c r="N80" s="680" t="e">
        <f>Beavers!#REF!</f>
        <v>#REF!</v>
      </c>
      <c r="O80" s="679" t="e">
        <f>Beavers!#REF!</f>
        <v>#REF!</v>
      </c>
      <c r="P80" s="678" t="e">
        <f>Beavers!#REF!</f>
        <v>#REF!</v>
      </c>
    </row>
    <row r="81" spans="1:16" hidden="1" x14ac:dyDescent="0.2">
      <c r="A81" s="678" t="e">
        <f>Beavers!#REF!</f>
        <v>#REF!</v>
      </c>
      <c r="B81" s="679" t="e">
        <f>Beavers!#REF!</f>
        <v>#REF!</v>
      </c>
      <c r="C81" s="679" t="e">
        <f>Beavers!#REF!</f>
        <v>#REF!</v>
      </c>
      <c r="D81" s="680" t="e">
        <f>Beavers!#REF!</f>
        <v>#REF!</v>
      </c>
      <c r="E81" s="680" t="e">
        <f>Beavers!#REF!</f>
        <v>#REF!</v>
      </c>
      <c r="F81" s="680" t="e">
        <f>Beavers!#REF!</f>
        <v>#REF!</v>
      </c>
      <c r="G81" s="680" t="e">
        <f>Beavers!#REF!</f>
        <v>#REF!</v>
      </c>
      <c r="H81" s="680" t="e">
        <f>Beavers!#REF!</f>
        <v>#REF!</v>
      </c>
      <c r="I81" s="680" t="e">
        <f>Beavers!#REF!</f>
        <v>#REF!</v>
      </c>
      <c r="J81" s="680" t="e">
        <f>Beavers!#REF!</f>
        <v>#REF!</v>
      </c>
      <c r="K81" s="680" t="e">
        <f>Beavers!#REF!</f>
        <v>#REF!</v>
      </c>
      <c r="L81" s="680" t="e">
        <f>Beavers!#REF!</f>
        <v>#REF!</v>
      </c>
      <c r="M81" s="680" t="e">
        <f>Beavers!#REF!</f>
        <v>#REF!</v>
      </c>
      <c r="N81" s="680" t="e">
        <f>Beavers!#REF!</f>
        <v>#REF!</v>
      </c>
      <c r="O81" s="679" t="e">
        <f>Beavers!#REF!</f>
        <v>#REF!</v>
      </c>
      <c r="P81" s="678" t="e">
        <f>Beavers!#REF!</f>
        <v>#REF!</v>
      </c>
    </row>
    <row r="82" spans="1:16" hidden="1" x14ac:dyDescent="0.2">
      <c r="A82" s="678" t="e">
        <f>Beavers!#REF!</f>
        <v>#REF!</v>
      </c>
      <c r="B82" s="679" t="e">
        <f>Beavers!#REF!</f>
        <v>#REF!</v>
      </c>
      <c r="C82" s="679" t="e">
        <f>Beavers!#REF!</f>
        <v>#REF!</v>
      </c>
      <c r="D82" s="680" t="e">
        <f>Beavers!#REF!</f>
        <v>#REF!</v>
      </c>
      <c r="E82" s="680" t="e">
        <f>Beavers!#REF!</f>
        <v>#REF!</v>
      </c>
      <c r="F82" s="680" t="e">
        <f>Beavers!#REF!</f>
        <v>#REF!</v>
      </c>
      <c r="G82" s="680" t="e">
        <f>Beavers!#REF!</f>
        <v>#REF!</v>
      </c>
      <c r="H82" s="680" t="e">
        <f>Beavers!#REF!</f>
        <v>#REF!</v>
      </c>
      <c r="I82" s="680" t="e">
        <f>Beavers!#REF!</f>
        <v>#REF!</v>
      </c>
      <c r="J82" s="680" t="e">
        <f>Beavers!#REF!</f>
        <v>#REF!</v>
      </c>
      <c r="K82" s="680" t="e">
        <f>Beavers!#REF!</f>
        <v>#REF!</v>
      </c>
      <c r="L82" s="680" t="e">
        <f>Beavers!#REF!</f>
        <v>#REF!</v>
      </c>
      <c r="M82" s="680" t="e">
        <f>Beavers!#REF!</f>
        <v>#REF!</v>
      </c>
      <c r="N82" s="680" t="e">
        <f>Beavers!#REF!</f>
        <v>#REF!</v>
      </c>
      <c r="O82" s="679" t="e">
        <f>Beavers!#REF!</f>
        <v>#REF!</v>
      </c>
      <c r="P82" s="678" t="e">
        <f>Beavers!#REF!</f>
        <v>#REF!</v>
      </c>
    </row>
    <row r="83" spans="1:16" hidden="1" x14ac:dyDescent="0.2">
      <c r="A83" s="678" t="e">
        <f>Beavers!#REF!</f>
        <v>#REF!</v>
      </c>
      <c r="B83" s="679" t="e">
        <f>Beavers!#REF!</f>
        <v>#REF!</v>
      </c>
      <c r="C83" s="679" t="e">
        <f>Beavers!#REF!</f>
        <v>#REF!</v>
      </c>
      <c r="D83" s="680" t="e">
        <f>Beavers!#REF!</f>
        <v>#REF!</v>
      </c>
      <c r="E83" s="680" t="e">
        <f>Beavers!#REF!</f>
        <v>#REF!</v>
      </c>
      <c r="F83" s="680" t="e">
        <f>Beavers!#REF!</f>
        <v>#REF!</v>
      </c>
      <c r="G83" s="680" t="e">
        <f>Beavers!#REF!</f>
        <v>#REF!</v>
      </c>
      <c r="H83" s="680" t="e">
        <f>Beavers!#REF!</f>
        <v>#REF!</v>
      </c>
      <c r="I83" s="680" t="e">
        <f>Beavers!#REF!</f>
        <v>#REF!</v>
      </c>
      <c r="J83" s="680" t="e">
        <f>Beavers!#REF!</f>
        <v>#REF!</v>
      </c>
      <c r="K83" s="680" t="e">
        <f>Beavers!#REF!</f>
        <v>#REF!</v>
      </c>
      <c r="L83" s="680" t="e">
        <f>Beavers!#REF!</f>
        <v>#REF!</v>
      </c>
      <c r="M83" s="680" t="e">
        <f>Beavers!#REF!</f>
        <v>#REF!</v>
      </c>
      <c r="N83" s="680" t="e">
        <f>Beavers!#REF!</f>
        <v>#REF!</v>
      </c>
      <c r="O83" s="679" t="e">
        <f>Beavers!#REF!</f>
        <v>#REF!</v>
      </c>
      <c r="P83" s="678" t="e">
        <f>Beavers!#REF!</f>
        <v>#REF!</v>
      </c>
    </row>
    <row r="84" spans="1:16" x14ac:dyDescent="0.2">
      <c r="A84" s="678">
        <f>Beavers!A6</f>
        <v>1</v>
      </c>
      <c r="B84" s="679" t="str">
        <f>Beavers!B6</f>
        <v>Crombie</v>
      </c>
      <c r="C84" s="679" t="str">
        <f>Beavers!C6</f>
        <v>Cam</v>
      </c>
      <c r="D84" s="680">
        <f>Beavers!D6</f>
        <v>3</v>
      </c>
      <c r="E84" s="680">
        <f>Beavers!E6</f>
        <v>0</v>
      </c>
      <c r="F84" s="680">
        <f>Beavers!F6</f>
        <v>6</v>
      </c>
      <c r="G84" s="680">
        <f>Beavers!G6</f>
        <v>9</v>
      </c>
      <c r="H84" s="680">
        <f>Beavers!H6</f>
        <v>0</v>
      </c>
      <c r="I84" s="680">
        <f>Beavers!I6</f>
        <v>4</v>
      </c>
      <c r="J84" s="680">
        <f>Beavers!J6</f>
        <v>1</v>
      </c>
      <c r="K84" s="680">
        <f>Beavers!K6</f>
        <v>4</v>
      </c>
      <c r="L84" s="680">
        <f>Beavers!L6</f>
        <v>0</v>
      </c>
      <c r="M84" s="680">
        <f>Beavers!M6</f>
        <v>0</v>
      </c>
      <c r="N84" s="680">
        <f>Beavers!N6</f>
        <v>12</v>
      </c>
      <c r="O84" s="679" t="str">
        <f>Beavers!O6</f>
        <v>Beavers</v>
      </c>
      <c r="P84" s="678">
        <f>Beavers!P6</f>
        <v>2</v>
      </c>
    </row>
    <row r="85" spans="1:16" hidden="1" x14ac:dyDescent="0.2">
      <c r="A85" s="678">
        <f>Brownies!A14</f>
        <v>0</v>
      </c>
      <c r="B85" s="679">
        <f>Brownies!B14</f>
        <v>0</v>
      </c>
      <c r="C85" s="679">
        <f>Brownies!C14</f>
        <v>0</v>
      </c>
      <c r="D85" s="680">
        <f>Brownies!D14</f>
        <v>0</v>
      </c>
      <c r="E85" s="680">
        <f>Brownies!E14</f>
        <v>0</v>
      </c>
      <c r="F85" s="680">
        <f>Brownies!F14</f>
        <v>0</v>
      </c>
      <c r="G85" s="680">
        <f>Brownies!G14</f>
        <v>0</v>
      </c>
      <c r="H85" s="680">
        <f>Brownies!H14</f>
        <v>0</v>
      </c>
      <c r="I85" s="680">
        <f>Brownies!I14</f>
        <v>0</v>
      </c>
      <c r="J85" s="680">
        <f>Brownies!J14</f>
        <v>0</v>
      </c>
      <c r="K85" s="680">
        <f>Brownies!K14</f>
        <v>0</v>
      </c>
      <c r="L85" s="680">
        <f>Brownies!L14</f>
        <v>0</v>
      </c>
      <c r="M85" s="680">
        <f>Brownies!M14</f>
        <v>0</v>
      </c>
      <c r="N85" s="680">
        <f>Brownies!N14</f>
        <v>0</v>
      </c>
      <c r="O85" s="679">
        <f>Brownies!O14</f>
        <v>0</v>
      </c>
      <c r="P85" s="678">
        <f>Brownies!P14</f>
        <v>0</v>
      </c>
    </row>
    <row r="86" spans="1:16" hidden="1" x14ac:dyDescent="0.2">
      <c r="A86" s="678" t="e">
        <f>Brownies!#REF!</f>
        <v>#REF!</v>
      </c>
      <c r="B86" s="679" t="e">
        <f>Brownies!#REF!</f>
        <v>#REF!</v>
      </c>
      <c r="C86" s="679" t="e">
        <f>Brownies!#REF!</f>
        <v>#REF!</v>
      </c>
      <c r="D86" s="680" t="e">
        <f>Brownies!#REF!</f>
        <v>#REF!</v>
      </c>
      <c r="E86" s="680" t="e">
        <f>Brownies!#REF!</f>
        <v>#REF!</v>
      </c>
      <c r="F86" s="680" t="e">
        <f>Brownies!#REF!</f>
        <v>#REF!</v>
      </c>
      <c r="G86" s="680" t="e">
        <f>Brownies!#REF!</f>
        <v>#REF!</v>
      </c>
      <c r="H86" s="680" t="e">
        <f>Brownies!#REF!</f>
        <v>#REF!</v>
      </c>
      <c r="I86" s="680" t="e">
        <f>Brownies!#REF!</f>
        <v>#REF!</v>
      </c>
      <c r="J86" s="680" t="e">
        <f>Brownies!#REF!</f>
        <v>#REF!</v>
      </c>
      <c r="K86" s="680" t="e">
        <f>Brownies!#REF!</f>
        <v>#REF!</v>
      </c>
      <c r="L86" s="680" t="e">
        <f>Brownies!#REF!</f>
        <v>#REF!</v>
      </c>
      <c r="M86" s="680" t="e">
        <f>Brownies!#REF!</f>
        <v>#REF!</v>
      </c>
      <c r="N86" s="680" t="e">
        <f>Brownies!#REF!</f>
        <v>#REF!</v>
      </c>
      <c r="O86" s="679" t="e">
        <f>Brownies!#REF!</f>
        <v>#REF!</v>
      </c>
      <c r="P86" s="678" t="e">
        <f>Brownies!#REF!</f>
        <v>#REF!</v>
      </c>
    </row>
    <row r="87" spans="1:16" hidden="1" x14ac:dyDescent="0.2">
      <c r="A87" s="678" t="e">
        <f>Brownies!#REF!</f>
        <v>#REF!</v>
      </c>
      <c r="B87" s="679" t="e">
        <f>Brownies!#REF!</f>
        <v>#REF!</v>
      </c>
      <c r="C87" s="679" t="e">
        <f>Brownies!#REF!</f>
        <v>#REF!</v>
      </c>
      <c r="D87" s="680" t="e">
        <f>Brownies!#REF!</f>
        <v>#REF!</v>
      </c>
      <c r="E87" s="680" t="e">
        <f>Brownies!#REF!</f>
        <v>#REF!</v>
      </c>
      <c r="F87" s="680" t="e">
        <f>Brownies!#REF!</f>
        <v>#REF!</v>
      </c>
      <c r="G87" s="680" t="e">
        <f>Brownies!#REF!</f>
        <v>#REF!</v>
      </c>
      <c r="H87" s="680" t="e">
        <f>Brownies!#REF!</f>
        <v>#REF!</v>
      </c>
      <c r="I87" s="680" t="e">
        <f>Brownies!#REF!</f>
        <v>#REF!</v>
      </c>
      <c r="J87" s="680" t="e">
        <f>Brownies!#REF!</f>
        <v>#REF!</v>
      </c>
      <c r="K87" s="680" t="e">
        <f>Brownies!#REF!</f>
        <v>#REF!</v>
      </c>
      <c r="L87" s="680" t="e">
        <f>Brownies!#REF!</f>
        <v>#REF!</v>
      </c>
      <c r="M87" s="680" t="e">
        <f>Brownies!#REF!</f>
        <v>#REF!</v>
      </c>
      <c r="N87" s="680" t="e">
        <f>Brownies!#REF!</f>
        <v>#REF!</v>
      </c>
      <c r="O87" s="679" t="e">
        <f>Brownies!#REF!</f>
        <v>#REF!</v>
      </c>
      <c r="P87" s="678" t="e">
        <f>Brownies!#REF!</f>
        <v>#REF!</v>
      </c>
    </row>
    <row r="88" spans="1:16" hidden="1" x14ac:dyDescent="0.2">
      <c r="A88" s="678" t="e">
        <f>Brownies!#REF!</f>
        <v>#REF!</v>
      </c>
      <c r="B88" s="679" t="e">
        <f>Brownies!#REF!</f>
        <v>#REF!</v>
      </c>
      <c r="C88" s="679" t="e">
        <f>Brownies!#REF!</f>
        <v>#REF!</v>
      </c>
      <c r="D88" s="680" t="e">
        <f>Brownies!#REF!</f>
        <v>#REF!</v>
      </c>
      <c r="E88" s="680" t="e">
        <f>Brownies!#REF!</f>
        <v>#REF!</v>
      </c>
      <c r="F88" s="680" t="e">
        <f>Brownies!#REF!</f>
        <v>#REF!</v>
      </c>
      <c r="G88" s="680" t="e">
        <f>Brownies!#REF!</f>
        <v>#REF!</v>
      </c>
      <c r="H88" s="680" t="e">
        <f>Brownies!#REF!</f>
        <v>#REF!</v>
      </c>
      <c r="I88" s="680" t="e">
        <f>Brownies!#REF!</f>
        <v>#REF!</v>
      </c>
      <c r="J88" s="680" t="e">
        <f>Brownies!#REF!</f>
        <v>#REF!</v>
      </c>
      <c r="K88" s="680" t="e">
        <f>Brownies!#REF!</f>
        <v>#REF!</v>
      </c>
      <c r="L88" s="680" t="e">
        <f>Brownies!#REF!</f>
        <v>#REF!</v>
      </c>
      <c r="M88" s="680" t="e">
        <f>Brownies!#REF!</f>
        <v>#REF!</v>
      </c>
      <c r="N88" s="680" t="e">
        <f>Brownies!#REF!</f>
        <v>#REF!</v>
      </c>
      <c r="O88" s="679" t="e">
        <f>Brownies!#REF!</f>
        <v>#REF!</v>
      </c>
      <c r="P88" s="678" t="e">
        <f>Brownies!#REF!</f>
        <v>#REF!</v>
      </c>
    </row>
    <row r="89" spans="1:16" hidden="1" x14ac:dyDescent="0.2">
      <c r="A89" s="678" t="e">
        <f>Brownies!#REF!</f>
        <v>#REF!</v>
      </c>
      <c r="B89" s="679" t="e">
        <f>Brownies!#REF!</f>
        <v>#REF!</v>
      </c>
      <c r="C89" s="679" t="e">
        <f>Brownies!#REF!</f>
        <v>#REF!</v>
      </c>
      <c r="D89" s="680" t="e">
        <f>Brownies!#REF!</f>
        <v>#REF!</v>
      </c>
      <c r="E89" s="680" t="e">
        <f>Brownies!#REF!</f>
        <v>#REF!</v>
      </c>
      <c r="F89" s="680" t="e">
        <f>Brownies!#REF!</f>
        <v>#REF!</v>
      </c>
      <c r="G89" s="680" t="e">
        <f>Brownies!#REF!</f>
        <v>#REF!</v>
      </c>
      <c r="H89" s="680" t="e">
        <f>Brownies!#REF!</f>
        <v>#REF!</v>
      </c>
      <c r="I89" s="680" t="e">
        <f>Brownies!#REF!</f>
        <v>#REF!</v>
      </c>
      <c r="J89" s="680" t="e">
        <f>Brownies!#REF!</f>
        <v>#REF!</v>
      </c>
      <c r="K89" s="680" t="e">
        <f>Brownies!#REF!</f>
        <v>#REF!</v>
      </c>
      <c r="L89" s="680" t="e">
        <f>Brownies!#REF!</f>
        <v>#REF!</v>
      </c>
      <c r="M89" s="680" t="e">
        <f>Brownies!#REF!</f>
        <v>#REF!</v>
      </c>
      <c r="N89" s="680" t="e">
        <f>Brownies!#REF!</f>
        <v>#REF!</v>
      </c>
      <c r="O89" s="679" t="e">
        <f>Brownies!#REF!</f>
        <v>#REF!</v>
      </c>
      <c r="P89" s="678" t="e">
        <f>Brownies!#REF!</f>
        <v>#REF!</v>
      </c>
    </row>
    <row r="90" spans="1:16" hidden="1" x14ac:dyDescent="0.2">
      <c r="A90" s="678" t="e">
        <f>Brownies!#REF!</f>
        <v>#REF!</v>
      </c>
      <c r="B90" s="679" t="e">
        <f>Brownies!#REF!</f>
        <v>#REF!</v>
      </c>
      <c r="C90" s="679" t="e">
        <f>Brownies!#REF!</f>
        <v>#REF!</v>
      </c>
      <c r="D90" s="680" t="e">
        <f>Brownies!#REF!</f>
        <v>#REF!</v>
      </c>
      <c r="E90" s="680" t="e">
        <f>Brownies!#REF!</f>
        <v>#REF!</v>
      </c>
      <c r="F90" s="680" t="e">
        <f>Brownies!#REF!</f>
        <v>#REF!</v>
      </c>
      <c r="G90" s="680" t="e">
        <f>Brownies!#REF!</f>
        <v>#REF!</v>
      </c>
      <c r="H90" s="680" t="e">
        <f>Brownies!#REF!</f>
        <v>#REF!</v>
      </c>
      <c r="I90" s="680" t="e">
        <f>Brownies!#REF!</f>
        <v>#REF!</v>
      </c>
      <c r="J90" s="680" t="e">
        <f>Brownies!#REF!</f>
        <v>#REF!</v>
      </c>
      <c r="K90" s="680" t="e">
        <f>Brownies!#REF!</f>
        <v>#REF!</v>
      </c>
      <c r="L90" s="680" t="e">
        <f>Brownies!#REF!</f>
        <v>#REF!</v>
      </c>
      <c r="M90" s="680" t="e">
        <f>Brownies!#REF!</f>
        <v>#REF!</v>
      </c>
      <c r="N90" s="680" t="e">
        <f>Brownies!#REF!</f>
        <v>#REF!</v>
      </c>
      <c r="O90" s="679" t="e">
        <f>Brownies!#REF!</f>
        <v>#REF!</v>
      </c>
      <c r="P90" s="678" t="e">
        <f>Brownies!#REF!</f>
        <v>#REF!</v>
      </c>
    </row>
    <row r="91" spans="1:16" hidden="1" x14ac:dyDescent="0.2">
      <c r="A91" s="678" t="e">
        <f>Brownies!#REF!</f>
        <v>#REF!</v>
      </c>
      <c r="B91" s="679" t="e">
        <f>Brownies!#REF!</f>
        <v>#REF!</v>
      </c>
      <c r="C91" s="679" t="e">
        <f>Brownies!#REF!</f>
        <v>#REF!</v>
      </c>
      <c r="D91" s="680" t="e">
        <f>Brownies!#REF!</f>
        <v>#REF!</v>
      </c>
      <c r="E91" s="680" t="e">
        <f>Brownies!#REF!</f>
        <v>#REF!</v>
      </c>
      <c r="F91" s="680" t="e">
        <f>Brownies!#REF!</f>
        <v>#REF!</v>
      </c>
      <c r="G91" s="680" t="e">
        <f>Brownies!#REF!</f>
        <v>#REF!</v>
      </c>
      <c r="H91" s="680" t="e">
        <f>Brownies!#REF!</f>
        <v>#REF!</v>
      </c>
      <c r="I91" s="680" t="e">
        <f>Brownies!#REF!</f>
        <v>#REF!</v>
      </c>
      <c r="J91" s="680" t="e">
        <f>Brownies!#REF!</f>
        <v>#REF!</v>
      </c>
      <c r="K91" s="680" t="e">
        <f>Brownies!#REF!</f>
        <v>#REF!</v>
      </c>
      <c r="L91" s="680" t="e">
        <f>Brownies!#REF!</f>
        <v>#REF!</v>
      </c>
      <c r="M91" s="680" t="e">
        <f>Brownies!#REF!</f>
        <v>#REF!</v>
      </c>
      <c r="N91" s="680" t="e">
        <f>Brownies!#REF!</f>
        <v>#REF!</v>
      </c>
      <c r="O91" s="679" t="e">
        <f>Brownies!#REF!</f>
        <v>#REF!</v>
      </c>
      <c r="P91" s="678" t="e">
        <f>Brownies!#REF!</f>
        <v>#REF!</v>
      </c>
    </row>
    <row r="92" spans="1:16" hidden="1" x14ac:dyDescent="0.2">
      <c r="A92" s="678" t="e">
        <f>Brownies!#REF!</f>
        <v>#REF!</v>
      </c>
      <c r="B92" s="679" t="e">
        <f>Brownies!#REF!</f>
        <v>#REF!</v>
      </c>
      <c r="C92" s="679" t="e">
        <f>Brownies!#REF!</f>
        <v>#REF!</v>
      </c>
      <c r="D92" s="680" t="e">
        <f>Brownies!#REF!</f>
        <v>#REF!</v>
      </c>
      <c r="E92" s="680" t="e">
        <f>Brownies!#REF!</f>
        <v>#REF!</v>
      </c>
      <c r="F92" s="680" t="e">
        <f>Brownies!#REF!</f>
        <v>#REF!</v>
      </c>
      <c r="G92" s="680" t="e">
        <f>Brownies!#REF!</f>
        <v>#REF!</v>
      </c>
      <c r="H92" s="680" t="e">
        <f>Brownies!#REF!</f>
        <v>#REF!</v>
      </c>
      <c r="I92" s="680" t="e">
        <f>Brownies!#REF!</f>
        <v>#REF!</v>
      </c>
      <c r="J92" s="680" t="e">
        <f>Brownies!#REF!</f>
        <v>#REF!</v>
      </c>
      <c r="K92" s="680" t="e">
        <f>Brownies!#REF!</f>
        <v>#REF!</v>
      </c>
      <c r="L92" s="680" t="e">
        <f>Brownies!#REF!</f>
        <v>#REF!</v>
      </c>
      <c r="M92" s="680" t="e">
        <f>Brownies!#REF!</f>
        <v>#REF!</v>
      </c>
      <c r="N92" s="680" t="e">
        <f>Brownies!#REF!</f>
        <v>#REF!</v>
      </c>
      <c r="O92" s="679" t="e">
        <f>Brownies!#REF!</f>
        <v>#REF!</v>
      </c>
      <c r="P92" s="678" t="e">
        <f>Brownies!#REF!</f>
        <v>#REF!</v>
      </c>
    </row>
    <row r="93" spans="1:16" hidden="1" x14ac:dyDescent="0.2">
      <c r="A93" s="678" t="e">
        <f>Brownies!#REF!</f>
        <v>#REF!</v>
      </c>
      <c r="B93" s="679" t="e">
        <f>Brownies!#REF!</f>
        <v>#REF!</v>
      </c>
      <c r="C93" s="679" t="e">
        <f>Brownies!#REF!</f>
        <v>#REF!</v>
      </c>
      <c r="D93" s="680" t="e">
        <f>Brownies!#REF!</f>
        <v>#REF!</v>
      </c>
      <c r="E93" s="680" t="e">
        <f>Brownies!#REF!</f>
        <v>#REF!</v>
      </c>
      <c r="F93" s="680" t="e">
        <f>Brownies!#REF!</f>
        <v>#REF!</v>
      </c>
      <c r="G93" s="680" t="e">
        <f>Brownies!#REF!</f>
        <v>#REF!</v>
      </c>
      <c r="H93" s="680" t="e">
        <f>Brownies!#REF!</f>
        <v>#REF!</v>
      </c>
      <c r="I93" s="680" t="e">
        <f>Brownies!#REF!</f>
        <v>#REF!</v>
      </c>
      <c r="J93" s="680" t="e">
        <f>Brownies!#REF!</f>
        <v>#REF!</v>
      </c>
      <c r="K93" s="680" t="e">
        <f>Brownies!#REF!</f>
        <v>#REF!</v>
      </c>
      <c r="L93" s="680" t="e">
        <f>Brownies!#REF!</f>
        <v>#REF!</v>
      </c>
      <c r="M93" s="680" t="e">
        <f>Brownies!#REF!</f>
        <v>#REF!</v>
      </c>
      <c r="N93" s="680" t="e">
        <f>Brownies!#REF!</f>
        <v>#REF!</v>
      </c>
      <c r="O93" s="679" t="e">
        <f>Brownies!#REF!</f>
        <v>#REF!</v>
      </c>
      <c r="P93" s="678" t="e">
        <f>Brownies!#REF!</f>
        <v>#REF!</v>
      </c>
    </row>
    <row r="94" spans="1:16" hidden="1" x14ac:dyDescent="0.2">
      <c r="A94" s="678" t="e">
        <f>Brownies!#REF!</f>
        <v>#REF!</v>
      </c>
      <c r="B94" s="679" t="e">
        <f>Brownies!#REF!</f>
        <v>#REF!</v>
      </c>
      <c r="C94" s="679" t="e">
        <f>Brownies!#REF!</f>
        <v>#REF!</v>
      </c>
      <c r="D94" s="680" t="e">
        <f>Brownies!#REF!</f>
        <v>#REF!</v>
      </c>
      <c r="E94" s="680" t="e">
        <f>Brownies!#REF!</f>
        <v>#REF!</v>
      </c>
      <c r="F94" s="680" t="e">
        <f>Brownies!#REF!</f>
        <v>#REF!</v>
      </c>
      <c r="G94" s="680" t="e">
        <f>Brownies!#REF!</f>
        <v>#REF!</v>
      </c>
      <c r="H94" s="680" t="e">
        <f>Brownies!#REF!</f>
        <v>#REF!</v>
      </c>
      <c r="I94" s="680" t="e">
        <f>Brownies!#REF!</f>
        <v>#REF!</v>
      </c>
      <c r="J94" s="680" t="e">
        <f>Brownies!#REF!</f>
        <v>#REF!</v>
      </c>
      <c r="K94" s="680" t="e">
        <f>Brownies!#REF!</f>
        <v>#REF!</v>
      </c>
      <c r="L94" s="680" t="e">
        <f>Brownies!#REF!</f>
        <v>#REF!</v>
      </c>
      <c r="M94" s="680" t="e">
        <f>Brownies!#REF!</f>
        <v>#REF!</v>
      </c>
      <c r="N94" s="680" t="e">
        <f>Brownies!#REF!</f>
        <v>#REF!</v>
      </c>
      <c r="O94" s="679" t="e">
        <f>Brownies!#REF!</f>
        <v>#REF!</v>
      </c>
      <c r="P94" s="678" t="e">
        <f>Brownies!#REF!</f>
        <v>#REF!</v>
      </c>
    </row>
    <row r="95" spans="1:16" hidden="1" x14ac:dyDescent="0.2">
      <c r="A95" s="678" t="e">
        <f>Diablos!#REF!</f>
        <v>#REF!</v>
      </c>
      <c r="B95" s="679" t="e">
        <f>Diablos!#REF!</f>
        <v>#REF!</v>
      </c>
      <c r="C95" s="679" t="e">
        <f>Diablos!#REF!</f>
        <v>#REF!</v>
      </c>
      <c r="D95" s="680" t="e">
        <f>Diablos!#REF!</f>
        <v>#REF!</v>
      </c>
      <c r="E95" s="680" t="e">
        <f>Diablos!#REF!</f>
        <v>#REF!</v>
      </c>
      <c r="F95" s="680" t="e">
        <f>Diablos!#REF!</f>
        <v>#REF!</v>
      </c>
      <c r="G95" s="680" t="e">
        <f>Diablos!#REF!</f>
        <v>#REF!</v>
      </c>
      <c r="H95" s="680" t="e">
        <f>Diablos!#REF!</f>
        <v>#REF!</v>
      </c>
      <c r="I95" s="680" t="e">
        <f>Diablos!#REF!</f>
        <v>#REF!</v>
      </c>
      <c r="J95" s="680" t="e">
        <f>Diablos!#REF!</f>
        <v>#REF!</v>
      </c>
      <c r="K95" s="680" t="e">
        <f>Diablos!#REF!</f>
        <v>#REF!</v>
      </c>
      <c r="L95" s="680" t="e">
        <f>Diablos!#REF!</f>
        <v>#REF!</v>
      </c>
      <c r="M95" s="680" t="e">
        <f>Diablos!#REF!</f>
        <v>#REF!</v>
      </c>
      <c r="N95" s="680" t="e">
        <f>Diablos!#REF!</f>
        <v>#REF!</v>
      </c>
      <c r="O95" s="679" t="e">
        <f>Diablos!#REF!</f>
        <v>#REF!</v>
      </c>
      <c r="P95" s="678" t="e">
        <f>Diablos!#REF!</f>
        <v>#REF!</v>
      </c>
    </row>
    <row r="96" spans="1:16" hidden="1" x14ac:dyDescent="0.2">
      <c r="A96" s="678">
        <f>Hellfish!A15</f>
        <v>0</v>
      </c>
      <c r="B96" s="679">
        <f>Hellfish!B15</f>
        <v>0</v>
      </c>
      <c r="C96" s="679">
        <f>Hellfish!C15</f>
        <v>0</v>
      </c>
      <c r="D96" s="680">
        <f>Hellfish!D15</f>
        <v>0</v>
      </c>
      <c r="E96" s="680">
        <f>Hellfish!E15</f>
        <v>0</v>
      </c>
      <c r="F96" s="680">
        <f>Hellfish!F15</f>
        <v>0</v>
      </c>
      <c r="G96" s="680">
        <f>Hellfish!G15</f>
        <v>0</v>
      </c>
      <c r="H96" s="680">
        <f>Hellfish!H15</f>
        <v>0</v>
      </c>
      <c r="I96" s="680">
        <f>Hellfish!I15</f>
        <v>0</v>
      </c>
      <c r="J96" s="680">
        <f>Hellfish!J15</f>
        <v>0</v>
      </c>
      <c r="K96" s="680">
        <f>Hellfish!K15</f>
        <v>0</v>
      </c>
      <c r="L96" s="680">
        <f>Hellfish!L15</f>
        <v>0</v>
      </c>
      <c r="M96" s="680">
        <f>Hellfish!M15</f>
        <v>0</v>
      </c>
      <c r="N96" s="680">
        <f>Hellfish!N15</f>
        <v>0</v>
      </c>
      <c r="O96" s="679">
        <f>Hellfish!O15</f>
        <v>0</v>
      </c>
      <c r="P96" s="678">
        <f>Hellfish!P15</f>
        <v>0</v>
      </c>
    </row>
    <row r="97" spans="1:16" hidden="1" x14ac:dyDescent="0.2">
      <c r="A97" s="678" t="e">
        <f>Hellfish!#REF!</f>
        <v>#REF!</v>
      </c>
      <c r="B97" s="679" t="e">
        <f>Hellfish!#REF!</f>
        <v>#REF!</v>
      </c>
      <c r="C97" s="679" t="e">
        <f>Hellfish!#REF!</f>
        <v>#REF!</v>
      </c>
      <c r="D97" s="680" t="e">
        <f>Hellfish!#REF!</f>
        <v>#REF!</v>
      </c>
      <c r="E97" s="680" t="e">
        <f>Hellfish!#REF!</f>
        <v>#REF!</v>
      </c>
      <c r="F97" s="680" t="e">
        <f>Hellfish!#REF!</f>
        <v>#REF!</v>
      </c>
      <c r="G97" s="680" t="e">
        <f>Hellfish!#REF!</f>
        <v>#REF!</v>
      </c>
      <c r="H97" s="680" t="e">
        <f>Hellfish!#REF!</f>
        <v>#REF!</v>
      </c>
      <c r="I97" s="680" t="e">
        <f>Hellfish!#REF!</f>
        <v>#REF!</v>
      </c>
      <c r="J97" s="680" t="e">
        <f>Hellfish!#REF!</f>
        <v>#REF!</v>
      </c>
      <c r="K97" s="680" t="e">
        <f>Hellfish!#REF!</f>
        <v>#REF!</v>
      </c>
      <c r="L97" s="680" t="e">
        <f>Hellfish!#REF!</f>
        <v>#REF!</v>
      </c>
      <c r="M97" s="680" t="e">
        <f>Hellfish!#REF!</f>
        <v>#REF!</v>
      </c>
      <c r="N97" s="680" t="e">
        <f>Hellfish!#REF!</f>
        <v>#REF!</v>
      </c>
      <c r="O97" s="679" t="e">
        <f>Hellfish!#REF!</f>
        <v>#REF!</v>
      </c>
      <c r="P97" s="678" t="e">
        <f>Hellfish!#REF!</f>
        <v>#REF!</v>
      </c>
    </row>
    <row r="98" spans="1:16" hidden="1" x14ac:dyDescent="0.2">
      <c r="A98" s="678" t="e">
        <f>Hellfish!#REF!</f>
        <v>#REF!</v>
      </c>
      <c r="B98" s="679" t="e">
        <f>Hellfish!#REF!</f>
        <v>#REF!</v>
      </c>
      <c r="C98" s="679" t="e">
        <f>Hellfish!#REF!</f>
        <v>#REF!</v>
      </c>
      <c r="D98" s="680" t="e">
        <f>Hellfish!#REF!</f>
        <v>#REF!</v>
      </c>
      <c r="E98" s="680" t="e">
        <f>Hellfish!#REF!</f>
        <v>#REF!</v>
      </c>
      <c r="F98" s="680" t="e">
        <f>Hellfish!#REF!</f>
        <v>#REF!</v>
      </c>
      <c r="G98" s="680" t="e">
        <f>Hellfish!#REF!</f>
        <v>#REF!</v>
      </c>
      <c r="H98" s="680" t="e">
        <f>Hellfish!#REF!</f>
        <v>#REF!</v>
      </c>
      <c r="I98" s="680" t="e">
        <f>Hellfish!#REF!</f>
        <v>#REF!</v>
      </c>
      <c r="J98" s="680" t="e">
        <f>Hellfish!#REF!</f>
        <v>#REF!</v>
      </c>
      <c r="K98" s="680" t="e">
        <f>Hellfish!#REF!</f>
        <v>#REF!</v>
      </c>
      <c r="L98" s="680" t="e">
        <f>Hellfish!#REF!</f>
        <v>#REF!</v>
      </c>
      <c r="M98" s="680" t="e">
        <f>Hellfish!#REF!</f>
        <v>#REF!</v>
      </c>
      <c r="N98" s="680" t="e">
        <f>Hellfish!#REF!</f>
        <v>#REF!</v>
      </c>
      <c r="O98" s="679" t="e">
        <f>Hellfish!#REF!</f>
        <v>#REF!</v>
      </c>
      <c r="P98" s="678" t="e">
        <f>Hellfish!#REF!</f>
        <v>#REF!</v>
      </c>
    </row>
    <row r="99" spans="1:16" hidden="1" x14ac:dyDescent="0.2">
      <c r="A99" s="678" t="e">
        <f>Hellfish!#REF!</f>
        <v>#REF!</v>
      </c>
      <c r="B99" s="679" t="e">
        <f>Hellfish!#REF!</f>
        <v>#REF!</v>
      </c>
      <c r="C99" s="679" t="e">
        <f>Hellfish!#REF!</f>
        <v>#REF!</v>
      </c>
      <c r="D99" s="680" t="e">
        <f>Hellfish!#REF!</f>
        <v>#REF!</v>
      </c>
      <c r="E99" s="680" t="e">
        <f>Hellfish!#REF!</f>
        <v>#REF!</v>
      </c>
      <c r="F99" s="680" t="e">
        <f>Hellfish!#REF!</f>
        <v>#REF!</v>
      </c>
      <c r="G99" s="680" t="e">
        <f>Hellfish!#REF!</f>
        <v>#REF!</v>
      </c>
      <c r="H99" s="680" t="e">
        <f>Hellfish!#REF!</f>
        <v>#REF!</v>
      </c>
      <c r="I99" s="680" t="e">
        <f>Hellfish!#REF!</f>
        <v>#REF!</v>
      </c>
      <c r="J99" s="680" t="e">
        <f>Hellfish!#REF!</f>
        <v>#REF!</v>
      </c>
      <c r="K99" s="680" t="e">
        <f>Hellfish!#REF!</f>
        <v>#REF!</v>
      </c>
      <c r="L99" s="680" t="e">
        <f>Hellfish!#REF!</f>
        <v>#REF!</v>
      </c>
      <c r="M99" s="680" t="e">
        <f>Hellfish!#REF!</f>
        <v>#REF!</v>
      </c>
      <c r="N99" s="680" t="e">
        <f>Hellfish!#REF!</f>
        <v>#REF!</v>
      </c>
      <c r="O99" s="679" t="e">
        <f>Hellfish!#REF!</f>
        <v>#REF!</v>
      </c>
      <c r="P99" s="678" t="e">
        <f>Hellfish!#REF!</f>
        <v>#REF!</v>
      </c>
    </row>
    <row r="100" spans="1:16" hidden="1" x14ac:dyDescent="0.2">
      <c r="A100" s="678" t="e">
        <f>Hellfish!#REF!</f>
        <v>#REF!</v>
      </c>
      <c r="B100" s="679" t="e">
        <f>Hellfish!#REF!</f>
        <v>#REF!</v>
      </c>
      <c r="C100" s="679" t="e">
        <f>Hellfish!#REF!</f>
        <v>#REF!</v>
      </c>
      <c r="D100" s="680" t="e">
        <f>Hellfish!#REF!</f>
        <v>#REF!</v>
      </c>
      <c r="E100" s="680" t="e">
        <f>Hellfish!#REF!</f>
        <v>#REF!</v>
      </c>
      <c r="F100" s="680" t="e">
        <f>Hellfish!#REF!</f>
        <v>#REF!</v>
      </c>
      <c r="G100" s="680" t="e">
        <f>Hellfish!#REF!</f>
        <v>#REF!</v>
      </c>
      <c r="H100" s="680" t="e">
        <f>Hellfish!#REF!</f>
        <v>#REF!</v>
      </c>
      <c r="I100" s="680" t="e">
        <f>Hellfish!#REF!</f>
        <v>#REF!</v>
      </c>
      <c r="J100" s="680" t="e">
        <f>Hellfish!#REF!</f>
        <v>#REF!</v>
      </c>
      <c r="K100" s="680" t="e">
        <f>Hellfish!#REF!</f>
        <v>#REF!</v>
      </c>
      <c r="L100" s="680" t="e">
        <f>Hellfish!#REF!</f>
        <v>#REF!</v>
      </c>
      <c r="M100" s="680" t="e">
        <f>Hellfish!#REF!</f>
        <v>#REF!</v>
      </c>
      <c r="N100" s="680" t="e">
        <f>Hellfish!#REF!</f>
        <v>#REF!</v>
      </c>
      <c r="O100" s="679" t="e">
        <f>Hellfish!#REF!</f>
        <v>#REF!</v>
      </c>
      <c r="P100" s="678" t="e">
        <f>Hellfish!#REF!</f>
        <v>#REF!</v>
      </c>
    </row>
    <row r="101" spans="1:16" hidden="1" x14ac:dyDescent="0.2">
      <c r="A101" s="678" t="e">
        <f>Hellfish!#REF!</f>
        <v>#REF!</v>
      </c>
      <c r="B101" s="679" t="e">
        <f>Hellfish!#REF!</f>
        <v>#REF!</v>
      </c>
      <c r="C101" s="679" t="e">
        <f>Hellfish!#REF!</f>
        <v>#REF!</v>
      </c>
      <c r="D101" s="680" t="e">
        <f>Hellfish!#REF!</f>
        <v>#REF!</v>
      </c>
      <c r="E101" s="680" t="e">
        <f>Hellfish!#REF!</f>
        <v>#REF!</v>
      </c>
      <c r="F101" s="680" t="e">
        <f>Hellfish!#REF!</f>
        <v>#REF!</v>
      </c>
      <c r="G101" s="680" t="e">
        <f>Hellfish!#REF!</f>
        <v>#REF!</v>
      </c>
      <c r="H101" s="680" t="e">
        <f>Hellfish!#REF!</f>
        <v>#REF!</v>
      </c>
      <c r="I101" s="680" t="e">
        <f>Hellfish!#REF!</f>
        <v>#REF!</v>
      </c>
      <c r="J101" s="680" t="e">
        <f>Hellfish!#REF!</f>
        <v>#REF!</v>
      </c>
      <c r="K101" s="680" t="e">
        <f>Hellfish!#REF!</f>
        <v>#REF!</v>
      </c>
      <c r="L101" s="680" t="e">
        <f>Hellfish!#REF!</f>
        <v>#REF!</v>
      </c>
      <c r="M101" s="680" t="e">
        <f>Hellfish!#REF!</f>
        <v>#REF!</v>
      </c>
      <c r="N101" s="680" t="e">
        <f>Hellfish!#REF!</f>
        <v>#REF!</v>
      </c>
      <c r="O101" s="679" t="e">
        <f>Hellfish!#REF!</f>
        <v>#REF!</v>
      </c>
      <c r="P101" s="678" t="e">
        <f>Hellfish!#REF!</f>
        <v>#REF!</v>
      </c>
    </row>
    <row r="102" spans="1:16" hidden="1" x14ac:dyDescent="0.2">
      <c r="A102" s="678" t="e">
        <f>Hellfish!#REF!</f>
        <v>#REF!</v>
      </c>
      <c r="B102" s="679" t="e">
        <f>Hellfish!#REF!</f>
        <v>#REF!</v>
      </c>
      <c r="C102" s="679" t="e">
        <f>Hellfish!#REF!</f>
        <v>#REF!</v>
      </c>
      <c r="D102" s="680" t="e">
        <f>Hellfish!#REF!</f>
        <v>#REF!</v>
      </c>
      <c r="E102" s="680" t="e">
        <f>Hellfish!#REF!</f>
        <v>#REF!</v>
      </c>
      <c r="F102" s="680" t="e">
        <f>Hellfish!#REF!</f>
        <v>#REF!</v>
      </c>
      <c r="G102" s="680" t="e">
        <f>Hellfish!#REF!</f>
        <v>#REF!</v>
      </c>
      <c r="H102" s="680" t="e">
        <f>Hellfish!#REF!</f>
        <v>#REF!</v>
      </c>
      <c r="I102" s="680" t="e">
        <f>Hellfish!#REF!</f>
        <v>#REF!</v>
      </c>
      <c r="J102" s="680" t="e">
        <f>Hellfish!#REF!</f>
        <v>#REF!</v>
      </c>
      <c r="K102" s="680" t="e">
        <f>Hellfish!#REF!</f>
        <v>#REF!</v>
      </c>
      <c r="L102" s="680" t="e">
        <f>Hellfish!#REF!</f>
        <v>#REF!</v>
      </c>
      <c r="M102" s="680" t="e">
        <f>Hellfish!#REF!</f>
        <v>#REF!</v>
      </c>
      <c r="N102" s="680" t="e">
        <f>Hellfish!#REF!</f>
        <v>#REF!</v>
      </c>
      <c r="O102" s="679" t="e">
        <f>Hellfish!#REF!</f>
        <v>#REF!</v>
      </c>
      <c r="P102" s="678" t="e">
        <f>Hellfish!#REF!</f>
        <v>#REF!</v>
      </c>
    </row>
    <row r="103" spans="1:16" hidden="1" x14ac:dyDescent="0.2">
      <c r="A103" s="678" t="e">
        <f>Hellfish!#REF!</f>
        <v>#REF!</v>
      </c>
      <c r="B103" s="679" t="e">
        <f>Hellfish!#REF!</f>
        <v>#REF!</v>
      </c>
      <c r="C103" s="679" t="e">
        <f>Hellfish!#REF!</f>
        <v>#REF!</v>
      </c>
      <c r="D103" s="680" t="e">
        <f>Hellfish!#REF!</f>
        <v>#REF!</v>
      </c>
      <c r="E103" s="680" t="e">
        <f>Hellfish!#REF!</f>
        <v>#REF!</v>
      </c>
      <c r="F103" s="680" t="e">
        <f>Hellfish!#REF!</f>
        <v>#REF!</v>
      </c>
      <c r="G103" s="680" t="e">
        <f>Hellfish!#REF!</f>
        <v>#REF!</v>
      </c>
      <c r="H103" s="680" t="e">
        <f>Hellfish!#REF!</f>
        <v>#REF!</v>
      </c>
      <c r="I103" s="680" t="e">
        <f>Hellfish!#REF!</f>
        <v>#REF!</v>
      </c>
      <c r="J103" s="680" t="e">
        <f>Hellfish!#REF!</f>
        <v>#REF!</v>
      </c>
      <c r="K103" s="680" t="e">
        <f>Hellfish!#REF!</f>
        <v>#REF!</v>
      </c>
      <c r="L103" s="680" t="e">
        <f>Hellfish!#REF!</f>
        <v>#REF!</v>
      </c>
      <c r="M103" s="680" t="e">
        <f>Hellfish!#REF!</f>
        <v>#REF!</v>
      </c>
      <c r="N103" s="680" t="e">
        <f>Hellfish!#REF!</f>
        <v>#REF!</v>
      </c>
      <c r="O103" s="679" t="e">
        <f>Hellfish!#REF!</f>
        <v>#REF!</v>
      </c>
      <c r="P103" s="678" t="e">
        <f>Hellfish!#REF!</f>
        <v>#REF!</v>
      </c>
    </row>
    <row r="104" spans="1:16" hidden="1" x14ac:dyDescent="0.2">
      <c r="A104" s="678" t="e">
        <f>Hellfish!#REF!</f>
        <v>#REF!</v>
      </c>
      <c r="B104" s="679" t="e">
        <f>Hellfish!#REF!</f>
        <v>#REF!</v>
      </c>
      <c r="C104" s="679" t="e">
        <f>Hellfish!#REF!</f>
        <v>#REF!</v>
      </c>
      <c r="D104" s="680" t="e">
        <f>Hellfish!#REF!</f>
        <v>#REF!</v>
      </c>
      <c r="E104" s="680" t="e">
        <f>Hellfish!#REF!</f>
        <v>#REF!</v>
      </c>
      <c r="F104" s="680" t="e">
        <f>Hellfish!#REF!</f>
        <v>#REF!</v>
      </c>
      <c r="G104" s="680" t="e">
        <f>Hellfish!#REF!</f>
        <v>#REF!</v>
      </c>
      <c r="H104" s="680" t="e">
        <f>Hellfish!#REF!</f>
        <v>#REF!</v>
      </c>
      <c r="I104" s="680" t="e">
        <f>Hellfish!#REF!</f>
        <v>#REF!</v>
      </c>
      <c r="J104" s="680" t="e">
        <f>Hellfish!#REF!</f>
        <v>#REF!</v>
      </c>
      <c r="K104" s="680" t="e">
        <f>Hellfish!#REF!</f>
        <v>#REF!</v>
      </c>
      <c r="L104" s="680" t="e">
        <f>Hellfish!#REF!</f>
        <v>#REF!</v>
      </c>
      <c r="M104" s="680" t="e">
        <f>Hellfish!#REF!</f>
        <v>#REF!</v>
      </c>
      <c r="N104" s="680" t="e">
        <f>Hellfish!#REF!</f>
        <v>#REF!</v>
      </c>
      <c r="O104" s="679" t="e">
        <f>Hellfish!#REF!</f>
        <v>#REF!</v>
      </c>
      <c r="P104" s="678" t="e">
        <f>Hellfish!#REF!</f>
        <v>#REF!</v>
      </c>
    </row>
    <row r="105" spans="1:16" hidden="1" x14ac:dyDescent="0.2">
      <c r="A105" s="678">
        <f>Hornets!A15</f>
        <v>0</v>
      </c>
      <c r="B105" s="679">
        <f>Hornets!B15</f>
        <v>0</v>
      </c>
      <c r="C105" s="679">
        <f>Hornets!C15</f>
        <v>0</v>
      </c>
      <c r="D105" s="680">
        <f>Hornets!D15</f>
        <v>0</v>
      </c>
      <c r="E105" s="680">
        <f>Hornets!E15</f>
        <v>0</v>
      </c>
      <c r="F105" s="680">
        <f>Hornets!F15</f>
        <v>0</v>
      </c>
      <c r="G105" s="680">
        <f>Hornets!G15</f>
        <v>0</v>
      </c>
      <c r="H105" s="680">
        <f>Hornets!H15</f>
        <v>0</v>
      </c>
      <c r="I105" s="680">
        <f>Hornets!I15</f>
        <v>0</v>
      </c>
      <c r="J105" s="680">
        <f>Hornets!J15</f>
        <v>0</v>
      </c>
      <c r="K105" s="680">
        <f>Hornets!K15</f>
        <v>0</v>
      </c>
      <c r="L105" s="680">
        <f>Hornets!L15</f>
        <v>0</v>
      </c>
      <c r="M105" s="680">
        <f>Hornets!M15</f>
        <v>0</v>
      </c>
      <c r="N105" s="680">
        <f>Hornets!N15</f>
        <v>0</v>
      </c>
      <c r="O105" s="679">
        <f>Hornets!O15</f>
        <v>0</v>
      </c>
      <c r="P105" s="678">
        <f>Hornets!P15</f>
        <v>0</v>
      </c>
    </row>
    <row r="106" spans="1:16" hidden="1" x14ac:dyDescent="0.2">
      <c r="A106" s="678" t="e">
        <f>Hornets!#REF!</f>
        <v>#REF!</v>
      </c>
      <c r="B106" s="679" t="e">
        <f>Hornets!#REF!</f>
        <v>#REF!</v>
      </c>
      <c r="C106" s="679" t="e">
        <f>Hornets!#REF!</f>
        <v>#REF!</v>
      </c>
      <c r="D106" s="680" t="e">
        <f>Hornets!#REF!</f>
        <v>#REF!</v>
      </c>
      <c r="E106" s="680" t="e">
        <f>Hornets!#REF!</f>
        <v>#REF!</v>
      </c>
      <c r="F106" s="680" t="e">
        <f>Hornets!#REF!</f>
        <v>#REF!</v>
      </c>
      <c r="G106" s="680" t="e">
        <f>Hornets!#REF!</f>
        <v>#REF!</v>
      </c>
      <c r="H106" s="680" t="e">
        <f>Hornets!#REF!</f>
        <v>#REF!</v>
      </c>
      <c r="I106" s="680" t="e">
        <f>Hornets!#REF!</f>
        <v>#REF!</v>
      </c>
      <c r="J106" s="680" t="e">
        <f>Hornets!#REF!</f>
        <v>#REF!</v>
      </c>
      <c r="K106" s="680" t="e">
        <f>Hornets!#REF!</f>
        <v>#REF!</v>
      </c>
      <c r="L106" s="680" t="e">
        <f>Hornets!#REF!</f>
        <v>#REF!</v>
      </c>
      <c r="M106" s="680" t="e">
        <f>Hornets!#REF!</f>
        <v>#REF!</v>
      </c>
      <c r="N106" s="680" t="e">
        <f>Hornets!#REF!</f>
        <v>#REF!</v>
      </c>
      <c r="O106" s="679" t="e">
        <f>Hornets!#REF!</f>
        <v>#REF!</v>
      </c>
      <c r="P106" s="678" t="e">
        <f>Hornets!#REF!</f>
        <v>#REF!</v>
      </c>
    </row>
    <row r="107" spans="1:16" hidden="1" x14ac:dyDescent="0.2">
      <c r="A107" s="678" t="e">
        <f>Hornets!#REF!</f>
        <v>#REF!</v>
      </c>
      <c r="B107" s="679" t="e">
        <f>Hornets!#REF!</f>
        <v>#REF!</v>
      </c>
      <c r="C107" s="679" t="e">
        <f>Hornets!#REF!</f>
        <v>#REF!</v>
      </c>
      <c r="D107" s="680" t="e">
        <f>Hornets!#REF!</f>
        <v>#REF!</v>
      </c>
      <c r="E107" s="680" t="e">
        <f>Hornets!#REF!</f>
        <v>#REF!</v>
      </c>
      <c r="F107" s="680" t="e">
        <f>Hornets!#REF!</f>
        <v>#REF!</v>
      </c>
      <c r="G107" s="680" t="e">
        <f>Hornets!#REF!</f>
        <v>#REF!</v>
      </c>
      <c r="H107" s="680" t="e">
        <f>Hornets!#REF!</f>
        <v>#REF!</v>
      </c>
      <c r="I107" s="680" t="e">
        <f>Hornets!#REF!</f>
        <v>#REF!</v>
      </c>
      <c r="J107" s="680" t="e">
        <f>Hornets!#REF!</f>
        <v>#REF!</v>
      </c>
      <c r="K107" s="680" t="e">
        <f>Hornets!#REF!</f>
        <v>#REF!</v>
      </c>
      <c r="L107" s="680" t="e">
        <f>Hornets!#REF!</f>
        <v>#REF!</v>
      </c>
      <c r="M107" s="680" t="e">
        <f>Hornets!#REF!</f>
        <v>#REF!</v>
      </c>
      <c r="N107" s="680" t="e">
        <f>Hornets!#REF!</f>
        <v>#REF!</v>
      </c>
      <c r="O107" s="679" t="e">
        <f>Hornets!#REF!</f>
        <v>#REF!</v>
      </c>
      <c r="P107" s="678" t="e">
        <f>Hornets!#REF!</f>
        <v>#REF!</v>
      </c>
    </row>
    <row r="108" spans="1:16" hidden="1" x14ac:dyDescent="0.2">
      <c r="A108" s="678" t="e">
        <f>Hornets!#REF!</f>
        <v>#REF!</v>
      </c>
      <c r="B108" s="679" t="e">
        <f>Hornets!#REF!</f>
        <v>#REF!</v>
      </c>
      <c r="C108" s="679" t="e">
        <f>Hornets!#REF!</f>
        <v>#REF!</v>
      </c>
      <c r="D108" s="680" t="e">
        <f>Hornets!#REF!</f>
        <v>#REF!</v>
      </c>
      <c r="E108" s="680" t="e">
        <f>Hornets!#REF!</f>
        <v>#REF!</v>
      </c>
      <c r="F108" s="680" t="e">
        <f>Hornets!#REF!</f>
        <v>#REF!</v>
      </c>
      <c r="G108" s="680" t="e">
        <f>Hornets!#REF!</f>
        <v>#REF!</v>
      </c>
      <c r="H108" s="680" t="e">
        <f>Hornets!#REF!</f>
        <v>#REF!</v>
      </c>
      <c r="I108" s="680" t="e">
        <f>Hornets!#REF!</f>
        <v>#REF!</v>
      </c>
      <c r="J108" s="680" t="e">
        <f>Hornets!#REF!</f>
        <v>#REF!</v>
      </c>
      <c r="K108" s="680" t="e">
        <f>Hornets!#REF!</f>
        <v>#REF!</v>
      </c>
      <c r="L108" s="680" t="e">
        <f>Hornets!#REF!</f>
        <v>#REF!</v>
      </c>
      <c r="M108" s="680" t="e">
        <f>Hornets!#REF!</f>
        <v>#REF!</v>
      </c>
      <c r="N108" s="680" t="e">
        <f>Hornets!#REF!</f>
        <v>#REF!</v>
      </c>
      <c r="O108" s="679" t="e">
        <f>Hornets!#REF!</f>
        <v>#REF!</v>
      </c>
      <c r="P108" s="678" t="e">
        <f>Hornets!#REF!</f>
        <v>#REF!</v>
      </c>
    </row>
    <row r="109" spans="1:16" hidden="1" x14ac:dyDescent="0.2">
      <c r="A109" s="678" t="e">
        <f>Hornets!#REF!</f>
        <v>#REF!</v>
      </c>
      <c r="B109" s="679" t="e">
        <f>Hornets!#REF!</f>
        <v>#REF!</v>
      </c>
      <c r="C109" s="679" t="e">
        <f>Hornets!#REF!</f>
        <v>#REF!</v>
      </c>
      <c r="D109" s="680" t="e">
        <f>Hornets!#REF!</f>
        <v>#REF!</v>
      </c>
      <c r="E109" s="680" t="e">
        <f>Hornets!#REF!</f>
        <v>#REF!</v>
      </c>
      <c r="F109" s="680" t="e">
        <f>Hornets!#REF!</f>
        <v>#REF!</v>
      </c>
      <c r="G109" s="680" t="e">
        <f>Hornets!#REF!</f>
        <v>#REF!</v>
      </c>
      <c r="H109" s="680" t="e">
        <f>Hornets!#REF!</f>
        <v>#REF!</v>
      </c>
      <c r="I109" s="680" t="e">
        <f>Hornets!#REF!</f>
        <v>#REF!</v>
      </c>
      <c r="J109" s="680" t="e">
        <f>Hornets!#REF!</f>
        <v>#REF!</v>
      </c>
      <c r="K109" s="680" t="e">
        <f>Hornets!#REF!</f>
        <v>#REF!</v>
      </c>
      <c r="L109" s="680" t="e">
        <f>Hornets!#REF!</f>
        <v>#REF!</v>
      </c>
      <c r="M109" s="680" t="e">
        <f>Hornets!#REF!</f>
        <v>#REF!</v>
      </c>
      <c r="N109" s="680" t="e">
        <f>Hornets!#REF!</f>
        <v>#REF!</v>
      </c>
      <c r="O109" s="679" t="e">
        <f>Hornets!#REF!</f>
        <v>#REF!</v>
      </c>
      <c r="P109" s="678" t="e">
        <f>Hornets!#REF!</f>
        <v>#REF!</v>
      </c>
    </row>
    <row r="110" spans="1:16" hidden="1" x14ac:dyDescent="0.2">
      <c r="A110" s="678" t="e">
        <f>Hornets!#REF!</f>
        <v>#REF!</v>
      </c>
      <c r="B110" s="679" t="e">
        <f>Hornets!#REF!</f>
        <v>#REF!</v>
      </c>
      <c r="C110" s="679" t="e">
        <f>Hornets!#REF!</f>
        <v>#REF!</v>
      </c>
      <c r="D110" s="680" t="e">
        <f>Hornets!#REF!</f>
        <v>#REF!</v>
      </c>
      <c r="E110" s="680" t="e">
        <f>Hornets!#REF!</f>
        <v>#REF!</v>
      </c>
      <c r="F110" s="680" t="e">
        <f>Hornets!#REF!</f>
        <v>#REF!</v>
      </c>
      <c r="G110" s="680" t="e">
        <f>Hornets!#REF!</f>
        <v>#REF!</v>
      </c>
      <c r="H110" s="680" t="e">
        <f>Hornets!#REF!</f>
        <v>#REF!</v>
      </c>
      <c r="I110" s="680" t="e">
        <f>Hornets!#REF!</f>
        <v>#REF!</v>
      </c>
      <c r="J110" s="680" t="e">
        <f>Hornets!#REF!</f>
        <v>#REF!</v>
      </c>
      <c r="K110" s="680" t="e">
        <f>Hornets!#REF!</f>
        <v>#REF!</v>
      </c>
      <c r="L110" s="680" t="e">
        <f>Hornets!#REF!</f>
        <v>#REF!</v>
      </c>
      <c r="M110" s="680" t="e">
        <f>Hornets!#REF!</f>
        <v>#REF!</v>
      </c>
      <c r="N110" s="680" t="e">
        <f>Hornets!#REF!</f>
        <v>#REF!</v>
      </c>
      <c r="O110" s="679" t="e">
        <f>Hornets!#REF!</f>
        <v>#REF!</v>
      </c>
      <c r="P110" s="678" t="e">
        <f>Hornets!#REF!</f>
        <v>#REF!</v>
      </c>
    </row>
    <row r="111" spans="1:16" hidden="1" x14ac:dyDescent="0.2">
      <c r="A111" s="678" t="e">
        <f>Hornets!#REF!</f>
        <v>#REF!</v>
      </c>
      <c r="B111" s="679" t="e">
        <f>Hornets!#REF!</f>
        <v>#REF!</v>
      </c>
      <c r="C111" s="679" t="e">
        <f>Hornets!#REF!</f>
        <v>#REF!</v>
      </c>
      <c r="D111" s="680" t="e">
        <f>Hornets!#REF!</f>
        <v>#REF!</v>
      </c>
      <c r="E111" s="680" t="e">
        <f>Hornets!#REF!</f>
        <v>#REF!</v>
      </c>
      <c r="F111" s="680" t="e">
        <f>Hornets!#REF!</f>
        <v>#REF!</v>
      </c>
      <c r="G111" s="680" t="e">
        <f>Hornets!#REF!</f>
        <v>#REF!</v>
      </c>
      <c r="H111" s="680" t="e">
        <f>Hornets!#REF!</f>
        <v>#REF!</v>
      </c>
      <c r="I111" s="680" t="e">
        <f>Hornets!#REF!</f>
        <v>#REF!</v>
      </c>
      <c r="J111" s="680" t="e">
        <f>Hornets!#REF!</f>
        <v>#REF!</v>
      </c>
      <c r="K111" s="680" t="e">
        <f>Hornets!#REF!</f>
        <v>#REF!</v>
      </c>
      <c r="L111" s="680" t="e">
        <f>Hornets!#REF!</f>
        <v>#REF!</v>
      </c>
      <c r="M111" s="680" t="e">
        <f>Hornets!#REF!</f>
        <v>#REF!</v>
      </c>
      <c r="N111" s="680" t="e">
        <f>Hornets!#REF!</f>
        <v>#REF!</v>
      </c>
      <c r="O111" s="679" t="e">
        <f>Hornets!#REF!</f>
        <v>#REF!</v>
      </c>
      <c r="P111" s="678" t="e">
        <f>Hornets!#REF!</f>
        <v>#REF!</v>
      </c>
    </row>
    <row r="112" spans="1:16" hidden="1" x14ac:dyDescent="0.2">
      <c r="A112" s="678" t="e">
        <f>Hornets!#REF!</f>
        <v>#REF!</v>
      </c>
      <c r="B112" s="679" t="e">
        <f>Hornets!#REF!</f>
        <v>#REF!</v>
      </c>
      <c r="C112" s="679" t="e">
        <f>Hornets!#REF!</f>
        <v>#REF!</v>
      </c>
      <c r="D112" s="680" t="e">
        <f>Hornets!#REF!</f>
        <v>#REF!</v>
      </c>
      <c r="E112" s="680" t="e">
        <f>Hornets!#REF!</f>
        <v>#REF!</v>
      </c>
      <c r="F112" s="680" t="e">
        <f>Hornets!#REF!</f>
        <v>#REF!</v>
      </c>
      <c r="G112" s="680" t="e">
        <f>Hornets!#REF!</f>
        <v>#REF!</v>
      </c>
      <c r="H112" s="680" t="e">
        <f>Hornets!#REF!</f>
        <v>#REF!</v>
      </c>
      <c r="I112" s="680" t="e">
        <f>Hornets!#REF!</f>
        <v>#REF!</v>
      </c>
      <c r="J112" s="680" t="e">
        <f>Hornets!#REF!</f>
        <v>#REF!</v>
      </c>
      <c r="K112" s="680" t="e">
        <f>Hornets!#REF!</f>
        <v>#REF!</v>
      </c>
      <c r="L112" s="680" t="e">
        <f>Hornets!#REF!</f>
        <v>#REF!</v>
      </c>
      <c r="M112" s="680" t="e">
        <f>Hornets!#REF!</f>
        <v>#REF!</v>
      </c>
      <c r="N112" s="680" t="e">
        <f>Hornets!#REF!</f>
        <v>#REF!</v>
      </c>
      <c r="O112" s="679" t="e">
        <f>Hornets!#REF!</f>
        <v>#REF!</v>
      </c>
      <c r="P112" s="678" t="e">
        <f>Hornets!#REF!</f>
        <v>#REF!</v>
      </c>
    </row>
    <row r="113" spans="1:16" hidden="1" x14ac:dyDescent="0.2">
      <c r="A113" s="678" t="e">
        <f>Hornets!#REF!</f>
        <v>#REF!</v>
      </c>
      <c r="B113" s="679" t="e">
        <f>Hornets!#REF!</f>
        <v>#REF!</v>
      </c>
      <c r="C113" s="679" t="e">
        <f>Hornets!#REF!</f>
        <v>#REF!</v>
      </c>
      <c r="D113" s="680" t="e">
        <f>Hornets!#REF!</f>
        <v>#REF!</v>
      </c>
      <c r="E113" s="680" t="e">
        <f>Hornets!#REF!</f>
        <v>#REF!</v>
      </c>
      <c r="F113" s="680" t="e">
        <f>Hornets!#REF!</f>
        <v>#REF!</v>
      </c>
      <c r="G113" s="680" t="e">
        <f>Hornets!#REF!</f>
        <v>#REF!</v>
      </c>
      <c r="H113" s="680" t="e">
        <f>Hornets!#REF!</f>
        <v>#REF!</v>
      </c>
      <c r="I113" s="680" t="e">
        <f>Hornets!#REF!</f>
        <v>#REF!</v>
      </c>
      <c r="J113" s="680" t="e">
        <f>Hornets!#REF!</f>
        <v>#REF!</v>
      </c>
      <c r="K113" s="680" t="e">
        <f>Hornets!#REF!</f>
        <v>#REF!</v>
      </c>
      <c r="L113" s="680" t="e">
        <f>Hornets!#REF!</f>
        <v>#REF!</v>
      </c>
      <c r="M113" s="680" t="e">
        <f>Hornets!#REF!</f>
        <v>#REF!</v>
      </c>
      <c r="N113" s="680" t="e">
        <f>Hornets!#REF!</f>
        <v>#REF!</v>
      </c>
      <c r="O113" s="679" t="e">
        <f>Hornets!#REF!</f>
        <v>#REF!</v>
      </c>
      <c r="P113" s="678" t="e">
        <f>Hornets!#REF!</f>
        <v>#REF!</v>
      </c>
    </row>
    <row r="114" spans="1:16" hidden="1" x14ac:dyDescent="0.2">
      <c r="A114" s="678">
        <f>'Mighty Few'!A20</f>
        <v>0</v>
      </c>
      <c r="B114" s="679">
        <f>'Mighty Few'!B20</f>
        <v>0</v>
      </c>
      <c r="C114" s="679">
        <f>'Mighty Few'!C20</f>
        <v>0</v>
      </c>
      <c r="D114" s="680">
        <f>'Mighty Few'!D20</f>
        <v>0</v>
      </c>
      <c r="E114" s="680">
        <f>'Mighty Few'!E20</f>
        <v>0</v>
      </c>
      <c r="F114" s="680">
        <f>'Mighty Few'!F20</f>
        <v>0</v>
      </c>
      <c r="G114" s="680">
        <f>'Mighty Few'!G20</f>
        <v>0</v>
      </c>
      <c r="H114" s="680">
        <f>'Mighty Few'!H20</f>
        <v>0</v>
      </c>
      <c r="I114" s="680">
        <f>'Mighty Few'!I20</f>
        <v>0</v>
      </c>
      <c r="J114" s="680">
        <f>'Mighty Few'!J20</f>
        <v>0</v>
      </c>
      <c r="K114" s="680">
        <f>'Mighty Few'!K20</f>
        <v>0</v>
      </c>
      <c r="L114" s="680">
        <f>'Mighty Few'!L20</f>
        <v>0</v>
      </c>
      <c r="M114" s="680">
        <f>'Mighty Few'!M20</f>
        <v>0</v>
      </c>
      <c r="N114" s="680">
        <f>'Mighty Few'!N20</f>
        <v>0</v>
      </c>
      <c r="O114" s="679">
        <f>'Mighty Few'!O20</f>
        <v>0</v>
      </c>
      <c r="P114" s="678">
        <f>'Mighty Few'!P20</f>
        <v>0</v>
      </c>
    </row>
    <row r="115" spans="1:16" hidden="1" x14ac:dyDescent="0.2">
      <c r="A115" s="678" t="e">
        <f>'Mighty Few'!#REF!</f>
        <v>#REF!</v>
      </c>
      <c r="B115" s="679" t="e">
        <f>'Mighty Few'!#REF!</f>
        <v>#REF!</v>
      </c>
      <c r="C115" s="679" t="e">
        <f>'Mighty Few'!#REF!</f>
        <v>#REF!</v>
      </c>
      <c r="D115" s="680" t="e">
        <f>'Mighty Few'!#REF!</f>
        <v>#REF!</v>
      </c>
      <c r="E115" s="680" t="e">
        <f>'Mighty Few'!#REF!</f>
        <v>#REF!</v>
      </c>
      <c r="F115" s="680" t="e">
        <f>'Mighty Few'!#REF!</f>
        <v>#REF!</v>
      </c>
      <c r="G115" s="680" t="e">
        <f>'Mighty Few'!#REF!</f>
        <v>#REF!</v>
      </c>
      <c r="H115" s="680" t="e">
        <f>'Mighty Few'!#REF!</f>
        <v>#REF!</v>
      </c>
      <c r="I115" s="680" t="e">
        <f>'Mighty Few'!#REF!</f>
        <v>#REF!</v>
      </c>
      <c r="J115" s="680" t="e">
        <f>'Mighty Few'!#REF!</f>
        <v>#REF!</v>
      </c>
      <c r="K115" s="680" t="e">
        <f>'Mighty Few'!#REF!</f>
        <v>#REF!</v>
      </c>
      <c r="L115" s="680" t="e">
        <f>'Mighty Few'!#REF!</f>
        <v>#REF!</v>
      </c>
      <c r="M115" s="680" t="e">
        <f>'Mighty Few'!#REF!</f>
        <v>#REF!</v>
      </c>
      <c r="N115" s="680" t="e">
        <f>'Mighty Few'!#REF!</f>
        <v>#REF!</v>
      </c>
      <c r="O115" s="679" t="e">
        <f>'Mighty Few'!#REF!</f>
        <v>#REF!</v>
      </c>
      <c r="P115" s="678" t="e">
        <f>'Mighty Few'!#REF!</f>
        <v>#REF!</v>
      </c>
    </row>
    <row r="116" spans="1:16" hidden="1" x14ac:dyDescent="0.2">
      <c r="A116" s="678" t="e">
        <f>'Mighty Few'!#REF!</f>
        <v>#REF!</v>
      </c>
      <c r="B116" s="679" t="e">
        <f>'Mighty Few'!#REF!</f>
        <v>#REF!</v>
      </c>
      <c r="C116" s="679" t="e">
        <f>'Mighty Few'!#REF!</f>
        <v>#REF!</v>
      </c>
      <c r="D116" s="680" t="e">
        <f>'Mighty Few'!#REF!</f>
        <v>#REF!</v>
      </c>
      <c r="E116" s="680" t="e">
        <f>'Mighty Few'!#REF!</f>
        <v>#REF!</v>
      </c>
      <c r="F116" s="680" t="e">
        <f>'Mighty Few'!#REF!</f>
        <v>#REF!</v>
      </c>
      <c r="G116" s="680" t="e">
        <f>'Mighty Few'!#REF!</f>
        <v>#REF!</v>
      </c>
      <c r="H116" s="680" t="e">
        <f>'Mighty Few'!#REF!</f>
        <v>#REF!</v>
      </c>
      <c r="I116" s="680" t="e">
        <f>'Mighty Few'!#REF!</f>
        <v>#REF!</v>
      </c>
      <c r="J116" s="680" t="e">
        <f>'Mighty Few'!#REF!</f>
        <v>#REF!</v>
      </c>
      <c r="K116" s="680" t="e">
        <f>'Mighty Few'!#REF!</f>
        <v>#REF!</v>
      </c>
      <c r="L116" s="680" t="e">
        <f>'Mighty Few'!#REF!</f>
        <v>#REF!</v>
      </c>
      <c r="M116" s="680" t="e">
        <f>'Mighty Few'!#REF!</f>
        <v>#REF!</v>
      </c>
      <c r="N116" s="680" t="e">
        <f>'Mighty Few'!#REF!</f>
        <v>#REF!</v>
      </c>
      <c r="O116" s="679" t="e">
        <f>'Mighty Few'!#REF!</f>
        <v>#REF!</v>
      </c>
      <c r="P116" s="678" t="e">
        <f>'Mighty Few'!#REF!</f>
        <v>#REF!</v>
      </c>
    </row>
    <row r="117" spans="1:16" hidden="1" x14ac:dyDescent="0.2">
      <c r="A117" s="678" t="e">
        <f>'Mighty Few'!#REF!</f>
        <v>#REF!</v>
      </c>
      <c r="B117" s="679" t="e">
        <f>'Mighty Few'!#REF!</f>
        <v>#REF!</v>
      </c>
      <c r="C117" s="679" t="e">
        <f>'Mighty Few'!#REF!</f>
        <v>#REF!</v>
      </c>
      <c r="D117" s="680" t="e">
        <f>'Mighty Few'!#REF!</f>
        <v>#REF!</v>
      </c>
      <c r="E117" s="680" t="e">
        <f>'Mighty Few'!#REF!</f>
        <v>#REF!</v>
      </c>
      <c r="F117" s="680" t="e">
        <f>'Mighty Few'!#REF!</f>
        <v>#REF!</v>
      </c>
      <c r="G117" s="680" t="e">
        <f>'Mighty Few'!#REF!</f>
        <v>#REF!</v>
      </c>
      <c r="H117" s="680" t="e">
        <f>'Mighty Few'!#REF!</f>
        <v>#REF!</v>
      </c>
      <c r="I117" s="680" t="e">
        <f>'Mighty Few'!#REF!</f>
        <v>#REF!</v>
      </c>
      <c r="J117" s="680" t="e">
        <f>'Mighty Few'!#REF!</f>
        <v>#REF!</v>
      </c>
      <c r="K117" s="680" t="e">
        <f>'Mighty Few'!#REF!</f>
        <v>#REF!</v>
      </c>
      <c r="L117" s="680" t="e">
        <f>'Mighty Few'!#REF!</f>
        <v>#REF!</v>
      </c>
      <c r="M117" s="680" t="e">
        <f>'Mighty Few'!#REF!</f>
        <v>#REF!</v>
      </c>
      <c r="N117" s="680" t="e">
        <f>'Mighty Few'!#REF!</f>
        <v>#REF!</v>
      </c>
      <c r="O117" s="679" t="e">
        <f>'Mighty Few'!#REF!</f>
        <v>#REF!</v>
      </c>
      <c r="P117" s="678" t="e">
        <f>'Mighty Few'!#REF!</f>
        <v>#REF!</v>
      </c>
    </row>
    <row r="118" spans="1:16" hidden="1" x14ac:dyDescent="0.2">
      <c r="A118" s="678">
        <f>Phantoms!A21</f>
        <v>0</v>
      </c>
      <c r="B118" s="679">
        <f>Phantoms!B21</f>
        <v>0</v>
      </c>
      <c r="C118" s="679">
        <f>Phantoms!C21</f>
        <v>0</v>
      </c>
      <c r="D118" s="680">
        <f>Phantoms!D21</f>
        <v>0</v>
      </c>
      <c r="E118" s="680">
        <f>Phantoms!E21</f>
        <v>0</v>
      </c>
      <c r="F118" s="680">
        <f>Phantoms!F21</f>
        <v>0</v>
      </c>
      <c r="G118" s="680">
        <f>Phantoms!G21</f>
        <v>0</v>
      </c>
      <c r="H118" s="680">
        <f>Phantoms!H21</f>
        <v>0</v>
      </c>
      <c r="I118" s="680">
        <f>Phantoms!I21</f>
        <v>0</v>
      </c>
      <c r="J118" s="680">
        <f>Phantoms!J21</f>
        <v>0</v>
      </c>
      <c r="K118" s="680">
        <f>Phantoms!K21</f>
        <v>0</v>
      </c>
      <c r="L118" s="680">
        <f>Phantoms!L21</f>
        <v>0</v>
      </c>
      <c r="M118" s="680">
        <f>Phantoms!M21</f>
        <v>0</v>
      </c>
      <c r="N118" s="680">
        <f>Phantoms!N21</f>
        <v>0</v>
      </c>
      <c r="O118" s="679">
        <f>Phantoms!O21</f>
        <v>0</v>
      </c>
      <c r="P118" s="678">
        <f>Phantoms!P21</f>
        <v>0</v>
      </c>
    </row>
    <row r="119" spans="1:16" hidden="1" x14ac:dyDescent="0.2">
      <c r="A119" s="678" t="e">
        <f>Phantoms!#REF!</f>
        <v>#REF!</v>
      </c>
      <c r="B119" s="679" t="e">
        <f>Phantoms!#REF!</f>
        <v>#REF!</v>
      </c>
      <c r="C119" s="679" t="e">
        <f>Phantoms!#REF!</f>
        <v>#REF!</v>
      </c>
      <c r="D119" s="680" t="e">
        <f>Phantoms!#REF!</f>
        <v>#REF!</v>
      </c>
      <c r="E119" s="680" t="e">
        <f>Phantoms!#REF!</f>
        <v>#REF!</v>
      </c>
      <c r="F119" s="680" t="e">
        <f>Phantoms!#REF!</f>
        <v>#REF!</v>
      </c>
      <c r="G119" s="680" t="e">
        <f>Phantoms!#REF!</f>
        <v>#REF!</v>
      </c>
      <c r="H119" s="680" t="e">
        <f>Phantoms!#REF!</f>
        <v>#REF!</v>
      </c>
      <c r="I119" s="680" t="e">
        <f>Phantoms!#REF!</f>
        <v>#REF!</v>
      </c>
      <c r="J119" s="680" t="e">
        <f>Phantoms!#REF!</f>
        <v>#REF!</v>
      </c>
      <c r="K119" s="680" t="e">
        <f>Phantoms!#REF!</f>
        <v>#REF!</v>
      </c>
      <c r="L119" s="680" t="e">
        <f>Phantoms!#REF!</f>
        <v>#REF!</v>
      </c>
      <c r="M119" s="680" t="e">
        <f>Phantoms!#REF!</f>
        <v>#REF!</v>
      </c>
      <c r="N119" s="680" t="e">
        <f>Phantoms!#REF!</f>
        <v>#REF!</v>
      </c>
      <c r="O119" s="679" t="e">
        <f>Phantoms!#REF!</f>
        <v>#REF!</v>
      </c>
      <c r="P119" s="678" t="e">
        <f>Phantoms!#REF!</f>
        <v>#REF!</v>
      </c>
    </row>
    <row r="120" spans="1:16" hidden="1" x14ac:dyDescent="0.2">
      <c r="A120" s="678" t="e">
        <f>Phantoms!#REF!</f>
        <v>#REF!</v>
      </c>
      <c r="B120" s="679" t="e">
        <f>Phantoms!#REF!</f>
        <v>#REF!</v>
      </c>
      <c r="C120" s="679" t="e">
        <f>Phantoms!#REF!</f>
        <v>#REF!</v>
      </c>
      <c r="D120" s="680" t="e">
        <f>Phantoms!#REF!</f>
        <v>#REF!</v>
      </c>
      <c r="E120" s="680" t="e">
        <f>Phantoms!#REF!</f>
        <v>#REF!</v>
      </c>
      <c r="F120" s="680" t="e">
        <f>Phantoms!#REF!</f>
        <v>#REF!</v>
      </c>
      <c r="G120" s="680" t="e">
        <f>Phantoms!#REF!</f>
        <v>#REF!</v>
      </c>
      <c r="H120" s="680" t="e">
        <f>Phantoms!#REF!</f>
        <v>#REF!</v>
      </c>
      <c r="I120" s="680" t="e">
        <f>Phantoms!#REF!</f>
        <v>#REF!</v>
      </c>
      <c r="J120" s="680" t="e">
        <f>Phantoms!#REF!</f>
        <v>#REF!</v>
      </c>
      <c r="K120" s="680" t="e">
        <f>Phantoms!#REF!</f>
        <v>#REF!</v>
      </c>
      <c r="L120" s="680" t="e">
        <f>Phantoms!#REF!</f>
        <v>#REF!</v>
      </c>
      <c r="M120" s="680" t="e">
        <f>Phantoms!#REF!</f>
        <v>#REF!</v>
      </c>
      <c r="N120" s="680" t="e">
        <f>Phantoms!#REF!</f>
        <v>#REF!</v>
      </c>
      <c r="O120" s="679" t="e">
        <f>Phantoms!#REF!</f>
        <v>#REF!</v>
      </c>
      <c r="P120" s="678" t="e">
        <f>Phantoms!#REF!</f>
        <v>#REF!</v>
      </c>
    </row>
    <row r="121" spans="1:16" x14ac:dyDescent="0.2">
      <c r="A121" s="678">
        <f>Beavers!A8</f>
        <v>6</v>
      </c>
      <c r="B121" s="679" t="str">
        <f>Beavers!B8</f>
        <v>Favell</v>
      </c>
      <c r="C121" s="679" t="str">
        <f>Beavers!C8</f>
        <v>Steve</v>
      </c>
      <c r="D121" s="680">
        <f>Beavers!D8</f>
        <v>2</v>
      </c>
      <c r="E121" s="680">
        <f>Beavers!E8</f>
        <v>0</v>
      </c>
      <c r="F121" s="680">
        <f>Beavers!F8</f>
        <v>0.83333333333333337</v>
      </c>
      <c r="G121" s="680">
        <f>Beavers!G8</f>
        <v>4.333333333333333</v>
      </c>
      <c r="H121" s="680">
        <f>Beavers!H8</f>
        <v>1.6666666666666667</v>
      </c>
      <c r="I121" s="680">
        <f>Beavers!I8</f>
        <v>1.3333333333333333</v>
      </c>
      <c r="J121" s="680">
        <f>Beavers!J8</f>
        <v>1</v>
      </c>
      <c r="K121" s="680">
        <f>Beavers!K8</f>
        <v>1.1666666666666667</v>
      </c>
      <c r="L121" s="680">
        <f>Beavers!L8</f>
        <v>0</v>
      </c>
      <c r="M121" s="680">
        <f>Beavers!M8</f>
        <v>0</v>
      </c>
      <c r="N121" s="680">
        <f>Beavers!N8</f>
        <v>4.833333333333333</v>
      </c>
      <c r="O121" s="679" t="str">
        <f>Beavers!O8</f>
        <v>Beavers</v>
      </c>
      <c r="P121" s="678">
        <f>Beavers!P8</f>
        <v>2</v>
      </c>
    </row>
    <row r="122" spans="1:16" x14ac:dyDescent="0.2">
      <c r="A122" s="678">
        <f>Beavers!A4</f>
        <v>5</v>
      </c>
      <c r="B122" s="679" t="str">
        <f>Beavers!B4</f>
        <v>Barclay</v>
      </c>
      <c r="C122" s="679" t="str">
        <f>Beavers!C4</f>
        <v>Josh</v>
      </c>
      <c r="D122" s="680">
        <f>Beavers!D4</f>
        <v>2</v>
      </c>
      <c r="E122" s="680">
        <f>Beavers!E4</f>
        <v>0</v>
      </c>
      <c r="F122" s="680">
        <f>Beavers!F4</f>
        <v>0</v>
      </c>
      <c r="G122" s="680">
        <f>Beavers!G4</f>
        <v>3.6</v>
      </c>
      <c r="H122" s="680">
        <f>Beavers!H4</f>
        <v>1</v>
      </c>
      <c r="I122" s="680">
        <f>Beavers!I4</f>
        <v>0.8</v>
      </c>
      <c r="J122" s="680">
        <f>Beavers!J4</f>
        <v>0.2</v>
      </c>
      <c r="K122" s="680">
        <f>Beavers!K4</f>
        <v>1.8</v>
      </c>
      <c r="L122" s="680">
        <f>Beavers!L4</f>
        <v>0</v>
      </c>
      <c r="M122" s="680">
        <f>Beavers!M4</f>
        <v>0</v>
      </c>
      <c r="N122" s="680">
        <f>Beavers!N4</f>
        <v>4</v>
      </c>
      <c r="O122" s="679" t="str">
        <f>Beavers!O4</f>
        <v>Beavers</v>
      </c>
      <c r="P122" s="678">
        <f>Beavers!P4</f>
        <v>2</v>
      </c>
    </row>
    <row r="123" spans="1:16" hidden="1" x14ac:dyDescent="0.2">
      <c r="A123" s="678">
        <f>Spartans!A19</f>
        <v>0</v>
      </c>
      <c r="B123" s="679">
        <f>Spartans!B19</f>
        <v>0</v>
      </c>
      <c r="C123" s="679">
        <f>Spartans!C19</f>
        <v>0</v>
      </c>
      <c r="D123" s="680">
        <f>Spartans!D19</f>
        <v>0</v>
      </c>
      <c r="E123" s="680">
        <f>Spartans!E19</f>
        <v>0</v>
      </c>
      <c r="F123" s="680">
        <f>Spartans!F19</f>
        <v>0</v>
      </c>
      <c r="G123" s="680">
        <f>Spartans!G19</f>
        <v>0</v>
      </c>
      <c r="H123" s="680">
        <f>Spartans!H19</f>
        <v>0</v>
      </c>
      <c r="I123" s="680">
        <f>Spartans!I19</f>
        <v>0</v>
      </c>
      <c r="J123" s="680">
        <f>Spartans!J19</f>
        <v>0</v>
      </c>
      <c r="K123" s="680">
        <f>Spartans!K19</f>
        <v>0</v>
      </c>
      <c r="L123" s="680">
        <f>Spartans!L19</f>
        <v>0</v>
      </c>
      <c r="M123" s="680">
        <f>Spartans!M19</f>
        <v>0</v>
      </c>
      <c r="N123" s="680">
        <f>Spartans!N19</f>
        <v>0</v>
      </c>
      <c r="O123" s="679">
        <f>Spartans!O19</f>
        <v>0</v>
      </c>
      <c r="P123" s="678">
        <f>Spartans!P19</f>
        <v>0</v>
      </c>
    </row>
    <row r="124" spans="1:16" hidden="1" x14ac:dyDescent="0.2">
      <c r="A124" s="678" t="e">
        <f>Spartans!#REF!</f>
        <v>#REF!</v>
      </c>
      <c r="B124" s="679" t="e">
        <f>Spartans!#REF!</f>
        <v>#REF!</v>
      </c>
      <c r="C124" s="679" t="e">
        <f>Spartans!#REF!</f>
        <v>#REF!</v>
      </c>
      <c r="D124" s="680" t="e">
        <f>Spartans!#REF!</f>
        <v>#REF!</v>
      </c>
      <c r="E124" s="680" t="e">
        <f>Spartans!#REF!</f>
        <v>#REF!</v>
      </c>
      <c r="F124" s="680" t="e">
        <f>Spartans!#REF!</f>
        <v>#REF!</v>
      </c>
      <c r="G124" s="680" t="e">
        <f>Spartans!#REF!</f>
        <v>#REF!</v>
      </c>
      <c r="H124" s="680" t="e">
        <f>Spartans!#REF!</f>
        <v>#REF!</v>
      </c>
      <c r="I124" s="680" t="e">
        <f>Spartans!#REF!</f>
        <v>#REF!</v>
      </c>
      <c r="J124" s="680" t="e">
        <f>Spartans!#REF!</f>
        <v>#REF!</v>
      </c>
      <c r="K124" s="680" t="e">
        <f>Spartans!#REF!</f>
        <v>#REF!</v>
      </c>
      <c r="L124" s="680" t="e">
        <f>Spartans!#REF!</f>
        <v>#REF!</v>
      </c>
      <c r="M124" s="680" t="e">
        <f>Spartans!#REF!</f>
        <v>#REF!</v>
      </c>
      <c r="N124" s="680" t="e">
        <f>Spartans!#REF!</f>
        <v>#REF!</v>
      </c>
      <c r="O124" s="679" t="e">
        <f>Spartans!#REF!</f>
        <v>#REF!</v>
      </c>
      <c r="P124" s="678" t="e">
        <f>Spartans!#REF!</f>
        <v>#REF!</v>
      </c>
    </row>
    <row r="125" spans="1:16" hidden="1" x14ac:dyDescent="0.2">
      <c r="A125" s="678" t="e">
        <f>Spartans!#REF!</f>
        <v>#REF!</v>
      </c>
      <c r="B125" s="679" t="e">
        <f>Spartans!#REF!</f>
        <v>#REF!</v>
      </c>
      <c r="C125" s="679" t="e">
        <f>Spartans!#REF!</f>
        <v>#REF!</v>
      </c>
      <c r="D125" s="680" t="e">
        <f>Spartans!#REF!</f>
        <v>#REF!</v>
      </c>
      <c r="E125" s="680" t="e">
        <f>Spartans!#REF!</f>
        <v>#REF!</v>
      </c>
      <c r="F125" s="680" t="e">
        <f>Spartans!#REF!</f>
        <v>#REF!</v>
      </c>
      <c r="G125" s="680" t="e">
        <f>Spartans!#REF!</f>
        <v>#REF!</v>
      </c>
      <c r="H125" s="680" t="e">
        <f>Spartans!#REF!</f>
        <v>#REF!</v>
      </c>
      <c r="I125" s="680" t="e">
        <f>Spartans!#REF!</f>
        <v>#REF!</v>
      </c>
      <c r="J125" s="680" t="e">
        <f>Spartans!#REF!</f>
        <v>#REF!</v>
      </c>
      <c r="K125" s="680" t="e">
        <f>Spartans!#REF!</f>
        <v>#REF!</v>
      </c>
      <c r="L125" s="680" t="e">
        <f>Spartans!#REF!</f>
        <v>#REF!</v>
      </c>
      <c r="M125" s="680" t="e">
        <f>Spartans!#REF!</f>
        <v>#REF!</v>
      </c>
      <c r="N125" s="680" t="e">
        <f>Spartans!#REF!</f>
        <v>#REF!</v>
      </c>
      <c r="O125" s="679" t="e">
        <f>Spartans!#REF!</f>
        <v>#REF!</v>
      </c>
      <c r="P125" s="678" t="e">
        <f>Spartans!#REF!</f>
        <v>#REF!</v>
      </c>
    </row>
    <row r="126" spans="1:16" hidden="1" x14ac:dyDescent="0.2">
      <c r="A126" s="678" t="e">
        <f>Spartans!#REF!</f>
        <v>#REF!</v>
      </c>
      <c r="B126" s="679" t="e">
        <f>Spartans!#REF!</f>
        <v>#REF!</v>
      </c>
      <c r="C126" s="679" t="e">
        <f>Spartans!#REF!</f>
        <v>#REF!</v>
      </c>
      <c r="D126" s="680" t="e">
        <f>Spartans!#REF!</f>
        <v>#REF!</v>
      </c>
      <c r="E126" s="680" t="e">
        <f>Spartans!#REF!</f>
        <v>#REF!</v>
      </c>
      <c r="F126" s="680" t="e">
        <f>Spartans!#REF!</f>
        <v>#REF!</v>
      </c>
      <c r="G126" s="680" t="e">
        <f>Spartans!#REF!</f>
        <v>#REF!</v>
      </c>
      <c r="H126" s="680" t="e">
        <f>Spartans!#REF!</f>
        <v>#REF!</v>
      </c>
      <c r="I126" s="680" t="e">
        <f>Spartans!#REF!</f>
        <v>#REF!</v>
      </c>
      <c r="J126" s="680" t="e">
        <f>Spartans!#REF!</f>
        <v>#REF!</v>
      </c>
      <c r="K126" s="680" t="e">
        <f>Spartans!#REF!</f>
        <v>#REF!</v>
      </c>
      <c r="L126" s="680" t="e">
        <f>Spartans!#REF!</f>
        <v>#REF!</v>
      </c>
      <c r="M126" s="680" t="e">
        <f>Spartans!#REF!</f>
        <v>#REF!</v>
      </c>
      <c r="N126" s="680" t="e">
        <f>Spartans!#REF!</f>
        <v>#REF!</v>
      </c>
      <c r="O126" s="679" t="e">
        <f>Spartans!#REF!</f>
        <v>#REF!</v>
      </c>
      <c r="P126" s="678" t="e">
        <f>Spartans!#REF!</f>
        <v>#REF!</v>
      </c>
    </row>
    <row r="127" spans="1:16" hidden="1" x14ac:dyDescent="0.2">
      <c r="A127" s="678" t="e">
        <f>Spartans!#REF!</f>
        <v>#REF!</v>
      </c>
      <c r="B127" s="679" t="e">
        <f>Spartans!#REF!</f>
        <v>#REF!</v>
      </c>
      <c r="C127" s="679" t="e">
        <f>Spartans!#REF!</f>
        <v>#REF!</v>
      </c>
      <c r="D127" s="680" t="e">
        <f>Spartans!#REF!</f>
        <v>#REF!</v>
      </c>
      <c r="E127" s="680" t="e">
        <f>Spartans!#REF!</f>
        <v>#REF!</v>
      </c>
      <c r="F127" s="680" t="e">
        <f>Spartans!#REF!</f>
        <v>#REF!</v>
      </c>
      <c r="G127" s="680" t="e">
        <f>Spartans!#REF!</f>
        <v>#REF!</v>
      </c>
      <c r="H127" s="680" t="e">
        <f>Spartans!#REF!</f>
        <v>#REF!</v>
      </c>
      <c r="I127" s="680" t="e">
        <f>Spartans!#REF!</f>
        <v>#REF!</v>
      </c>
      <c r="J127" s="680" t="e">
        <f>Spartans!#REF!</f>
        <v>#REF!</v>
      </c>
      <c r="K127" s="680" t="e">
        <f>Spartans!#REF!</f>
        <v>#REF!</v>
      </c>
      <c r="L127" s="680" t="e">
        <f>Spartans!#REF!</f>
        <v>#REF!</v>
      </c>
      <c r="M127" s="680" t="e">
        <f>Spartans!#REF!</f>
        <v>#REF!</v>
      </c>
      <c r="N127" s="680" t="e">
        <f>Spartans!#REF!</f>
        <v>#REF!</v>
      </c>
      <c r="O127" s="679" t="e">
        <f>Spartans!#REF!</f>
        <v>#REF!</v>
      </c>
      <c r="P127" s="678" t="e">
        <f>Spartans!#REF!</f>
        <v>#REF!</v>
      </c>
    </row>
    <row r="128" spans="1:16" x14ac:dyDescent="0.2">
      <c r="A128" s="678">
        <f>Beavers!A11</f>
        <v>1</v>
      </c>
      <c r="B128" s="679" t="str">
        <f>Beavers!B11</f>
        <v>McCrae</v>
      </c>
      <c r="C128" s="679" t="str">
        <f>Beavers!C11</f>
        <v>Colin</v>
      </c>
      <c r="D128" s="680">
        <f>Beavers!D11</f>
        <v>0</v>
      </c>
      <c r="E128" s="680">
        <f>Beavers!E11</f>
        <v>0</v>
      </c>
      <c r="F128" s="680">
        <f>Beavers!F11</f>
        <v>0</v>
      </c>
      <c r="G128" s="680">
        <f>Beavers!G11</f>
        <v>3</v>
      </c>
      <c r="H128" s="680">
        <f>Beavers!H11</f>
        <v>0</v>
      </c>
      <c r="I128" s="680">
        <f>Beavers!I11</f>
        <v>2</v>
      </c>
      <c r="J128" s="680">
        <f>Beavers!J11</f>
        <v>0</v>
      </c>
      <c r="K128" s="680">
        <f>Beavers!K11</f>
        <v>1</v>
      </c>
      <c r="L128" s="680">
        <f>Beavers!L11</f>
        <v>0</v>
      </c>
      <c r="M128" s="680">
        <f>Beavers!M11</f>
        <v>0</v>
      </c>
      <c r="N128" s="680">
        <f>Beavers!N11</f>
        <v>0</v>
      </c>
      <c r="O128" s="679" t="str">
        <f>Beavers!O11</f>
        <v>Beavers</v>
      </c>
      <c r="P128" s="678">
        <f>Beavers!P11</f>
        <v>2</v>
      </c>
    </row>
    <row r="129" spans="1:16" x14ac:dyDescent="0.2">
      <c r="A129" s="678">
        <f>Beavers!A14</f>
        <v>1</v>
      </c>
      <c r="B129" s="679" t="str">
        <f>Beavers!B14</f>
        <v>Perkov</v>
      </c>
      <c r="C129" s="679" t="str">
        <f>Beavers!C14</f>
        <v>Richard</v>
      </c>
      <c r="D129" s="680">
        <f>Beavers!D14</f>
        <v>0</v>
      </c>
      <c r="E129" s="680">
        <f>Beavers!E14</f>
        <v>0</v>
      </c>
      <c r="F129" s="680">
        <f>Beavers!F14</f>
        <v>1</v>
      </c>
      <c r="G129" s="680">
        <f>Beavers!G14</f>
        <v>1</v>
      </c>
      <c r="H129" s="680">
        <f>Beavers!H14</f>
        <v>0</v>
      </c>
      <c r="I129" s="680">
        <f>Beavers!I14</f>
        <v>0</v>
      </c>
      <c r="J129" s="680">
        <f>Beavers!J14</f>
        <v>0</v>
      </c>
      <c r="K129" s="680">
        <f>Beavers!K14</f>
        <v>2</v>
      </c>
      <c r="L129" s="680">
        <f>Beavers!L14</f>
        <v>0</v>
      </c>
      <c r="M129" s="680">
        <f>Beavers!M14</f>
        <v>0</v>
      </c>
      <c r="N129" s="680">
        <f>Beavers!N14</f>
        <v>1</v>
      </c>
      <c r="O129" s="679" t="str">
        <f>Beavers!O14</f>
        <v>Beavers</v>
      </c>
      <c r="P129" s="678">
        <f>Beavers!P14</f>
        <v>2</v>
      </c>
    </row>
    <row r="130" spans="1:16" x14ac:dyDescent="0.2">
      <c r="A130" s="678">
        <f>Beavers!A17</f>
        <v>1</v>
      </c>
      <c r="B130" s="679" t="str">
        <f>Beavers!B17</f>
        <v>Wilkinson</v>
      </c>
      <c r="C130" s="679" t="str">
        <f>Beavers!C17</f>
        <v>Lance</v>
      </c>
      <c r="D130" s="680">
        <f>Beavers!D17</f>
        <v>2</v>
      </c>
      <c r="E130" s="680">
        <f>Beavers!E17</f>
        <v>0</v>
      </c>
      <c r="F130" s="680">
        <f>Beavers!F17</f>
        <v>0</v>
      </c>
      <c r="G130" s="680">
        <f>Beavers!G17</f>
        <v>8</v>
      </c>
      <c r="H130" s="680">
        <f>Beavers!H17</f>
        <v>2</v>
      </c>
      <c r="I130" s="680">
        <f>Beavers!I17</f>
        <v>2</v>
      </c>
      <c r="J130" s="680">
        <f>Beavers!J17</f>
        <v>1</v>
      </c>
      <c r="K130" s="680">
        <f>Beavers!K17</f>
        <v>0</v>
      </c>
      <c r="L130" s="680">
        <f>Beavers!L17</f>
        <v>0</v>
      </c>
      <c r="M130" s="680">
        <f>Beavers!M17</f>
        <v>0</v>
      </c>
      <c r="N130" s="680">
        <f>Beavers!N17</f>
        <v>4</v>
      </c>
      <c r="O130" s="679" t="str">
        <f>Beavers!O17</f>
        <v>Beavers</v>
      </c>
      <c r="P130" s="678">
        <f>Beavers!P17</f>
        <v>2</v>
      </c>
    </row>
    <row r="131" spans="1:16" x14ac:dyDescent="0.2">
      <c r="A131" s="678">
        <f>Beavers!A10</f>
        <v>20</v>
      </c>
      <c r="B131" s="679" t="str">
        <f>Beavers!B10</f>
        <v>LeCerf</v>
      </c>
      <c r="C131" s="679" t="str">
        <f>Beavers!C10</f>
        <v>Steve</v>
      </c>
      <c r="D131" s="680">
        <f>Beavers!D10</f>
        <v>3</v>
      </c>
      <c r="E131" s="680">
        <f>Beavers!E10</f>
        <v>0.4</v>
      </c>
      <c r="F131" s="680">
        <f>Beavers!F10</f>
        <v>1.35</v>
      </c>
      <c r="G131" s="680">
        <f>Beavers!G10</f>
        <v>3.3</v>
      </c>
      <c r="H131" s="680">
        <f>Beavers!H10</f>
        <v>2.0499999999999998</v>
      </c>
      <c r="I131" s="680">
        <f>Beavers!I10</f>
        <v>1.95</v>
      </c>
      <c r="J131" s="680">
        <f>Beavers!J10</f>
        <v>0</v>
      </c>
      <c r="K131" s="680">
        <f>Beavers!K10</f>
        <v>1.75</v>
      </c>
      <c r="L131" s="680">
        <f>Beavers!L10</f>
        <v>0</v>
      </c>
      <c r="M131" s="680">
        <f>Beavers!M10</f>
        <v>0</v>
      </c>
      <c r="N131" s="680">
        <f>Beavers!N10</f>
        <v>8.5500000000000007</v>
      </c>
      <c r="O131" s="679" t="str">
        <f>Beavers!O10</f>
        <v>Beavers</v>
      </c>
      <c r="P131" s="678">
        <f>Beavers!P10</f>
        <v>2</v>
      </c>
    </row>
    <row r="132" spans="1:16" x14ac:dyDescent="0.2">
      <c r="A132" s="678">
        <f>Beavers!A12</f>
        <v>31</v>
      </c>
      <c r="B132" s="679" t="str">
        <f>Beavers!B12</f>
        <v>Nilsson</v>
      </c>
      <c r="C132" s="679" t="str">
        <f>Beavers!C12</f>
        <v>Leif</v>
      </c>
      <c r="D132" s="680">
        <f>Beavers!D12</f>
        <v>1.3870967741935485</v>
      </c>
      <c r="E132" s="680">
        <f>Beavers!E12</f>
        <v>1.064516129032258</v>
      </c>
      <c r="F132" s="680">
        <f>Beavers!F12</f>
        <v>1.064516129032258</v>
      </c>
      <c r="G132" s="680">
        <f>Beavers!G12</f>
        <v>2.7419354838709675</v>
      </c>
      <c r="H132" s="680">
        <f>Beavers!H12</f>
        <v>1.1935483870967742</v>
      </c>
      <c r="I132" s="680">
        <f>Beavers!I12</f>
        <v>1.096774193548387</v>
      </c>
      <c r="J132" s="680">
        <f>Beavers!J12</f>
        <v>3.2258064516129031E-2</v>
      </c>
      <c r="K132" s="680">
        <f>Beavers!K12</f>
        <v>2.4516129032258065</v>
      </c>
      <c r="L132" s="680">
        <f>Beavers!L12</f>
        <v>0</v>
      </c>
      <c r="M132" s="680">
        <f>Beavers!M12</f>
        <v>0</v>
      </c>
      <c r="N132" s="680">
        <f>Beavers!N12</f>
        <v>7.032258064516129</v>
      </c>
      <c r="O132" s="679" t="str">
        <f>Beavers!O12</f>
        <v>Beavers</v>
      </c>
      <c r="P132" s="678">
        <f>Beavers!P12</f>
        <v>2</v>
      </c>
    </row>
    <row r="133" spans="1:16" x14ac:dyDescent="0.2">
      <c r="A133" s="678">
        <f>Beavers!A15</f>
        <v>29</v>
      </c>
      <c r="B133" s="679" t="str">
        <f>Beavers!B15</f>
        <v>Seeck</v>
      </c>
      <c r="C133" s="679" t="str">
        <f>Beavers!C15</f>
        <v>Karl</v>
      </c>
      <c r="D133" s="680">
        <f>Beavers!D15</f>
        <v>2.9310344827586206</v>
      </c>
      <c r="E133" s="680">
        <f>Beavers!E15</f>
        <v>0</v>
      </c>
      <c r="F133" s="680">
        <f>Beavers!F15</f>
        <v>0.75862068965517238</v>
      </c>
      <c r="G133" s="680">
        <f>Beavers!G15</f>
        <v>6.3103448275862073</v>
      </c>
      <c r="H133" s="680">
        <f>Beavers!H15</f>
        <v>1.1379310344827587</v>
      </c>
      <c r="I133" s="680">
        <f>Beavers!I15</f>
        <v>0.65517241379310343</v>
      </c>
      <c r="J133" s="680">
        <f>Beavers!J15</f>
        <v>1.1379310344827587</v>
      </c>
      <c r="K133" s="680">
        <f>Beavers!K15</f>
        <v>1.5517241379310345</v>
      </c>
      <c r="L133" s="680">
        <f>Beavers!L15</f>
        <v>0</v>
      </c>
      <c r="M133" s="680">
        <f>Beavers!M15</f>
        <v>0</v>
      </c>
      <c r="N133" s="680">
        <f>Beavers!N15</f>
        <v>6.6206896551724137</v>
      </c>
      <c r="O133" s="679" t="str">
        <f>Beavers!O15</f>
        <v>Beavers</v>
      </c>
      <c r="P133" s="678">
        <f>Beavers!P15</f>
        <v>2</v>
      </c>
    </row>
    <row r="134" spans="1:16" x14ac:dyDescent="0.2">
      <c r="A134" s="678">
        <f>Beavers!A18</f>
        <v>16</v>
      </c>
      <c r="B134" s="679" t="str">
        <f>Beavers!B18</f>
        <v>Woods</v>
      </c>
      <c r="C134" s="679" t="str">
        <f>Beavers!C18</f>
        <v>Mike</v>
      </c>
      <c r="D134" s="680">
        <f>Beavers!D18</f>
        <v>2</v>
      </c>
      <c r="E134" s="680">
        <f>Beavers!E18</f>
        <v>0</v>
      </c>
      <c r="F134" s="680">
        <f>Beavers!F18</f>
        <v>1.75</v>
      </c>
      <c r="G134" s="680">
        <f>Beavers!G18</f>
        <v>6.6875</v>
      </c>
      <c r="H134" s="680">
        <f>Beavers!H18</f>
        <v>0.5625</v>
      </c>
      <c r="I134" s="680">
        <f>Beavers!I18</f>
        <v>0.75</v>
      </c>
      <c r="J134" s="680">
        <f>Beavers!J18</f>
        <v>0.875</v>
      </c>
      <c r="K134" s="680">
        <f>Beavers!K18</f>
        <v>1.5625</v>
      </c>
      <c r="L134" s="680">
        <f>Beavers!L18</f>
        <v>0</v>
      </c>
      <c r="M134" s="680">
        <f>Beavers!M18</f>
        <v>6.25E-2</v>
      </c>
      <c r="N134" s="680">
        <f>Beavers!N18</f>
        <v>5.75</v>
      </c>
      <c r="O134" s="679" t="str">
        <f>Beavers!O18</f>
        <v>Beavers</v>
      </c>
      <c r="P134" s="678">
        <f>Beavers!P18</f>
        <v>2</v>
      </c>
    </row>
    <row r="135" spans="1:16" x14ac:dyDescent="0.2">
      <c r="A135" s="678">
        <f>Beavers!A7</f>
        <v>28</v>
      </c>
      <c r="B135" s="679" t="str">
        <f>Beavers!B7</f>
        <v>Dymowski</v>
      </c>
      <c r="C135" s="679" t="str">
        <f>Beavers!C7</f>
        <v>Jason</v>
      </c>
      <c r="D135" s="680">
        <f>Beavers!D7</f>
        <v>1.1785714285714286</v>
      </c>
      <c r="E135" s="680">
        <f>Beavers!E7</f>
        <v>0.17857142857142858</v>
      </c>
      <c r="F135" s="680">
        <f>Beavers!F7</f>
        <v>1.4285714285714286</v>
      </c>
      <c r="G135" s="680">
        <f>Beavers!G7</f>
        <v>6.5</v>
      </c>
      <c r="H135" s="680">
        <f>Beavers!H7</f>
        <v>1.5</v>
      </c>
      <c r="I135" s="680">
        <f>Beavers!I7</f>
        <v>1.5357142857142858</v>
      </c>
      <c r="J135" s="680">
        <f>Beavers!J7</f>
        <v>0.32142857142857145</v>
      </c>
      <c r="K135" s="680">
        <f>Beavers!K7</f>
        <v>3.1428571428571428</v>
      </c>
      <c r="L135" s="680">
        <f>Beavers!L7</f>
        <v>3.5714285714285712E-2</v>
      </c>
      <c r="M135" s="680">
        <f>Beavers!M7</f>
        <v>0</v>
      </c>
      <c r="N135" s="680">
        <f>Beavers!N7</f>
        <v>4.3214285714285712</v>
      </c>
      <c r="O135" s="679" t="str">
        <f>Beavers!O7</f>
        <v>Beavers</v>
      </c>
      <c r="P135" s="678">
        <f>Beavers!P7</f>
        <v>2</v>
      </c>
    </row>
    <row r="136" spans="1:16" x14ac:dyDescent="0.2">
      <c r="A136" s="678">
        <f>Beavers!A5</f>
        <v>19</v>
      </c>
      <c r="B136" s="679" t="str">
        <f>Beavers!B5</f>
        <v>Barclay</v>
      </c>
      <c r="C136" s="679" t="str">
        <f>Beavers!C5</f>
        <v>Steven</v>
      </c>
      <c r="D136" s="680">
        <f>Beavers!D5</f>
        <v>1.3157894736842106</v>
      </c>
      <c r="E136" s="680">
        <f>Beavers!E5</f>
        <v>0.21052631578947367</v>
      </c>
      <c r="F136" s="680">
        <f>Beavers!F5</f>
        <v>0.63157894736842102</v>
      </c>
      <c r="G136" s="680">
        <f>Beavers!G5</f>
        <v>2.3157894736842106</v>
      </c>
      <c r="H136" s="680">
        <f>Beavers!H5</f>
        <v>0.94736842105263153</v>
      </c>
      <c r="I136" s="680">
        <f>Beavers!I5</f>
        <v>0.73684210526315785</v>
      </c>
      <c r="J136" s="680">
        <f>Beavers!J5</f>
        <v>0.10526315789473684</v>
      </c>
      <c r="K136" s="680">
        <f>Beavers!K5</f>
        <v>0.94736842105263153</v>
      </c>
      <c r="L136" s="680">
        <f>Beavers!L5</f>
        <v>0</v>
      </c>
      <c r="M136" s="680">
        <f>Beavers!M5</f>
        <v>0</v>
      </c>
      <c r="N136" s="680">
        <f>Beavers!N5</f>
        <v>3.8947368421052633</v>
      </c>
      <c r="O136" s="679" t="str">
        <f>Beavers!O5</f>
        <v>Beavers</v>
      </c>
      <c r="P136" s="678">
        <f>Beavers!P5</f>
        <v>2</v>
      </c>
    </row>
    <row r="137" spans="1:16" x14ac:dyDescent="0.2">
      <c r="A137" s="678">
        <f>Beavers!A9</f>
        <v>28</v>
      </c>
      <c r="B137" s="679" t="str">
        <f>Beavers!B9</f>
        <v>Ice</v>
      </c>
      <c r="C137" s="679" t="str">
        <f>Beavers!C9</f>
        <v>Lachie</v>
      </c>
      <c r="D137" s="680">
        <f>Beavers!D9</f>
        <v>1.3571428571428572</v>
      </c>
      <c r="E137" s="680">
        <f>Beavers!E9</f>
        <v>3.5714285714285712E-2</v>
      </c>
      <c r="F137" s="680">
        <f>Beavers!F9</f>
        <v>0.6785714285714286</v>
      </c>
      <c r="G137" s="680">
        <f>Beavers!G9</f>
        <v>5.1428571428571432</v>
      </c>
      <c r="H137" s="680">
        <f>Beavers!H9</f>
        <v>0.75</v>
      </c>
      <c r="I137" s="680">
        <f>Beavers!I9</f>
        <v>0.6428571428571429</v>
      </c>
      <c r="J137" s="680">
        <f>Beavers!J9</f>
        <v>0.17857142857142858</v>
      </c>
      <c r="K137" s="680">
        <f>Beavers!K9</f>
        <v>2</v>
      </c>
      <c r="L137" s="680">
        <f>Beavers!L9</f>
        <v>0</v>
      </c>
      <c r="M137" s="680">
        <f>Beavers!M9</f>
        <v>0</v>
      </c>
      <c r="N137" s="680">
        <f>Beavers!N9</f>
        <v>3.5</v>
      </c>
      <c r="O137" s="679" t="str">
        <f>Beavers!O9</f>
        <v>Beavers</v>
      </c>
      <c r="P137" s="678">
        <f>Beavers!P9</f>
        <v>2</v>
      </c>
    </row>
    <row r="138" spans="1:16" x14ac:dyDescent="0.2">
      <c r="A138" s="678">
        <f>Beavers!A13</f>
        <v>25</v>
      </c>
      <c r="B138" s="679" t="str">
        <f>Beavers!B13</f>
        <v>Parry</v>
      </c>
      <c r="C138" s="679" t="str">
        <f>Beavers!C13</f>
        <v>Brad</v>
      </c>
      <c r="D138" s="680">
        <f>Beavers!D13</f>
        <v>1.32</v>
      </c>
      <c r="E138" s="680">
        <f>Beavers!E13</f>
        <v>0.04</v>
      </c>
      <c r="F138" s="680">
        <f>Beavers!F13</f>
        <v>0.52</v>
      </c>
      <c r="G138" s="680">
        <f>Beavers!G13</f>
        <v>3.6</v>
      </c>
      <c r="H138" s="680">
        <f>Beavers!H13</f>
        <v>1.1200000000000001</v>
      </c>
      <c r="I138" s="680">
        <f>Beavers!I13</f>
        <v>0.8</v>
      </c>
      <c r="J138" s="680">
        <f>Beavers!J13</f>
        <v>0.08</v>
      </c>
      <c r="K138" s="680">
        <f>Beavers!K13</f>
        <v>0.88</v>
      </c>
      <c r="L138" s="680">
        <f>Beavers!L13</f>
        <v>0</v>
      </c>
      <c r="M138" s="680">
        <f>Beavers!M13</f>
        <v>0</v>
      </c>
      <c r="N138" s="680">
        <f>Beavers!N13</f>
        <v>3.28</v>
      </c>
      <c r="O138" s="679" t="str">
        <f>Beavers!O13</f>
        <v>Beavers</v>
      </c>
      <c r="P138" s="678">
        <f>Beavers!P13</f>
        <v>2</v>
      </c>
    </row>
    <row r="139" spans="1:16" x14ac:dyDescent="0.2">
      <c r="A139" s="678">
        <f>Beavers!A16</f>
        <v>23</v>
      </c>
      <c r="B139" s="679" t="str">
        <f>Beavers!B16</f>
        <v>Tang</v>
      </c>
      <c r="C139" s="679" t="str">
        <f>Beavers!C16</f>
        <v>Chris</v>
      </c>
      <c r="D139" s="680">
        <f>Beavers!D16</f>
        <v>0.43478260869565216</v>
      </c>
      <c r="E139" s="680">
        <f>Beavers!E16</f>
        <v>4.3478260869565216E-2</v>
      </c>
      <c r="F139" s="680">
        <f>Beavers!F16</f>
        <v>0</v>
      </c>
      <c r="G139" s="680">
        <f>Beavers!G16</f>
        <v>1.6521739130434783</v>
      </c>
      <c r="H139" s="680">
        <f>Beavers!H16</f>
        <v>0.56521739130434778</v>
      </c>
      <c r="I139" s="680">
        <f>Beavers!I16</f>
        <v>0.34782608695652173</v>
      </c>
      <c r="J139" s="680">
        <f>Beavers!J16</f>
        <v>0</v>
      </c>
      <c r="K139" s="680">
        <f>Beavers!K16</f>
        <v>0.69565217391304346</v>
      </c>
      <c r="L139" s="680">
        <f>Beavers!L16</f>
        <v>0</v>
      </c>
      <c r="M139" s="680">
        <f>Beavers!M16</f>
        <v>0</v>
      </c>
      <c r="N139" s="680">
        <f>Beavers!N16</f>
        <v>1</v>
      </c>
      <c r="O139" s="679" t="str">
        <f>Beavers!O16</f>
        <v>Beavers</v>
      </c>
      <c r="P139" s="678">
        <f>Beavers!P16</f>
        <v>2</v>
      </c>
    </row>
    <row r="140" spans="1:16" x14ac:dyDescent="0.2">
      <c r="A140" s="678">
        <f>'Big Bangs'!A28</f>
        <v>5</v>
      </c>
      <c r="B140" s="679" t="str">
        <f>'Big Bangs'!B28</f>
        <v>Sembel</v>
      </c>
      <c r="C140" s="679" t="str">
        <f>'Big Bangs'!C28</f>
        <v>Jordan</v>
      </c>
      <c r="D140" s="680">
        <f>'Big Bangs'!D28</f>
        <v>1.8</v>
      </c>
      <c r="E140" s="680">
        <f>'Big Bangs'!E28</f>
        <v>0.6</v>
      </c>
      <c r="F140" s="680">
        <f>'Big Bangs'!F28</f>
        <v>0.2</v>
      </c>
      <c r="G140" s="680">
        <f>'Big Bangs'!G28</f>
        <v>4.5999999999999996</v>
      </c>
      <c r="H140" s="680">
        <f>'Big Bangs'!H28</f>
        <v>2</v>
      </c>
      <c r="I140" s="680">
        <f>'Big Bangs'!I28</f>
        <v>1.2</v>
      </c>
      <c r="J140" s="680">
        <f>'Big Bangs'!J28</f>
        <v>0.4</v>
      </c>
      <c r="K140" s="680">
        <f>'Big Bangs'!K28</f>
        <v>1.2</v>
      </c>
      <c r="L140" s="680">
        <f>'Big Bangs'!L28</f>
        <v>0</v>
      </c>
      <c r="M140" s="680">
        <f>'Big Bangs'!M28</f>
        <v>0</v>
      </c>
      <c r="N140" s="680">
        <f>'Big Bangs'!N28</f>
        <v>5.6</v>
      </c>
      <c r="O140" s="679" t="str">
        <f>'Big Bangs'!O28</f>
        <v>Big Bangs</v>
      </c>
      <c r="P140" s="678">
        <f>'Big Bangs'!P28</f>
        <v>1</v>
      </c>
    </row>
    <row r="141" spans="1:16" x14ac:dyDescent="0.2">
      <c r="A141" s="678">
        <f>'Big Bangs'!A6</f>
        <v>1</v>
      </c>
      <c r="B141" s="679" t="str">
        <f>'Big Bangs'!B6</f>
        <v>Brown</v>
      </c>
      <c r="C141" s="679" t="str">
        <f>'Big Bangs'!C6</f>
        <v>Dean</v>
      </c>
      <c r="D141" s="680">
        <f>'Big Bangs'!D6</f>
        <v>1</v>
      </c>
      <c r="E141" s="680">
        <f>'Big Bangs'!E6</f>
        <v>0</v>
      </c>
      <c r="F141" s="680">
        <f>'Big Bangs'!F6</f>
        <v>0</v>
      </c>
      <c r="G141" s="680">
        <f>'Big Bangs'!G6</f>
        <v>2</v>
      </c>
      <c r="H141" s="680">
        <f>'Big Bangs'!H6</f>
        <v>2</v>
      </c>
      <c r="I141" s="680">
        <f>'Big Bangs'!I6</f>
        <v>0</v>
      </c>
      <c r="J141" s="680">
        <f>'Big Bangs'!J6</f>
        <v>0</v>
      </c>
      <c r="K141" s="680">
        <f>'Big Bangs'!K6</f>
        <v>1</v>
      </c>
      <c r="L141" s="680">
        <f>'Big Bangs'!L6</f>
        <v>0</v>
      </c>
      <c r="M141" s="680">
        <f>'Big Bangs'!M6</f>
        <v>0</v>
      </c>
      <c r="N141" s="680">
        <f>'Big Bangs'!N6</f>
        <v>2</v>
      </c>
      <c r="O141" s="679" t="str">
        <f>'Big Bangs'!O6</f>
        <v>Big Bangs</v>
      </c>
      <c r="P141" s="678">
        <f>'Big Bangs'!P6</f>
        <v>1</v>
      </c>
    </row>
    <row r="142" spans="1:16" x14ac:dyDescent="0.2">
      <c r="A142" s="678">
        <f>'Big Bangs'!A7</f>
        <v>3</v>
      </c>
      <c r="B142" s="679" t="str">
        <f>'Big Bangs'!B7</f>
        <v>Clark</v>
      </c>
      <c r="C142" s="679" t="str">
        <f>'Big Bangs'!C7</f>
        <v>Jacob</v>
      </c>
      <c r="D142" s="680">
        <f>'Big Bangs'!D7</f>
        <v>2.3333333333333335</v>
      </c>
      <c r="E142" s="680">
        <f>'Big Bangs'!E7</f>
        <v>0.33333333333333331</v>
      </c>
      <c r="F142" s="680">
        <f>'Big Bangs'!F7</f>
        <v>0.33333333333333331</v>
      </c>
      <c r="G142" s="680">
        <f>'Big Bangs'!G7</f>
        <v>2.3333333333333335</v>
      </c>
      <c r="H142" s="680">
        <f>'Big Bangs'!H7</f>
        <v>0.33333333333333331</v>
      </c>
      <c r="I142" s="680">
        <f>'Big Bangs'!I7</f>
        <v>0.33333333333333331</v>
      </c>
      <c r="J142" s="680">
        <f>'Big Bangs'!J7</f>
        <v>0</v>
      </c>
      <c r="K142" s="680">
        <f>'Big Bangs'!K7</f>
        <v>0</v>
      </c>
      <c r="L142" s="680">
        <f>'Big Bangs'!L7</f>
        <v>0</v>
      </c>
      <c r="M142" s="680">
        <f>'Big Bangs'!M7</f>
        <v>0</v>
      </c>
      <c r="N142" s="680">
        <f>'Big Bangs'!N7</f>
        <v>6</v>
      </c>
      <c r="O142" s="679" t="str">
        <f>'Big Bangs'!O7</f>
        <v>Big Bangs</v>
      </c>
      <c r="P142" s="678">
        <f>'Big Bangs'!P7</f>
        <v>1</v>
      </c>
    </row>
    <row r="143" spans="1:16" x14ac:dyDescent="0.2">
      <c r="A143" s="678">
        <f>'Big Bangs'!A8</f>
        <v>4</v>
      </c>
      <c r="B143" s="679" t="str">
        <f>'Big Bangs'!B8</f>
        <v>Davis</v>
      </c>
      <c r="C143" s="679" t="str">
        <f>'Big Bangs'!C8</f>
        <v>Gabe</v>
      </c>
      <c r="D143" s="680">
        <f>'Big Bangs'!D8</f>
        <v>2</v>
      </c>
      <c r="E143" s="680">
        <f>'Big Bangs'!E8</f>
        <v>1.25</v>
      </c>
      <c r="F143" s="680">
        <f>'Big Bangs'!F8</f>
        <v>0.25</v>
      </c>
      <c r="G143" s="680">
        <f>'Big Bangs'!G8</f>
        <v>2.5</v>
      </c>
      <c r="H143" s="680">
        <f>'Big Bangs'!H8</f>
        <v>3</v>
      </c>
      <c r="I143" s="680">
        <f>'Big Bangs'!I8</f>
        <v>0.75</v>
      </c>
      <c r="J143" s="680">
        <f>'Big Bangs'!J8</f>
        <v>0</v>
      </c>
      <c r="K143" s="680">
        <f>'Big Bangs'!K8</f>
        <v>1.25</v>
      </c>
      <c r="L143" s="680">
        <f>'Big Bangs'!L8</f>
        <v>0</v>
      </c>
      <c r="M143" s="680">
        <f>'Big Bangs'!M8</f>
        <v>0</v>
      </c>
      <c r="N143" s="680">
        <f>'Big Bangs'!N8</f>
        <v>8</v>
      </c>
      <c r="O143" s="679" t="str">
        <f>'Big Bangs'!O8</f>
        <v>Big Bangs</v>
      </c>
      <c r="P143" s="678">
        <f>'Big Bangs'!P8</f>
        <v>1</v>
      </c>
    </row>
    <row r="144" spans="1:16" x14ac:dyDescent="0.2">
      <c r="A144" s="678">
        <f>'Big Bangs'!A9</f>
        <v>8</v>
      </c>
      <c r="B144" s="679" t="str">
        <f>'Big Bangs'!B9</f>
        <v>Deng</v>
      </c>
      <c r="C144" s="679" t="str">
        <f>'Big Bangs'!C9</f>
        <v>Majak</v>
      </c>
      <c r="D144" s="680">
        <f>'Big Bangs'!D9</f>
        <v>1</v>
      </c>
      <c r="E144" s="680">
        <f>'Big Bangs'!E9</f>
        <v>0.75</v>
      </c>
      <c r="F144" s="680">
        <f>'Big Bangs'!F9</f>
        <v>0.375</v>
      </c>
      <c r="G144" s="680">
        <f>'Big Bangs'!G9</f>
        <v>2.875</v>
      </c>
      <c r="H144" s="680">
        <f>'Big Bangs'!H9</f>
        <v>0.875</v>
      </c>
      <c r="I144" s="680">
        <f>'Big Bangs'!I9</f>
        <v>0.375</v>
      </c>
      <c r="J144" s="680">
        <f>'Big Bangs'!J9</f>
        <v>0</v>
      </c>
      <c r="K144" s="680">
        <f>'Big Bangs'!K9</f>
        <v>0.5</v>
      </c>
      <c r="L144" s="680">
        <f>'Big Bangs'!L9</f>
        <v>0</v>
      </c>
      <c r="M144" s="680">
        <f>'Big Bangs'!M9</f>
        <v>0</v>
      </c>
      <c r="N144" s="680">
        <f>'Big Bangs'!N9</f>
        <v>4.625</v>
      </c>
      <c r="O144" s="679" t="str">
        <f>'Big Bangs'!O9</f>
        <v>Big Bangs</v>
      </c>
      <c r="P144" s="678">
        <f>'Big Bangs'!P9</f>
        <v>1</v>
      </c>
    </row>
    <row r="145" spans="1:16" x14ac:dyDescent="0.2">
      <c r="A145" s="678">
        <f>'Big Bangs'!A12</f>
        <v>1</v>
      </c>
      <c r="B145" s="679" t="str">
        <f>'Big Bangs'!B12</f>
        <v>Joko</v>
      </c>
      <c r="C145" s="679" t="str">
        <f>'Big Bangs'!C12</f>
        <v>Yannick</v>
      </c>
      <c r="D145" s="680">
        <f>'Big Bangs'!D12</f>
        <v>0</v>
      </c>
      <c r="E145" s="680">
        <f>'Big Bangs'!E12</f>
        <v>0</v>
      </c>
      <c r="F145" s="680">
        <f>'Big Bangs'!F12</f>
        <v>2</v>
      </c>
      <c r="G145" s="680">
        <f>'Big Bangs'!G12</f>
        <v>0</v>
      </c>
      <c r="H145" s="680">
        <f>'Big Bangs'!H12</f>
        <v>0</v>
      </c>
      <c r="I145" s="680">
        <f>'Big Bangs'!I12</f>
        <v>0</v>
      </c>
      <c r="J145" s="680">
        <f>'Big Bangs'!J12</f>
        <v>0</v>
      </c>
      <c r="K145" s="680">
        <f>'Big Bangs'!K12</f>
        <v>0</v>
      </c>
      <c r="L145" s="680">
        <f>'Big Bangs'!L12</f>
        <v>0</v>
      </c>
      <c r="M145" s="680">
        <f>'Big Bangs'!M12</f>
        <v>0</v>
      </c>
      <c r="N145" s="680">
        <f>'Big Bangs'!N12</f>
        <v>2</v>
      </c>
      <c r="O145" s="679" t="str">
        <f>'Big Bangs'!O12</f>
        <v>Big Bangs</v>
      </c>
      <c r="P145" s="678">
        <f>'Big Bangs'!P12</f>
        <v>1</v>
      </c>
    </row>
    <row r="146" spans="1:16" x14ac:dyDescent="0.2">
      <c r="A146" s="678">
        <f>'Big Bangs'!A25</f>
        <v>6</v>
      </c>
      <c r="B146" s="679" t="str">
        <f>'Big Bangs'!B25</f>
        <v>Murphy</v>
      </c>
      <c r="C146" s="679" t="str">
        <f>'Big Bangs'!C25</f>
        <v>Emmet</v>
      </c>
      <c r="D146" s="680">
        <f>'Big Bangs'!D25</f>
        <v>2.1666666666666665</v>
      </c>
      <c r="E146" s="680">
        <f>'Big Bangs'!E25</f>
        <v>0</v>
      </c>
      <c r="F146" s="680">
        <f>'Big Bangs'!F25</f>
        <v>0</v>
      </c>
      <c r="G146" s="680">
        <f>'Big Bangs'!G25</f>
        <v>3.8333333333333335</v>
      </c>
      <c r="H146" s="680">
        <f>'Big Bangs'!H25</f>
        <v>2.8333333333333335</v>
      </c>
      <c r="I146" s="680">
        <f>'Big Bangs'!I25</f>
        <v>2.3333333333333335</v>
      </c>
      <c r="J146" s="680">
        <f>'Big Bangs'!J25</f>
        <v>0.16666666666666666</v>
      </c>
      <c r="K146" s="680">
        <f>'Big Bangs'!K25</f>
        <v>1.3333333333333333</v>
      </c>
      <c r="L146" s="680">
        <f>'Big Bangs'!L25</f>
        <v>0</v>
      </c>
      <c r="M146" s="680">
        <f>'Big Bangs'!M25</f>
        <v>0</v>
      </c>
      <c r="N146" s="680">
        <f>'Big Bangs'!N25</f>
        <v>4.333333333333333</v>
      </c>
      <c r="O146" s="679" t="str">
        <f>'Big Bangs'!O25</f>
        <v>Big Bangs</v>
      </c>
      <c r="P146" s="678">
        <f>'Big Bangs'!P25</f>
        <v>1</v>
      </c>
    </row>
    <row r="147" spans="1:16" x14ac:dyDescent="0.2">
      <c r="A147" s="678">
        <f>'Big Bangs'!A26</f>
        <v>4</v>
      </c>
      <c r="B147" s="679" t="str">
        <f>'Big Bangs'!B26</f>
        <v>Reda</v>
      </c>
      <c r="C147" s="679" t="str">
        <f>'Big Bangs'!C26</f>
        <v>Ted</v>
      </c>
      <c r="D147" s="680">
        <f>'Big Bangs'!D26</f>
        <v>0.5</v>
      </c>
      <c r="E147" s="680">
        <f>'Big Bangs'!E26</f>
        <v>0.75</v>
      </c>
      <c r="F147" s="680">
        <f>'Big Bangs'!F26</f>
        <v>0</v>
      </c>
      <c r="G147" s="680">
        <f>'Big Bangs'!G26</f>
        <v>0.25</v>
      </c>
      <c r="H147" s="680">
        <f>'Big Bangs'!H26</f>
        <v>0.5</v>
      </c>
      <c r="I147" s="680">
        <f>'Big Bangs'!I26</f>
        <v>0</v>
      </c>
      <c r="J147" s="680">
        <f>'Big Bangs'!J26</f>
        <v>0</v>
      </c>
      <c r="K147" s="680">
        <f>'Big Bangs'!K26</f>
        <v>0.5</v>
      </c>
      <c r="L147" s="680">
        <f>'Big Bangs'!L26</f>
        <v>0</v>
      </c>
      <c r="M147" s="680">
        <f>'Big Bangs'!M26</f>
        <v>0</v>
      </c>
      <c r="N147" s="680">
        <f>'Big Bangs'!N26</f>
        <v>3.25</v>
      </c>
      <c r="O147" s="679" t="str">
        <f>'Big Bangs'!O26</f>
        <v>Big Bangs</v>
      </c>
      <c r="P147" s="678">
        <f>'Big Bangs'!P26</f>
        <v>1</v>
      </c>
    </row>
    <row r="148" spans="1:16" x14ac:dyDescent="0.2">
      <c r="A148" s="678">
        <f>'Big Bangs'!A27</f>
        <v>1</v>
      </c>
      <c r="B148" s="679" t="str">
        <f>'Big Bangs'!B27</f>
        <v>Richardson</v>
      </c>
      <c r="C148" s="679" t="str">
        <f>'Big Bangs'!C27</f>
        <v>Tremaine</v>
      </c>
      <c r="D148" s="680">
        <f>'Big Bangs'!D27</f>
        <v>2</v>
      </c>
      <c r="E148" s="680">
        <f>'Big Bangs'!E27</f>
        <v>0</v>
      </c>
      <c r="F148" s="680">
        <f>'Big Bangs'!F27</f>
        <v>0</v>
      </c>
      <c r="G148" s="680">
        <f>'Big Bangs'!G27</f>
        <v>2</v>
      </c>
      <c r="H148" s="680">
        <f>'Big Bangs'!H27</f>
        <v>0</v>
      </c>
      <c r="I148" s="680">
        <f>'Big Bangs'!I27</f>
        <v>1</v>
      </c>
      <c r="J148" s="680">
        <f>'Big Bangs'!J27</f>
        <v>0</v>
      </c>
      <c r="K148" s="680">
        <f>'Big Bangs'!K27</f>
        <v>0</v>
      </c>
      <c r="L148" s="680">
        <f>'Big Bangs'!L27</f>
        <v>0</v>
      </c>
      <c r="M148" s="680">
        <f>'Big Bangs'!M27</f>
        <v>0</v>
      </c>
      <c r="N148" s="680">
        <f>'Big Bangs'!N27</f>
        <v>4</v>
      </c>
      <c r="O148" s="679" t="str">
        <f>'Big Bangs'!O27</f>
        <v>Big Bangs</v>
      </c>
      <c r="P148" s="678">
        <f>'Big Bangs'!P27</f>
        <v>1</v>
      </c>
    </row>
    <row r="149" spans="1:16" x14ac:dyDescent="0.2">
      <c r="A149" s="678">
        <f>'Big Bangs'!A30</f>
        <v>2</v>
      </c>
      <c r="B149" s="679" t="str">
        <f>'Big Bangs'!B30</f>
        <v>Xia</v>
      </c>
      <c r="C149" s="679" t="str">
        <f>'Big Bangs'!C30</f>
        <v>Andy</v>
      </c>
      <c r="D149" s="680">
        <f>'Big Bangs'!D30</f>
        <v>0</v>
      </c>
      <c r="E149" s="680">
        <f>'Big Bangs'!E30</f>
        <v>0</v>
      </c>
      <c r="F149" s="680">
        <f>'Big Bangs'!F30</f>
        <v>0</v>
      </c>
      <c r="G149" s="680">
        <f>'Big Bangs'!G30</f>
        <v>1.5</v>
      </c>
      <c r="H149" s="680">
        <f>'Big Bangs'!H30</f>
        <v>1.5</v>
      </c>
      <c r="I149" s="680">
        <f>'Big Bangs'!I30</f>
        <v>0</v>
      </c>
      <c r="J149" s="680">
        <f>'Big Bangs'!J30</f>
        <v>0</v>
      </c>
      <c r="K149" s="680">
        <f>'Big Bangs'!K30</f>
        <v>2</v>
      </c>
      <c r="L149" s="680">
        <f>'Big Bangs'!L30</f>
        <v>0</v>
      </c>
      <c r="M149" s="680">
        <f>'Big Bangs'!M30</f>
        <v>0</v>
      </c>
      <c r="N149" s="680">
        <f>'Big Bangs'!N30</f>
        <v>0</v>
      </c>
      <c r="O149" s="679" t="str">
        <f>'Big Bangs'!O30</f>
        <v>Big Bangs</v>
      </c>
      <c r="P149" s="678">
        <f>'Big Bangs'!P30</f>
        <v>1</v>
      </c>
    </row>
    <row r="150" spans="1:16" x14ac:dyDescent="0.2">
      <c r="A150" s="678">
        <f>'Big Bangs'!A23</f>
        <v>11</v>
      </c>
      <c r="B150" s="679" t="str">
        <f>'Big Bangs'!B23</f>
        <v>Morgan</v>
      </c>
      <c r="C150" s="679" t="str">
        <f>'Big Bangs'!C23</f>
        <v>Dan</v>
      </c>
      <c r="D150" s="680">
        <f>'Big Bangs'!D23</f>
        <v>0.27272727272727271</v>
      </c>
      <c r="E150" s="680">
        <f>'Big Bangs'!E23</f>
        <v>0</v>
      </c>
      <c r="F150" s="680">
        <f>'Big Bangs'!F23</f>
        <v>0.45454545454545453</v>
      </c>
      <c r="G150" s="680">
        <f>'Big Bangs'!G23</f>
        <v>1.4545454545454546</v>
      </c>
      <c r="H150" s="680">
        <f>'Big Bangs'!H23</f>
        <v>2.1818181818181817</v>
      </c>
      <c r="I150" s="680">
        <f>'Big Bangs'!I23</f>
        <v>1.0909090909090908</v>
      </c>
      <c r="J150" s="680">
        <f>'Big Bangs'!J23</f>
        <v>0.36363636363636365</v>
      </c>
      <c r="K150" s="680">
        <f>'Big Bangs'!K23</f>
        <v>1.1818181818181819</v>
      </c>
      <c r="L150" s="680">
        <f>'Big Bangs'!L23</f>
        <v>0</v>
      </c>
      <c r="M150" s="680">
        <f>'Big Bangs'!M23</f>
        <v>0</v>
      </c>
      <c r="N150" s="680">
        <f>'Big Bangs'!N23</f>
        <v>1</v>
      </c>
      <c r="O150" s="679" t="str">
        <f>'Big Bangs'!O23</f>
        <v>Big Bangs</v>
      </c>
      <c r="P150" s="678">
        <f>'Big Bangs'!P23</f>
        <v>1</v>
      </c>
    </row>
    <row r="151" spans="1:16" x14ac:dyDescent="0.2">
      <c r="A151" s="678">
        <f>'Big Bangs'!A21</f>
        <v>18</v>
      </c>
      <c r="B151" s="679" t="str">
        <f>'Big Bangs'!B21</f>
        <v>Mengistu</v>
      </c>
      <c r="C151" s="679" t="str">
        <f>'Big Bangs'!C21</f>
        <v>JK</v>
      </c>
      <c r="D151" s="680">
        <f>'Big Bangs'!D21</f>
        <v>2.8888888888888888</v>
      </c>
      <c r="E151" s="680">
        <f>'Big Bangs'!E21</f>
        <v>1.8888888888888888</v>
      </c>
      <c r="F151" s="680">
        <f>'Big Bangs'!F21</f>
        <v>1.2777777777777777</v>
      </c>
      <c r="G151" s="680">
        <f>'Big Bangs'!G21</f>
        <v>7.1111111111111107</v>
      </c>
      <c r="H151" s="680">
        <f>'Big Bangs'!H21</f>
        <v>0.94444444444444442</v>
      </c>
      <c r="I151" s="680">
        <f>'Big Bangs'!I21</f>
        <v>0.88888888888888884</v>
      </c>
      <c r="J151" s="680">
        <f>'Big Bangs'!J21</f>
        <v>0.66666666666666663</v>
      </c>
      <c r="K151" s="680">
        <f>'Big Bangs'!K21</f>
        <v>2.5555555555555554</v>
      </c>
      <c r="L151" s="680">
        <f>'Big Bangs'!L21</f>
        <v>0.16666666666666666</v>
      </c>
      <c r="M151" s="680">
        <f>'Big Bangs'!M21</f>
        <v>0</v>
      </c>
      <c r="N151" s="680">
        <f>'Big Bangs'!N21</f>
        <v>12.722222222222221</v>
      </c>
      <c r="O151" s="679" t="str">
        <f>'Big Bangs'!O21</f>
        <v>Big Bangs</v>
      </c>
      <c r="P151" s="678">
        <f>'Big Bangs'!P21</f>
        <v>1</v>
      </c>
    </row>
    <row r="152" spans="1:16" x14ac:dyDescent="0.2">
      <c r="A152" s="678">
        <f>'Big Bangs'!A20</f>
        <v>20</v>
      </c>
      <c r="B152" s="679" t="str">
        <f>'Big Bangs'!B20</f>
        <v>McGee</v>
      </c>
      <c r="C152" s="679" t="str">
        <f>'Big Bangs'!C20</f>
        <v>Mitch</v>
      </c>
      <c r="D152" s="680">
        <f>'Big Bangs'!D20</f>
        <v>2.65</v>
      </c>
      <c r="E152" s="680">
        <f>'Big Bangs'!E20</f>
        <v>2</v>
      </c>
      <c r="F152" s="680">
        <f>'Big Bangs'!F20</f>
        <v>1.3</v>
      </c>
      <c r="G152" s="680">
        <f>'Big Bangs'!G20</f>
        <v>2.95</v>
      </c>
      <c r="H152" s="680">
        <f>'Big Bangs'!H20</f>
        <v>1.75</v>
      </c>
      <c r="I152" s="680">
        <f>'Big Bangs'!I20</f>
        <v>1.1000000000000001</v>
      </c>
      <c r="J152" s="680">
        <f>'Big Bangs'!J20</f>
        <v>0.2</v>
      </c>
      <c r="K152" s="680">
        <f>'Big Bangs'!K20</f>
        <v>1.3</v>
      </c>
      <c r="L152" s="680">
        <f>'Big Bangs'!L20</f>
        <v>0.05</v>
      </c>
      <c r="M152" s="680">
        <f>'Big Bangs'!M20</f>
        <v>0</v>
      </c>
      <c r="N152" s="680">
        <f>'Big Bangs'!N20</f>
        <v>12.6</v>
      </c>
      <c r="O152" s="679" t="str">
        <f>'Big Bangs'!O20</f>
        <v>Big Bangs</v>
      </c>
      <c r="P152" s="678">
        <f>'Big Bangs'!P20</f>
        <v>1</v>
      </c>
    </row>
    <row r="153" spans="1:16" x14ac:dyDescent="0.2">
      <c r="A153" s="678">
        <f>'Big Bangs'!A15</f>
        <v>15</v>
      </c>
      <c r="B153" s="679" t="str">
        <f>'Big Bangs'!B15</f>
        <v>Lual</v>
      </c>
      <c r="C153" s="679" t="str">
        <f>'Big Bangs'!C15</f>
        <v>Lual</v>
      </c>
      <c r="D153" s="680">
        <f>'Big Bangs'!D15</f>
        <v>3.3333333333333335</v>
      </c>
      <c r="E153" s="680">
        <f>'Big Bangs'!E15</f>
        <v>1.4666666666666666</v>
      </c>
      <c r="F153" s="680">
        <f>'Big Bangs'!F15</f>
        <v>1.4666666666666666</v>
      </c>
      <c r="G153" s="680">
        <f>'Big Bangs'!G15</f>
        <v>4.666666666666667</v>
      </c>
      <c r="H153" s="680">
        <f>'Big Bangs'!H15</f>
        <v>1.8666666666666667</v>
      </c>
      <c r="I153" s="680">
        <f>'Big Bangs'!I15</f>
        <v>1</v>
      </c>
      <c r="J153" s="680">
        <f>'Big Bangs'!J15</f>
        <v>0.73333333333333328</v>
      </c>
      <c r="K153" s="680">
        <f>'Big Bangs'!K15</f>
        <v>2.2666666666666666</v>
      </c>
      <c r="L153" s="680">
        <f>'Big Bangs'!L15</f>
        <v>6.6666666666666666E-2</v>
      </c>
      <c r="M153" s="680">
        <f>'Big Bangs'!M15</f>
        <v>0</v>
      </c>
      <c r="N153" s="680">
        <f>'Big Bangs'!N15</f>
        <v>12.533333333333333</v>
      </c>
      <c r="O153" s="679" t="str">
        <f>'Big Bangs'!O15</f>
        <v>Big Bangs</v>
      </c>
      <c r="P153" s="678">
        <f>'Big Bangs'!P15</f>
        <v>1</v>
      </c>
    </row>
    <row r="154" spans="1:16" x14ac:dyDescent="0.2">
      <c r="A154" s="678">
        <f>'Big Bangs'!A4</f>
        <v>20</v>
      </c>
      <c r="B154" s="679" t="str">
        <f>'Big Bangs'!B4</f>
        <v>Ahanda</v>
      </c>
      <c r="C154" s="679" t="str">
        <f>'Big Bangs'!C4</f>
        <v>Joel</v>
      </c>
      <c r="D154" s="680">
        <f>'Big Bangs'!D4</f>
        <v>3.85</v>
      </c>
      <c r="E154" s="680">
        <f>'Big Bangs'!E4</f>
        <v>0.6</v>
      </c>
      <c r="F154" s="680">
        <f>'Big Bangs'!F4</f>
        <v>2.5499999999999998</v>
      </c>
      <c r="G154" s="680">
        <f>'Big Bangs'!G4</f>
        <v>5.95</v>
      </c>
      <c r="H154" s="680">
        <f>'Big Bangs'!H4</f>
        <v>1.45</v>
      </c>
      <c r="I154" s="680">
        <f>'Big Bangs'!I4</f>
        <v>1.65</v>
      </c>
      <c r="J154" s="680">
        <f>'Big Bangs'!J4</f>
        <v>0.15</v>
      </c>
      <c r="K154" s="680">
        <f>'Big Bangs'!K4</f>
        <v>2.9</v>
      </c>
      <c r="L154" s="680">
        <f>'Big Bangs'!L4</f>
        <v>0.05</v>
      </c>
      <c r="M154" s="680">
        <f>'Big Bangs'!M4</f>
        <v>0</v>
      </c>
      <c r="N154" s="680">
        <f>'Big Bangs'!N4</f>
        <v>12.05</v>
      </c>
      <c r="O154" s="679" t="str">
        <f>'Big Bangs'!O4</f>
        <v>Big Bangs</v>
      </c>
      <c r="P154" s="678">
        <f>'Big Bangs'!P4</f>
        <v>1</v>
      </c>
    </row>
    <row r="155" spans="1:16" x14ac:dyDescent="0.2">
      <c r="A155" s="678">
        <f>'Big Bangs'!A14</f>
        <v>21</v>
      </c>
      <c r="B155" s="679" t="str">
        <f>'Big Bangs'!B14</f>
        <v>Kuir</v>
      </c>
      <c r="C155" s="679" t="str">
        <f>'Big Bangs'!C14</f>
        <v>Ajang</v>
      </c>
      <c r="D155" s="680">
        <f>'Big Bangs'!D14</f>
        <v>3.3809523809523809</v>
      </c>
      <c r="E155" s="680">
        <f>'Big Bangs'!E14</f>
        <v>0.52380952380952384</v>
      </c>
      <c r="F155" s="680">
        <f>'Big Bangs'!F14</f>
        <v>0.76190476190476186</v>
      </c>
      <c r="G155" s="680">
        <f>'Big Bangs'!G14</f>
        <v>6.333333333333333</v>
      </c>
      <c r="H155" s="680">
        <f>'Big Bangs'!H14</f>
        <v>0.66666666666666663</v>
      </c>
      <c r="I155" s="680">
        <f>'Big Bangs'!I14</f>
        <v>1.4761904761904763</v>
      </c>
      <c r="J155" s="680">
        <f>'Big Bangs'!J14</f>
        <v>1.0952380952380953</v>
      </c>
      <c r="K155" s="680">
        <f>'Big Bangs'!K14</f>
        <v>1.9523809523809523</v>
      </c>
      <c r="L155" s="680">
        <f>'Big Bangs'!L14</f>
        <v>0</v>
      </c>
      <c r="M155" s="680">
        <f>'Big Bangs'!M14</f>
        <v>0</v>
      </c>
      <c r="N155" s="680">
        <f>'Big Bangs'!N14</f>
        <v>9.0952380952380949</v>
      </c>
      <c r="O155" s="679" t="str">
        <f>'Big Bangs'!O14</f>
        <v>Big Bangs</v>
      </c>
      <c r="P155" s="678">
        <f>'Big Bangs'!P14</f>
        <v>1</v>
      </c>
    </row>
    <row r="156" spans="1:16" x14ac:dyDescent="0.2">
      <c r="A156" s="678">
        <f>'Big Bangs'!A16</f>
        <v>26</v>
      </c>
      <c r="B156" s="679" t="str">
        <f>'Big Bangs'!B16</f>
        <v>Madiingo</v>
      </c>
      <c r="C156" s="679" t="str">
        <f>'Big Bangs'!C16</f>
        <v>Ryder</v>
      </c>
      <c r="D156" s="680">
        <f>'Big Bangs'!D16</f>
        <v>1</v>
      </c>
      <c r="E156" s="680">
        <f>'Big Bangs'!E16</f>
        <v>0.88461538461538458</v>
      </c>
      <c r="F156" s="680">
        <f>'Big Bangs'!F16</f>
        <v>0.38461538461538464</v>
      </c>
      <c r="G156" s="680">
        <f>'Big Bangs'!G16</f>
        <v>2.5</v>
      </c>
      <c r="H156" s="680">
        <f>'Big Bangs'!H16</f>
        <v>0.42307692307692307</v>
      </c>
      <c r="I156" s="680">
        <f>'Big Bangs'!I16</f>
        <v>0.69230769230769229</v>
      </c>
      <c r="J156" s="680">
        <f>'Big Bangs'!J16</f>
        <v>7.6923076923076927E-2</v>
      </c>
      <c r="K156" s="680">
        <f>'Big Bangs'!K16</f>
        <v>1.3846153846153846</v>
      </c>
      <c r="L156" s="680">
        <f>'Big Bangs'!L16</f>
        <v>3.8461538461538464E-2</v>
      </c>
      <c r="M156" s="680">
        <f>'Big Bangs'!M16</f>
        <v>0</v>
      </c>
      <c r="N156" s="680">
        <f>'Big Bangs'!N16</f>
        <v>5.0384615384615383</v>
      </c>
      <c r="O156" s="679" t="str">
        <f>'Big Bangs'!O16</f>
        <v>Big Bangs</v>
      </c>
      <c r="P156" s="678">
        <f>'Big Bangs'!P16</f>
        <v>1</v>
      </c>
    </row>
    <row r="157" spans="1:16" x14ac:dyDescent="0.2">
      <c r="A157" s="678">
        <f>'Big Bangs'!A24</f>
        <v>22</v>
      </c>
      <c r="B157" s="679" t="str">
        <f>'Big Bangs'!B24</f>
        <v>Morgan</v>
      </c>
      <c r="C157" s="679" t="str">
        <f>'Big Bangs'!C24</f>
        <v>Nick</v>
      </c>
      <c r="D157" s="680">
        <f>'Big Bangs'!D24</f>
        <v>0.86363636363636365</v>
      </c>
      <c r="E157" s="680">
        <f>'Big Bangs'!E24</f>
        <v>0.59090909090909094</v>
      </c>
      <c r="F157" s="680">
        <f>'Big Bangs'!F24</f>
        <v>0.81818181818181823</v>
      </c>
      <c r="G157" s="680">
        <f>'Big Bangs'!G24</f>
        <v>3.7727272727272729</v>
      </c>
      <c r="H157" s="680">
        <f>'Big Bangs'!H24</f>
        <v>1.0454545454545454</v>
      </c>
      <c r="I157" s="680">
        <f>'Big Bangs'!I24</f>
        <v>0.72727272727272729</v>
      </c>
      <c r="J157" s="680">
        <f>'Big Bangs'!J24</f>
        <v>0.13636363636363635</v>
      </c>
      <c r="K157" s="680">
        <f>'Big Bangs'!K24</f>
        <v>2.0909090909090908</v>
      </c>
      <c r="L157" s="680">
        <f>'Big Bangs'!L24</f>
        <v>4.5454545454545456E-2</v>
      </c>
      <c r="M157" s="680">
        <f>'Big Bangs'!M24</f>
        <v>0</v>
      </c>
      <c r="N157" s="680">
        <f>'Big Bangs'!N24</f>
        <v>4.3181818181818183</v>
      </c>
      <c r="O157" s="679" t="str">
        <f>'Big Bangs'!O24</f>
        <v>Big Bangs</v>
      </c>
      <c r="P157" s="678">
        <f>'Big Bangs'!P24</f>
        <v>1</v>
      </c>
    </row>
    <row r="158" spans="1:16" x14ac:dyDescent="0.2">
      <c r="A158" s="678">
        <f>'Big Bangs'!A11</f>
        <v>21</v>
      </c>
      <c r="B158" s="679" t="str">
        <f>'Big Bangs'!B11</f>
        <v>Harris</v>
      </c>
      <c r="C158" s="679" t="str">
        <f>'Big Bangs'!C11</f>
        <v>Tate</v>
      </c>
      <c r="D158" s="680">
        <f>'Big Bangs'!D11</f>
        <v>1.1904761904761905</v>
      </c>
      <c r="E158" s="680">
        <f>'Big Bangs'!E11</f>
        <v>0.42857142857142855</v>
      </c>
      <c r="F158" s="680">
        <f>'Big Bangs'!F11</f>
        <v>0.33333333333333331</v>
      </c>
      <c r="G158" s="680">
        <f>'Big Bangs'!G11</f>
        <v>3.0952380952380953</v>
      </c>
      <c r="H158" s="680">
        <f>'Big Bangs'!H11</f>
        <v>1.0952380952380953</v>
      </c>
      <c r="I158" s="680">
        <f>'Big Bangs'!I11</f>
        <v>0.7142857142857143</v>
      </c>
      <c r="J158" s="680">
        <f>'Big Bangs'!J11</f>
        <v>9.5238095238095233E-2</v>
      </c>
      <c r="K158" s="680">
        <f>'Big Bangs'!K11</f>
        <v>0.90476190476190477</v>
      </c>
      <c r="L158" s="680">
        <f>'Big Bangs'!L11</f>
        <v>0</v>
      </c>
      <c r="M158" s="680">
        <f>'Big Bangs'!M11</f>
        <v>0</v>
      </c>
      <c r="N158" s="680">
        <f>'Big Bangs'!N11</f>
        <v>4</v>
      </c>
      <c r="O158" s="679" t="str">
        <f>'Big Bangs'!O11</f>
        <v>Big Bangs</v>
      </c>
      <c r="P158" s="678">
        <f>'Big Bangs'!P11</f>
        <v>1</v>
      </c>
    </row>
    <row r="159" spans="1:16" x14ac:dyDescent="0.2">
      <c r="A159" s="678">
        <f>'Big Bangs'!A18</f>
        <v>13</v>
      </c>
      <c r="B159" s="679" t="str">
        <f>'Big Bangs'!B18</f>
        <v>Manng</v>
      </c>
      <c r="C159" s="679" t="str">
        <f>'Big Bangs'!C18</f>
        <v>Andrew</v>
      </c>
      <c r="D159" s="680">
        <f>'Big Bangs'!D18</f>
        <v>0.38461538461538464</v>
      </c>
      <c r="E159" s="680">
        <f>'Big Bangs'!E18</f>
        <v>0.61538461538461542</v>
      </c>
      <c r="F159" s="680">
        <f>'Big Bangs'!F18</f>
        <v>7.6923076923076927E-2</v>
      </c>
      <c r="G159" s="680">
        <f>'Big Bangs'!G18</f>
        <v>1.4615384615384615</v>
      </c>
      <c r="H159" s="680">
        <f>'Big Bangs'!H18</f>
        <v>0.61538461538461542</v>
      </c>
      <c r="I159" s="680">
        <f>'Big Bangs'!I18</f>
        <v>0.61538461538461542</v>
      </c>
      <c r="J159" s="680">
        <f>'Big Bangs'!J18</f>
        <v>0</v>
      </c>
      <c r="K159" s="680">
        <f>'Big Bangs'!K18</f>
        <v>1.9230769230769231</v>
      </c>
      <c r="L159" s="680">
        <f>'Big Bangs'!L18</f>
        <v>0</v>
      </c>
      <c r="M159" s="680">
        <f>'Big Bangs'!M18</f>
        <v>0</v>
      </c>
      <c r="N159" s="680">
        <f>'Big Bangs'!N18</f>
        <v>2.6923076923076925</v>
      </c>
      <c r="O159" s="679" t="str">
        <f>'Big Bangs'!O18</f>
        <v>Big Bangs</v>
      </c>
      <c r="P159" s="678">
        <f>'Big Bangs'!P18</f>
        <v>1</v>
      </c>
    </row>
    <row r="160" spans="1:16" x14ac:dyDescent="0.2">
      <c r="A160" s="678">
        <f>Brownies!A11</f>
        <v>33</v>
      </c>
      <c r="B160" s="679" t="str">
        <f>Brownies!B11</f>
        <v>McMillan</v>
      </c>
      <c r="C160" s="679" t="str">
        <f>Brownies!C11</f>
        <v>Aaron</v>
      </c>
      <c r="D160" s="680">
        <f>Brownies!D11</f>
        <v>4.7272727272727275</v>
      </c>
      <c r="E160" s="680">
        <f>Brownies!E11</f>
        <v>0.36363636363636365</v>
      </c>
      <c r="F160" s="680">
        <f>Brownies!F11</f>
        <v>2.3333333333333335</v>
      </c>
      <c r="G160" s="680">
        <f>Brownies!G11</f>
        <v>4.7575757575757578</v>
      </c>
      <c r="H160" s="680">
        <f>Brownies!H11</f>
        <v>3.0303030303030303</v>
      </c>
      <c r="I160" s="680">
        <f>Brownies!I11</f>
        <v>2.7575757575757578</v>
      </c>
      <c r="J160" s="680">
        <f>Brownies!J11</f>
        <v>0.39393939393939392</v>
      </c>
      <c r="K160" s="680">
        <f>Brownies!K11</f>
        <v>2.1212121212121211</v>
      </c>
      <c r="L160" s="680">
        <f>Brownies!L11</f>
        <v>0</v>
      </c>
      <c r="M160" s="680">
        <f>Brownies!M11</f>
        <v>0</v>
      </c>
      <c r="N160" s="680">
        <f>Brownies!N11</f>
        <v>12.878787878787879</v>
      </c>
      <c r="O160" s="679" t="str">
        <f>Brownies!O11</f>
        <v>Brownies</v>
      </c>
      <c r="P160" s="678">
        <f>Brownies!P11</f>
        <v>2</v>
      </c>
    </row>
    <row r="161" spans="1:16" x14ac:dyDescent="0.2">
      <c r="A161" s="678">
        <f>Brownies!A6</f>
        <v>22</v>
      </c>
      <c r="B161" s="679" t="str">
        <f>Brownies!B6</f>
        <v>Banson</v>
      </c>
      <c r="C161" s="679" t="str">
        <f>Brownies!C6</f>
        <v>Tom</v>
      </c>
      <c r="D161" s="680">
        <f>Brownies!D6</f>
        <v>4.2272727272727275</v>
      </c>
      <c r="E161" s="680">
        <f>Brownies!E6</f>
        <v>0</v>
      </c>
      <c r="F161" s="680">
        <f>Brownies!F6</f>
        <v>1.3181818181818181</v>
      </c>
      <c r="G161" s="680">
        <f>Brownies!G6</f>
        <v>9.0909090909090917</v>
      </c>
      <c r="H161" s="680">
        <f>Brownies!H6</f>
        <v>0.90909090909090906</v>
      </c>
      <c r="I161" s="680">
        <f>Brownies!I6</f>
        <v>1.0454545454545454</v>
      </c>
      <c r="J161" s="680">
        <f>Brownies!J6</f>
        <v>0.54545454545454541</v>
      </c>
      <c r="K161" s="680">
        <f>Brownies!K6</f>
        <v>2.6363636363636362</v>
      </c>
      <c r="L161" s="680">
        <f>Brownies!L6</f>
        <v>0</v>
      </c>
      <c r="M161" s="680">
        <f>Brownies!M6</f>
        <v>0</v>
      </c>
      <c r="N161" s="680">
        <f>Brownies!N6</f>
        <v>9.7727272727272734</v>
      </c>
      <c r="O161" s="679" t="str">
        <f>Brownies!O6</f>
        <v>Brownies</v>
      </c>
      <c r="P161" s="678">
        <f>Brownies!P6</f>
        <v>2</v>
      </c>
    </row>
    <row r="162" spans="1:16" x14ac:dyDescent="0.2">
      <c r="A162" s="678">
        <f>Brownies!A4</f>
        <v>17</v>
      </c>
      <c r="B162" s="679" t="str">
        <f>Brownies!B4</f>
        <v>Abejaron</v>
      </c>
      <c r="C162" s="679" t="str">
        <f>Brownies!C4</f>
        <v>Bernie</v>
      </c>
      <c r="D162" s="680">
        <f>Brownies!D4</f>
        <v>2.6470588235294117</v>
      </c>
      <c r="E162" s="680">
        <f>Brownies!E4</f>
        <v>0.82352941176470584</v>
      </c>
      <c r="F162" s="680">
        <f>Brownies!F4</f>
        <v>1.7058823529411764</v>
      </c>
      <c r="G162" s="680">
        <f>Brownies!G4</f>
        <v>2.7647058823529411</v>
      </c>
      <c r="H162" s="680">
        <f>Brownies!H4</f>
        <v>2.5294117647058822</v>
      </c>
      <c r="I162" s="680">
        <f>Brownies!I4</f>
        <v>2.0588235294117645</v>
      </c>
      <c r="J162" s="680">
        <f>Brownies!J4</f>
        <v>0</v>
      </c>
      <c r="K162" s="680">
        <f>Brownies!K4</f>
        <v>2</v>
      </c>
      <c r="L162" s="680">
        <f>Brownies!L4</f>
        <v>0</v>
      </c>
      <c r="M162" s="680">
        <f>Brownies!M4</f>
        <v>0</v>
      </c>
      <c r="N162" s="680">
        <f>Brownies!N4</f>
        <v>9.4705882352941178</v>
      </c>
      <c r="O162" s="679" t="str">
        <f>Brownies!O4</f>
        <v>Brownies</v>
      </c>
      <c r="P162" s="678">
        <f>Brownies!P4</f>
        <v>2</v>
      </c>
    </row>
    <row r="163" spans="1:16" x14ac:dyDescent="0.2">
      <c r="A163" s="678">
        <f>Brownies!A5</f>
        <v>1</v>
      </c>
      <c r="B163" s="679" t="str">
        <f>Brownies!B5</f>
        <v>Allen</v>
      </c>
      <c r="C163" s="679" t="str">
        <f>Brownies!C5</f>
        <v>Shaun</v>
      </c>
      <c r="D163" s="680">
        <f>Brownies!D5</f>
        <v>2</v>
      </c>
      <c r="E163" s="680">
        <f>Brownies!E5</f>
        <v>0</v>
      </c>
      <c r="F163" s="680">
        <f>Brownies!F5</f>
        <v>2</v>
      </c>
      <c r="G163" s="680">
        <f>Brownies!G5</f>
        <v>4</v>
      </c>
      <c r="H163" s="680">
        <f>Brownies!H5</f>
        <v>0</v>
      </c>
      <c r="I163" s="680">
        <f>Brownies!I5</f>
        <v>0</v>
      </c>
      <c r="J163" s="680">
        <f>Brownies!J5</f>
        <v>0</v>
      </c>
      <c r="K163" s="680">
        <f>Brownies!K5</f>
        <v>3</v>
      </c>
      <c r="L163" s="680">
        <f>Brownies!L5</f>
        <v>0</v>
      </c>
      <c r="M163" s="680">
        <f>Brownies!M5</f>
        <v>0</v>
      </c>
      <c r="N163" s="680">
        <f>Brownies!N5</f>
        <v>6</v>
      </c>
      <c r="O163" s="679" t="str">
        <f>Brownies!O5</f>
        <v>Brownies</v>
      </c>
      <c r="P163" s="678">
        <f>Brownies!P5</f>
        <v>2</v>
      </c>
    </row>
    <row r="164" spans="1:16" x14ac:dyDescent="0.2">
      <c r="A164" s="678">
        <f>Brownies!A10</f>
        <v>9</v>
      </c>
      <c r="B164" s="679" t="str">
        <f>Brownies!B10</f>
        <v>Duncan</v>
      </c>
      <c r="C164" s="679" t="str">
        <f>Brownies!C10</f>
        <v>Kurt</v>
      </c>
      <c r="D164" s="680">
        <f>Brownies!D10</f>
        <v>1.8888888888888888</v>
      </c>
      <c r="E164" s="680">
        <f>Brownies!E10</f>
        <v>0</v>
      </c>
      <c r="F164" s="680">
        <f>Brownies!F10</f>
        <v>2.4444444444444446</v>
      </c>
      <c r="G164" s="680">
        <f>Brownies!G10</f>
        <v>4</v>
      </c>
      <c r="H164" s="680">
        <f>Brownies!H10</f>
        <v>1.3333333333333333</v>
      </c>
      <c r="I164" s="680">
        <f>Brownies!I10</f>
        <v>1.6666666666666667</v>
      </c>
      <c r="J164" s="680">
        <f>Brownies!J10</f>
        <v>0</v>
      </c>
      <c r="K164" s="680">
        <f>Brownies!K10</f>
        <v>1.4444444444444444</v>
      </c>
      <c r="L164" s="680">
        <f>Brownies!L10</f>
        <v>0.1111111111111111</v>
      </c>
      <c r="M164" s="680">
        <f>Brownies!M10</f>
        <v>0.1111111111111111</v>
      </c>
      <c r="N164" s="680">
        <f>Brownies!N10</f>
        <v>6.2222222222222223</v>
      </c>
      <c r="O164" s="679" t="str">
        <f>Brownies!O10</f>
        <v>Brownies</v>
      </c>
      <c r="P164" s="678">
        <f>Brownies!P10</f>
        <v>2</v>
      </c>
    </row>
    <row r="165" spans="1:16" x14ac:dyDescent="0.2">
      <c r="A165" s="678">
        <f>Brownies!A12</f>
        <v>29</v>
      </c>
      <c r="B165" s="679" t="str">
        <f>Brownies!B12</f>
        <v>Richardson</v>
      </c>
      <c r="C165" s="679" t="str">
        <f>Brownies!C12</f>
        <v>Jack</v>
      </c>
      <c r="D165" s="680">
        <f>Brownies!D12</f>
        <v>2.2413793103448274</v>
      </c>
      <c r="E165" s="680">
        <f>Brownies!E12</f>
        <v>3.4482758620689655E-2</v>
      </c>
      <c r="F165" s="680">
        <f>Brownies!F12</f>
        <v>2.0344827586206895</v>
      </c>
      <c r="G165" s="680">
        <f>Brownies!G12</f>
        <v>8</v>
      </c>
      <c r="H165" s="680">
        <f>Brownies!H12</f>
        <v>0.89655172413793105</v>
      </c>
      <c r="I165" s="680">
        <f>Brownies!I12</f>
        <v>2.103448275862069</v>
      </c>
      <c r="J165" s="680">
        <f>Brownies!J12</f>
        <v>0.2413793103448276</v>
      </c>
      <c r="K165" s="680">
        <f>Brownies!K12</f>
        <v>2.1379310344827585</v>
      </c>
      <c r="L165" s="680">
        <f>Brownies!L12</f>
        <v>0</v>
      </c>
      <c r="M165" s="680">
        <f>Brownies!M12</f>
        <v>0</v>
      </c>
      <c r="N165" s="680">
        <f>Brownies!N12</f>
        <v>6.6206896551724137</v>
      </c>
      <c r="O165" s="679" t="str">
        <f>Brownies!O12</f>
        <v>Brownies</v>
      </c>
      <c r="P165" s="678">
        <f>Brownies!P12</f>
        <v>2</v>
      </c>
    </row>
    <row r="166" spans="1:16" x14ac:dyDescent="0.2">
      <c r="A166" s="678">
        <f>Brownies!A13</f>
        <v>34</v>
      </c>
      <c r="B166" s="679" t="str">
        <f>Brownies!B13</f>
        <v>Turner</v>
      </c>
      <c r="C166" s="679" t="str">
        <f>Brownies!C13</f>
        <v>Jason</v>
      </c>
      <c r="D166" s="680">
        <f>Brownies!D13</f>
        <v>1.6176470588235294</v>
      </c>
      <c r="E166" s="680">
        <f>Brownies!E13</f>
        <v>0.91176470588235292</v>
      </c>
      <c r="F166" s="680">
        <f>Brownies!F13</f>
        <v>0.5</v>
      </c>
      <c r="G166" s="680">
        <f>Brownies!G13</f>
        <v>1.9411764705882353</v>
      </c>
      <c r="H166" s="680">
        <f>Brownies!H13</f>
        <v>2.2647058823529411</v>
      </c>
      <c r="I166" s="680">
        <f>Brownies!I13</f>
        <v>1.4705882352941178</v>
      </c>
      <c r="J166" s="680">
        <f>Brownies!J13</f>
        <v>0.14705882352941177</v>
      </c>
      <c r="K166" s="680">
        <f>Brownies!K13</f>
        <v>1.4705882352941178</v>
      </c>
      <c r="L166" s="680">
        <f>Brownies!L13</f>
        <v>0</v>
      </c>
      <c r="M166" s="680">
        <f>Brownies!M13</f>
        <v>2.9411764705882353E-2</v>
      </c>
      <c r="N166" s="680">
        <f>Brownies!N13</f>
        <v>6.4705882352941178</v>
      </c>
      <c r="O166" s="679" t="str">
        <f>Brownies!O13</f>
        <v>Brownies</v>
      </c>
      <c r="P166" s="678">
        <f>Brownies!P13</f>
        <v>2</v>
      </c>
    </row>
    <row r="167" spans="1:16" x14ac:dyDescent="0.2">
      <c r="A167" s="678">
        <f>Brownies!A8</f>
        <v>33</v>
      </c>
      <c r="B167" s="679" t="str">
        <f>Brownies!B8</f>
        <v>Brown</v>
      </c>
      <c r="C167" s="679" t="str">
        <f>Brownies!C8</f>
        <v>Jason</v>
      </c>
      <c r="D167" s="680">
        <f>Brownies!D8</f>
        <v>2.0606060606060606</v>
      </c>
      <c r="E167" s="680">
        <f>Brownies!E8</f>
        <v>0.30303030303030304</v>
      </c>
      <c r="F167" s="680">
        <f>Brownies!F8</f>
        <v>0.51515151515151514</v>
      </c>
      <c r="G167" s="680">
        <f>Brownies!G8</f>
        <v>6.3939393939393936</v>
      </c>
      <c r="H167" s="680">
        <f>Brownies!H8</f>
        <v>2.3333333333333335</v>
      </c>
      <c r="I167" s="680">
        <f>Brownies!I8</f>
        <v>1.5454545454545454</v>
      </c>
      <c r="J167" s="680">
        <f>Brownies!J8</f>
        <v>0.60606060606060608</v>
      </c>
      <c r="K167" s="680">
        <f>Brownies!K8</f>
        <v>1.8181818181818181</v>
      </c>
      <c r="L167" s="680">
        <f>Brownies!L8</f>
        <v>0</v>
      </c>
      <c r="M167" s="680">
        <f>Brownies!M8</f>
        <v>0</v>
      </c>
      <c r="N167" s="680">
        <f>Brownies!N8</f>
        <v>5.5454545454545459</v>
      </c>
      <c r="O167" s="679" t="str">
        <f>Brownies!O8</f>
        <v>Brownies</v>
      </c>
      <c r="P167" s="678">
        <f>Brownies!P8</f>
        <v>2</v>
      </c>
    </row>
    <row r="168" spans="1:16" x14ac:dyDescent="0.2">
      <c r="A168" s="678">
        <f>Brownies!A7</f>
        <v>14</v>
      </c>
      <c r="B168" s="679" t="str">
        <f>Brownies!B7</f>
        <v>Brooks</v>
      </c>
      <c r="C168" s="679" t="str">
        <f>Brownies!C7</f>
        <v>Paul</v>
      </c>
      <c r="D168" s="680">
        <f>Brownies!D7</f>
        <v>1.3571428571428572</v>
      </c>
      <c r="E168" s="680">
        <f>Brownies!E7</f>
        <v>0.2857142857142857</v>
      </c>
      <c r="F168" s="680">
        <f>Brownies!F7</f>
        <v>1.2857142857142858</v>
      </c>
      <c r="G168" s="680">
        <f>Brownies!G7</f>
        <v>6.0714285714285712</v>
      </c>
      <c r="H168" s="680">
        <f>Brownies!H7</f>
        <v>2</v>
      </c>
      <c r="I168" s="680">
        <f>Brownies!I7</f>
        <v>1.5</v>
      </c>
      <c r="J168" s="680">
        <f>Brownies!J7</f>
        <v>7.1428571428571425E-2</v>
      </c>
      <c r="K168" s="680">
        <f>Brownies!K7</f>
        <v>1.3571428571428572</v>
      </c>
      <c r="L168" s="680">
        <f>Brownies!L7</f>
        <v>0</v>
      </c>
      <c r="M168" s="680">
        <f>Brownies!M7</f>
        <v>0</v>
      </c>
      <c r="N168" s="680">
        <f>Brownies!N7</f>
        <v>4.8571428571428568</v>
      </c>
      <c r="O168" s="679" t="str">
        <f>Brownies!O7</f>
        <v>Brownies</v>
      </c>
      <c r="P168" s="678">
        <f>Brownies!P7</f>
        <v>2</v>
      </c>
    </row>
    <row r="169" spans="1:16" x14ac:dyDescent="0.2">
      <c r="A169" s="678">
        <f>Brownies!A9</f>
        <v>21</v>
      </c>
      <c r="B169" s="679" t="str">
        <f>Brownies!B9</f>
        <v>Brown</v>
      </c>
      <c r="C169" s="679" t="str">
        <f>Brownies!C9</f>
        <v>Marc</v>
      </c>
      <c r="D169" s="680">
        <f>Brownies!D9</f>
        <v>0.76190476190476186</v>
      </c>
      <c r="E169" s="680">
        <f>Brownies!E9</f>
        <v>0.8571428571428571</v>
      </c>
      <c r="F169" s="680">
        <f>Brownies!F9</f>
        <v>0.19047619047619047</v>
      </c>
      <c r="G169" s="680">
        <f>Brownies!G9</f>
        <v>3.1904761904761907</v>
      </c>
      <c r="H169" s="680">
        <f>Brownies!H9</f>
        <v>1.3333333333333333</v>
      </c>
      <c r="I169" s="680">
        <f>Brownies!I9</f>
        <v>0.7142857142857143</v>
      </c>
      <c r="J169" s="680">
        <f>Brownies!J9</f>
        <v>0.33333333333333331</v>
      </c>
      <c r="K169" s="680">
        <f>Brownies!K9</f>
        <v>1.5238095238095237</v>
      </c>
      <c r="L169" s="680">
        <f>Brownies!L9</f>
        <v>0</v>
      </c>
      <c r="M169" s="680">
        <f>Brownies!M9</f>
        <v>0</v>
      </c>
      <c r="N169" s="680">
        <f>Brownies!N9</f>
        <v>4.2857142857142856</v>
      </c>
      <c r="O169" s="679" t="str">
        <f>Brownies!O9</f>
        <v>Brownies</v>
      </c>
      <c r="P169" s="678">
        <f>Brownies!P9</f>
        <v>2</v>
      </c>
    </row>
    <row r="170" spans="1:16" x14ac:dyDescent="0.2">
      <c r="A170" s="678">
        <f>Cannons!A7</f>
        <v>18</v>
      </c>
      <c r="B170" s="679" t="str">
        <f>Cannons!B7</f>
        <v>Miller</v>
      </c>
      <c r="C170" s="679" t="str">
        <f>Cannons!C7</f>
        <v>Jono</v>
      </c>
      <c r="D170" s="680">
        <f>Cannons!D7</f>
        <v>5.7222222222222223</v>
      </c>
      <c r="E170" s="680">
        <f>Cannons!E7</f>
        <v>0.27777777777777779</v>
      </c>
      <c r="F170" s="680">
        <f>Cannons!F7</f>
        <v>3.0555555555555554</v>
      </c>
      <c r="G170" s="680">
        <f>Cannons!G7</f>
        <v>11.611111111111111</v>
      </c>
      <c r="H170" s="680">
        <f>Cannons!H7</f>
        <v>2.6666666666666665</v>
      </c>
      <c r="I170" s="680">
        <f>Cannons!I7</f>
        <v>1.4444444444444444</v>
      </c>
      <c r="J170" s="680">
        <f>Cannons!J7</f>
        <v>1.5555555555555556</v>
      </c>
      <c r="K170" s="680">
        <f>Cannons!K7</f>
        <v>1.2777777777777777</v>
      </c>
      <c r="L170" s="680">
        <f>Cannons!L7</f>
        <v>0</v>
      </c>
      <c r="M170" s="680">
        <f>Cannons!M7</f>
        <v>0</v>
      </c>
      <c r="N170" s="680">
        <f>Cannons!N7</f>
        <v>15.333333333333334</v>
      </c>
      <c r="O170" s="679" t="str">
        <f>Cannons!O7</f>
        <v>Cannons</v>
      </c>
      <c r="P170" s="678">
        <f>Cannons!P7</f>
        <v>1</v>
      </c>
    </row>
    <row r="171" spans="1:16" x14ac:dyDescent="0.2">
      <c r="A171" s="678">
        <f>Cannons!A6</f>
        <v>33</v>
      </c>
      <c r="B171" s="679" t="str">
        <f>Cannons!B6</f>
        <v>Haynes</v>
      </c>
      <c r="C171" s="679" t="str">
        <f>Cannons!C6</f>
        <v>Gabe</v>
      </c>
      <c r="D171" s="680">
        <f>Cannons!D6</f>
        <v>5.8181818181818183</v>
      </c>
      <c r="E171" s="680">
        <f>Cannons!E6</f>
        <v>0</v>
      </c>
      <c r="F171" s="680">
        <f>Cannons!F6</f>
        <v>1.3636363636363635</v>
      </c>
      <c r="G171" s="680">
        <f>Cannons!G6</f>
        <v>4.0303030303030303</v>
      </c>
      <c r="H171" s="680">
        <f>Cannons!H6</f>
        <v>2.7575757575757578</v>
      </c>
      <c r="I171" s="680">
        <f>Cannons!I6</f>
        <v>1</v>
      </c>
      <c r="J171" s="680">
        <f>Cannons!J6</f>
        <v>0</v>
      </c>
      <c r="K171" s="680">
        <f>Cannons!K6</f>
        <v>0.66666666666666663</v>
      </c>
      <c r="L171" s="680">
        <f>Cannons!L6</f>
        <v>0</v>
      </c>
      <c r="M171" s="680">
        <f>Cannons!M6</f>
        <v>0</v>
      </c>
      <c r="N171" s="680">
        <f>Cannons!N6</f>
        <v>13</v>
      </c>
      <c r="O171" s="679" t="str">
        <f>Cannons!O6</f>
        <v>Cannons</v>
      </c>
      <c r="P171" s="678">
        <f>Cannons!P6</f>
        <v>1</v>
      </c>
    </row>
    <row r="172" spans="1:16" x14ac:dyDescent="0.2">
      <c r="A172" s="678">
        <f>Cannons!A9</f>
        <v>27</v>
      </c>
      <c r="B172" s="679" t="str">
        <f>Cannons!B9</f>
        <v>Dimond</v>
      </c>
      <c r="C172" s="679" t="str">
        <f>Cannons!C9</f>
        <v xml:space="preserve">Phil </v>
      </c>
      <c r="D172" s="680">
        <f>Cannons!D9</f>
        <v>3.9629629629629628</v>
      </c>
      <c r="E172" s="680">
        <f>Cannons!E9</f>
        <v>0.22222222222222221</v>
      </c>
      <c r="F172" s="680">
        <f>Cannons!F9</f>
        <v>1.5555555555555556</v>
      </c>
      <c r="G172" s="680">
        <f>Cannons!G9</f>
        <v>6.7037037037037033</v>
      </c>
      <c r="H172" s="680">
        <f>Cannons!H9</f>
        <v>2.6666666666666665</v>
      </c>
      <c r="I172" s="680">
        <f>Cannons!I9</f>
        <v>1.8888888888888888</v>
      </c>
      <c r="J172" s="680">
        <f>Cannons!J9</f>
        <v>0.14814814814814814</v>
      </c>
      <c r="K172" s="680">
        <f>Cannons!K9</f>
        <v>2.0370370370370372</v>
      </c>
      <c r="L172" s="680">
        <f>Cannons!L9</f>
        <v>3.7037037037037035E-2</v>
      </c>
      <c r="M172" s="680">
        <f>Cannons!M9</f>
        <v>3.7037037037037035E-2</v>
      </c>
      <c r="N172" s="680">
        <f>Cannons!N9</f>
        <v>10.148148148148149</v>
      </c>
      <c r="O172" s="679" t="str">
        <f>Cannons!O9</f>
        <v>Cannons</v>
      </c>
      <c r="P172" s="678">
        <f>Cannons!P9</f>
        <v>1</v>
      </c>
    </row>
    <row r="173" spans="1:16" x14ac:dyDescent="0.2">
      <c r="A173" s="678">
        <f>Cannons!A11</f>
        <v>31</v>
      </c>
      <c r="B173" s="679" t="str">
        <f>Cannons!B11</f>
        <v>Southwell</v>
      </c>
      <c r="C173" s="679" t="str">
        <f>Cannons!C11</f>
        <v>John</v>
      </c>
      <c r="D173" s="680">
        <f>Cannons!D11</f>
        <v>2.5161290322580645</v>
      </c>
      <c r="E173" s="680">
        <f>Cannons!E11</f>
        <v>0.74193548387096775</v>
      </c>
      <c r="F173" s="680">
        <f>Cannons!F11</f>
        <v>0.967741935483871</v>
      </c>
      <c r="G173" s="680">
        <f>Cannons!G11</f>
        <v>3.5483870967741935</v>
      </c>
      <c r="H173" s="680">
        <f>Cannons!H11</f>
        <v>4</v>
      </c>
      <c r="I173" s="680">
        <f>Cannons!I11</f>
        <v>1.7419354838709677</v>
      </c>
      <c r="J173" s="680">
        <f>Cannons!J11</f>
        <v>0.22580645161290322</v>
      </c>
      <c r="K173" s="680">
        <f>Cannons!K11</f>
        <v>1.1935483870967742</v>
      </c>
      <c r="L173" s="680">
        <f>Cannons!L11</f>
        <v>3.2258064516129031E-2</v>
      </c>
      <c r="M173" s="680">
        <f>Cannons!M11</f>
        <v>0</v>
      </c>
      <c r="N173" s="680">
        <f>Cannons!N11</f>
        <v>8.2258064516129039</v>
      </c>
      <c r="O173" s="679" t="str">
        <f>Cannons!O11</f>
        <v>Cannons</v>
      </c>
      <c r="P173" s="678">
        <f>Cannons!P11</f>
        <v>1</v>
      </c>
    </row>
    <row r="174" spans="1:16" x14ac:dyDescent="0.2">
      <c r="A174" s="678">
        <f>Cannons!A10</f>
        <v>13</v>
      </c>
      <c r="B174" s="679" t="str">
        <f>Cannons!B10</f>
        <v>Ross</v>
      </c>
      <c r="C174" s="679" t="str">
        <f>Cannons!C10</f>
        <v xml:space="preserve">Lachlan </v>
      </c>
      <c r="D174" s="680">
        <f>Cannons!D10</f>
        <v>1.9230769230769231</v>
      </c>
      <c r="E174" s="680">
        <f>Cannons!E10</f>
        <v>1.0769230769230769</v>
      </c>
      <c r="F174" s="680">
        <f>Cannons!F10</f>
        <v>0.69230769230769229</v>
      </c>
      <c r="G174" s="680">
        <f>Cannons!G10</f>
        <v>4.4615384615384617</v>
      </c>
      <c r="H174" s="680">
        <f>Cannons!H10</f>
        <v>1.6923076923076923</v>
      </c>
      <c r="I174" s="680">
        <f>Cannons!I10</f>
        <v>1.2307692307692308</v>
      </c>
      <c r="J174" s="680">
        <f>Cannons!J10</f>
        <v>0.76923076923076927</v>
      </c>
      <c r="K174" s="680">
        <f>Cannons!K10</f>
        <v>1.2307692307692308</v>
      </c>
      <c r="L174" s="680">
        <f>Cannons!L10</f>
        <v>0</v>
      </c>
      <c r="M174" s="680">
        <f>Cannons!M10</f>
        <v>0</v>
      </c>
      <c r="N174" s="680">
        <f>Cannons!N10</f>
        <v>7.7692307692307692</v>
      </c>
      <c r="O174" s="679" t="str">
        <f>Cannons!O10</f>
        <v>Cannons</v>
      </c>
      <c r="P174" s="678">
        <f>Cannons!P10</f>
        <v>1</v>
      </c>
    </row>
    <row r="175" spans="1:16" x14ac:dyDescent="0.2">
      <c r="A175" s="678">
        <f>Cannons!A8</f>
        <v>25</v>
      </c>
      <c r="B175" s="679" t="str">
        <f>Cannons!B8</f>
        <v>Parkins</v>
      </c>
      <c r="C175" s="679" t="str">
        <f>Cannons!C8</f>
        <v>Geoff</v>
      </c>
      <c r="D175" s="680">
        <f>Cannons!D8</f>
        <v>1.52</v>
      </c>
      <c r="E175" s="680">
        <f>Cannons!E8</f>
        <v>1.1200000000000001</v>
      </c>
      <c r="F175" s="680">
        <f>Cannons!F8</f>
        <v>0.44</v>
      </c>
      <c r="G175" s="680">
        <f>Cannons!G8</f>
        <v>5.6</v>
      </c>
      <c r="H175" s="680">
        <f>Cannons!H8</f>
        <v>0.52</v>
      </c>
      <c r="I175" s="680">
        <f>Cannons!I8</f>
        <v>1</v>
      </c>
      <c r="J175" s="680">
        <f>Cannons!J8</f>
        <v>2.2400000000000002</v>
      </c>
      <c r="K175" s="680">
        <f>Cannons!K8</f>
        <v>1.28</v>
      </c>
      <c r="L175" s="680">
        <f>Cannons!L8</f>
        <v>0</v>
      </c>
      <c r="M175" s="680">
        <f>Cannons!M8</f>
        <v>0</v>
      </c>
      <c r="N175" s="680">
        <f>Cannons!N8</f>
        <v>6.84</v>
      </c>
      <c r="O175" s="679" t="str">
        <f>Cannons!O8</f>
        <v>Cannons</v>
      </c>
      <c r="P175" s="678">
        <f>Cannons!P8</f>
        <v>1</v>
      </c>
    </row>
    <row r="176" spans="1:16" x14ac:dyDescent="0.2">
      <c r="A176" s="678">
        <f>Cannons!A4</f>
        <v>34</v>
      </c>
      <c r="B176" s="679" t="str">
        <f>Cannons!B4</f>
        <v>Abbott</v>
      </c>
      <c r="C176" s="679" t="str">
        <f>Cannons!C4</f>
        <v>Dean</v>
      </c>
      <c r="D176" s="680">
        <f>Cannons!D4</f>
        <v>1.1764705882352942</v>
      </c>
      <c r="E176" s="680">
        <f>Cannons!E4</f>
        <v>1.2352941176470589</v>
      </c>
      <c r="F176" s="680">
        <f>Cannons!F4</f>
        <v>0.44117647058823528</v>
      </c>
      <c r="G176" s="680">
        <f>Cannons!G4</f>
        <v>4.1470588235294121</v>
      </c>
      <c r="H176" s="680">
        <f>Cannons!H4</f>
        <v>1.911764705882353</v>
      </c>
      <c r="I176" s="680">
        <f>Cannons!I4</f>
        <v>1.5</v>
      </c>
      <c r="J176" s="680">
        <f>Cannons!J4</f>
        <v>0.14705882352941177</v>
      </c>
      <c r="K176" s="680">
        <f>Cannons!K4</f>
        <v>1.7647058823529411</v>
      </c>
      <c r="L176" s="680">
        <f>Cannons!L4</f>
        <v>2.9411764705882353E-2</v>
      </c>
      <c r="M176" s="680">
        <f>Cannons!M4</f>
        <v>0</v>
      </c>
      <c r="N176" s="680">
        <f>Cannons!N4</f>
        <v>6.5</v>
      </c>
      <c r="O176" s="679" t="str">
        <f>Cannons!O4</f>
        <v>Cannons</v>
      </c>
      <c r="P176" s="678">
        <f>Cannons!P4</f>
        <v>1</v>
      </c>
    </row>
    <row r="177" spans="1:16" x14ac:dyDescent="0.2">
      <c r="A177" s="678">
        <f>Cannons!A12</f>
        <v>21</v>
      </c>
      <c r="B177" s="679" t="str">
        <f>Cannons!B12</f>
        <v>White</v>
      </c>
      <c r="C177" s="679" t="str">
        <f>Cannons!C12</f>
        <v>Ben</v>
      </c>
      <c r="D177" s="680">
        <f>Cannons!D12</f>
        <v>2.3333333333333335</v>
      </c>
      <c r="E177" s="680">
        <f>Cannons!E12</f>
        <v>0</v>
      </c>
      <c r="F177" s="680">
        <f>Cannons!F12</f>
        <v>0.5714285714285714</v>
      </c>
      <c r="G177" s="680">
        <f>Cannons!G12</f>
        <v>7.7619047619047619</v>
      </c>
      <c r="H177" s="680">
        <f>Cannons!H12</f>
        <v>3.0476190476190474</v>
      </c>
      <c r="I177" s="680">
        <f>Cannons!I12</f>
        <v>1</v>
      </c>
      <c r="J177" s="680">
        <f>Cannons!J12</f>
        <v>0.23809523809523808</v>
      </c>
      <c r="K177" s="680">
        <f>Cannons!K12</f>
        <v>1.5238095238095237</v>
      </c>
      <c r="L177" s="680">
        <f>Cannons!L12</f>
        <v>0</v>
      </c>
      <c r="M177" s="680">
        <f>Cannons!M12</f>
        <v>4.7619047619047616E-2</v>
      </c>
      <c r="N177" s="680">
        <f>Cannons!N12</f>
        <v>5.2380952380952381</v>
      </c>
      <c r="O177" s="679" t="str">
        <f>Cannons!O12</f>
        <v>Cannons</v>
      </c>
      <c r="P177" s="678">
        <f>Cannons!P12</f>
        <v>1</v>
      </c>
    </row>
    <row r="178" spans="1:16" x14ac:dyDescent="0.2">
      <c r="A178" s="678">
        <f>Cannons!A5</f>
        <v>25</v>
      </c>
      <c r="B178" s="679" t="str">
        <f>Cannons!B5</f>
        <v>Duncan</v>
      </c>
      <c r="C178" s="679" t="str">
        <f>Cannons!C5</f>
        <v>Stu</v>
      </c>
      <c r="D178" s="680">
        <f>Cannons!D5</f>
        <v>0.64</v>
      </c>
      <c r="E178" s="680">
        <f>Cannons!E5</f>
        <v>0.48</v>
      </c>
      <c r="F178" s="680">
        <f>Cannons!F5</f>
        <v>0.36</v>
      </c>
      <c r="G178" s="680">
        <f>Cannons!G5</f>
        <v>2.8</v>
      </c>
      <c r="H178" s="680">
        <f>Cannons!H5</f>
        <v>2.2799999999999998</v>
      </c>
      <c r="I178" s="680">
        <f>Cannons!I5</f>
        <v>1.52</v>
      </c>
      <c r="J178" s="680">
        <f>Cannons!J5</f>
        <v>0.04</v>
      </c>
      <c r="K178" s="680">
        <f>Cannons!K5</f>
        <v>2.4</v>
      </c>
      <c r="L178" s="680">
        <f>Cannons!L5</f>
        <v>0.04</v>
      </c>
      <c r="M178" s="680">
        <f>Cannons!M5</f>
        <v>0.04</v>
      </c>
      <c r="N178" s="680">
        <f>Cannons!N5</f>
        <v>3.08</v>
      </c>
      <c r="O178" s="679" t="str">
        <f>Cannons!O5</f>
        <v>Cannons</v>
      </c>
      <c r="P178" s="678">
        <f>Cannons!P5</f>
        <v>1</v>
      </c>
    </row>
    <row r="179" spans="1:16" x14ac:dyDescent="0.2">
      <c r="A179" s="678">
        <f>'Cunning Stunts'!A9</f>
        <v>25</v>
      </c>
      <c r="B179" s="679" t="str">
        <f>'Cunning Stunts'!B9</f>
        <v>Kouw</v>
      </c>
      <c r="C179" s="679" t="str">
        <f>'Cunning Stunts'!C9</f>
        <v>Sebastian</v>
      </c>
      <c r="D179" s="680">
        <f>'Cunning Stunts'!D9</f>
        <v>2.8</v>
      </c>
      <c r="E179" s="680">
        <f>'Cunning Stunts'!E9</f>
        <v>2.3199999999999998</v>
      </c>
      <c r="F179" s="680">
        <f>'Cunning Stunts'!F9</f>
        <v>3.32</v>
      </c>
      <c r="G179" s="680">
        <f>'Cunning Stunts'!G9</f>
        <v>3.8</v>
      </c>
      <c r="H179" s="680">
        <f>'Cunning Stunts'!H9</f>
        <v>2.44</v>
      </c>
      <c r="I179" s="680">
        <f>'Cunning Stunts'!I9</f>
        <v>1.4</v>
      </c>
      <c r="J179" s="680">
        <f>'Cunning Stunts'!J9</f>
        <v>0.08</v>
      </c>
      <c r="K179" s="680">
        <f>'Cunning Stunts'!K9</f>
        <v>1.52</v>
      </c>
      <c r="L179" s="680">
        <f>'Cunning Stunts'!L9</f>
        <v>0.04</v>
      </c>
      <c r="M179" s="680">
        <f>'Cunning Stunts'!M9</f>
        <v>0</v>
      </c>
      <c r="N179" s="680">
        <f>'Cunning Stunts'!N9</f>
        <v>15.88</v>
      </c>
      <c r="O179" s="679" t="str">
        <f>'Cunning Stunts'!O9</f>
        <v>Cunning Stunts</v>
      </c>
      <c r="P179" s="678">
        <f>'Cunning Stunts'!P9</f>
        <v>1</v>
      </c>
    </row>
    <row r="180" spans="1:16" x14ac:dyDescent="0.2">
      <c r="A180" s="678">
        <f>'Cunning Stunts'!A6</f>
        <v>31</v>
      </c>
      <c r="B180" s="679" t="str">
        <f>'Cunning Stunts'!B6</f>
        <v>Dwyer</v>
      </c>
      <c r="C180" s="679" t="str">
        <f>'Cunning Stunts'!C6</f>
        <v>Brad</v>
      </c>
      <c r="D180" s="680">
        <f>'Cunning Stunts'!D6</f>
        <v>3.064516129032258</v>
      </c>
      <c r="E180" s="680">
        <f>'Cunning Stunts'!E6</f>
        <v>2.4516129032258065</v>
      </c>
      <c r="F180" s="680">
        <f>'Cunning Stunts'!F6</f>
        <v>1.8064516129032258</v>
      </c>
      <c r="G180" s="680">
        <f>'Cunning Stunts'!G6</f>
        <v>4.032258064516129</v>
      </c>
      <c r="H180" s="680">
        <f>'Cunning Stunts'!H6</f>
        <v>2.5806451612903225</v>
      </c>
      <c r="I180" s="680">
        <f>'Cunning Stunts'!I6</f>
        <v>1.3870967741935485</v>
      </c>
      <c r="J180" s="680">
        <f>'Cunning Stunts'!J6</f>
        <v>3.2258064516129031E-2</v>
      </c>
      <c r="K180" s="680">
        <f>'Cunning Stunts'!K6</f>
        <v>1.6774193548387097</v>
      </c>
      <c r="L180" s="680">
        <f>'Cunning Stunts'!L6</f>
        <v>0</v>
      </c>
      <c r="M180" s="680">
        <f>'Cunning Stunts'!M6</f>
        <v>3.2258064516129031E-2</v>
      </c>
      <c r="N180" s="680">
        <f>'Cunning Stunts'!N6</f>
        <v>15.290322580645162</v>
      </c>
      <c r="O180" s="679" t="str">
        <f>'Cunning Stunts'!O6</f>
        <v>Cunning Stunts</v>
      </c>
      <c r="P180" s="678">
        <f>'Cunning Stunts'!P6</f>
        <v>1</v>
      </c>
    </row>
    <row r="181" spans="1:16" x14ac:dyDescent="0.2">
      <c r="A181" s="678">
        <f>'Cunning Stunts'!A5</f>
        <v>32</v>
      </c>
      <c r="B181" s="679" t="str">
        <f>'Cunning Stunts'!B5</f>
        <v>Burr</v>
      </c>
      <c r="C181" s="679" t="str">
        <f>'Cunning Stunts'!C5</f>
        <v>Alex</v>
      </c>
      <c r="D181" s="680">
        <f>'Cunning Stunts'!D5</f>
        <v>3.1875</v>
      </c>
      <c r="E181" s="680">
        <f>'Cunning Stunts'!E5</f>
        <v>0.90625</v>
      </c>
      <c r="F181" s="680">
        <f>'Cunning Stunts'!F5</f>
        <v>1.625</v>
      </c>
      <c r="G181" s="680">
        <f>'Cunning Stunts'!G5</f>
        <v>7.34375</v>
      </c>
      <c r="H181" s="680">
        <f>'Cunning Stunts'!H5</f>
        <v>2.03125</v>
      </c>
      <c r="I181" s="680">
        <f>'Cunning Stunts'!I5</f>
        <v>0.625</v>
      </c>
      <c r="J181" s="680">
        <f>'Cunning Stunts'!J5</f>
        <v>1.65625</v>
      </c>
      <c r="K181" s="680">
        <f>'Cunning Stunts'!K5</f>
        <v>2.71875</v>
      </c>
      <c r="L181" s="680">
        <f>'Cunning Stunts'!L5</f>
        <v>9.375E-2</v>
      </c>
      <c r="M181" s="680">
        <f>'Cunning Stunts'!M5</f>
        <v>6.25E-2</v>
      </c>
      <c r="N181" s="680">
        <f>'Cunning Stunts'!N5</f>
        <v>10.71875</v>
      </c>
      <c r="O181" s="679" t="str">
        <f>'Cunning Stunts'!O5</f>
        <v>Cunning Stunts</v>
      </c>
      <c r="P181" s="678">
        <f>'Cunning Stunts'!P5</f>
        <v>1</v>
      </c>
    </row>
    <row r="182" spans="1:16" x14ac:dyDescent="0.2">
      <c r="A182" s="678">
        <f>'Cunning Stunts'!A10</f>
        <v>2</v>
      </c>
      <c r="B182" s="679" t="str">
        <f>'Cunning Stunts'!B10</f>
        <v>Patterson</v>
      </c>
      <c r="C182" s="679" t="str">
        <f>'Cunning Stunts'!C10</f>
        <v>James</v>
      </c>
      <c r="D182" s="680">
        <f>'Cunning Stunts'!D10</f>
        <v>3.5</v>
      </c>
      <c r="E182" s="680">
        <f>'Cunning Stunts'!E10</f>
        <v>0</v>
      </c>
      <c r="F182" s="680">
        <f>'Cunning Stunts'!F10</f>
        <v>0</v>
      </c>
      <c r="G182" s="680">
        <f>'Cunning Stunts'!G10</f>
        <v>1.5</v>
      </c>
      <c r="H182" s="680">
        <f>'Cunning Stunts'!H10</f>
        <v>0.5</v>
      </c>
      <c r="I182" s="680">
        <f>'Cunning Stunts'!I10</f>
        <v>0</v>
      </c>
      <c r="J182" s="680">
        <f>'Cunning Stunts'!J10</f>
        <v>0</v>
      </c>
      <c r="K182" s="680">
        <f>'Cunning Stunts'!K10</f>
        <v>2</v>
      </c>
      <c r="L182" s="680">
        <f>'Cunning Stunts'!L10</f>
        <v>0</v>
      </c>
      <c r="M182" s="680">
        <f>'Cunning Stunts'!M10</f>
        <v>0</v>
      </c>
      <c r="N182" s="680">
        <f>'Cunning Stunts'!N10</f>
        <v>7</v>
      </c>
      <c r="O182" s="679" t="str">
        <f>'Cunning Stunts'!O10</f>
        <v>Cunning Stunts</v>
      </c>
      <c r="P182" s="678">
        <f>'Cunning Stunts'!P10</f>
        <v>1</v>
      </c>
    </row>
    <row r="183" spans="1:16" x14ac:dyDescent="0.2">
      <c r="A183" s="678">
        <f>'Cunning Stunts'!A8</f>
        <v>9</v>
      </c>
      <c r="B183" s="679" t="str">
        <f>'Cunning Stunts'!B8</f>
        <v>Hamilton</v>
      </c>
      <c r="C183" s="679" t="str">
        <f>'Cunning Stunts'!C8</f>
        <v>Paul</v>
      </c>
      <c r="D183" s="680">
        <f>'Cunning Stunts'!D8</f>
        <v>2.3333333333333335</v>
      </c>
      <c r="E183" s="680">
        <f>'Cunning Stunts'!E8</f>
        <v>0.44444444444444442</v>
      </c>
      <c r="F183" s="680">
        <f>'Cunning Stunts'!F8</f>
        <v>1.5555555555555556</v>
      </c>
      <c r="G183" s="680">
        <f>'Cunning Stunts'!G8</f>
        <v>3.3333333333333335</v>
      </c>
      <c r="H183" s="680">
        <f>'Cunning Stunts'!H8</f>
        <v>1.5555555555555556</v>
      </c>
      <c r="I183" s="680">
        <f>'Cunning Stunts'!I8</f>
        <v>1</v>
      </c>
      <c r="J183" s="680">
        <f>'Cunning Stunts'!J8</f>
        <v>0</v>
      </c>
      <c r="K183" s="680">
        <f>'Cunning Stunts'!K8</f>
        <v>2.1111111111111112</v>
      </c>
      <c r="L183" s="680">
        <f>'Cunning Stunts'!L8</f>
        <v>0</v>
      </c>
      <c r="M183" s="680">
        <f>'Cunning Stunts'!M8</f>
        <v>0</v>
      </c>
      <c r="N183" s="680">
        <f>'Cunning Stunts'!N8</f>
        <v>7.5555555555555554</v>
      </c>
      <c r="O183" s="679" t="str">
        <f>'Cunning Stunts'!O8</f>
        <v>Cunning Stunts</v>
      </c>
      <c r="P183" s="678">
        <f>'Cunning Stunts'!P8</f>
        <v>1</v>
      </c>
    </row>
    <row r="184" spans="1:16" x14ac:dyDescent="0.2">
      <c r="A184" s="678">
        <f>'Cunning Stunts'!A11</f>
        <v>28</v>
      </c>
      <c r="B184" s="679" t="str">
        <f>'Cunning Stunts'!B11</f>
        <v>Pederick</v>
      </c>
      <c r="C184" s="679" t="str">
        <f>'Cunning Stunts'!C11</f>
        <v>Leigh</v>
      </c>
      <c r="D184" s="680">
        <f>'Cunning Stunts'!D11</f>
        <v>1.3214285714285714</v>
      </c>
      <c r="E184" s="680">
        <f>'Cunning Stunts'!E11</f>
        <v>0.25</v>
      </c>
      <c r="F184" s="680">
        <f>'Cunning Stunts'!F11</f>
        <v>0.6071428571428571</v>
      </c>
      <c r="G184" s="680">
        <f>'Cunning Stunts'!G11</f>
        <v>6.8571428571428568</v>
      </c>
      <c r="H184" s="680">
        <f>'Cunning Stunts'!H11</f>
        <v>3.2857142857142856</v>
      </c>
      <c r="I184" s="680">
        <f>'Cunning Stunts'!I11</f>
        <v>1.1785714285714286</v>
      </c>
      <c r="J184" s="680">
        <f>'Cunning Stunts'!J11</f>
        <v>0.75</v>
      </c>
      <c r="K184" s="680">
        <f>'Cunning Stunts'!K11</f>
        <v>0.8928571428571429</v>
      </c>
      <c r="L184" s="680">
        <f>'Cunning Stunts'!L11</f>
        <v>3.5714285714285712E-2</v>
      </c>
      <c r="M184" s="680">
        <f>'Cunning Stunts'!M11</f>
        <v>3.5714285714285712E-2</v>
      </c>
      <c r="N184" s="680">
        <f>'Cunning Stunts'!N11</f>
        <v>4</v>
      </c>
      <c r="O184" s="679" t="str">
        <f>'Cunning Stunts'!O11</f>
        <v>Cunning Stunts</v>
      </c>
      <c r="P184" s="678">
        <f>'Cunning Stunts'!P11</f>
        <v>1</v>
      </c>
    </row>
    <row r="185" spans="1:16" x14ac:dyDescent="0.2">
      <c r="A185" s="678">
        <f>'Cunning Stunts'!A7</f>
        <v>32</v>
      </c>
      <c r="B185" s="679" t="str">
        <f>'Cunning Stunts'!B7</f>
        <v>Fenning</v>
      </c>
      <c r="C185" s="679" t="str">
        <f>'Cunning Stunts'!C7</f>
        <v>Sheldon</v>
      </c>
      <c r="D185" s="680">
        <f>'Cunning Stunts'!D7</f>
        <v>1.46875</v>
      </c>
      <c r="E185" s="680">
        <f>'Cunning Stunts'!E7</f>
        <v>0</v>
      </c>
      <c r="F185" s="680">
        <f>'Cunning Stunts'!F7</f>
        <v>0.6875</v>
      </c>
      <c r="G185" s="680">
        <f>'Cunning Stunts'!G7</f>
        <v>4.375</v>
      </c>
      <c r="H185" s="680">
        <f>'Cunning Stunts'!H7</f>
        <v>0.34375</v>
      </c>
      <c r="I185" s="680">
        <f>'Cunning Stunts'!I7</f>
        <v>0.4375</v>
      </c>
      <c r="J185" s="680">
        <f>'Cunning Stunts'!J7</f>
        <v>6.25E-2</v>
      </c>
      <c r="K185" s="680">
        <f>'Cunning Stunts'!K7</f>
        <v>1.65625</v>
      </c>
      <c r="L185" s="680">
        <f>'Cunning Stunts'!L7</f>
        <v>3.125E-2</v>
      </c>
      <c r="M185" s="680">
        <f>'Cunning Stunts'!M7</f>
        <v>0</v>
      </c>
      <c r="N185" s="680">
        <f>'Cunning Stunts'!N7</f>
        <v>3.625</v>
      </c>
      <c r="O185" s="679" t="str">
        <f>'Cunning Stunts'!O7</f>
        <v>Cunning Stunts</v>
      </c>
      <c r="P185" s="678">
        <f>'Cunning Stunts'!P7</f>
        <v>1</v>
      </c>
    </row>
    <row r="186" spans="1:16" x14ac:dyDescent="0.2">
      <c r="A186" s="678">
        <f>'Cunning Stunts'!A12</f>
        <v>25</v>
      </c>
      <c r="B186" s="679" t="str">
        <f>'Cunning Stunts'!B12</f>
        <v>Ross</v>
      </c>
      <c r="C186" s="679" t="str">
        <f>'Cunning Stunts'!C12</f>
        <v>Jim</v>
      </c>
      <c r="D186" s="680">
        <f>'Cunning Stunts'!D12</f>
        <v>0.64</v>
      </c>
      <c r="E186" s="680">
        <f>'Cunning Stunts'!E12</f>
        <v>0.12</v>
      </c>
      <c r="F186" s="680">
        <f>'Cunning Stunts'!F12</f>
        <v>0.36</v>
      </c>
      <c r="G186" s="680">
        <f>'Cunning Stunts'!G12</f>
        <v>2.36</v>
      </c>
      <c r="H186" s="680">
        <f>'Cunning Stunts'!H12</f>
        <v>0.88</v>
      </c>
      <c r="I186" s="680">
        <f>'Cunning Stunts'!I12</f>
        <v>0.76</v>
      </c>
      <c r="J186" s="680">
        <f>'Cunning Stunts'!J12</f>
        <v>0.2</v>
      </c>
      <c r="K186" s="680">
        <f>'Cunning Stunts'!K12</f>
        <v>1.8</v>
      </c>
      <c r="L186" s="680">
        <f>'Cunning Stunts'!L12</f>
        <v>0</v>
      </c>
      <c r="M186" s="680">
        <f>'Cunning Stunts'!M12</f>
        <v>0</v>
      </c>
      <c r="N186" s="680">
        <f>'Cunning Stunts'!N12</f>
        <v>2</v>
      </c>
      <c r="O186" s="679" t="str">
        <f>'Cunning Stunts'!O12</f>
        <v>Cunning Stunts</v>
      </c>
      <c r="P186" s="678">
        <f>'Cunning Stunts'!P12</f>
        <v>1</v>
      </c>
    </row>
    <row r="187" spans="1:16" x14ac:dyDescent="0.2">
      <c r="A187" s="678">
        <f>'Cunning Stunts'!A13</f>
        <v>31</v>
      </c>
      <c r="B187" s="679" t="str">
        <f>'Cunning Stunts'!B13</f>
        <v>Wilkinson</v>
      </c>
      <c r="C187" s="679" t="str">
        <f>'Cunning Stunts'!C13</f>
        <v>Tom</v>
      </c>
      <c r="D187" s="680">
        <f>'Cunning Stunts'!D13</f>
        <v>0.54838709677419351</v>
      </c>
      <c r="E187" s="680">
        <f>'Cunning Stunts'!E13</f>
        <v>6.4516129032258063E-2</v>
      </c>
      <c r="F187" s="680">
        <f>'Cunning Stunts'!F13</f>
        <v>0.19354838709677419</v>
      </c>
      <c r="G187" s="680">
        <f>'Cunning Stunts'!G13</f>
        <v>3.6774193548387095</v>
      </c>
      <c r="H187" s="680">
        <f>'Cunning Stunts'!H13</f>
        <v>0.67741935483870963</v>
      </c>
      <c r="I187" s="680">
        <f>'Cunning Stunts'!I13</f>
        <v>0.61290322580645162</v>
      </c>
      <c r="J187" s="680">
        <f>'Cunning Stunts'!J13</f>
        <v>6.4516129032258063E-2</v>
      </c>
      <c r="K187" s="680">
        <f>'Cunning Stunts'!K13</f>
        <v>2.7096774193548385</v>
      </c>
      <c r="L187" s="680">
        <f>'Cunning Stunts'!L13</f>
        <v>6.4516129032258063E-2</v>
      </c>
      <c r="M187" s="680">
        <f>'Cunning Stunts'!M13</f>
        <v>0</v>
      </c>
      <c r="N187" s="680">
        <f>'Cunning Stunts'!N13</f>
        <v>1.4838709677419355</v>
      </c>
      <c r="O187" s="679" t="str">
        <f>'Cunning Stunts'!O13</f>
        <v>Cunning Stunts</v>
      </c>
      <c r="P187" s="678">
        <f>'Cunning Stunts'!P13</f>
        <v>1</v>
      </c>
    </row>
    <row r="188" spans="1:16" x14ac:dyDescent="0.2">
      <c r="A188" s="678">
        <f>Diablos!A18</f>
        <v>24</v>
      </c>
      <c r="B188" s="679" t="str">
        <f>Diablos!B18</f>
        <v>McDonald</v>
      </c>
      <c r="C188" s="679" t="str">
        <f>Diablos!C18</f>
        <v>Dave</v>
      </c>
      <c r="D188" s="680">
        <f>Diablos!D18</f>
        <v>4.791666666666667</v>
      </c>
      <c r="E188" s="680">
        <f>Diablos!E18</f>
        <v>0.41666666666666669</v>
      </c>
      <c r="F188" s="680">
        <f>Diablos!F18</f>
        <v>2.2916666666666665</v>
      </c>
      <c r="G188" s="680">
        <f>Diablos!G18</f>
        <v>8.4583333333333339</v>
      </c>
      <c r="H188" s="680">
        <f>Diablos!H18</f>
        <v>0.95833333333333337</v>
      </c>
      <c r="I188" s="680">
        <f>Diablos!I18</f>
        <v>1.875</v>
      </c>
      <c r="J188" s="680">
        <f>Diablos!J18</f>
        <v>0.91666666666666663</v>
      </c>
      <c r="K188" s="680">
        <f>Diablos!K18</f>
        <v>2.2083333333333335</v>
      </c>
      <c r="L188" s="680">
        <f>Diablos!L18</f>
        <v>4.1666666666666664E-2</v>
      </c>
      <c r="M188" s="680">
        <f>Diablos!M18</f>
        <v>4.1666666666666664E-2</v>
      </c>
      <c r="N188" s="680">
        <f>Diablos!N18</f>
        <v>13.125</v>
      </c>
      <c r="O188" s="679" t="str">
        <f>Diablos!O18</f>
        <v>Diablos</v>
      </c>
      <c r="P188" s="678">
        <f>Diablos!P18</f>
        <v>2</v>
      </c>
    </row>
    <row r="189" spans="1:16" x14ac:dyDescent="0.2">
      <c r="A189" s="678">
        <f>Diablos!A20</f>
        <v>15</v>
      </c>
      <c r="B189" s="679" t="str">
        <f>Diablos!B20</f>
        <v>Richardson</v>
      </c>
      <c r="C189" s="679" t="str">
        <f>Diablos!C20</f>
        <v>Tremaine</v>
      </c>
      <c r="D189" s="680">
        <f>Diablos!D20</f>
        <v>2.4</v>
      </c>
      <c r="E189" s="680">
        <f>Diablos!E20</f>
        <v>1.6666666666666667</v>
      </c>
      <c r="F189" s="680">
        <f>Diablos!F20</f>
        <v>0.73333333333333328</v>
      </c>
      <c r="G189" s="680">
        <f>Diablos!G20</f>
        <v>3.2666666666666666</v>
      </c>
      <c r="H189" s="680">
        <f>Diablos!H20</f>
        <v>2.2000000000000002</v>
      </c>
      <c r="I189" s="680">
        <f>Diablos!I20</f>
        <v>2.3333333333333335</v>
      </c>
      <c r="J189" s="680">
        <f>Diablos!J20</f>
        <v>6.6666666666666666E-2</v>
      </c>
      <c r="K189" s="680">
        <f>Diablos!K20</f>
        <v>1.6</v>
      </c>
      <c r="L189" s="680">
        <f>Diablos!L20</f>
        <v>0</v>
      </c>
      <c r="M189" s="680">
        <f>Diablos!M20</f>
        <v>0</v>
      </c>
      <c r="N189" s="680">
        <f>Diablos!N20</f>
        <v>10.533333333333333</v>
      </c>
      <c r="O189" s="679" t="str">
        <f>Diablos!O20</f>
        <v>Diablos</v>
      </c>
      <c r="P189" s="678">
        <f>Diablos!P20</f>
        <v>2</v>
      </c>
    </row>
    <row r="190" spans="1:16" x14ac:dyDescent="0.2">
      <c r="A190" s="678">
        <f>Diablos!A17</f>
        <v>15</v>
      </c>
      <c r="B190" s="679" t="str">
        <f>Diablos!B17</f>
        <v>Lloyd</v>
      </c>
      <c r="C190" s="679" t="str">
        <f>Diablos!C17</f>
        <v>Michael</v>
      </c>
      <c r="D190" s="680">
        <f>Diablos!D17</f>
        <v>1.4666666666666666</v>
      </c>
      <c r="E190" s="680">
        <f>Diablos!E17</f>
        <v>2</v>
      </c>
      <c r="F190" s="680">
        <f>Diablos!F17</f>
        <v>1.4</v>
      </c>
      <c r="G190" s="680">
        <f>Diablos!G17</f>
        <v>4.4000000000000004</v>
      </c>
      <c r="H190" s="680">
        <f>Diablos!H17</f>
        <v>2</v>
      </c>
      <c r="I190" s="680">
        <f>Diablos!I17</f>
        <v>1.4666666666666666</v>
      </c>
      <c r="J190" s="680">
        <f>Diablos!J17</f>
        <v>0.13333333333333333</v>
      </c>
      <c r="K190" s="680">
        <f>Diablos!K17</f>
        <v>1.5333333333333334</v>
      </c>
      <c r="L190" s="680">
        <f>Diablos!L17</f>
        <v>0</v>
      </c>
      <c r="M190" s="680">
        <f>Diablos!M17</f>
        <v>0</v>
      </c>
      <c r="N190" s="680">
        <f>Diablos!N17</f>
        <v>10.333333333333334</v>
      </c>
      <c r="O190" s="679" t="str">
        <f>Diablos!O17</f>
        <v>Diablos</v>
      </c>
      <c r="P190" s="678">
        <f>Diablos!P17</f>
        <v>2</v>
      </c>
    </row>
    <row r="191" spans="1:16" x14ac:dyDescent="0.2">
      <c r="A191" s="678">
        <f>Diablos!A15</f>
        <v>32</v>
      </c>
      <c r="B191" s="679" t="str">
        <f>Diablos!B15</f>
        <v>Gregory</v>
      </c>
      <c r="C191" s="679" t="str">
        <f>Diablos!C15</f>
        <v>Todd</v>
      </c>
      <c r="D191" s="680">
        <f>Diablos!D15</f>
        <v>2.53125</v>
      </c>
      <c r="E191" s="680">
        <f>Diablos!E15</f>
        <v>0.75</v>
      </c>
      <c r="F191" s="680">
        <f>Diablos!F15</f>
        <v>0.8125</v>
      </c>
      <c r="G191" s="680">
        <f>Diablos!G15</f>
        <v>4.21875</v>
      </c>
      <c r="H191" s="680">
        <f>Diablos!H15</f>
        <v>0.90625</v>
      </c>
      <c r="I191" s="680">
        <f>Diablos!I15</f>
        <v>0.5</v>
      </c>
      <c r="J191" s="680">
        <f>Diablos!J15</f>
        <v>6.25E-2</v>
      </c>
      <c r="K191" s="680">
        <f>Diablos!K15</f>
        <v>1.71875</v>
      </c>
      <c r="L191" s="680">
        <f>Diablos!L15</f>
        <v>3.125E-2</v>
      </c>
      <c r="M191" s="680">
        <f>Diablos!M15</f>
        <v>0</v>
      </c>
      <c r="N191" s="680">
        <f>Diablos!N15</f>
        <v>8.125</v>
      </c>
      <c r="O191" s="679" t="str">
        <f>Diablos!O15</f>
        <v>Diablos</v>
      </c>
      <c r="P191" s="678">
        <f>Diablos!P15</f>
        <v>2</v>
      </c>
    </row>
    <row r="192" spans="1:16" x14ac:dyDescent="0.2">
      <c r="A192" s="678">
        <f>Diablos!A6</f>
        <v>4</v>
      </c>
      <c r="B192" s="679" t="str">
        <f>Diablos!B6</f>
        <v>Carbera</v>
      </c>
      <c r="C192" s="679" t="str">
        <f>Diablos!C6</f>
        <v>Ron</v>
      </c>
      <c r="D192" s="680">
        <f>Diablos!D6</f>
        <v>0.5</v>
      </c>
      <c r="E192" s="680">
        <f>Diablos!E6</f>
        <v>0.25</v>
      </c>
      <c r="F192" s="680">
        <f>Diablos!F6</f>
        <v>0.5</v>
      </c>
      <c r="G192" s="680">
        <f>Diablos!G6</f>
        <v>2</v>
      </c>
      <c r="H192" s="680">
        <f>Diablos!H6</f>
        <v>1.75</v>
      </c>
      <c r="I192" s="680">
        <f>Diablos!I6</f>
        <v>2.5</v>
      </c>
      <c r="J192" s="680">
        <f>Diablos!J6</f>
        <v>0</v>
      </c>
      <c r="K192" s="680">
        <f>Diablos!K6</f>
        <v>1.75</v>
      </c>
      <c r="L192" s="680">
        <f>Diablos!L6</f>
        <v>0</v>
      </c>
      <c r="M192" s="680">
        <f>Diablos!M6</f>
        <v>0</v>
      </c>
      <c r="N192" s="680">
        <f>Diablos!N6</f>
        <v>2.25</v>
      </c>
      <c r="O192" s="679" t="str">
        <f>Diablos!O6</f>
        <v>Diablos</v>
      </c>
      <c r="P192" s="678">
        <f>Diablos!P6</f>
        <v>2</v>
      </c>
    </row>
    <row r="193" spans="1:16" x14ac:dyDescent="0.2">
      <c r="A193" s="678">
        <f>Diablos!A7</f>
        <v>1</v>
      </c>
      <c r="B193" s="679" t="str">
        <f>Diablos!B7</f>
        <v>Carr</v>
      </c>
      <c r="C193" s="679" t="str">
        <f>Diablos!C7</f>
        <v>Nathan</v>
      </c>
      <c r="D193" s="680">
        <f>Diablos!D7</f>
        <v>0</v>
      </c>
      <c r="E193" s="680">
        <f>Diablos!E7</f>
        <v>0</v>
      </c>
      <c r="F193" s="680">
        <f>Diablos!F7</f>
        <v>0</v>
      </c>
      <c r="G193" s="680">
        <f>Diablos!G7</f>
        <v>0</v>
      </c>
      <c r="H193" s="680">
        <f>Diablos!H7</f>
        <v>0</v>
      </c>
      <c r="I193" s="680">
        <f>Diablos!I7</f>
        <v>1</v>
      </c>
      <c r="J193" s="680">
        <f>Diablos!J7</f>
        <v>1</v>
      </c>
      <c r="K193" s="680">
        <f>Diablos!K7</f>
        <v>5</v>
      </c>
      <c r="L193" s="680">
        <f>Diablos!L7</f>
        <v>0</v>
      </c>
      <c r="M193" s="680">
        <f>Diablos!M7</f>
        <v>0</v>
      </c>
      <c r="N193" s="680">
        <f>Diablos!N7</f>
        <v>0</v>
      </c>
      <c r="O193" s="679" t="str">
        <f>Diablos!O7</f>
        <v>Diablos</v>
      </c>
      <c r="P193" s="678">
        <f>Diablos!P7</f>
        <v>2</v>
      </c>
    </row>
    <row r="194" spans="1:16" x14ac:dyDescent="0.2">
      <c r="A194" s="678">
        <f>Diablos!A8</f>
        <v>1</v>
      </c>
      <c r="B194" s="679" t="str">
        <f>Diablos!B8</f>
        <v>Clark</v>
      </c>
      <c r="C194" s="679" t="str">
        <f>Diablos!C8</f>
        <v>Brendan</v>
      </c>
      <c r="D194" s="680">
        <f>Diablos!D8</f>
        <v>0</v>
      </c>
      <c r="E194" s="680">
        <f>Diablos!E8</f>
        <v>0</v>
      </c>
      <c r="F194" s="680">
        <f>Diablos!F8</f>
        <v>0</v>
      </c>
      <c r="G194" s="680">
        <f>Diablos!G8</f>
        <v>1</v>
      </c>
      <c r="H194" s="680">
        <f>Diablos!H8</f>
        <v>0</v>
      </c>
      <c r="I194" s="680">
        <f>Diablos!I8</f>
        <v>0</v>
      </c>
      <c r="J194" s="680">
        <f>Diablos!J8</f>
        <v>0</v>
      </c>
      <c r="K194" s="680">
        <f>Diablos!K8</f>
        <v>2</v>
      </c>
      <c r="L194" s="680">
        <f>Diablos!L8</f>
        <v>0</v>
      </c>
      <c r="M194" s="680">
        <f>Diablos!M8</f>
        <v>0</v>
      </c>
      <c r="N194" s="680">
        <f>Diablos!N8</f>
        <v>0</v>
      </c>
      <c r="O194" s="679" t="str">
        <f>Diablos!O8</f>
        <v>Diablos</v>
      </c>
      <c r="P194" s="678">
        <f>Diablos!P8</f>
        <v>2</v>
      </c>
    </row>
    <row r="195" spans="1:16" x14ac:dyDescent="0.2">
      <c r="A195" s="678">
        <f>Diablos!A13</f>
        <v>1</v>
      </c>
      <c r="B195" s="679" t="str">
        <f>Diablos!B13</f>
        <v>Gazzagon</v>
      </c>
      <c r="C195" s="679" t="str">
        <f>Diablos!C13</f>
        <v>Brendan</v>
      </c>
      <c r="D195" s="680">
        <f>Diablos!D13</f>
        <v>4</v>
      </c>
      <c r="E195" s="680">
        <f>Diablos!E13</f>
        <v>0</v>
      </c>
      <c r="F195" s="680">
        <f>Diablos!F13</f>
        <v>1</v>
      </c>
      <c r="G195" s="680">
        <f>Diablos!G13</f>
        <v>8</v>
      </c>
      <c r="H195" s="680">
        <f>Diablos!H13</f>
        <v>3</v>
      </c>
      <c r="I195" s="680">
        <f>Diablos!I13</f>
        <v>2</v>
      </c>
      <c r="J195" s="680">
        <f>Diablos!J13</f>
        <v>0</v>
      </c>
      <c r="K195" s="680">
        <f>Diablos!K13</f>
        <v>1</v>
      </c>
      <c r="L195" s="680">
        <f>Diablos!L13</f>
        <v>0</v>
      </c>
      <c r="M195" s="680">
        <f>Diablos!M13</f>
        <v>0</v>
      </c>
      <c r="N195" s="680">
        <f>Diablos!N13</f>
        <v>9</v>
      </c>
      <c r="O195" s="679" t="str">
        <f>Diablos!O13</f>
        <v>Diablos</v>
      </c>
      <c r="P195" s="678">
        <f>Diablos!P13</f>
        <v>2</v>
      </c>
    </row>
    <row r="196" spans="1:16" x14ac:dyDescent="0.2">
      <c r="A196" s="678">
        <f>Diablos!A14</f>
        <v>1</v>
      </c>
      <c r="B196" s="679" t="str">
        <f>Diablos!B14</f>
        <v>Graham</v>
      </c>
      <c r="C196" s="679" t="str">
        <f>Diablos!C14</f>
        <v>Alan</v>
      </c>
      <c r="D196" s="680">
        <f>Diablos!D14</f>
        <v>1</v>
      </c>
      <c r="E196" s="680">
        <f>Diablos!E14</f>
        <v>0</v>
      </c>
      <c r="F196" s="680">
        <f>Diablos!F14</f>
        <v>0</v>
      </c>
      <c r="G196" s="680">
        <f>Diablos!G14</f>
        <v>8</v>
      </c>
      <c r="H196" s="680">
        <f>Diablos!H14</f>
        <v>2</v>
      </c>
      <c r="I196" s="680">
        <f>Diablos!I14</f>
        <v>0</v>
      </c>
      <c r="J196" s="680">
        <f>Diablos!J14</f>
        <v>0</v>
      </c>
      <c r="K196" s="680">
        <f>Diablos!K14</f>
        <v>0</v>
      </c>
      <c r="L196" s="680">
        <f>Diablos!L14</f>
        <v>0</v>
      </c>
      <c r="M196" s="680">
        <f>Diablos!M14</f>
        <v>0</v>
      </c>
      <c r="N196" s="680">
        <f>Diablos!N14</f>
        <v>2</v>
      </c>
      <c r="O196" s="679" t="str">
        <f>Diablos!O14</f>
        <v>Diablos</v>
      </c>
      <c r="P196" s="678">
        <f>Diablos!P14</f>
        <v>2</v>
      </c>
    </row>
    <row r="197" spans="1:16" x14ac:dyDescent="0.2">
      <c r="A197" s="678">
        <f>Diablos!A16</f>
        <v>1</v>
      </c>
      <c r="B197" s="679" t="str">
        <f>Diablos!B16</f>
        <v>Gupta</v>
      </c>
      <c r="C197" s="679" t="str">
        <f>Diablos!C16</f>
        <v>Vivek</v>
      </c>
      <c r="D197" s="680">
        <f>Diablos!D16</f>
        <v>0</v>
      </c>
      <c r="E197" s="680">
        <f>Diablos!E16</f>
        <v>0</v>
      </c>
      <c r="F197" s="680">
        <f>Diablos!F16</f>
        <v>0</v>
      </c>
      <c r="G197" s="680">
        <f>Diablos!G16</f>
        <v>0</v>
      </c>
      <c r="H197" s="680">
        <f>Diablos!H16</f>
        <v>0</v>
      </c>
      <c r="I197" s="680">
        <f>Diablos!I16</f>
        <v>0</v>
      </c>
      <c r="J197" s="680">
        <f>Diablos!J16</f>
        <v>0</v>
      </c>
      <c r="K197" s="680">
        <f>Diablos!K16</f>
        <v>2</v>
      </c>
      <c r="L197" s="680">
        <f>Diablos!L16</f>
        <v>0</v>
      </c>
      <c r="M197" s="680">
        <f>Diablos!M16</f>
        <v>0</v>
      </c>
      <c r="N197" s="680">
        <f>Diablos!N16</f>
        <v>0</v>
      </c>
      <c r="O197" s="679" t="str">
        <f>Diablos!O16</f>
        <v>Diablos</v>
      </c>
      <c r="P197" s="678">
        <f>Diablos!P16</f>
        <v>2</v>
      </c>
    </row>
    <row r="198" spans="1:16" x14ac:dyDescent="0.2">
      <c r="A198" s="678">
        <f>Diablos!A19</f>
        <v>1</v>
      </c>
      <c r="B198" s="679" t="str">
        <f>Diablos!B19</f>
        <v>Merchant</v>
      </c>
      <c r="C198" s="679" t="str">
        <f>Diablos!C19</f>
        <v>Ben</v>
      </c>
      <c r="D198" s="680">
        <f>Diablos!D19</f>
        <v>1</v>
      </c>
      <c r="E198" s="680">
        <f>Diablos!E19</f>
        <v>0</v>
      </c>
      <c r="F198" s="680">
        <f>Diablos!F19</f>
        <v>0</v>
      </c>
      <c r="G198" s="680">
        <f>Diablos!G19</f>
        <v>5</v>
      </c>
      <c r="H198" s="680">
        <f>Diablos!H19</f>
        <v>0</v>
      </c>
      <c r="I198" s="680">
        <f>Diablos!I19</f>
        <v>0</v>
      </c>
      <c r="J198" s="680">
        <f>Diablos!J19</f>
        <v>1</v>
      </c>
      <c r="K198" s="680">
        <f>Diablos!K19</f>
        <v>0</v>
      </c>
      <c r="L198" s="680">
        <f>Diablos!L19</f>
        <v>0</v>
      </c>
      <c r="M198" s="680">
        <f>Diablos!M19</f>
        <v>0</v>
      </c>
      <c r="N198" s="680">
        <f>Diablos!N19</f>
        <v>2</v>
      </c>
      <c r="O198" s="679" t="str">
        <f>Diablos!O19</f>
        <v>Diablos</v>
      </c>
      <c r="P198" s="678">
        <f>Diablos!P19</f>
        <v>2</v>
      </c>
    </row>
    <row r="199" spans="1:16" x14ac:dyDescent="0.2">
      <c r="A199" s="678">
        <f>Diablos!A21</f>
        <v>4</v>
      </c>
      <c r="B199" s="679" t="str">
        <f>Diablos!B21</f>
        <v>Sagar</v>
      </c>
      <c r="C199" s="679" t="str">
        <f>Diablos!C21</f>
        <v>Steve</v>
      </c>
      <c r="D199" s="680">
        <f>Diablos!D21</f>
        <v>0.5</v>
      </c>
      <c r="E199" s="680">
        <f>Diablos!E21</f>
        <v>1.75</v>
      </c>
      <c r="F199" s="680">
        <f>Diablos!F21</f>
        <v>0.75</v>
      </c>
      <c r="G199" s="680">
        <f>Diablos!G21</f>
        <v>2</v>
      </c>
      <c r="H199" s="680">
        <f>Diablos!H21</f>
        <v>2</v>
      </c>
      <c r="I199" s="680">
        <f>Diablos!I21</f>
        <v>0.25</v>
      </c>
      <c r="J199" s="680">
        <f>Diablos!J21</f>
        <v>0</v>
      </c>
      <c r="K199" s="680">
        <f>Diablos!K21</f>
        <v>1.5</v>
      </c>
      <c r="L199" s="680">
        <f>Diablos!L21</f>
        <v>0</v>
      </c>
      <c r="M199" s="680">
        <f>Diablos!M21</f>
        <v>0</v>
      </c>
      <c r="N199" s="680">
        <f>Diablos!N21</f>
        <v>7</v>
      </c>
      <c r="O199" s="679" t="str">
        <f>Diablos!O21</f>
        <v>Diablos</v>
      </c>
      <c r="P199" s="678">
        <f>Diablos!P21</f>
        <v>2</v>
      </c>
    </row>
    <row r="200" spans="1:16" x14ac:dyDescent="0.2">
      <c r="A200" s="678">
        <f>Diablos!A23</f>
        <v>2</v>
      </c>
      <c r="B200" s="679" t="str">
        <f>Diablos!B23</f>
        <v>Steadman</v>
      </c>
      <c r="C200" s="679" t="str">
        <f>Diablos!C23</f>
        <v>Matt</v>
      </c>
      <c r="D200" s="680">
        <f>Diablos!D23</f>
        <v>1</v>
      </c>
      <c r="E200" s="680">
        <f>Diablos!E23</f>
        <v>1</v>
      </c>
      <c r="F200" s="680">
        <f>Diablos!F23</f>
        <v>0</v>
      </c>
      <c r="G200" s="680">
        <f>Diablos!G23</f>
        <v>1.5</v>
      </c>
      <c r="H200" s="680">
        <f>Diablos!H23</f>
        <v>2.5</v>
      </c>
      <c r="I200" s="680">
        <f>Diablos!I23</f>
        <v>1</v>
      </c>
      <c r="J200" s="680">
        <f>Diablos!J23</f>
        <v>0</v>
      </c>
      <c r="K200" s="680">
        <f>Diablos!K23</f>
        <v>1</v>
      </c>
      <c r="L200" s="680">
        <f>Diablos!L23</f>
        <v>0</v>
      </c>
      <c r="M200" s="680">
        <f>Diablos!M23</f>
        <v>0</v>
      </c>
      <c r="N200" s="680">
        <f>Diablos!N23</f>
        <v>5</v>
      </c>
      <c r="O200" s="679" t="str">
        <f>Diablos!O23</f>
        <v>Diablos</v>
      </c>
      <c r="P200" s="678">
        <f>Diablos!P23</f>
        <v>2</v>
      </c>
    </row>
    <row r="201" spans="1:16" x14ac:dyDescent="0.2">
      <c r="A201" s="678">
        <f>Diablos!A24</f>
        <v>2</v>
      </c>
      <c r="B201" s="679" t="str">
        <f>Diablos!B24</f>
        <v>Stevens</v>
      </c>
      <c r="C201" s="679" t="str">
        <f>Diablos!C24</f>
        <v>Lachy</v>
      </c>
      <c r="D201" s="680">
        <f>Diablos!D24</f>
        <v>2.5</v>
      </c>
      <c r="E201" s="680">
        <f>Diablos!E24</f>
        <v>0.5</v>
      </c>
      <c r="F201" s="680">
        <f>Diablos!F24</f>
        <v>0</v>
      </c>
      <c r="G201" s="680">
        <f>Diablos!G24</f>
        <v>2.5</v>
      </c>
      <c r="H201" s="680">
        <f>Diablos!H24</f>
        <v>2.5</v>
      </c>
      <c r="I201" s="680">
        <f>Diablos!I24</f>
        <v>1</v>
      </c>
      <c r="J201" s="680">
        <f>Diablos!J24</f>
        <v>0.5</v>
      </c>
      <c r="K201" s="680">
        <f>Diablos!K24</f>
        <v>0.5</v>
      </c>
      <c r="L201" s="680">
        <f>Diablos!L24</f>
        <v>0</v>
      </c>
      <c r="M201" s="680">
        <f>Diablos!M24</f>
        <v>0</v>
      </c>
      <c r="N201" s="680">
        <f>Diablos!N24</f>
        <v>6.5</v>
      </c>
      <c r="O201" s="679" t="str">
        <f>Diablos!O24</f>
        <v>Diablos</v>
      </c>
      <c r="P201" s="678">
        <f>Diablos!P24</f>
        <v>2</v>
      </c>
    </row>
    <row r="202" spans="1:16" x14ac:dyDescent="0.2">
      <c r="A202" s="678">
        <f>Diablos!A4</f>
        <v>13</v>
      </c>
      <c r="B202" s="679" t="str">
        <f>Diablos!B4</f>
        <v>Ashe</v>
      </c>
      <c r="C202" s="679" t="str">
        <f>Diablos!C4</f>
        <v>Brad</v>
      </c>
      <c r="D202" s="680">
        <f>Diablos!D4</f>
        <v>1</v>
      </c>
      <c r="E202" s="680">
        <f>Diablos!E4</f>
        <v>0.38461538461538464</v>
      </c>
      <c r="F202" s="680">
        <f>Diablos!F4</f>
        <v>0.30769230769230771</v>
      </c>
      <c r="G202" s="680">
        <f>Diablos!G4</f>
        <v>2.1538461538461537</v>
      </c>
      <c r="H202" s="680">
        <f>Diablos!H4</f>
        <v>2.6153846153846154</v>
      </c>
      <c r="I202" s="680">
        <f>Diablos!I4</f>
        <v>1.2307692307692308</v>
      </c>
      <c r="J202" s="680">
        <f>Diablos!J4</f>
        <v>0</v>
      </c>
      <c r="K202" s="680">
        <f>Diablos!K4</f>
        <v>1</v>
      </c>
      <c r="L202" s="680">
        <f>Diablos!L4</f>
        <v>0</v>
      </c>
      <c r="M202" s="680">
        <f>Diablos!M4</f>
        <v>0</v>
      </c>
      <c r="N202" s="680">
        <f>Diablos!N4</f>
        <v>3.4615384615384617</v>
      </c>
      <c r="O202" s="679" t="str">
        <f>Diablos!O4</f>
        <v>Diablos</v>
      </c>
      <c r="P202" s="678">
        <f>Diablos!P4</f>
        <v>2</v>
      </c>
    </row>
    <row r="203" spans="1:16" x14ac:dyDescent="0.2">
      <c r="A203" s="678">
        <f>Diablos!A12</f>
        <v>29</v>
      </c>
      <c r="B203" s="679" t="str">
        <f>Diablos!B12</f>
        <v>Fryz</v>
      </c>
      <c r="C203" s="679" t="str">
        <f>Diablos!C12</f>
        <v>Mac</v>
      </c>
      <c r="D203" s="680">
        <f>Diablos!D12</f>
        <v>1.3103448275862069</v>
      </c>
      <c r="E203" s="680">
        <f>Diablos!E12</f>
        <v>3.4482758620689655E-2</v>
      </c>
      <c r="F203" s="680">
        <f>Diablos!F12</f>
        <v>0.41379310344827586</v>
      </c>
      <c r="G203" s="680">
        <f>Diablos!G12</f>
        <v>5.931034482758621</v>
      </c>
      <c r="H203" s="680">
        <f>Diablos!H12</f>
        <v>1.1379310344827587</v>
      </c>
      <c r="I203" s="680">
        <f>Diablos!I12</f>
        <v>0.89655172413793105</v>
      </c>
      <c r="J203" s="680">
        <f>Diablos!J12</f>
        <v>0.55172413793103448</v>
      </c>
      <c r="K203" s="680">
        <f>Diablos!K12</f>
        <v>2.0689655172413794</v>
      </c>
      <c r="L203" s="680">
        <f>Diablos!L12</f>
        <v>0</v>
      </c>
      <c r="M203" s="680">
        <f>Diablos!M12</f>
        <v>0</v>
      </c>
      <c r="N203" s="680">
        <f>Diablos!N12</f>
        <v>3.1379310344827585</v>
      </c>
      <c r="O203" s="679" t="str">
        <f>Diablos!O12</f>
        <v>Diablos</v>
      </c>
      <c r="P203" s="678">
        <f>Diablos!P12</f>
        <v>2</v>
      </c>
    </row>
    <row r="204" spans="1:16" x14ac:dyDescent="0.2">
      <c r="A204" s="678">
        <f>Diablos!A5</f>
        <v>24</v>
      </c>
      <c r="B204" s="679" t="str">
        <f>Diablos!B5</f>
        <v>Baynham</v>
      </c>
      <c r="C204" s="679" t="str">
        <f>Diablos!C5</f>
        <v>Paul</v>
      </c>
      <c r="D204" s="680">
        <f>Diablos!D5</f>
        <v>1.2916666666666667</v>
      </c>
      <c r="E204" s="680">
        <f>Diablos!E5</f>
        <v>0</v>
      </c>
      <c r="F204" s="680">
        <f>Diablos!F5</f>
        <v>0.33333333333333331</v>
      </c>
      <c r="G204" s="680">
        <f>Diablos!G5</f>
        <v>4.541666666666667</v>
      </c>
      <c r="H204" s="680">
        <f>Diablos!H5</f>
        <v>0.75</v>
      </c>
      <c r="I204" s="680">
        <f>Diablos!I5</f>
        <v>0.75</v>
      </c>
      <c r="J204" s="680">
        <f>Diablos!J5</f>
        <v>0.125</v>
      </c>
      <c r="K204" s="680">
        <f>Diablos!K5</f>
        <v>2.4166666666666665</v>
      </c>
      <c r="L204" s="680">
        <f>Diablos!L5</f>
        <v>0</v>
      </c>
      <c r="M204" s="680">
        <f>Diablos!M5</f>
        <v>0</v>
      </c>
      <c r="N204" s="680">
        <f>Diablos!N5</f>
        <v>2.9166666666666665</v>
      </c>
      <c r="O204" s="679" t="str">
        <f>Diablos!O5</f>
        <v>Diablos</v>
      </c>
      <c r="P204" s="678">
        <f>Diablos!P5</f>
        <v>2</v>
      </c>
    </row>
    <row r="205" spans="1:16" x14ac:dyDescent="0.2">
      <c r="A205" s="678">
        <f>Diablos!A9</f>
        <v>32</v>
      </c>
      <c r="B205" s="679" t="str">
        <f>Diablos!B9</f>
        <v>Culpitt</v>
      </c>
      <c r="C205" s="679" t="str">
        <f>Diablos!C9</f>
        <v>Scott</v>
      </c>
      <c r="D205" s="680">
        <f>Diablos!D9</f>
        <v>1.28125</v>
      </c>
      <c r="E205" s="680">
        <f>Diablos!E9</f>
        <v>0</v>
      </c>
      <c r="F205" s="680">
        <f>Diablos!F9</f>
        <v>0.34375</v>
      </c>
      <c r="G205" s="680">
        <f>Diablos!G9</f>
        <v>3.21875</v>
      </c>
      <c r="H205" s="680">
        <f>Diablos!H9</f>
        <v>1.5625</v>
      </c>
      <c r="I205" s="680">
        <f>Diablos!I9</f>
        <v>1.5625</v>
      </c>
      <c r="J205" s="680">
        <f>Diablos!J9</f>
        <v>9.375E-2</v>
      </c>
      <c r="K205" s="680">
        <f>Diablos!K9</f>
        <v>0.78125</v>
      </c>
      <c r="L205" s="680">
        <f>Diablos!L9</f>
        <v>0</v>
      </c>
      <c r="M205" s="680">
        <f>Diablos!M9</f>
        <v>0</v>
      </c>
      <c r="N205" s="680">
        <f>Diablos!N9</f>
        <v>2.90625</v>
      </c>
      <c r="O205" s="679" t="str">
        <f>Diablos!O9</f>
        <v>Diablos</v>
      </c>
      <c r="P205" s="678">
        <f>Diablos!P9</f>
        <v>2</v>
      </c>
    </row>
    <row r="206" spans="1:16" x14ac:dyDescent="0.2">
      <c r="A206" s="678">
        <f>Diablos!A25</f>
        <v>26</v>
      </c>
      <c r="B206" s="679" t="str">
        <f>Diablos!B25</f>
        <v>Turner</v>
      </c>
      <c r="C206" s="679" t="str">
        <f>Diablos!C25</f>
        <v>Shane</v>
      </c>
      <c r="D206" s="680">
        <f>Diablos!D25</f>
        <v>0.57692307692307687</v>
      </c>
      <c r="E206" s="680">
        <f>Diablos!E25</f>
        <v>3.8461538461538464E-2</v>
      </c>
      <c r="F206" s="680">
        <f>Diablos!F25</f>
        <v>0.26923076923076922</v>
      </c>
      <c r="G206" s="680">
        <f>Diablos!G25</f>
        <v>4.2307692307692308</v>
      </c>
      <c r="H206" s="680">
        <f>Diablos!H25</f>
        <v>1.1538461538461537</v>
      </c>
      <c r="I206" s="680">
        <f>Diablos!I25</f>
        <v>0.65384615384615385</v>
      </c>
      <c r="J206" s="680">
        <f>Diablos!J25</f>
        <v>0.38461538461538464</v>
      </c>
      <c r="K206" s="680">
        <f>Diablos!K25</f>
        <v>1.9230769230769231</v>
      </c>
      <c r="L206" s="680">
        <f>Diablos!L25</f>
        <v>0</v>
      </c>
      <c r="M206" s="680">
        <f>Diablos!M25</f>
        <v>0</v>
      </c>
      <c r="N206" s="680">
        <f>Diablos!N25</f>
        <v>1.5384615384615385</v>
      </c>
      <c r="O206" s="679" t="str">
        <f>Diablos!O25</f>
        <v>Diablos</v>
      </c>
      <c r="P206" s="678">
        <f>Diablos!P25</f>
        <v>2</v>
      </c>
    </row>
    <row r="207" spans="1:16" x14ac:dyDescent="0.2">
      <c r="A207" s="678">
        <f>'Hardwood Pro'!A7</f>
        <v>28</v>
      </c>
      <c r="B207" s="679" t="str">
        <f>'Hardwood Pro'!B7</f>
        <v>Gorman</v>
      </c>
      <c r="C207" s="679" t="str">
        <f>'Hardwood Pro'!C7</f>
        <v>Aaron</v>
      </c>
      <c r="D207" s="680">
        <f>'Hardwood Pro'!D7</f>
        <v>4.0357142857142856</v>
      </c>
      <c r="E207" s="680">
        <f>'Hardwood Pro'!E7</f>
        <v>0.35714285714285715</v>
      </c>
      <c r="F207" s="680">
        <f>'Hardwood Pro'!F7</f>
        <v>1.25</v>
      </c>
      <c r="G207" s="680">
        <f>'Hardwood Pro'!G7</f>
        <v>2.1785714285714284</v>
      </c>
      <c r="H207" s="680">
        <f>'Hardwood Pro'!H7</f>
        <v>1.4285714285714286</v>
      </c>
      <c r="I207" s="680">
        <f>'Hardwood Pro'!I7</f>
        <v>1.5</v>
      </c>
      <c r="J207" s="680">
        <f>'Hardwood Pro'!J7</f>
        <v>0</v>
      </c>
      <c r="K207" s="680">
        <f>'Hardwood Pro'!K7</f>
        <v>1.3928571428571428</v>
      </c>
      <c r="L207" s="680">
        <f>'Hardwood Pro'!L7</f>
        <v>3.5714285714285712E-2</v>
      </c>
      <c r="M207" s="680">
        <f>'Hardwood Pro'!M7</f>
        <v>0</v>
      </c>
      <c r="N207" s="680">
        <f>'Hardwood Pro'!N7</f>
        <v>10.392857142857142</v>
      </c>
      <c r="O207" s="679" t="str">
        <f>'Hardwood Pro'!O7</f>
        <v>Hardwood Pro</v>
      </c>
      <c r="P207" s="678">
        <f>'Hardwood Pro'!P7</f>
        <v>1</v>
      </c>
    </row>
    <row r="208" spans="1:16" x14ac:dyDescent="0.2">
      <c r="A208" s="678">
        <f>'Hardwood Pro'!A12</f>
        <v>24</v>
      </c>
      <c r="B208" s="679" t="str">
        <f>'Hardwood Pro'!B12</f>
        <v>Lenart</v>
      </c>
      <c r="C208" s="679" t="str">
        <f>'Hardwood Pro'!C12</f>
        <v>Alex</v>
      </c>
      <c r="D208" s="680">
        <f>'Hardwood Pro'!D12</f>
        <v>3.75</v>
      </c>
      <c r="E208" s="680">
        <f>'Hardwood Pro'!E12</f>
        <v>0.25</v>
      </c>
      <c r="F208" s="680">
        <f>'Hardwood Pro'!F12</f>
        <v>2.125</v>
      </c>
      <c r="G208" s="680">
        <f>'Hardwood Pro'!G12</f>
        <v>9.5416666666666661</v>
      </c>
      <c r="H208" s="680">
        <f>'Hardwood Pro'!H12</f>
        <v>1.8333333333333333</v>
      </c>
      <c r="I208" s="680">
        <f>'Hardwood Pro'!I12</f>
        <v>1.2083333333333333</v>
      </c>
      <c r="J208" s="680">
        <f>'Hardwood Pro'!J12</f>
        <v>1.125</v>
      </c>
      <c r="K208" s="680">
        <f>'Hardwood Pro'!K12</f>
        <v>2.1666666666666665</v>
      </c>
      <c r="L208" s="680">
        <f>'Hardwood Pro'!L12</f>
        <v>0</v>
      </c>
      <c r="M208" s="680">
        <f>'Hardwood Pro'!M12</f>
        <v>0</v>
      </c>
      <c r="N208" s="680">
        <f>'Hardwood Pro'!N12</f>
        <v>10.375</v>
      </c>
      <c r="O208" s="679" t="str">
        <f>'Hardwood Pro'!O12</f>
        <v>Hardwood Pro</v>
      </c>
      <c r="P208" s="678">
        <f>'Hardwood Pro'!P12</f>
        <v>1</v>
      </c>
    </row>
    <row r="209" spans="1:16" x14ac:dyDescent="0.2">
      <c r="A209" s="678">
        <f>'Hardwood Pro'!A10</f>
        <v>33</v>
      </c>
      <c r="B209" s="679" t="str">
        <f>'Hardwood Pro'!B10</f>
        <v>Lazaro</v>
      </c>
      <c r="C209" s="679" t="str">
        <f>'Hardwood Pro'!C10</f>
        <v>Jono</v>
      </c>
      <c r="D209" s="680">
        <f>'Hardwood Pro'!D10</f>
        <v>3.2727272727272729</v>
      </c>
      <c r="E209" s="680">
        <f>'Hardwood Pro'!E10</f>
        <v>0.5757575757575758</v>
      </c>
      <c r="F209" s="680">
        <f>'Hardwood Pro'!F10</f>
        <v>1.7878787878787878</v>
      </c>
      <c r="G209" s="680">
        <f>'Hardwood Pro'!G10</f>
        <v>3.606060606060606</v>
      </c>
      <c r="H209" s="680">
        <f>'Hardwood Pro'!H10</f>
        <v>5</v>
      </c>
      <c r="I209" s="680">
        <f>'Hardwood Pro'!I10</f>
        <v>1.7575757575757576</v>
      </c>
      <c r="J209" s="680">
        <f>'Hardwood Pro'!J10</f>
        <v>0.12121212121212122</v>
      </c>
      <c r="K209" s="680">
        <f>'Hardwood Pro'!K10</f>
        <v>0.78787878787878785</v>
      </c>
      <c r="L209" s="680">
        <f>'Hardwood Pro'!L10</f>
        <v>0</v>
      </c>
      <c r="M209" s="680">
        <f>'Hardwood Pro'!M10</f>
        <v>3.0303030303030304E-2</v>
      </c>
      <c r="N209" s="680">
        <f>'Hardwood Pro'!N10</f>
        <v>10.060606060606061</v>
      </c>
      <c r="O209" s="679" t="str">
        <f>'Hardwood Pro'!O10</f>
        <v>Hardwood Pro</v>
      </c>
      <c r="P209" s="678">
        <f>'Hardwood Pro'!P10</f>
        <v>1</v>
      </c>
    </row>
    <row r="210" spans="1:16" x14ac:dyDescent="0.2">
      <c r="A210" s="678">
        <f>'Hardwood Pro'!A13</f>
        <v>13</v>
      </c>
      <c r="B210" s="679" t="str">
        <f>'Hardwood Pro'!B13</f>
        <v>Malcolm</v>
      </c>
      <c r="C210" s="679" t="str">
        <f>'Hardwood Pro'!C13</f>
        <v>Eric</v>
      </c>
      <c r="D210" s="680">
        <f>'Hardwood Pro'!D13</f>
        <v>2.3846153846153846</v>
      </c>
      <c r="E210" s="680">
        <f>'Hardwood Pro'!E13</f>
        <v>1</v>
      </c>
      <c r="F210" s="680">
        <f>'Hardwood Pro'!F13</f>
        <v>1.2307692307692308</v>
      </c>
      <c r="G210" s="680">
        <f>'Hardwood Pro'!G13</f>
        <v>7.3076923076923075</v>
      </c>
      <c r="H210" s="680">
        <f>'Hardwood Pro'!H13</f>
        <v>1</v>
      </c>
      <c r="I210" s="680">
        <f>'Hardwood Pro'!I13</f>
        <v>1</v>
      </c>
      <c r="J210" s="680">
        <f>'Hardwood Pro'!J13</f>
        <v>0.92307692307692313</v>
      </c>
      <c r="K210" s="680">
        <f>'Hardwood Pro'!K13</f>
        <v>1.6923076923076923</v>
      </c>
      <c r="L210" s="680">
        <f>'Hardwood Pro'!L13</f>
        <v>0</v>
      </c>
      <c r="M210" s="680">
        <f>'Hardwood Pro'!M13</f>
        <v>0</v>
      </c>
      <c r="N210" s="680">
        <f>'Hardwood Pro'!N13</f>
        <v>9</v>
      </c>
      <c r="O210" s="679" t="str">
        <f>'Hardwood Pro'!O13</f>
        <v>Hardwood Pro</v>
      </c>
      <c r="P210" s="678">
        <f>'Hardwood Pro'!P13</f>
        <v>1</v>
      </c>
    </row>
    <row r="211" spans="1:16" x14ac:dyDescent="0.2">
      <c r="A211" s="678">
        <f>'Hardwood Pro'!A9</f>
        <v>3</v>
      </c>
      <c r="B211" s="679" t="str">
        <f>'Hardwood Pro'!B9</f>
        <v>Jackson</v>
      </c>
      <c r="C211" s="679" t="str">
        <f>'Hardwood Pro'!C9</f>
        <v>Adam</v>
      </c>
      <c r="D211" s="680">
        <f>'Hardwood Pro'!D9</f>
        <v>0.66666666666666663</v>
      </c>
      <c r="E211" s="680">
        <f>'Hardwood Pro'!E9</f>
        <v>0</v>
      </c>
      <c r="F211" s="680">
        <f>'Hardwood Pro'!F9</f>
        <v>0.33333333333333331</v>
      </c>
      <c r="G211" s="680">
        <f>'Hardwood Pro'!G9</f>
        <v>3.3333333333333335</v>
      </c>
      <c r="H211" s="680">
        <f>'Hardwood Pro'!H9</f>
        <v>1</v>
      </c>
      <c r="I211" s="680">
        <f>'Hardwood Pro'!I9</f>
        <v>0.33333333333333331</v>
      </c>
      <c r="J211" s="680">
        <f>'Hardwood Pro'!J9</f>
        <v>0</v>
      </c>
      <c r="K211" s="680">
        <f>'Hardwood Pro'!K9</f>
        <v>0.66666666666666663</v>
      </c>
      <c r="L211" s="680">
        <f>'Hardwood Pro'!L9</f>
        <v>0</v>
      </c>
      <c r="M211" s="680">
        <f>'Hardwood Pro'!M9</f>
        <v>0</v>
      </c>
      <c r="N211" s="680">
        <f>'Hardwood Pro'!N9</f>
        <v>1.6666666666666667</v>
      </c>
      <c r="O211" s="679" t="str">
        <f>'Hardwood Pro'!O9</f>
        <v>Hardwood Pro</v>
      </c>
      <c r="P211" s="678">
        <f>'Hardwood Pro'!P9</f>
        <v>1</v>
      </c>
    </row>
    <row r="212" spans="1:16" x14ac:dyDescent="0.2">
      <c r="A212" s="678">
        <f>'Hardwood Pro'!A14</f>
        <v>1</v>
      </c>
      <c r="B212" s="679" t="str">
        <f>'Hardwood Pro'!B14</f>
        <v>Marlton</v>
      </c>
      <c r="C212" s="679" t="str">
        <f>'Hardwood Pro'!C14</f>
        <v>Chris</v>
      </c>
      <c r="D212" s="680">
        <f>'Hardwood Pro'!D14</f>
        <v>1</v>
      </c>
      <c r="E212" s="680">
        <f>'Hardwood Pro'!E14</f>
        <v>1</v>
      </c>
      <c r="F212" s="680">
        <f>'Hardwood Pro'!F14</f>
        <v>0</v>
      </c>
      <c r="G212" s="680">
        <f>'Hardwood Pro'!G14</f>
        <v>1</v>
      </c>
      <c r="H212" s="680">
        <f>'Hardwood Pro'!H14</f>
        <v>0</v>
      </c>
      <c r="I212" s="680">
        <f>'Hardwood Pro'!I14</f>
        <v>1</v>
      </c>
      <c r="J212" s="680">
        <f>'Hardwood Pro'!J14</f>
        <v>0</v>
      </c>
      <c r="K212" s="680">
        <f>'Hardwood Pro'!K14</f>
        <v>0</v>
      </c>
      <c r="L212" s="680">
        <f>'Hardwood Pro'!L14</f>
        <v>0</v>
      </c>
      <c r="M212" s="680">
        <f>'Hardwood Pro'!M14</f>
        <v>0</v>
      </c>
      <c r="N212" s="680">
        <f>'Hardwood Pro'!N14</f>
        <v>5</v>
      </c>
      <c r="O212" s="679" t="str">
        <f>'Hardwood Pro'!O14</f>
        <v>Hardwood Pro</v>
      </c>
      <c r="P212" s="678">
        <f>'Hardwood Pro'!P14</f>
        <v>1</v>
      </c>
    </row>
    <row r="213" spans="1:16" x14ac:dyDescent="0.2">
      <c r="A213" s="678">
        <f>'Hardwood Pro'!A17</f>
        <v>1</v>
      </c>
      <c r="B213" s="679" t="str">
        <f>'Hardwood Pro'!B17</f>
        <v>Spinks</v>
      </c>
      <c r="C213" s="679" t="str">
        <f>'Hardwood Pro'!C17</f>
        <v>Nathan</v>
      </c>
      <c r="D213" s="680">
        <f>'Hardwood Pro'!D17</f>
        <v>1</v>
      </c>
      <c r="E213" s="680">
        <f>'Hardwood Pro'!E17</f>
        <v>0</v>
      </c>
      <c r="F213" s="680">
        <f>'Hardwood Pro'!F17</f>
        <v>0</v>
      </c>
      <c r="G213" s="680">
        <f>'Hardwood Pro'!G17</f>
        <v>2</v>
      </c>
      <c r="H213" s="680">
        <f>'Hardwood Pro'!H17</f>
        <v>0</v>
      </c>
      <c r="I213" s="680">
        <f>'Hardwood Pro'!I17</f>
        <v>0</v>
      </c>
      <c r="J213" s="680">
        <f>'Hardwood Pro'!J17</f>
        <v>0</v>
      </c>
      <c r="K213" s="680">
        <f>'Hardwood Pro'!K17</f>
        <v>1</v>
      </c>
      <c r="L213" s="680">
        <f>'Hardwood Pro'!L17</f>
        <v>0</v>
      </c>
      <c r="M213" s="680">
        <f>'Hardwood Pro'!M17</f>
        <v>0</v>
      </c>
      <c r="N213" s="680">
        <f>'Hardwood Pro'!N17</f>
        <v>2</v>
      </c>
      <c r="O213" s="679" t="str">
        <f>'Hardwood Pro'!O17</f>
        <v>Hardwood Pro</v>
      </c>
      <c r="P213" s="678">
        <f>'Hardwood Pro'!P17</f>
        <v>1</v>
      </c>
    </row>
    <row r="214" spans="1:16" x14ac:dyDescent="0.2">
      <c r="A214" s="678">
        <f>'Hardwood Pro'!A16</f>
        <v>10</v>
      </c>
      <c r="B214" s="679" t="str">
        <f>'Hardwood Pro'!B16</f>
        <v>Nhial</v>
      </c>
      <c r="C214" s="679" t="str">
        <f>'Hardwood Pro'!C16</f>
        <v>Apeec</v>
      </c>
      <c r="D214" s="680">
        <f>'Hardwood Pro'!D16</f>
        <v>2.2000000000000002</v>
      </c>
      <c r="E214" s="680">
        <f>'Hardwood Pro'!E16</f>
        <v>0.2</v>
      </c>
      <c r="F214" s="680">
        <f>'Hardwood Pro'!F16</f>
        <v>1.4</v>
      </c>
      <c r="G214" s="680">
        <f>'Hardwood Pro'!G16</f>
        <v>2.8</v>
      </c>
      <c r="H214" s="680">
        <f>'Hardwood Pro'!H16</f>
        <v>1.2</v>
      </c>
      <c r="I214" s="680">
        <f>'Hardwood Pro'!I16</f>
        <v>0.8</v>
      </c>
      <c r="J214" s="680">
        <f>'Hardwood Pro'!J16</f>
        <v>0</v>
      </c>
      <c r="K214" s="680">
        <f>'Hardwood Pro'!K16</f>
        <v>1.8</v>
      </c>
      <c r="L214" s="680">
        <f>'Hardwood Pro'!L16</f>
        <v>0</v>
      </c>
      <c r="M214" s="680">
        <f>'Hardwood Pro'!M16</f>
        <v>0</v>
      </c>
      <c r="N214" s="680">
        <f>'Hardwood Pro'!N16</f>
        <v>6.4</v>
      </c>
      <c r="O214" s="679" t="str">
        <f>'Hardwood Pro'!O16</f>
        <v>Hardwood Pro</v>
      </c>
      <c r="P214" s="678">
        <f>'Hardwood Pro'!P16</f>
        <v>1</v>
      </c>
    </row>
    <row r="215" spans="1:16" x14ac:dyDescent="0.2">
      <c r="A215" s="678">
        <f>'Hardwood Pro'!A11</f>
        <v>23</v>
      </c>
      <c r="B215" s="679" t="str">
        <f>'Hardwood Pro'!B11</f>
        <v>Lee</v>
      </c>
      <c r="C215" s="679" t="str">
        <f>'Hardwood Pro'!C11</f>
        <v>Jay</v>
      </c>
      <c r="D215" s="680">
        <f>'Hardwood Pro'!D11</f>
        <v>2.1739130434782608</v>
      </c>
      <c r="E215" s="680">
        <f>'Hardwood Pro'!E11</f>
        <v>4.3478260869565216E-2</v>
      </c>
      <c r="F215" s="680">
        <f>'Hardwood Pro'!F11</f>
        <v>2.0869565217391304</v>
      </c>
      <c r="G215" s="680">
        <f>'Hardwood Pro'!G11</f>
        <v>4.8695652173913047</v>
      </c>
      <c r="H215" s="680">
        <f>'Hardwood Pro'!H11</f>
        <v>1.6521739130434783</v>
      </c>
      <c r="I215" s="680">
        <f>'Hardwood Pro'!I11</f>
        <v>1.0869565217391304</v>
      </c>
      <c r="J215" s="680">
        <f>'Hardwood Pro'!J11</f>
        <v>0.13043478260869565</v>
      </c>
      <c r="K215" s="680">
        <f>'Hardwood Pro'!K11</f>
        <v>1.3043478260869565</v>
      </c>
      <c r="L215" s="680">
        <f>'Hardwood Pro'!L11</f>
        <v>0</v>
      </c>
      <c r="M215" s="680">
        <f>'Hardwood Pro'!M11</f>
        <v>0</v>
      </c>
      <c r="N215" s="680">
        <f>'Hardwood Pro'!N11</f>
        <v>6.5652173913043477</v>
      </c>
      <c r="O215" s="679" t="str">
        <f>'Hardwood Pro'!O11</f>
        <v>Hardwood Pro</v>
      </c>
      <c r="P215" s="678">
        <f>'Hardwood Pro'!P11</f>
        <v>1</v>
      </c>
    </row>
    <row r="216" spans="1:16" x14ac:dyDescent="0.2">
      <c r="A216" s="678">
        <f>'Hardwood Pro'!A6</f>
        <v>23</v>
      </c>
      <c r="B216" s="679" t="str">
        <f>'Hardwood Pro'!B6</f>
        <v>Goodwin</v>
      </c>
      <c r="C216" s="679" t="str">
        <f>'Hardwood Pro'!C6</f>
        <v>Matthew</v>
      </c>
      <c r="D216" s="680">
        <f>'Hardwood Pro'!D6</f>
        <v>2.5217391304347827</v>
      </c>
      <c r="E216" s="680">
        <f>'Hardwood Pro'!E6</f>
        <v>0.30434782608695654</v>
      </c>
      <c r="F216" s="680">
        <f>'Hardwood Pro'!F6</f>
        <v>0.2608695652173913</v>
      </c>
      <c r="G216" s="680">
        <f>'Hardwood Pro'!G6</f>
        <v>4.6086956521739131</v>
      </c>
      <c r="H216" s="680">
        <f>'Hardwood Pro'!H6</f>
        <v>1.6521739130434783</v>
      </c>
      <c r="I216" s="680">
        <f>'Hardwood Pro'!I6</f>
        <v>0.82608695652173914</v>
      </c>
      <c r="J216" s="680">
        <f>'Hardwood Pro'!J6</f>
        <v>4.3478260869565216E-2</v>
      </c>
      <c r="K216" s="680">
        <f>'Hardwood Pro'!K6</f>
        <v>1.5217391304347827</v>
      </c>
      <c r="L216" s="680">
        <f>'Hardwood Pro'!L6</f>
        <v>4.3478260869565216E-2</v>
      </c>
      <c r="M216" s="680">
        <f>'Hardwood Pro'!M6</f>
        <v>0</v>
      </c>
      <c r="N216" s="680">
        <f>'Hardwood Pro'!N6</f>
        <v>6.2173913043478262</v>
      </c>
      <c r="O216" s="679" t="str">
        <f>'Hardwood Pro'!O6</f>
        <v>Hardwood Pro</v>
      </c>
      <c r="P216" s="678">
        <f>'Hardwood Pro'!P6</f>
        <v>1</v>
      </c>
    </row>
    <row r="217" spans="1:16" x14ac:dyDescent="0.2">
      <c r="A217" s="678">
        <f>'Hardwood Pro'!A8</f>
        <v>15</v>
      </c>
      <c r="B217" s="679" t="str">
        <f>'Hardwood Pro'!B8</f>
        <v>Hathaway</v>
      </c>
      <c r="C217" s="679" t="str">
        <f>'Hardwood Pro'!C8</f>
        <v>Josh</v>
      </c>
      <c r="D217" s="680">
        <f>'Hardwood Pro'!D8</f>
        <v>2.2666666666666666</v>
      </c>
      <c r="E217" s="680">
        <f>'Hardwood Pro'!E8</f>
        <v>0.2</v>
      </c>
      <c r="F217" s="680">
        <f>'Hardwood Pro'!F8</f>
        <v>0.46666666666666667</v>
      </c>
      <c r="G217" s="680">
        <f>'Hardwood Pro'!G8</f>
        <v>3.8</v>
      </c>
      <c r="H217" s="680">
        <f>'Hardwood Pro'!H8</f>
        <v>0.93333333333333335</v>
      </c>
      <c r="I217" s="680">
        <f>'Hardwood Pro'!I8</f>
        <v>0.53333333333333333</v>
      </c>
      <c r="J217" s="680">
        <f>'Hardwood Pro'!J8</f>
        <v>0.4</v>
      </c>
      <c r="K217" s="680">
        <f>'Hardwood Pro'!K8</f>
        <v>1.4</v>
      </c>
      <c r="L217" s="680">
        <f>'Hardwood Pro'!L8</f>
        <v>0</v>
      </c>
      <c r="M217" s="680">
        <f>'Hardwood Pro'!M8</f>
        <v>0</v>
      </c>
      <c r="N217" s="680">
        <f>'Hardwood Pro'!N8</f>
        <v>5.6</v>
      </c>
      <c r="O217" s="679" t="str">
        <f>'Hardwood Pro'!O8</f>
        <v>Hardwood Pro</v>
      </c>
      <c r="P217" s="678">
        <f>'Hardwood Pro'!P8</f>
        <v>1</v>
      </c>
    </row>
    <row r="218" spans="1:16" x14ac:dyDescent="0.2">
      <c r="A218" s="678">
        <f>'Hardwood Pro'!A4</f>
        <v>14</v>
      </c>
      <c r="B218" s="679" t="str">
        <f>'Hardwood Pro'!B4</f>
        <v>Brewer</v>
      </c>
      <c r="C218" s="679" t="str">
        <f>'Hardwood Pro'!C4</f>
        <v>Shane</v>
      </c>
      <c r="D218" s="680">
        <f>'Hardwood Pro'!D4</f>
        <v>1.9285714285714286</v>
      </c>
      <c r="E218" s="680">
        <f>'Hardwood Pro'!E4</f>
        <v>0.2857142857142857</v>
      </c>
      <c r="F218" s="680">
        <f>'Hardwood Pro'!F4</f>
        <v>0.42857142857142855</v>
      </c>
      <c r="G218" s="680">
        <f>'Hardwood Pro'!G4</f>
        <v>2.6428571428571428</v>
      </c>
      <c r="H218" s="680">
        <f>'Hardwood Pro'!H4</f>
        <v>2.0714285714285716</v>
      </c>
      <c r="I218" s="680">
        <f>'Hardwood Pro'!I4</f>
        <v>1.8571428571428572</v>
      </c>
      <c r="J218" s="680">
        <f>'Hardwood Pro'!J4</f>
        <v>0.35714285714285715</v>
      </c>
      <c r="K218" s="680">
        <f>'Hardwood Pro'!K4</f>
        <v>1.3571428571428572</v>
      </c>
      <c r="L218" s="680">
        <f>'Hardwood Pro'!L4</f>
        <v>0</v>
      </c>
      <c r="M218" s="680">
        <f>'Hardwood Pro'!M4</f>
        <v>0</v>
      </c>
      <c r="N218" s="680">
        <f>'Hardwood Pro'!N4</f>
        <v>5.1428571428571432</v>
      </c>
      <c r="O218" s="679" t="str">
        <f>'Hardwood Pro'!O4</f>
        <v>Hardwood Pro</v>
      </c>
      <c r="P218" s="678">
        <f>'Hardwood Pro'!P4</f>
        <v>1</v>
      </c>
    </row>
    <row r="219" spans="1:16" x14ac:dyDescent="0.2">
      <c r="A219" s="678">
        <f>'Hardwood Pro'!A5</f>
        <v>25</v>
      </c>
      <c r="B219" s="679" t="str">
        <f>'Hardwood Pro'!B5</f>
        <v>Goodchild</v>
      </c>
      <c r="C219" s="679" t="str">
        <f>'Hardwood Pro'!C5</f>
        <v>Loz</v>
      </c>
      <c r="D219" s="680">
        <f>'Hardwood Pro'!D5</f>
        <v>1.28</v>
      </c>
      <c r="E219" s="680">
        <f>'Hardwood Pro'!E5</f>
        <v>0.44</v>
      </c>
      <c r="F219" s="680">
        <f>'Hardwood Pro'!F5</f>
        <v>0.32</v>
      </c>
      <c r="G219" s="680">
        <f>'Hardwood Pro'!G5</f>
        <v>3.96</v>
      </c>
      <c r="H219" s="680">
        <f>'Hardwood Pro'!H5</f>
        <v>3.32</v>
      </c>
      <c r="I219" s="680">
        <f>'Hardwood Pro'!I5</f>
        <v>0.88</v>
      </c>
      <c r="J219" s="680">
        <f>'Hardwood Pro'!J5</f>
        <v>0.2</v>
      </c>
      <c r="K219" s="680">
        <f>'Hardwood Pro'!K5</f>
        <v>1.04</v>
      </c>
      <c r="L219" s="680">
        <f>'Hardwood Pro'!L5</f>
        <v>0</v>
      </c>
      <c r="M219" s="680">
        <f>'Hardwood Pro'!M5</f>
        <v>0</v>
      </c>
      <c r="N219" s="680">
        <f>'Hardwood Pro'!N5</f>
        <v>4.2</v>
      </c>
      <c r="O219" s="679" t="str">
        <f>'Hardwood Pro'!O5</f>
        <v>Hardwood Pro</v>
      </c>
      <c r="P219" s="678">
        <f>'Hardwood Pro'!P5</f>
        <v>1</v>
      </c>
    </row>
    <row r="220" spans="1:16" x14ac:dyDescent="0.2">
      <c r="A220" s="678">
        <f>'Hardwood Pro'!A15</f>
        <v>29</v>
      </c>
      <c r="B220" s="679" t="str">
        <f>'Hardwood Pro'!B15</f>
        <v>Nebauer</v>
      </c>
      <c r="C220" s="679" t="str">
        <f>'Hardwood Pro'!C15</f>
        <v>Todd</v>
      </c>
      <c r="D220" s="680">
        <f>'Hardwood Pro'!D15</f>
        <v>1.1379310344827587</v>
      </c>
      <c r="E220" s="680">
        <f>'Hardwood Pro'!E15</f>
        <v>0.10344827586206896</v>
      </c>
      <c r="F220" s="680">
        <f>'Hardwood Pro'!F15</f>
        <v>0.20689655172413793</v>
      </c>
      <c r="G220" s="680">
        <f>'Hardwood Pro'!G15</f>
        <v>4.5172413793103452</v>
      </c>
      <c r="H220" s="680">
        <f>'Hardwood Pro'!H15</f>
        <v>1.3103448275862069</v>
      </c>
      <c r="I220" s="680">
        <f>'Hardwood Pro'!I15</f>
        <v>0.82758620689655171</v>
      </c>
      <c r="J220" s="680">
        <f>'Hardwood Pro'!J15</f>
        <v>0.13793103448275862</v>
      </c>
      <c r="K220" s="680">
        <f>'Hardwood Pro'!K15</f>
        <v>1.7241379310344827</v>
      </c>
      <c r="L220" s="680">
        <f>'Hardwood Pro'!L15</f>
        <v>0</v>
      </c>
      <c r="M220" s="680">
        <f>'Hardwood Pro'!M15</f>
        <v>0</v>
      </c>
      <c r="N220" s="680">
        <f>'Hardwood Pro'!N15</f>
        <v>2.7931034482758621</v>
      </c>
      <c r="O220" s="679" t="str">
        <f>'Hardwood Pro'!O15</f>
        <v>Hardwood Pro</v>
      </c>
      <c r="P220" s="678">
        <f>'Hardwood Pro'!P15</f>
        <v>1</v>
      </c>
    </row>
    <row r="221" spans="1:16" x14ac:dyDescent="0.2">
      <c r="A221" s="678">
        <f>Hawks!A7</f>
        <v>29</v>
      </c>
      <c r="B221" s="679" t="str">
        <f>Hawks!B7</f>
        <v>Baines</v>
      </c>
      <c r="C221" s="679" t="str">
        <f>Hawks!C7</f>
        <v>Casey</v>
      </c>
      <c r="D221" s="680">
        <f>Hawks!D7</f>
        <v>4.1379310344827589</v>
      </c>
      <c r="E221" s="680">
        <f>Hawks!E7</f>
        <v>0.10344827586206896</v>
      </c>
      <c r="F221" s="680">
        <f>Hawks!F7</f>
        <v>1.5517241379310345</v>
      </c>
      <c r="G221" s="680">
        <f>Hawks!G7</f>
        <v>6.6896551724137927</v>
      </c>
      <c r="H221" s="680">
        <f>Hawks!H7</f>
        <v>1.2413793103448276</v>
      </c>
      <c r="I221" s="680">
        <f>Hawks!I7</f>
        <v>0.75862068965517238</v>
      </c>
      <c r="J221" s="680">
        <f>Hawks!J7</f>
        <v>0.86206896551724133</v>
      </c>
      <c r="K221" s="680">
        <f>Hawks!K7</f>
        <v>1.2758620689655173</v>
      </c>
      <c r="L221" s="680">
        <f>Hawks!L7</f>
        <v>0</v>
      </c>
      <c r="M221" s="680">
        <f>Hawks!M7</f>
        <v>0</v>
      </c>
      <c r="N221" s="680">
        <f>Hawks!N7</f>
        <v>10.137931034482758</v>
      </c>
      <c r="O221" s="679" t="str">
        <f>Hawks!O7</f>
        <v>Hawks</v>
      </c>
      <c r="P221" s="678">
        <f>Hawks!P7</f>
        <v>1</v>
      </c>
    </row>
    <row r="222" spans="1:16" x14ac:dyDescent="0.2">
      <c r="A222" s="678">
        <f>Hawks!A16</f>
        <v>32</v>
      </c>
      <c r="B222" s="679" t="str">
        <f>Hawks!B16</f>
        <v>Papp</v>
      </c>
      <c r="C222" s="679" t="str">
        <f>Hawks!C16</f>
        <v>Tim</v>
      </c>
      <c r="D222" s="680">
        <f>Hawks!D16</f>
        <v>3.25</v>
      </c>
      <c r="E222" s="680">
        <f>Hawks!E16</f>
        <v>0.1875</v>
      </c>
      <c r="F222" s="680">
        <f>Hawks!F16</f>
        <v>0.625</v>
      </c>
      <c r="G222" s="680">
        <f>Hawks!G16</f>
        <v>3.78125</v>
      </c>
      <c r="H222" s="680">
        <f>Hawks!H16</f>
        <v>2.65625</v>
      </c>
      <c r="I222" s="680">
        <f>Hawks!I16</f>
        <v>2</v>
      </c>
      <c r="J222" s="680">
        <f>Hawks!J16</f>
        <v>9.375E-2</v>
      </c>
      <c r="K222" s="680">
        <f>Hawks!K16</f>
        <v>2.6875</v>
      </c>
      <c r="L222" s="680">
        <f>Hawks!L16</f>
        <v>0</v>
      </c>
      <c r="M222" s="680">
        <f>Hawks!M16</f>
        <v>0</v>
      </c>
      <c r="N222" s="680">
        <f>Hawks!N16</f>
        <v>7.6875</v>
      </c>
      <c r="O222" s="679" t="str">
        <f>Hawks!O16</f>
        <v>Hawks</v>
      </c>
      <c r="P222" s="678">
        <f>Hawks!P16</f>
        <v>1</v>
      </c>
    </row>
    <row r="223" spans="1:16" x14ac:dyDescent="0.2">
      <c r="A223" s="678">
        <f>Hawks!A15</f>
        <v>22</v>
      </c>
      <c r="B223" s="679" t="str">
        <f>Hawks!B15</f>
        <v>Papp</v>
      </c>
      <c r="C223" s="679" t="str">
        <f>Hawks!C15</f>
        <v>Josh</v>
      </c>
      <c r="D223" s="680">
        <f>Hawks!D15</f>
        <v>2.4545454545454546</v>
      </c>
      <c r="E223" s="680">
        <f>Hawks!E15</f>
        <v>0.72727272727272729</v>
      </c>
      <c r="F223" s="680">
        <f>Hawks!F15</f>
        <v>9.0909090909090912E-2</v>
      </c>
      <c r="G223" s="680">
        <f>Hawks!G15</f>
        <v>3.6363636363636362</v>
      </c>
      <c r="H223" s="680">
        <f>Hawks!H15</f>
        <v>2.5909090909090908</v>
      </c>
      <c r="I223" s="680">
        <f>Hawks!I15</f>
        <v>1.5</v>
      </c>
      <c r="J223" s="680">
        <f>Hawks!J15</f>
        <v>0</v>
      </c>
      <c r="K223" s="680">
        <f>Hawks!K15</f>
        <v>1.5909090909090908</v>
      </c>
      <c r="L223" s="680">
        <f>Hawks!L15</f>
        <v>0</v>
      </c>
      <c r="M223" s="680">
        <f>Hawks!M15</f>
        <v>0</v>
      </c>
      <c r="N223" s="680">
        <f>Hawks!N15</f>
        <v>7.1818181818181817</v>
      </c>
      <c r="O223" s="679" t="str">
        <f>Hawks!O15</f>
        <v>Hawks</v>
      </c>
      <c r="P223" s="678">
        <f>Hawks!P15</f>
        <v>1</v>
      </c>
    </row>
    <row r="224" spans="1:16" x14ac:dyDescent="0.2">
      <c r="A224" s="678">
        <f>Hawks!A12</f>
        <v>21</v>
      </c>
      <c r="B224" s="679" t="str">
        <f>Hawks!B12</f>
        <v>Liddle</v>
      </c>
      <c r="C224" s="679" t="str">
        <f>Hawks!C12</f>
        <v>Matt</v>
      </c>
      <c r="D224" s="680">
        <f>Hawks!D12</f>
        <v>1.9523809523809523</v>
      </c>
      <c r="E224" s="680">
        <f>Hawks!E12</f>
        <v>0.66666666666666663</v>
      </c>
      <c r="F224" s="680">
        <f>Hawks!F12</f>
        <v>1.1904761904761905</v>
      </c>
      <c r="G224" s="680">
        <f>Hawks!G12</f>
        <v>4.7619047619047619</v>
      </c>
      <c r="H224" s="680">
        <f>Hawks!H12</f>
        <v>3.5714285714285716</v>
      </c>
      <c r="I224" s="680">
        <f>Hawks!I12</f>
        <v>1.9523809523809523</v>
      </c>
      <c r="J224" s="680">
        <f>Hawks!J12</f>
        <v>0.2857142857142857</v>
      </c>
      <c r="K224" s="680">
        <f>Hawks!K12</f>
        <v>1.4285714285714286</v>
      </c>
      <c r="L224" s="680">
        <f>Hawks!L12</f>
        <v>0</v>
      </c>
      <c r="M224" s="680">
        <f>Hawks!M12</f>
        <v>0</v>
      </c>
      <c r="N224" s="680">
        <f>Hawks!N12</f>
        <v>7.0952380952380949</v>
      </c>
      <c r="O224" s="679" t="str">
        <f>Hawks!O12</f>
        <v>Hawks</v>
      </c>
      <c r="P224" s="678">
        <f>Hawks!P12</f>
        <v>1</v>
      </c>
    </row>
    <row r="225" spans="1:16" x14ac:dyDescent="0.2">
      <c r="A225" s="678">
        <f>Hawks!A4</f>
        <v>2</v>
      </c>
      <c r="B225" s="679" t="str">
        <f>Hawks!B4</f>
        <v>Adams</v>
      </c>
      <c r="C225" s="679" t="str">
        <f>Hawks!C4</f>
        <v>Sam</v>
      </c>
      <c r="D225" s="680">
        <f>Hawks!D4</f>
        <v>3</v>
      </c>
      <c r="E225" s="680">
        <f>Hawks!E4</f>
        <v>2</v>
      </c>
      <c r="F225" s="680">
        <f>Hawks!F4</f>
        <v>3</v>
      </c>
      <c r="G225" s="680">
        <f>Hawks!G4</f>
        <v>5</v>
      </c>
      <c r="H225" s="680">
        <f>Hawks!H4</f>
        <v>1</v>
      </c>
      <c r="I225" s="680">
        <f>Hawks!I4</f>
        <v>1</v>
      </c>
      <c r="J225" s="680">
        <f>Hawks!J4</f>
        <v>0</v>
      </c>
      <c r="K225" s="680">
        <f>Hawks!K4</f>
        <v>3</v>
      </c>
      <c r="L225" s="680">
        <f>Hawks!L4</f>
        <v>0</v>
      </c>
      <c r="M225" s="680">
        <f>Hawks!M4</f>
        <v>0</v>
      </c>
      <c r="N225" s="680">
        <f>Hawks!N4</f>
        <v>15</v>
      </c>
      <c r="O225" s="679" t="str">
        <f>Hawks!O4</f>
        <v>Hawks</v>
      </c>
      <c r="P225" s="678">
        <f>Hawks!P4</f>
        <v>1</v>
      </c>
    </row>
    <row r="226" spans="1:16" x14ac:dyDescent="0.2">
      <c r="A226" s="678">
        <f>Hawks!A5</f>
        <v>7</v>
      </c>
      <c r="B226" s="679" t="str">
        <f>Hawks!B5</f>
        <v>Aitchison</v>
      </c>
      <c r="C226" s="679" t="str">
        <f>Hawks!C5</f>
        <v>Michael</v>
      </c>
      <c r="D226" s="680">
        <f>Hawks!D5</f>
        <v>3.2857142857142856</v>
      </c>
      <c r="E226" s="680">
        <f>Hawks!E5</f>
        <v>0.14285714285714285</v>
      </c>
      <c r="F226" s="680">
        <f>Hawks!F5</f>
        <v>1</v>
      </c>
      <c r="G226" s="680">
        <f>Hawks!G5</f>
        <v>5.2857142857142856</v>
      </c>
      <c r="H226" s="680">
        <f>Hawks!H5</f>
        <v>0.5714285714285714</v>
      </c>
      <c r="I226" s="680">
        <f>Hawks!I5</f>
        <v>0.7142857142857143</v>
      </c>
      <c r="J226" s="680">
        <f>Hawks!J5</f>
        <v>1</v>
      </c>
      <c r="K226" s="680">
        <f>Hawks!K5</f>
        <v>1.8571428571428572</v>
      </c>
      <c r="L226" s="680">
        <f>Hawks!L5</f>
        <v>0</v>
      </c>
      <c r="M226" s="680">
        <f>Hawks!M5</f>
        <v>0</v>
      </c>
      <c r="N226" s="680">
        <f>Hawks!N5</f>
        <v>8</v>
      </c>
      <c r="O226" s="679" t="str">
        <f>Hawks!O5</f>
        <v>Hawks</v>
      </c>
      <c r="P226" s="678">
        <f>Hawks!P5</f>
        <v>1</v>
      </c>
    </row>
    <row r="227" spans="1:16" x14ac:dyDescent="0.2">
      <c r="A227" s="678">
        <f>Hawks!A6</f>
        <v>4</v>
      </c>
      <c r="B227" s="679" t="str">
        <f>Hawks!B6</f>
        <v>Ashton</v>
      </c>
      <c r="C227" s="679" t="str">
        <f>Hawks!C6</f>
        <v>Michael</v>
      </c>
      <c r="D227" s="680">
        <f>Hawks!D6</f>
        <v>5.5</v>
      </c>
      <c r="E227" s="680">
        <f>Hawks!E6</f>
        <v>0</v>
      </c>
      <c r="F227" s="680">
        <f>Hawks!F6</f>
        <v>1.5</v>
      </c>
      <c r="G227" s="680">
        <f>Hawks!G6</f>
        <v>4.5</v>
      </c>
      <c r="H227" s="680">
        <f>Hawks!H6</f>
        <v>1.25</v>
      </c>
      <c r="I227" s="680">
        <f>Hawks!I6</f>
        <v>0.75</v>
      </c>
      <c r="J227" s="680">
        <f>Hawks!J6</f>
        <v>0.5</v>
      </c>
      <c r="K227" s="680">
        <f>Hawks!K6</f>
        <v>1.75</v>
      </c>
      <c r="L227" s="680">
        <f>Hawks!L6</f>
        <v>0</v>
      </c>
      <c r="M227" s="680">
        <f>Hawks!M6</f>
        <v>0</v>
      </c>
      <c r="N227" s="680">
        <f>Hawks!N6</f>
        <v>12.5</v>
      </c>
      <c r="O227" s="679" t="str">
        <f>Hawks!O6</f>
        <v>Hawks</v>
      </c>
      <c r="P227" s="678">
        <f>Hawks!P6</f>
        <v>1</v>
      </c>
    </row>
    <row r="228" spans="1:16" x14ac:dyDescent="0.2">
      <c r="A228" s="678">
        <f>Hawks!A10</f>
        <v>5</v>
      </c>
      <c r="B228" s="679" t="str">
        <f>Hawks!B10</f>
        <v>Harris</v>
      </c>
      <c r="C228" s="679" t="str">
        <f>Hawks!C10</f>
        <v>Jon</v>
      </c>
      <c r="D228" s="680">
        <f>Hawks!D10</f>
        <v>4.2</v>
      </c>
      <c r="E228" s="680">
        <f>Hawks!E10</f>
        <v>3.6</v>
      </c>
      <c r="F228" s="680">
        <f>Hawks!F10</f>
        <v>1.2</v>
      </c>
      <c r="G228" s="680">
        <f>Hawks!G10</f>
        <v>4.2</v>
      </c>
      <c r="H228" s="680">
        <f>Hawks!H10</f>
        <v>1.8</v>
      </c>
      <c r="I228" s="680">
        <f>Hawks!I10</f>
        <v>1</v>
      </c>
      <c r="J228" s="680">
        <f>Hawks!J10</f>
        <v>0</v>
      </c>
      <c r="K228" s="680">
        <f>Hawks!K10</f>
        <v>1.4</v>
      </c>
      <c r="L228" s="680">
        <f>Hawks!L10</f>
        <v>0</v>
      </c>
      <c r="M228" s="680">
        <f>Hawks!M10</f>
        <v>0</v>
      </c>
      <c r="N228" s="680">
        <f>Hawks!N10</f>
        <v>20.399999999999999</v>
      </c>
      <c r="O228" s="679" t="str">
        <f>Hawks!O10</f>
        <v>Hawks</v>
      </c>
      <c r="P228" s="678">
        <f>Hawks!P10</f>
        <v>1</v>
      </c>
    </row>
    <row r="229" spans="1:16" x14ac:dyDescent="0.2">
      <c r="A229" s="678">
        <f>Hawks!A11</f>
        <v>7</v>
      </c>
      <c r="B229" s="679" t="str">
        <f>Hawks!B11</f>
        <v>Khanthavivane</v>
      </c>
      <c r="C229" s="679" t="str">
        <f>Hawks!C11</f>
        <v>Dennis</v>
      </c>
      <c r="D229" s="680">
        <f>Hawks!D11</f>
        <v>1.1428571428571428</v>
      </c>
      <c r="E229" s="680">
        <f>Hawks!E11</f>
        <v>1.1428571428571428</v>
      </c>
      <c r="F229" s="680">
        <f>Hawks!F11</f>
        <v>1</v>
      </c>
      <c r="G229" s="680">
        <f>Hawks!G11</f>
        <v>2.4285714285714284</v>
      </c>
      <c r="H229" s="680">
        <f>Hawks!H11</f>
        <v>2.1428571428571428</v>
      </c>
      <c r="I229" s="680">
        <f>Hawks!I11</f>
        <v>0.8571428571428571</v>
      </c>
      <c r="J229" s="680">
        <f>Hawks!J11</f>
        <v>0</v>
      </c>
      <c r="K229" s="680">
        <f>Hawks!K11</f>
        <v>1.8571428571428572</v>
      </c>
      <c r="L229" s="680">
        <f>Hawks!L11</f>
        <v>0</v>
      </c>
      <c r="M229" s="680">
        <f>Hawks!M11</f>
        <v>0</v>
      </c>
      <c r="N229" s="680">
        <f>Hawks!N11</f>
        <v>6.7142857142857144</v>
      </c>
      <c r="O229" s="679" t="str">
        <f>Hawks!O11</f>
        <v>Hawks</v>
      </c>
      <c r="P229" s="678">
        <f>Hawks!P11</f>
        <v>1</v>
      </c>
    </row>
    <row r="230" spans="1:16" x14ac:dyDescent="0.2">
      <c r="A230" s="678">
        <f>Hawks!A13</f>
        <v>1</v>
      </c>
      <c r="B230" s="679" t="str">
        <f>Hawks!B13</f>
        <v>McDonald</v>
      </c>
      <c r="C230" s="679" t="str">
        <f>Hawks!C13</f>
        <v>David</v>
      </c>
      <c r="D230" s="680">
        <f>Hawks!D13</f>
        <v>2</v>
      </c>
      <c r="E230" s="680">
        <f>Hawks!E13</f>
        <v>0</v>
      </c>
      <c r="F230" s="680">
        <f>Hawks!F13</f>
        <v>3</v>
      </c>
      <c r="G230" s="680">
        <f>Hawks!G13</f>
        <v>10</v>
      </c>
      <c r="H230" s="680">
        <f>Hawks!H13</f>
        <v>3</v>
      </c>
      <c r="I230" s="680">
        <f>Hawks!I13</f>
        <v>1</v>
      </c>
      <c r="J230" s="680">
        <f>Hawks!J13</f>
        <v>0</v>
      </c>
      <c r="K230" s="680">
        <f>Hawks!K13</f>
        <v>2</v>
      </c>
      <c r="L230" s="680">
        <f>Hawks!L13</f>
        <v>0</v>
      </c>
      <c r="M230" s="680">
        <f>Hawks!M13</f>
        <v>0</v>
      </c>
      <c r="N230" s="680">
        <f>Hawks!N13</f>
        <v>7</v>
      </c>
      <c r="O230" s="679" t="str">
        <f>Hawks!O13</f>
        <v>Hawks</v>
      </c>
      <c r="P230" s="678">
        <f>Hawks!P13</f>
        <v>1</v>
      </c>
    </row>
    <row r="231" spans="1:16" x14ac:dyDescent="0.2">
      <c r="A231" s="678">
        <f>Hawks!A18</f>
        <v>3</v>
      </c>
      <c r="B231" s="679" t="str">
        <f>Hawks!B18</f>
        <v>Walner</v>
      </c>
      <c r="C231" s="679" t="str">
        <f>Hawks!C18</f>
        <v>Max</v>
      </c>
      <c r="D231" s="680">
        <f>Hawks!D18</f>
        <v>3.3333333333333335</v>
      </c>
      <c r="E231" s="680">
        <f>Hawks!E18</f>
        <v>0</v>
      </c>
      <c r="F231" s="680">
        <f>Hawks!F18</f>
        <v>3</v>
      </c>
      <c r="G231" s="680">
        <f>Hawks!G18</f>
        <v>7</v>
      </c>
      <c r="H231" s="680">
        <f>Hawks!H18</f>
        <v>1</v>
      </c>
      <c r="I231" s="680">
        <f>Hawks!I18</f>
        <v>1</v>
      </c>
      <c r="J231" s="680">
        <f>Hawks!J18</f>
        <v>1</v>
      </c>
      <c r="K231" s="680">
        <f>Hawks!K18</f>
        <v>3.3333333333333335</v>
      </c>
      <c r="L231" s="680">
        <f>Hawks!L18</f>
        <v>0</v>
      </c>
      <c r="M231" s="680">
        <f>Hawks!M18</f>
        <v>0</v>
      </c>
      <c r="N231" s="680">
        <f>Hawks!N18</f>
        <v>9.6666666666666661</v>
      </c>
      <c r="O231" s="679" t="str">
        <f>Hawks!O18</f>
        <v>Hawks</v>
      </c>
      <c r="P231" s="678">
        <f>Hawks!P18</f>
        <v>1</v>
      </c>
    </row>
    <row r="232" spans="1:16" x14ac:dyDescent="0.2">
      <c r="A232" s="678">
        <f>Hawks!A8</f>
        <v>28</v>
      </c>
      <c r="B232" s="679" t="str">
        <f>Hawks!B8</f>
        <v>Barber</v>
      </c>
      <c r="C232" s="679" t="str">
        <f>Hawks!C8</f>
        <v>Andrew</v>
      </c>
      <c r="D232" s="680">
        <f>Hawks!D8</f>
        <v>3.1071428571428572</v>
      </c>
      <c r="E232" s="680">
        <f>Hawks!E8</f>
        <v>0</v>
      </c>
      <c r="F232" s="680">
        <f>Hawks!F8</f>
        <v>0.39285714285714285</v>
      </c>
      <c r="G232" s="680">
        <f>Hawks!G8</f>
        <v>3.25</v>
      </c>
      <c r="H232" s="680">
        <f>Hawks!H8</f>
        <v>1.0357142857142858</v>
      </c>
      <c r="I232" s="680">
        <f>Hawks!I8</f>
        <v>0.9285714285714286</v>
      </c>
      <c r="J232" s="680">
        <f>Hawks!J8</f>
        <v>0.32142857142857145</v>
      </c>
      <c r="K232" s="680">
        <f>Hawks!K8</f>
        <v>1.4642857142857142</v>
      </c>
      <c r="L232" s="680">
        <f>Hawks!L8</f>
        <v>3.5714285714285712E-2</v>
      </c>
      <c r="M232" s="680">
        <f>Hawks!M8</f>
        <v>0</v>
      </c>
      <c r="N232" s="680">
        <f>Hawks!N8</f>
        <v>6.6071428571428568</v>
      </c>
      <c r="O232" s="679" t="str">
        <f>Hawks!O8</f>
        <v>Hawks</v>
      </c>
      <c r="P232" s="678">
        <f>Hawks!P8</f>
        <v>1</v>
      </c>
    </row>
    <row r="233" spans="1:16" x14ac:dyDescent="0.2">
      <c r="A233" s="678">
        <f>Hawks!A14</f>
        <v>22</v>
      </c>
      <c r="B233" s="679" t="str">
        <f>Hawks!B14</f>
        <v>Muston</v>
      </c>
      <c r="C233" s="679" t="str">
        <f>Hawks!C14</f>
        <v>Jack</v>
      </c>
      <c r="D233" s="680">
        <f>Hawks!D14</f>
        <v>1.8636363636363635</v>
      </c>
      <c r="E233" s="680">
        <f>Hawks!E14</f>
        <v>0.27272727272727271</v>
      </c>
      <c r="F233" s="680">
        <f>Hawks!F14</f>
        <v>1.4090909090909092</v>
      </c>
      <c r="G233" s="680">
        <f>Hawks!G14</f>
        <v>4.7727272727272725</v>
      </c>
      <c r="H233" s="680">
        <f>Hawks!H14</f>
        <v>3.7272727272727271</v>
      </c>
      <c r="I233" s="680">
        <f>Hawks!I14</f>
        <v>2.3636363636363638</v>
      </c>
      <c r="J233" s="680">
        <f>Hawks!J14</f>
        <v>0.90909090909090906</v>
      </c>
      <c r="K233" s="680">
        <f>Hawks!K14</f>
        <v>1.9545454545454546</v>
      </c>
      <c r="L233" s="680">
        <f>Hawks!L14</f>
        <v>0</v>
      </c>
      <c r="M233" s="680">
        <f>Hawks!M14</f>
        <v>0</v>
      </c>
      <c r="N233" s="680">
        <f>Hawks!N14</f>
        <v>5.9545454545454541</v>
      </c>
      <c r="O233" s="679" t="str">
        <f>Hawks!O14</f>
        <v>Hawks</v>
      </c>
      <c r="P233" s="678">
        <f>Hawks!P14</f>
        <v>1</v>
      </c>
    </row>
    <row r="234" spans="1:16" x14ac:dyDescent="0.2">
      <c r="A234" s="678">
        <f>Hawks!A9</f>
        <v>23</v>
      </c>
      <c r="B234" s="679" t="str">
        <f>Hawks!B9</f>
        <v>Colosimo</v>
      </c>
      <c r="C234" s="679" t="str">
        <f>Hawks!C9</f>
        <v>Mick</v>
      </c>
      <c r="D234" s="680">
        <f>Hawks!D9</f>
        <v>1.6086956521739131</v>
      </c>
      <c r="E234" s="680">
        <f>Hawks!E9</f>
        <v>0.47826086956521741</v>
      </c>
      <c r="F234" s="680">
        <f>Hawks!F9</f>
        <v>0.52173913043478259</v>
      </c>
      <c r="G234" s="680">
        <f>Hawks!G9</f>
        <v>3.347826086956522</v>
      </c>
      <c r="H234" s="680">
        <f>Hawks!H9</f>
        <v>1.7391304347826086</v>
      </c>
      <c r="I234" s="680">
        <f>Hawks!I9</f>
        <v>1.4782608695652173</v>
      </c>
      <c r="J234" s="680">
        <f>Hawks!J9</f>
        <v>0.13043478260869565</v>
      </c>
      <c r="K234" s="680">
        <f>Hawks!K9</f>
        <v>2.4347826086956523</v>
      </c>
      <c r="L234" s="680">
        <f>Hawks!L9</f>
        <v>0</v>
      </c>
      <c r="M234" s="680">
        <f>Hawks!M9</f>
        <v>0</v>
      </c>
      <c r="N234" s="680">
        <f>Hawks!N9</f>
        <v>5.1739130434782608</v>
      </c>
      <c r="O234" s="679" t="str">
        <f>Hawks!O9</f>
        <v>Hawks</v>
      </c>
      <c r="P234" s="678">
        <f>Hawks!P9</f>
        <v>1</v>
      </c>
    </row>
    <row r="235" spans="1:16" x14ac:dyDescent="0.2">
      <c r="A235" s="678">
        <f>Hawks!A17</f>
        <v>24</v>
      </c>
      <c r="B235" s="679" t="str">
        <f>Hawks!B17</f>
        <v>Prinke</v>
      </c>
      <c r="C235" s="679" t="str">
        <f>Hawks!C17</f>
        <v>Rob</v>
      </c>
      <c r="D235" s="680">
        <f>Hawks!D17</f>
        <v>1.5416666666666667</v>
      </c>
      <c r="E235" s="680">
        <f>Hawks!E17</f>
        <v>0</v>
      </c>
      <c r="F235" s="680">
        <f>Hawks!F17</f>
        <v>0.75</v>
      </c>
      <c r="G235" s="680">
        <f>Hawks!G17</f>
        <v>4.666666666666667</v>
      </c>
      <c r="H235" s="680">
        <f>Hawks!H17</f>
        <v>1</v>
      </c>
      <c r="I235" s="680">
        <f>Hawks!I17</f>
        <v>0.625</v>
      </c>
      <c r="J235" s="680">
        <f>Hawks!J17</f>
        <v>0.16666666666666666</v>
      </c>
      <c r="K235" s="680">
        <f>Hawks!K17</f>
        <v>2.9166666666666665</v>
      </c>
      <c r="L235" s="680">
        <f>Hawks!L17</f>
        <v>0.16666666666666666</v>
      </c>
      <c r="M235" s="680">
        <f>Hawks!M17</f>
        <v>4.1666666666666664E-2</v>
      </c>
      <c r="N235" s="680">
        <f>Hawks!N17</f>
        <v>3.8333333333333335</v>
      </c>
      <c r="O235" s="679" t="str">
        <f>Hawks!O17</f>
        <v>Hawks</v>
      </c>
      <c r="P235" s="678">
        <f>Hawks!P17</f>
        <v>1</v>
      </c>
    </row>
    <row r="236" spans="1:16" x14ac:dyDescent="0.2">
      <c r="A236" s="678">
        <f>Hellfish!A6</f>
        <v>28</v>
      </c>
      <c r="B236" s="679" t="str">
        <f>Hellfish!B6</f>
        <v>Cregan</v>
      </c>
      <c r="C236" s="679" t="str">
        <f>Hellfish!C6</f>
        <v>Isaac</v>
      </c>
      <c r="D236" s="680">
        <f>Hellfish!D6</f>
        <v>2.1071428571428572</v>
      </c>
      <c r="E236" s="680">
        <f>Hellfish!E6</f>
        <v>1.3214285714285714</v>
      </c>
      <c r="F236" s="680">
        <f>Hellfish!F6</f>
        <v>0.8214285714285714</v>
      </c>
      <c r="G236" s="680">
        <f>Hellfish!G6</f>
        <v>2.2857142857142856</v>
      </c>
      <c r="H236" s="680">
        <f>Hellfish!H6</f>
        <v>1.75</v>
      </c>
      <c r="I236" s="680">
        <f>Hellfish!I6</f>
        <v>3.0357142857142856</v>
      </c>
      <c r="J236" s="680">
        <f>Hellfish!J6</f>
        <v>0.4642857142857143</v>
      </c>
      <c r="K236" s="680">
        <f>Hellfish!K6</f>
        <v>1.5357142857142858</v>
      </c>
      <c r="L236" s="680">
        <f>Hellfish!L6</f>
        <v>3.5714285714285712E-2</v>
      </c>
      <c r="M236" s="680">
        <f>Hellfish!M6</f>
        <v>0</v>
      </c>
      <c r="N236" s="680">
        <f>Hellfish!N6</f>
        <v>9</v>
      </c>
      <c r="O236" s="679" t="str">
        <f>Hellfish!O6</f>
        <v>Hellfish</v>
      </c>
      <c r="P236" s="678">
        <f>Hellfish!P6</f>
        <v>2</v>
      </c>
    </row>
    <row r="237" spans="1:16" x14ac:dyDescent="0.2">
      <c r="A237" s="678">
        <f>Hellfish!A12</f>
        <v>27</v>
      </c>
      <c r="B237" s="679" t="str">
        <f>Hellfish!B12</f>
        <v>Northcott</v>
      </c>
      <c r="C237" s="679" t="str">
        <f>Hellfish!C12</f>
        <v>Matt</v>
      </c>
      <c r="D237" s="680">
        <f>Hellfish!D12</f>
        <v>1.962962962962963</v>
      </c>
      <c r="E237" s="680">
        <f>Hellfish!E12</f>
        <v>1.4814814814814814</v>
      </c>
      <c r="F237" s="680">
        <f>Hellfish!F12</f>
        <v>0.44444444444444442</v>
      </c>
      <c r="G237" s="680">
        <f>Hellfish!G12</f>
        <v>2.3333333333333335</v>
      </c>
      <c r="H237" s="680">
        <f>Hellfish!H12</f>
        <v>1.8888888888888888</v>
      </c>
      <c r="I237" s="680">
        <f>Hellfish!I12</f>
        <v>1.3703703703703705</v>
      </c>
      <c r="J237" s="680">
        <f>Hellfish!J12</f>
        <v>0.29629629629629628</v>
      </c>
      <c r="K237" s="680">
        <f>Hellfish!K12</f>
        <v>1.1111111111111112</v>
      </c>
      <c r="L237" s="680">
        <f>Hellfish!L12</f>
        <v>0</v>
      </c>
      <c r="M237" s="680">
        <f>Hellfish!M12</f>
        <v>0</v>
      </c>
      <c r="N237" s="680">
        <f>Hellfish!N12</f>
        <v>8.8148148148148149</v>
      </c>
      <c r="O237" s="679" t="str">
        <f>Hellfish!O12</f>
        <v>Hellfish</v>
      </c>
      <c r="P237" s="678">
        <f>Hellfish!P12</f>
        <v>2</v>
      </c>
    </row>
    <row r="238" spans="1:16" x14ac:dyDescent="0.2">
      <c r="A238" s="678">
        <f>Hellfish!A11</f>
        <v>28</v>
      </c>
      <c r="B238" s="679" t="str">
        <f>Hellfish!B11</f>
        <v>Maher</v>
      </c>
      <c r="C238" s="679" t="str">
        <f>Hellfish!C11</f>
        <v>Patrick</v>
      </c>
      <c r="D238" s="680">
        <f>Hellfish!D11</f>
        <v>2.9642857142857144</v>
      </c>
      <c r="E238" s="680">
        <f>Hellfish!E11</f>
        <v>0</v>
      </c>
      <c r="F238" s="680">
        <f>Hellfish!F11</f>
        <v>0.9285714285714286</v>
      </c>
      <c r="G238" s="680">
        <f>Hellfish!G11</f>
        <v>5.8214285714285712</v>
      </c>
      <c r="H238" s="680">
        <f>Hellfish!H11</f>
        <v>1.0714285714285714</v>
      </c>
      <c r="I238" s="680">
        <f>Hellfish!I11</f>
        <v>0.6785714285714286</v>
      </c>
      <c r="J238" s="680">
        <f>Hellfish!J11</f>
        <v>0.35714285714285715</v>
      </c>
      <c r="K238" s="680">
        <f>Hellfish!K11</f>
        <v>0.9642857142857143</v>
      </c>
      <c r="L238" s="680">
        <f>Hellfish!L11</f>
        <v>0</v>
      </c>
      <c r="M238" s="680">
        <f>Hellfish!M11</f>
        <v>3.5714285714285712E-2</v>
      </c>
      <c r="N238" s="680">
        <f>Hellfish!N11</f>
        <v>6.8571428571428568</v>
      </c>
      <c r="O238" s="679" t="str">
        <f>Hellfish!O11</f>
        <v>Hellfish</v>
      </c>
      <c r="P238" s="678">
        <f>Hellfish!P11</f>
        <v>2</v>
      </c>
    </row>
    <row r="239" spans="1:16" x14ac:dyDescent="0.2">
      <c r="A239" s="678">
        <f>Hellfish!A5</f>
        <v>23</v>
      </c>
      <c r="B239" s="679" t="str">
        <f>Hellfish!B5</f>
        <v>Artuso</v>
      </c>
      <c r="C239" s="679" t="str">
        <f>Hellfish!C5</f>
        <v>Ben</v>
      </c>
      <c r="D239" s="680">
        <f>Hellfish!D5</f>
        <v>2.6956521739130435</v>
      </c>
      <c r="E239" s="680">
        <f>Hellfish!E5</f>
        <v>0</v>
      </c>
      <c r="F239" s="680">
        <f>Hellfish!F5</f>
        <v>1.173913043478261</v>
      </c>
      <c r="G239" s="680">
        <f>Hellfish!G5</f>
        <v>7.4347826086956523</v>
      </c>
      <c r="H239" s="680">
        <f>Hellfish!H5</f>
        <v>1.2173913043478262</v>
      </c>
      <c r="I239" s="680">
        <f>Hellfish!I5</f>
        <v>0.82608695652173914</v>
      </c>
      <c r="J239" s="680">
        <f>Hellfish!J5</f>
        <v>1.2608695652173914</v>
      </c>
      <c r="K239" s="680">
        <f>Hellfish!K5</f>
        <v>3.0869565217391304</v>
      </c>
      <c r="L239" s="680">
        <f>Hellfish!L5</f>
        <v>0</v>
      </c>
      <c r="M239" s="680">
        <f>Hellfish!M5</f>
        <v>4.3478260869565216E-2</v>
      </c>
      <c r="N239" s="680">
        <f>Hellfish!N5</f>
        <v>6.5652173913043477</v>
      </c>
      <c r="O239" s="679" t="str">
        <f>Hellfish!O5</f>
        <v>Hellfish</v>
      </c>
      <c r="P239" s="678">
        <f>Hellfish!P5</f>
        <v>2</v>
      </c>
    </row>
    <row r="240" spans="1:16" x14ac:dyDescent="0.2">
      <c r="A240" s="678">
        <f>Hellfish!A4</f>
        <v>5</v>
      </c>
      <c r="B240" s="679" t="str">
        <f>Hellfish!B4</f>
        <v>Anczewski</v>
      </c>
      <c r="C240" s="679" t="str">
        <f>Hellfish!C4</f>
        <v>Julian</v>
      </c>
      <c r="D240" s="680">
        <f>Hellfish!D4</f>
        <v>4.4000000000000004</v>
      </c>
      <c r="E240" s="680">
        <f>Hellfish!E4</f>
        <v>1.2</v>
      </c>
      <c r="F240" s="680">
        <f>Hellfish!F4</f>
        <v>0.8</v>
      </c>
      <c r="G240" s="680">
        <f>Hellfish!G4</f>
        <v>7.2</v>
      </c>
      <c r="H240" s="680">
        <f>Hellfish!H4</f>
        <v>3</v>
      </c>
      <c r="I240" s="680">
        <f>Hellfish!I4</f>
        <v>1.2</v>
      </c>
      <c r="J240" s="680">
        <f>Hellfish!J4</f>
        <v>0</v>
      </c>
      <c r="K240" s="680">
        <f>Hellfish!K4</f>
        <v>0.8</v>
      </c>
      <c r="L240" s="680">
        <f>Hellfish!L4</f>
        <v>0</v>
      </c>
      <c r="M240" s="680">
        <f>Hellfish!M4</f>
        <v>0</v>
      </c>
      <c r="N240" s="680">
        <f>Hellfish!N4</f>
        <v>13.2</v>
      </c>
      <c r="O240" s="679" t="str">
        <f>Hellfish!O4</f>
        <v>Hellfish</v>
      </c>
      <c r="P240" s="678">
        <f>Hellfish!P4</f>
        <v>2</v>
      </c>
    </row>
    <row r="241" spans="1:16" x14ac:dyDescent="0.2">
      <c r="A241" s="678">
        <f>Hellfish!A8</f>
        <v>1</v>
      </c>
      <c r="B241" s="679" t="str">
        <f>Hellfish!B8</f>
        <v>Favell</v>
      </c>
      <c r="C241" s="679" t="str">
        <f>Hellfish!C8</f>
        <v>Steve</v>
      </c>
      <c r="D241" s="680">
        <f>Hellfish!D8</f>
        <v>2</v>
      </c>
      <c r="E241" s="680">
        <f>Hellfish!E8</f>
        <v>0</v>
      </c>
      <c r="F241" s="680">
        <f>Hellfish!F8</f>
        <v>0</v>
      </c>
      <c r="G241" s="680">
        <f>Hellfish!G8</f>
        <v>9</v>
      </c>
      <c r="H241" s="680">
        <f>Hellfish!H8</f>
        <v>2</v>
      </c>
      <c r="I241" s="680">
        <f>Hellfish!I8</f>
        <v>1</v>
      </c>
      <c r="J241" s="680">
        <f>Hellfish!J8</f>
        <v>1</v>
      </c>
      <c r="K241" s="680">
        <f>Hellfish!K8</f>
        <v>5</v>
      </c>
      <c r="L241" s="680">
        <f>Hellfish!L8</f>
        <v>0</v>
      </c>
      <c r="M241" s="680">
        <f>Hellfish!M8</f>
        <v>0</v>
      </c>
      <c r="N241" s="680">
        <f>Hellfish!N8</f>
        <v>4</v>
      </c>
      <c r="O241" s="679" t="str">
        <f>Hellfish!O8</f>
        <v>Hellfish</v>
      </c>
      <c r="P241" s="678">
        <f>Hellfish!P8</f>
        <v>2</v>
      </c>
    </row>
    <row r="242" spans="1:16" x14ac:dyDescent="0.2">
      <c r="A242" s="678">
        <f>Hellfish!A10</f>
        <v>27</v>
      </c>
      <c r="B242" s="679" t="str">
        <f>Hellfish!B10</f>
        <v>Lees</v>
      </c>
      <c r="C242" s="679" t="str">
        <f>Hellfish!C10</f>
        <v>Michael</v>
      </c>
      <c r="D242" s="680">
        <f>Hellfish!D10</f>
        <v>2.7037037037037037</v>
      </c>
      <c r="E242" s="680">
        <f>Hellfish!E10</f>
        <v>0</v>
      </c>
      <c r="F242" s="680">
        <f>Hellfish!F10</f>
        <v>0.7407407407407407</v>
      </c>
      <c r="G242" s="680">
        <f>Hellfish!G10</f>
        <v>3.1111111111111112</v>
      </c>
      <c r="H242" s="680">
        <f>Hellfish!H10</f>
        <v>2</v>
      </c>
      <c r="I242" s="680">
        <f>Hellfish!I10</f>
        <v>1.4814814814814814</v>
      </c>
      <c r="J242" s="680">
        <f>Hellfish!J10</f>
        <v>0.29629629629629628</v>
      </c>
      <c r="K242" s="680">
        <f>Hellfish!K10</f>
        <v>2.1111111111111112</v>
      </c>
      <c r="L242" s="680">
        <f>Hellfish!L10</f>
        <v>3.7037037037037035E-2</v>
      </c>
      <c r="M242" s="680">
        <f>Hellfish!M10</f>
        <v>0</v>
      </c>
      <c r="N242" s="680">
        <f>Hellfish!N10</f>
        <v>6.1481481481481479</v>
      </c>
      <c r="O242" s="679" t="str">
        <f>Hellfish!O10</f>
        <v>Hellfish</v>
      </c>
      <c r="P242" s="678">
        <f>Hellfish!P10</f>
        <v>2</v>
      </c>
    </row>
    <row r="243" spans="1:16" x14ac:dyDescent="0.2">
      <c r="A243" s="678">
        <f>Hellfish!A7</f>
        <v>32</v>
      </c>
      <c r="B243" s="679" t="str">
        <f>Hellfish!B7</f>
        <v>Doyle</v>
      </c>
      <c r="C243" s="679" t="str">
        <f>Hellfish!C7</f>
        <v>Ben</v>
      </c>
      <c r="D243" s="680">
        <f>Hellfish!D7</f>
        <v>2.125</v>
      </c>
      <c r="E243" s="680">
        <f>Hellfish!E7</f>
        <v>0.34375</v>
      </c>
      <c r="F243" s="680">
        <f>Hellfish!F7</f>
        <v>0.34375</v>
      </c>
      <c r="G243" s="680">
        <f>Hellfish!G7</f>
        <v>4.15625</v>
      </c>
      <c r="H243" s="680">
        <f>Hellfish!H7</f>
        <v>1.875</v>
      </c>
      <c r="I243" s="680">
        <f>Hellfish!I7</f>
        <v>1.03125</v>
      </c>
      <c r="J243" s="680">
        <f>Hellfish!J7</f>
        <v>0</v>
      </c>
      <c r="K243" s="680">
        <f>Hellfish!K7</f>
        <v>1.875</v>
      </c>
      <c r="L243" s="680">
        <f>Hellfish!L7</f>
        <v>3.125E-2</v>
      </c>
      <c r="M243" s="680">
        <f>Hellfish!M7</f>
        <v>3.125E-2</v>
      </c>
      <c r="N243" s="680">
        <f>Hellfish!N7</f>
        <v>5.625</v>
      </c>
      <c r="O243" s="679" t="str">
        <f>Hellfish!O7</f>
        <v>Hellfish</v>
      </c>
      <c r="P243" s="678">
        <f>Hellfish!P7</f>
        <v>2</v>
      </c>
    </row>
    <row r="244" spans="1:16" x14ac:dyDescent="0.2">
      <c r="A244" s="678">
        <f>Hellfish!A9</f>
        <v>30</v>
      </c>
      <c r="B244" s="679" t="str">
        <f>Hellfish!B9</f>
        <v>Kajewski</v>
      </c>
      <c r="C244" s="679" t="str">
        <f>Hellfish!C9</f>
        <v>Brad</v>
      </c>
      <c r="D244" s="680">
        <f>Hellfish!D9</f>
        <v>1.7</v>
      </c>
      <c r="E244" s="680">
        <f>Hellfish!E9</f>
        <v>3.3333333333333333E-2</v>
      </c>
      <c r="F244" s="680">
        <f>Hellfish!F9</f>
        <v>1</v>
      </c>
      <c r="G244" s="680">
        <f>Hellfish!G9</f>
        <v>4.3666666666666663</v>
      </c>
      <c r="H244" s="680">
        <f>Hellfish!H9</f>
        <v>1.1666666666666667</v>
      </c>
      <c r="I244" s="680">
        <f>Hellfish!I9</f>
        <v>0.73333333333333328</v>
      </c>
      <c r="J244" s="680">
        <f>Hellfish!J9</f>
        <v>0.23333333333333334</v>
      </c>
      <c r="K244" s="680">
        <f>Hellfish!K9</f>
        <v>1.9666666666666666</v>
      </c>
      <c r="L244" s="680">
        <f>Hellfish!L9</f>
        <v>0</v>
      </c>
      <c r="M244" s="680">
        <f>Hellfish!M9</f>
        <v>0</v>
      </c>
      <c r="N244" s="680">
        <f>Hellfish!N9</f>
        <v>4.5</v>
      </c>
      <c r="O244" s="679" t="str">
        <f>Hellfish!O9</f>
        <v>Hellfish</v>
      </c>
      <c r="P244" s="678">
        <f>Hellfish!P9</f>
        <v>2</v>
      </c>
    </row>
    <row r="245" spans="1:16" x14ac:dyDescent="0.2">
      <c r="A245" s="678">
        <f>Hellfish!A14</f>
        <v>13</v>
      </c>
      <c r="B245" s="679" t="str">
        <f>Hellfish!B14</f>
        <v>Radulovich</v>
      </c>
      <c r="C245" s="679" t="str">
        <f>Hellfish!C14</f>
        <v>Paul</v>
      </c>
      <c r="D245" s="680">
        <f>Hellfish!D14</f>
        <v>1.1538461538461537</v>
      </c>
      <c r="E245" s="680">
        <f>Hellfish!E14</f>
        <v>0</v>
      </c>
      <c r="F245" s="680">
        <f>Hellfish!F14</f>
        <v>0.15384615384615385</v>
      </c>
      <c r="G245" s="680">
        <f>Hellfish!G14</f>
        <v>2.1538461538461537</v>
      </c>
      <c r="H245" s="680">
        <f>Hellfish!H14</f>
        <v>1.5384615384615385</v>
      </c>
      <c r="I245" s="680">
        <f>Hellfish!I14</f>
        <v>0.38461538461538464</v>
      </c>
      <c r="J245" s="680">
        <f>Hellfish!J14</f>
        <v>7.6923076923076927E-2</v>
      </c>
      <c r="K245" s="680">
        <f>Hellfish!K14</f>
        <v>1.1538461538461537</v>
      </c>
      <c r="L245" s="680">
        <f>Hellfish!L14</f>
        <v>0</v>
      </c>
      <c r="M245" s="680">
        <f>Hellfish!M14</f>
        <v>0</v>
      </c>
      <c r="N245" s="680">
        <f>Hellfish!N14</f>
        <v>2.4615384615384617</v>
      </c>
      <c r="O245" s="679" t="str">
        <f>Hellfish!O14</f>
        <v>Hellfish</v>
      </c>
      <c r="P245" s="678">
        <f>Hellfish!P14</f>
        <v>2</v>
      </c>
    </row>
    <row r="246" spans="1:16" x14ac:dyDescent="0.2">
      <c r="A246" s="678">
        <f>Hellfish!A13</f>
        <v>29</v>
      </c>
      <c r="B246" s="679" t="str">
        <f>Hellfish!B13</f>
        <v>Radulovich</v>
      </c>
      <c r="C246" s="679" t="str">
        <f>Hellfish!C13</f>
        <v>Nik</v>
      </c>
      <c r="D246" s="680">
        <f>Hellfish!D13</f>
        <v>0.65517241379310343</v>
      </c>
      <c r="E246" s="680">
        <f>Hellfish!E13</f>
        <v>3.4482758620689655E-2</v>
      </c>
      <c r="F246" s="680">
        <f>Hellfish!F13</f>
        <v>0.20689655172413793</v>
      </c>
      <c r="G246" s="680">
        <f>Hellfish!G13</f>
        <v>2.8620689655172415</v>
      </c>
      <c r="H246" s="680">
        <f>Hellfish!H13</f>
        <v>1.2068965517241379</v>
      </c>
      <c r="I246" s="680">
        <f>Hellfish!I13</f>
        <v>0.68965517241379315</v>
      </c>
      <c r="J246" s="680">
        <f>Hellfish!J13</f>
        <v>0.10344827586206896</v>
      </c>
      <c r="K246" s="680">
        <f>Hellfish!K13</f>
        <v>1.5862068965517242</v>
      </c>
      <c r="L246" s="680">
        <f>Hellfish!L13</f>
        <v>0</v>
      </c>
      <c r="M246" s="680">
        <f>Hellfish!M13</f>
        <v>3.4482758620689655E-2</v>
      </c>
      <c r="N246" s="680">
        <f>Hellfish!N13</f>
        <v>1.6206896551724137</v>
      </c>
      <c r="O246" s="679" t="str">
        <f>Hellfish!O13</f>
        <v>Hellfish</v>
      </c>
      <c r="P246" s="678">
        <f>Hellfish!P13</f>
        <v>2</v>
      </c>
    </row>
    <row r="247" spans="1:16" x14ac:dyDescent="0.2">
      <c r="A247" s="678">
        <f>'Honey Badgers'!A4</f>
        <v>22</v>
      </c>
      <c r="B247" s="679" t="str">
        <f>'Honey Badgers'!B4</f>
        <v>Bul</v>
      </c>
      <c r="C247" s="679" t="str">
        <f>'Honey Badgers'!C4</f>
        <v>Garang</v>
      </c>
      <c r="D247" s="680">
        <f>'Honey Badgers'!D4</f>
        <v>6.0454545454545459</v>
      </c>
      <c r="E247" s="680">
        <f>'Honey Badgers'!E4</f>
        <v>9.0909090909090912E-2</v>
      </c>
      <c r="F247" s="680">
        <f>'Honey Badgers'!F4</f>
        <v>2.1818181818181817</v>
      </c>
      <c r="G247" s="680">
        <f>'Honey Badgers'!G4</f>
        <v>8</v>
      </c>
      <c r="H247" s="680">
        <f>'Honey Badgers'!H4</f>
        <v>1.5909090909090908</v>
      </c>
      <c r="I247" s="680">
        <f>'Honey Badgers'!I4</f>
        <v>1.5454545454545454</v>
      </c>
      <c r="J247" s="680">
        <f>'Honey Badgers'!J4</f>
        <v>0.5</v>
      </c>
      <c r="K247" s="680">
        <f>'Honey Badgers'!K4</f>
        <v>2</v>
      </c>
      <c r="L247" s="680">
        <f>'Honey Badgers'!L4</f>
        <v>0</v>
      </c>
      <c r="M247" s="680">
        <f>'Honey Badgers'!M4</f>
        <v>0</v>
      </c>
      <c r="N247" s="680">
        <f>'Honey Badgers'!N4</f>
        <v>14.545454545454545</v>
      </c>
      <c r="O247" s="679" t="str">
        <f>'Honey Badgers'!O4</f>
        <v>Honey Badgers</v>
      </c>
      <c r="P247" s="678">
        <f>'Honey Badgers'!P4</f>
        <v>1</v>
      </c>
    </row>
    <row r="248" spans="1:16" x14ac:dyDescent="0.2">
      <c r="A248" s="678">
        <f>'Honey Badgers'!A8</f>
        <v>13</v>
      </c>
      <c r="B248" s="679" t="str">
        <f>'Honey Badgers'!B8</f>
        <v>Hewett</v>
      </c>
      <c r="C248" s="679" t="str">
        <f>'Honey Badgers'!C8</f>
        <v>Tim</v>
      </c>
      <c r="D248" s="680">
        <f>'Honey Badgers'!D8</f>
        <v>3.6153846153846154</v>
      </c>
      <c r="E248" s="680">
        <f>'Honey Badgers'!E8</f>
        <v>0</v>
      </c>
      <c r="F248" s="680">
        <f>'Honey Badgers'!F8</f>
        <v>1.6153846153846154</v>
      </c>
      <c r="G248" s="680">
        <f>'Honey Badgers'!G8</f>
        <v>6.615384615384615</v>
      </c>
      <c r="H248" s="680">
        <f>'Honey Badgers'!H8</f>
        <v>1.5384615384615385</v>
      </c>
      <c r="I248" s="680">
        <f>'Honey Badgers'!I8</f>
        <v>0.92307692307692313</v>
      </c>
      <c r="J248" s="680">
        <f>'Honey Badgers'!J8</f>
        <v>0.15384615384615385</v>
      </c>
      <c r="K248" s="680">
        <f>'Honey Badgers'!K8</f>
        <v>1.0769230769230769</v>
      </c>
      <c r="L248" s="680">
        <f>'Honey Badgers'!L8</f>
        <v>0</v>
      </c>
      <c r="M248" s="680">
        <f>'Honey Badgers'!M8</f>
        <v>0</v>
      </c>
      <c r="N248" s="680">
        <f>'Honey Badgers'!N8</f>
        <v>8.8461538461538467</v>
      </c>
      <c r="O248" s="679" t="str">
        <f>'Honey Badgers'!O8</f>
        <v>Honey Badgers</v>
      </c>
      <c r="P248" s="678">
        <f>'Honey Badgers'!P8</f>
        <v>1</v>
      </c>
    </row>
    <row r="249" spans="1:16" x14ac:dyDescent="0.2">
      <c r="A249" s="678">
        <f>'Honey Badgers'!A10</f>
        <v>22</v>
      </c>
      <c r="B249" s="679" t="str">
        <f>'Honey Badgers'!B10</f>
        <v>King</v>
      </c>
      <c r="C249" s="679" t="str">
        <f>'Honey Badgers'!C10</f>
        <v>Adam</v>
      </c>
      <c r="D249" s="680">
        <f>'Honey Badgers'!D10</f>
        <v>2.9545454545454546</v>
      </c>
      <c r="E249" s="680">
        <f>'Honey Badgers'!E10</f>
        <v>0.18181818181818182</v>
      </c>
      <c r="F249" s="680">
        <f>'Honey Badgers'!F10</f>
        <v>0.95454545454545459</v>
      </c>
      <c r="G249" s="680">
        <f>'Honey Badgers'!G10</f>
        <v>7.7727272727272725</v>
      </c>
      <c r="H249" s="680">
        <f>'Honey Badgers'!H10</f>
        <v>1</v>
      </c>
      <c r="I249" s="680">
        <f>'Honey Badgers'!I10</f>
        <v>0.59090909090909094</v>
      </c>
      <c r="J249" s="680">
        <f>'Honey Badgers'!J10</f>
        <v>0.31818181818181818</v>
      </c>
      <c r="K249" s="680">
        <f>'Honey Badgers'!K10</f>
        <v>1.3181818181818181</v>
      </c>
      <c r="L249" s="680">
        <f>'Honey Badgers'!L10</f>
        <v>9.0909090909090912E-2</v>
      </c>
      <c r="M249" s="680">
        <f>'Honey Badgers'!M10</f>
        <v>0</v>
      </c>
      <c r="N249" s="680">
        <f>'Honey Badgers'!N10</f>
        <v>7.4090909090909092</v>
      </c>
      <c r="O249" s="679" t="str">
        <f>'Honey Badgers'!O10</f>
        <v>Honey Badgers</v>
      </c>
      <c r="P249" s="678">
        <f>'Honey Badgers'!P10</f>
        <v>1</v>
      </c>
    </row>
    <row r="250" spans="1:16" x14ac:dyDescent="0.2">
      <c r="A250" s="678">
        <f>'Honey Badgers'!A14</f>
        <v>28</v>
      </c>
      <c r="B250" s="679" t="str">
        <f>'Honey Badgers'!B14</f>
        <v>Verzosa</v>
      </c>
      <c r="C250" s="679" t="str">
        <f>'Honey Badgers'!C14</f>
        <v>Mike</v>
      </c>
      <c r="D250" s="680">
        <f>'Honey Badgers'!D14</f>
        <v>1.5</v>
      </c>
      <c r="E250" s="680">
        <f>'Honey Badgers'!E14</f>
        <v>0.8928571428571429</v>
      </c>
      <c r="F250" s="680">
        <f>'Honey Badgers'!F14</f>
        <v>1.4285714285714286</v>
      </c>
      <c r="G250" s="680">
        <f>'Honey Badgers'!G14</f>
        <v>2.6071428571428572</v>
      </c>
      <c r="H250" s="680">
        <f>'Honey Badgers'!H14</f>
        <v>1.8214285714285714</v>
      </c>
      <c r="I250" s="680">
        <f>'Honey Badgers'!I14</f>
        <v>0.5714285714285714</v>
      </c>
      <c r="J250" s="680">
        <f>'Honey Badgers'!J14</f>
        <v>7.1428571428571425E-2</v>
      </c>
      <c r="K250" s="680">
        <f>'Honey Badgers'!K14</f>
        <v>2.0357142857142856</v>
      </c>
      <c r="L250" s="680">
        <f>'Honey Badgers'!L14</f>
        <v>0</v>
      </c>
      <c r="M250" s="680">
        <f>'Honey Badgers'!M14</f>
        <v>0</v>
      </c>
      <c r="N250" s="680">
        <f>'Honey Badgers'!N14</f>
        <v>7.1071428571428568</v>
      </c>
      <c r="O250" s="679" t="str">
        <f>'Honey Badgers'!O14</f>
        <v>Honey Badgers</v>
      </c>
      <c r="P250" s="678">
        <f>'Honey Badgers'!P14</f>
        <v>1</v>
      </c>
    </row>
    <row r="251" spans="1:16" x14ac:dyDescent="0.2">
      <c r="A251" s="678">
        <f>'Honey Badgers'!A11</f>
        <v>32</v>
      </c>
      <c r="B251" s="679" t="str">
        <f>'Honey Badgers'!B11</f>
        <v>Manzanillo</v>
      </c>
      <c r="C251" s="679" t="str">
        <f>'Honey Badgers'!C11</f>
        <v>Brad</v>
      </c>
      <c r="D251" s="680">
        <f>'Honey Badgers'!D11</f>
        <v>1.03125</v>
      </c>
      <c r="E251" s="680">
        <f>'Honey Badgers'!E11</f>
        <v>1.4375</v>
      </c>
      <c r="F251" s="680">
        <f>'Honey Badgers'!F11</f>
        <v>9.375E-2</v>
      </c>
      <c r="G251" s="680">
        <f>'Honey Badgers'!G11</f>
        <v>3.1875</v>
      </c>
      <c r="H251" s="680">
        <f>'Honey Badgers'!H11</f>
        <v>1.90625</v>
      </c>
      <c r="I251" s="680">
        <f>'Honey Badgers'!I11</f>
        <v>1.03125</v>
      </c>
      <c r="J251" s="680">
        <f>'Honey Badgers'!J11</f>
        <v>0</v>
      </c>
      <c r="K251" s="680">
        <f>'Honey Badgers'!K11</f>
        <v>1.125</v>
      </c>
      <c r="L251" s="680">
        <f>'Honey Badgers'!L11</f>
        <v>0</v>
      </c>
      <c r="M251" s="680">
        <f>'Honey Badgers'!M11</f>
        <v>0</v>
      </c>
      <c r="N251" s="680">
        <f>'Honey Badgers'!N11</f>
        <v>6.46875</v>
      </c>
      <c r="O251" s="679" t="str">
        <f>'Honey Badgers'!O11</f>
        <v>Honey Badgers</v>
      </c>
      <c r="P251" s="678">
        <f>'Honey Badgers'!P11</f>
        <v>1</v>
      </c>
    </row>
    <row r="252" spans="1:16" x14ac:dyDescent="0.2">
      <c r="A252" s="678">
        <f>'Honey Badgers'!A13</f>
        <v>10</v>
      </c>
      <c r="B252" s="679" t="str">
        <f>'Honey Badgers'!B13</f>
        <v>Siliana</v>
      </c>
      <c r="C252" s="679" t="str">
        <f>'Honey Badgers'!C13</f>
        <v>Ariston</v>
      </c>
      <c r="D252" s="680">
        <f>'Honey Badgers'!D13</f>
        <v>3.2</v>
      </c>
      <c r="E252" s="680">
        <f>'Honey Badgers'!E13</f>
        <v>1.7</v>
      </c>
      <c r="F252" s="680">
        <f>'Honey Badgers'!F13</f>
        <v>1.6</v>
      </c>
      <c r="G252" s="680">
        <f>'Honey Badgers'!G13</f>
        <v>5.2</v>
      </c>
      <c r="H252" s="680">
        <f>'Honey Badgers'!H13</f>
        <v>2.4</v>
      </c>
      <c r="I252" s="680">
        <f>'Honey Badgers'!I13</f>
        <v>2.9</v>
      </c>
      <c r="J252" s="680">
        <f>'Honey Badgers'!J13</f>
        <v>0.4</v>
      </c>
      <c r="K252" s="680">
        <f>'Honey Badgers'!K13</f>
        <v>2.6</v>
      </c>
      <c r="L252" s="680">
        <f>'Honey Badgers'!L13</f>
        <v>0</v>
      </c>
      <c r="M252" s="680">
        <f>'Honey Badgers'!M13</f>
        <v>0</v>
      </c>
      <c r="N252" s="680">
        <f>'Honey Badgers'!N13</f>
        <v>13.1</v>
      </c>
      <c r="O252" s="679" t="str">
        <f>'Honey Badgers'!O13</f>
        <v>Honey Badgers</v>
      </c>
      <c r="P252" s="678">
        <f>'Honey Badgers'!P13</f>
        <v>1</v>
      </c>
    </row>
    <row r="253" spans="1:16" x14ac:dyDescent="0.2">
      <c r="A253" s="678">
        <f>'Honey Badgers'!A9</f>
        <v>14</v>
      </c>
      <c r="B253" s="679" t="str">
        <f>'Honey Badgers'!B9</f>
        <v>Hoang</v>
      </c>
      <c r="C253" s="679" t="str">
        <f>'Honey Badgers'!C9</f>
        <v>Brendan</v>
      </c>
      <c r="D253" s="680">
        <f>'Honey Badgers'!D9</f>
        <v>1.6428571428571428</v>
      </c>
      <c r="E253" s="680">
        <f>'Honey Badgers'!E9</f>
        <v>0.5714285714285714</v>
      </c>
      <c r="F253" s="680">
        <f>'Honey Badgers'!F9</f>
        <v>0.9285714285714286</v>
      </c>
      <c r="G253" s="680">
        <f>'Honey Badgers'!G9</f>
        <v>3.7142857142857144</v>
      </c>
      <c r="H253" s="680">
        <f>'Honey Badgers'!H9</f>
        <v>1.2142857142857142</v>
      </c>
      <c r="I253" s="680">
        <f>'Honey Badgers'!I9</f>
        <v>0.8571428571428571</v>
      </c>
      <c r="J253" s="680">
        <f>'Honey Badgers'!J9</f>
        <v>0.14285714285714285</v>
      </c>
      <c r="K253" s="680">
        <f>'Honey Badgers'!K9</f>
        <v>1.2857142857142858</v>
      </c>
      <c r="L253" s="680">
        <f>'Honey Badgers'!L9</f>
        <v>0</v>
      </c>
      <c r="M253" s="680">
        <f>'Honey Badgers'!M9</f>
        <v>0</v>
      </c>
      <c r="N253" s="680">
        <f>'Honey Badgers'!N9</f>
        <v>5.9285714285714288</v>
      </c>
      <c r="O253" s="679" t="str">
        <f>'Honey Badgers'!O9</f>
        <v>Honey Badgers</v>
      </c>
      <c r="P253" s="678">
        <f>'Honey Badgers'!P9</f>
        <v>1</v>
      </c>
    </row>
    <row r="254" spans="1:16" x14ac:dyDescent="0.2">
      <c r="A254" s="678">
        <f>'Honey Badgers'!A5</f>
        <v>5</v>
      </c>
      <c r="B254" s="679" t="str">
        <f>'Honey Badgers'!B5</f>
        <v>Colosimo</v>
      </c>
      <c r="C254" s="679" t="str">
        <f>'Honey Badgers'!C5</f>
        <v>Chris</v>
      </c>
      <c r="D254" s="680">
        <f>'Honey Badgers'!D5</f>
        <v>1.6</v>
      </c>
      <c r="E254" s="680">
        <f>'Honey Badgers'!E5</f>
        <v>0</v>
      </c>
      <c r="F254" s="680">
        <f>'Honey Badgers'!F5</f>
        <v>1.6</v>
      </c>
      <c r="G254" s="680">
        <f>'Honey Badgers'!G5</f>
        <v>5.8</v>
      </c>
      <c r="H254" s="680">
        <f>'Honey Badgers'!H5</f>
        <v>1.4</v>
      </c>
      <c r="I254" s="680">
        <f>'Honey Badgers'!I5</f>
        <v>0.6</v>
      </c>
      <c r="J254" s="680">
        <f>'Honey Badgers'!J5</f>
        <v>1.4</v>
      </c>
      <c r="K254" s="680">
        <f>'Honey Badgers'!K5</f>
        <v>2.2000000000000002</v>
      </c>
      <c r="L254" s="680">
        <f>'Honey Badgers'!L5</f>
        <v>0</v>
      </c>
      <c r="M254" s="680">
        <f>'Honey Badgers'!M5</f>
        <v>0</v>
      </c>
      <c r="N254" s="680">
        <f>'Honey Badgers'!N5</f>
        <v>4.8</v>
      </c>
      <c r="O254" s="679" t="str">
        <f>'Honey Badgers'!O5</f>
        <v>Honey Badgers</v>
      </c>
      <c r="P254" s="678">
        <f>'Honey Badgers'!P5</f>
        <v>1</v>
      </c>
    </row>
    <row r="255" spans="1:16" x14ac:dyDescent="0.2">
      <c r="A255" s="678">
        <f>'Honey Badgers'!A12</f>
        <v>1</v>
      </c>
      <c r="B255" s="679" t="str">
        <f>'Honey Badgers'!B12</f>
        <v>Nguyen</v>
      </c>
      <c r="C255" s="679" t="str">
        <f>'Honey Badgers'!C12</f>
        <v>Fred</v>
      </c>
      <c r="D255" s="680">
        <f>'Honey Badgers'!D12</f>
        <v>0</v>
      </c>
      <c r="E255" s="680">
        <f>'Honey Badgers'!E12</f>
        <v>0</v>
      </c>
      <c r="F255" s="680">
        <f>'Honey Badgers'!F12</f>
        <v>0</v>
      </c>
      <c r="G255" s="680">
        <f>'Honey Badgers'!G12</f>
        <v>1</v>
      </c>
      <c r="H255" s="680">
        <f>'Honey Badgers'!H12</f>
        <v>0</v>
      </c>
      <c r="I255" s="680">
        <f>'Honey Badgers'!I12</f>
        <v>0</v>
      </c>
      <c r="J255" s="680">
        <f>'Honey Badgers'!J12</f>
        <v>0</v>
      </c>
      <c r="K255" s="680">
        <f>'Honey Badgers'!K12</f>
        <v>2</v>
      </c>
      <c r="L255" s="680">
        <f>'Honey Badgers'!L12</f>
        <v>0</v>
      </c>
      <c r="M255" s="680">
        <f>'Honey Badgers'!M12</f>
        <v>0</v>
      </c>
      <c r="N255" s="680">
        <f>'Honey Badgers'!N12</f>
        <v>0</v>
      </c>
      <c r="O255" s="679" t="str">
        <f>'Honey Badgers'!O12</f>
        <v>Honey Badgers</v>
      </c>
      <c r="P255" s="678">
        <f>'Honey Badgers'!P12</f>
        <v>1</v>
      </c>
    </row>
    <row r="256" spans="1:16" x14ac:dyDescent="0.2">
      <c r="A256" s="678">
        <f>'Honey Badgers'!A7</f>
        <v>20</v>
      </c>
      <c r="B256" s="679" t="str">
        <f>'Honey Badgers'!B7</f>
        <v>Cooper</v>
      </c>
      <c r="C256" s="679" t="str">
        <f>'Honey Badgers'!C7</f>
        <v>Jono</v>
      </c>
      <c r="D256" s="680">
        <f>'Honey Badgers'!D7</f>
        <v>0.5</v>
      </c>
      <c r="E256" s="680">
        <f>'Honey Badgers'!E7</f>
        <v>1.45</v>
      </c>
      <c r="F256" s="680">
        <f>'Honey Badgers'!F7</f>
        <v>0.1</v>
      </c>
      <c r="G256" s="680">
        <f>'Honey Badgers'!G7</f>
        <v>3.25</v>
      </c>
      <c r="H256" s="680">
        <f>'Honey Badgers'!H7</f>
        <v>1.6</v>
      </c>
      <c r="I256" s="680">
        <f>'Honey Badgers'!I7</f>
        <v>0.35</v>
      </c>
      <c r="J256" s="680">
        <f>'Honey Badgers'!J7</f>
        <v>0.2</v>
      </c>
      <c r="K256" s="680">
        <f>'Honey Badgers'!K7</f>
        <v>2.35</v>
      </c>
      <c r="L256" s="680">
        <f>'Honey Badgers'!L7</f>
        <v>0.1</v>
      </c>
      <c r="M256" s="680">
        <f>'Honey Badgers'!M7</f>
        <v>0</v>
      </c>
      <c r="N256" s="680">
        <f>'Honey Badgers'!N7</f>
        <v>5.45</v>
      </c>
      <c r="O256" s="679" t="str">
        <f>'Honey Badgers'!O7</f>
        <v>Honey Badgers</v>
      </c>
      <c r="P256" s="678">
        <f>'Honey Badgers'!P7</f>
        <v>1</v>
      </c>
    </row>
    <row r="257" spans="1:16" x14ac:dyDescent="0.2">
      <c r="A257" s="678">
        <f>'Honey Badgers'!A6</f>
        <v>31</v>
      </c>
      <c r="B257" s="679" t="str">
        <f>'Honey Badgers'!B6</f>
        <v>Colosimo</v>
      </c>
      <c r="C257" s="679" t="str">
        <f>'Honey Badgers'!C6</f>
        <v>Samuel</v>
      </c>
      <c r="D257" s="680">
        <f>'Honey Badgers'!D6</f>
        <v>1.8387096774193548</v>
      </c>
      <c r="E257" s="680">
        <f>'Honey Badgers'!E6</f>
        <v>0.22580645161290322</v>
      </c>
      <c r="F257" s="680">
        <f>'Honey Badgers'!F6</f>
        <v>0.61290322580645162</v>
      </c>
      <c r="G257" s="680">
        <f>'Honey Badgers'!G6</f>
        <v>4.838709677419355</v>
      </c>
      <c r="H257" s="680">
        <f>'Honey Badgers'!H6</f>
        <v>0.67741935483870963</v>
      </c>
      <c r="I257" s="680">
        <f>'Honey Badgers'!I6</f>
        <v>1.032258064516129</v>
      </c>
      <c r="J257" s="680">
        <f>'Honey Badgers'!J6</f>
        <v>0.41935483870967744</v>
      </c>
      <c r="K257" s="680">
        <f>'Honey Badgers'!K6</f>
        <v>2.967741935483871</v>
      </c>
      <c r="L257" s="680">
        <f>'Honey Badgers'!L6</f>
        <v>3.2258064516129031E-2</v>
      </c>
      <c r="M257" s="680">
        <f>'Honey Badgers'!M6</f>
        <v>3.2258064516129031E-2</v>
      </c>
      <c r="N257" s="680">
        <f>'Honey Badgers'!N6</f>
        <v>4.967741935483871</v>
      </c>
      <c r="O257" s="679" t="str">
        <f>'Honey Badgers'!O6</f>
        <v>Honey Badgers</v>
      </c>
      <c r="P257" s="678">
        <f>'Honey Badgers'!P6</f>
        <v>1</v>
      </c>
    </row>
    <row r="258" spans="1:16" x14ac:dyDescent="0.2">
      <c r="A258" s="678">
        <f>'Honey Badgers'!A15</f>
        <v>33</v>
      </c>
      <c r="B258" s="679" t="str">
        <f>'Honey Badgers'!B15</f>
        <v>Wilkinson</v>
      </c>
      <c r="C258" s="679" t="str">
        <f>'Honey Badgers'!C15</f>
        <v>Nick</v>
      </c>
      <c r="D258" s="680">
        <f>'Honey Badgers'!D15</f>
        <v>0.72727272727272729</v>
      </c>
      <c r="E258" s="680">
        <f>'Honey Badgers'!E15</f>
        <v>0.45454545454545453</v>
      </c>
      <c r="F258" s="680">
        <f>'Honey Badgers'!F15</f>
        <v>0.5757575757575758</v>
      </c>
      <c r="G258" s="680">
        <f>'Honey Badgers'!G15</f>
        <v>3.0303030303030303</v>
      </c>
      <c r="H258" s="680">
        <f>'Honey Badgers'!H15</f>
        <v>1.3333333333333333</v>
      </c>
      <c r="I258" s="680">
        <f>'Honey Badgers'!I15</f>
        <v>1.0606060606060606</v>
      </c>
      <c r="J258" s="680">
        <f>'Honey Badgers'!J15</f>
        <v>3.0303030303030304E-2</v>
      </c>
      <c r="K258" s="680">
        <f>'Honey Badgers'!K15</f>
        <v>2.2727272727272729</v>
      </c>
      <c r="L258" s="680">
        <f>'Honey Badgers'!L15</f>
        <v>3.0303030303030304E-2</v>
      </c>
      <c r="M258" s="680">
        <f>'Honey Badgers'!M15</f>
        <v>0</v>
      </c>
      <c r="N258" s="680">
        <f>'Honey Badgers'!N15</f>
        <v>3.393939393939394</v>
      </c>
      <c r="O258" s="679" t="str">
        <f>'Honey Badgers'!O15</f>
        <v>Honey Badgers</v>
      </c>
      <c r="P258" s="678">
        <f>'Honey Badgers'!P15</f>
        <v>1</v>
      </c>
    </row>
    <row r="259" spans="1:16" x14ac:dyDescent="0.2">
      <c r="A259" s="678">
        <f>Hornets!A11</f>
        <v>29</v>
      </c>
      <c r="B259" s="679" t="str">
        <f>Hornets!B11</f>
        <v>Maddocks</v>
      </c>
      <c r="C259" s="679" t="str">
        <f>Hornets!C11</f>
        <v>Pete</v>
      </c>
      <c r="D259" s="680">
        <f>Hornets!D11</f>
        <v>1.2413793103448276</v>
      </c>
      <c r="E259" s="680">
        <f>Hornets!E11</f>
        <v>3.4482758620689653</v>
      </c>
      <c r="F259" s="680">
        <f>Hornets!F11</f>
        <v>0.58620689655172409</v>
      </c>
      <c r="G259" s="680">
        <f>Hornets!G11</f>
        <v>3.2758620689655173</v>
      </c>
      <c r="H259" s="680">
        <f>Hornets!H11</f>
        <v>1.2413793103448276</v>
      </c>
      <c r="I259" s="680">
        <f>Hornets!I11</f>
        <v>0.48275862068965519</v>
      </c>
      <c r="J259" s="680">
        <f>Hornets!J11</f>
        <v>0.10344827586206896</v>
      </c>
      <c r="K259" s="680">
        <f>Hornets!K11</f>
        <v>0.10344827586206896</v>
      </c>
      <c r="L259" s="680">
        <f>Hornets!L11</f>
        <v>0</v>
      </c>
      <c r="M259" s="680">
        <f>Hornets!M11</f>
        <v>0</v>
      </c>
      <c r="N259" s="680">
        <f>Hornets!N11</f>
        <v>13.413793103448276</v>
      </c>
      <c r="O259" s="679" t="str">
        <f>Hornets!O11</f>
        <v>Hornets</v>
      </c>
      <c r="P259" s="678">
        <f>Hornets!P11</f>
        <v>2</v>
      </c>
    </row>
    <row r="260" spans="1:16" x14ac:dyDescent="0.2">
      <c r="A260" s="678">
        <f>Hornets!A6</f>
        <v>32</v>
      </c>
      <c r="B260" s="679" t="str">
        <f>Hornets!B6</f>
        <v>Heaney</v>
      </c>
      <c r="C260" s="679" t="str">
        <f>Hornets!C6</f>
        <v>Ben</v>
      </c>
      <c r="D260" s="680">
        <f>Hornets!D6</f>
        <v>2.375</v>
      </c>
      <c r="E260" s="680">
        <f>Hornets!E6</f>
        <v>0.9375</v>
      </c>
      <c r="F260" s="680">
        <f>Hornets!F6</f>
        <v>1.375</v>
      </c>
      <c r="G260" s="680">
        <f>Hornets!G6</f>
        <v>6.4375</v>
      </c>
      <c r="H260" s="680">
        <f>Hornets!H6</f>
        <v>0.5625</v>
      </c>
      <c r="I260" s="680">
        <f>Hornets!I6</f>
        <v>0.40625</v>
      </c>
      <c r="J260" s="680">
        <f>Hornets!J6</f>
        <v>1.59375</v>
      </c>
      <c r="K260" s="680">
        <f>Hornets!K6</f>
        <v>2.09375</v>
      </c>
      <c r="L260" s="680">
        <f>Hornets!L6</f>
        <v>0</v>
      </c>
      <c r="M260" s="680">
        <f>Hornets!M6</f>
        <v>0</v>
      </c>
      <c r="N260" s="680">
        <f>Hornets!N6</f>
        <v>8.9375</v>
      </c>
      <c r="O260" s="679" t="str">
        <f>Hornets!O6</f>
        <v>Hornets</v>
      </c>
      <c r="P260" s="678">
        <f>Hornets!P6</f>
        <v>2</v>
      </c>
    </row>
    <row r="261" spans="1:16" x14ac:dyDescent="0.2">
      <c r="A261" s="678">
        <f>Hornets!A4</f>
        <v>28</v>
      </c>
      <c r="B261" s="679" t="str">
        <f>Hornets!B4</f>
        <v>Clisby</v>
      </c>
      <c r="C261" s="679" t="str">
        <f>Hornets!C4</f>
        <v>Bill</v>
      </c>
      <c r="D261" s="680">
        <f>Hornets!D4</f>
        <v>3.0357142857142856</v>
      </c>
      <c r="E261" s="680">
        <f>Hornets!E4</f>
        <v>7.1428571428571425E-2</v>
      </c>
      <c r="F261" s="680">
        <f>Hornets!F4</f>
        <v>1.2857142857142858</v>
      </c>
      <c r="G261" s="680">
        <f>Hornets!G4</f>
        <v>6</v>
      </c>
      <c r="H261" s="680">
        <f>Hornets!H4</f>
        <v>0.8928571428571429</v>
      </c>
      <c r="I261" s="680">
        <f>Hornets!I4</f>
        <v>0.6428571428571429</v>
      </c>
      <c r="J261" s="680">
        <f>Hornets!J4</f>
        <v>0.6428571428571429</v>
      </c>
      <c r="K261" s="680">
        <f>Hornets!K4</f>
        <v>0.9285714285714286</v>
      </c>
      <c r="L261" s="680">
        <f>Hornets!L4</f>
        <v>0</v>
      </c>
      <c r="M261" s="680">
        <f>Hornets!M4</f>
        <v>0</v>
      </c>
      <c r="N261" s="680">
        <f>Hornets!N4</f>
        <v>7.5714285714285712</v>
      </c>
      <c r="O261" s="679" t="str">
        <f>Hornets!O4</f>
        <v>Hornets</v>
      </c>
      <c r="P261" s="678">
        <f>Hornets!P4</f>
        <v>2</v>
      </c>
    </row>
    <row r="262" spans="1:16" x14ac:dyDescent="0.2">
      <c r="A262" s="678">
        <f>Hornets!A10</f>
        <v>26</v>
      </c>
      <c r="B262" s="679" t="str">
        <f>Hornets!B10</f>
        <v>Llewellyn</v>
      </c>
      <c r="C262" s="679" t="str">
        <f>Hornets!C10</f>
        <v>Adam</v>
      </c>
      <c r="D262" s="680">
        <f>Hornets!D10</f>
        <v>2.9230769230769229</v>
      </c>
      <c r="E262" s="680">
        <f>Hornets!E10</f>
        <v>7.6923076923076927E-2</v>
      </c>
      <c r="F262" s="680">
        <f>Hornets!F10</f>
        <v>1.2307692307692308</v>
      </c>
      <c r="G262" s="680">
        <f>Hornets!G10</f>
        <v>5.7307692307692308</v>
      </c>
      <c r="H262" s="680">
        <f>Hornets!H10</f>
        <v>2.6153846153846154</v>
      </c>
      <c r="I262" s="680">
        <f>Hornets!I10</f>
        <v>1.6153846153846154</v>
      </c>
      <c r="J262" s="680">
        <f>Hornets!J10</f>
        <v>0.11538461538461539</v>
      </c>
      <c r="K262" s="680">
        <f>Hornets!K10</f>
        <v>1.5</v>
      </c>
      <c r="L262" s="680">
        <f>Hornets!L10</f>
        <v>0</v>
      </c>
      <c r="M262" s="680">
        <f>Hornets!M10</f>
        <v>0</v>
      </c>
      <c r="N262" s="680">
        <f>Hornets!N10</f>
        <v>7.3076923076923075</v>
      </c>
      <c r="O262" s="679" t="str">
        <f>Hornets!O10</f>
        <v>Hornets</v>
      </c>
      <c r="P262" s="678">
        <f>Hornets!P10</f>
        <v>2</v>
      </c>
    </row>
    <row r="263" spans="1:16" x14ac:dyDescent="0.2">
      <c r="A263" s="678">
        <f>Hornets!A13</f>
        <v>24</v>
      </c>
      <c r="B263" s="679" t="str">
        <f>Hornets!B13</f>
        <v>Tandy</v>
      </c>
      <c r="C263" s="679" t="str">
        <f>Hornets!C13</f>
        <v>Aidan</v>
      </c>
      <c r="D263" s="680">
        <f>Hornets!D13</f>
        <v>1.9166666666666667</v>
      </c>
      <c r="E263" s="680">
        <f>Hornets!E13</f>
        <v>0.5</v>
      </c>
      <c r="F263" s="680">
        <f>Hornets!F13</f>
        <v>1.0416666666666667</v>
      </c>
      <c r="G263" s="680">
        <f>Hornets!G13</f>
        <v>4.958333333333333</v>
      </c>
      <c r="H263" s="680">
        <f>Hornets!H13</f>
        <v>3.5833333333333335</v>
      </c>
      <c r="I263" s="680">
        <f>Hornets!I13</f>
        <v>1.9166666666666667</v>
      </c>
      <c r="J263" s="680">
        <f>Hornets!J13</f>
        <v>1</v>
      </c>
      <c r="K263" s="680">
        <f>Hornets!K13</f>
        <v>1.7916666666666667</v>
      </c>
      <c r="L263" s="680">
        <f>Hornets!L13</f>
        <v>0</v>
      </c>
      <c r="M263" s="680">
        <f>Hornets!M13</f>
        <v>0</v>
      </c>
      <c r="N263" s="680">
        <f>Hornets!N13</f>
        <v>6.375</v>
      </c>
      <c r="O263" s="679" t="str">
        <f>Hornets!O13</f>
        <v>Hornets</v>
      </c>
      <c r="P263" s="678">
        <f>Hornets!P13</f>
        <v>2</v>
      </c>
    </row>
    <row r="264" spans="1:16" x14ac:dyDescent="0.2">
      <c r="A264" s="678">
        <f>Hornets!A12</f>
        <v>26</v>
      </c>
      <c r="B264" s="679" t="str">
        <f>Hornets!B12</f>
        <v>Pfohl</v>
      </c>
      <c r="C264" s="679" t="str">
        <f>Hornets!C12</f>
        <v>Ed</v>
      </c>
      <c r="D264" s="680">
        <f>Hornets!D12</f>
        <v>2.3846153846153846</v>
      </c>
      <c r="E264" s="680">
        <f>Hornets!E12</f>
        <v>0.23076923076923078</v>
      </c>
      <c r="F264" s="680">
        <f>Hornets!F12</f>
        <v>0.65384615384615385</v>
      </c>
      <c r="G264" s="680">
        <f>Hornets!G12</f>
        <v>5.1923076923076925</v>
      </c>
      <c r="H264" s="680">
        <f>Hornets!H12</f>
        <v>1.5</v>
      </c>
      <c r="I264" s="680">
        <f>Hornets!I12</f>
        <v>0.69230769230769229</v>
      </c>
      <c r="J264" s="680">
        <f>Hornets!J12</f>
        <v>0.11538461538461539</v>
      </c>
      <c r="K264" s="680">
        <f>Hornets!K12</f>
        <v>1.2692307692307692</v>
      </c>
      <c r="L264" s="680">
        <f>Hornets!L12</f>
        <v>0</v>
      </c>
      <c r="M264" s="680">
        <f>Hornets!M12</f>
        <v>0</v>
      </c>
      <c r="N264" s="680">
        <f>Hornets!N12</f>
        <v>6.115384615384615</v>
      </c>
      <c r="O264" s="679" t="str">
        <f>Hornets!O12</f>
        <v>Hornets</v>
      </c>
      <c r="P264" s="678">
        <f>Hornets!P12</f>
        <v>2</v>
      </c>
    </row>
    <row r="265" spans="1:16" x14ac:dyDescent="0.2">
      <c r="A265" s="678">
        <f>Hornets!A9</f>
        <v>1</v>
      </c>
      <c r="B265" s="679" t="str">
        <f>Hornets!B9</f>
        <v>Koehne</v>
      </c>
      <c r="C265" s="679" t="str">
        <f>Hornets!C9</f>
        <v>Russ</v>
      </c>
      <c r="D265" s="680">
        <f>Hornets!D9</f>
        <v>2</v>
      </c>
      <c r="E265" s="680">
        <f>Hornets!E9</f>
        <v>0</v>
      </c>
      <c r="F265" s="680">
        <f>Hornets!F9</f>
        <v>0</v>
      </c>
      <c r="G265" s="680">
        <f>Hornets!G9</f>
        <v>1</v>
      </c>
      <c r="H265" s="680">
        <f>Hornets!H9</f>
        <v>2</v>
      </c>
      <c r="I265" s="680">
        <f>Hornets!I9</f>
        <v>0</v>
      </c>
      <c r="J265" s="680">
        <f>Hornets!J9</f>
        <v>0</v>
      </c>
      <c r="K265" s="680">
        <f>Hornets!K9</f>
        <v>2</v>
      </c>
      <c r="L265" s="680">
        <f>Hornets!L9</f>
        <v>0</v>
      </c>
      <c r="M265" s="680">
        <f>Hornets!M9</f>
        <v>0</v>
      </c>
      <c r="N265" s="680">
        <f>Hornets!N9</f>
        <v>4</v>
      </c>
      <c r="O265" s="679" t="str">
        <f>Hornets!O9</f>
        <v>Hornets</v>
      </c>
      <c r="P265" s="678">
        <f>Hornets!P9</f>
        <v>2</v>
      </c>
    </row>
    <row r="266" spans="1:16" x14ac:dyDescent="0.2">
      <c r="A266" s="678">
        <f>Hornets!A14</f>
        <v>2</v>
      </c>
      <c r="B266" s="679" t="str">
        <f>Hornets!B14</f>
        <v>Waters</v>
      </c>
      <c r="C266" s="679" t="str">
        <f>Hornets!C14</f>
        <v>Damien</v>
      </c>
      <c r="D266" s="680">
        <f>Hornets!D14</f>
        <v>0.5</v>
      </c>
      <c r="E266" s="680">
        <f>Hornets!E14</f>
        <v>0</v>
      </c>
      <c r="F266" s="680">
        <f>Hornets!F14</f>
        <v>0</v>
      </c>
      <c r="G266" s="680">
        <f>Hornets!G14</f>
        <v>2</v>
      </c>
      <c r="H266" s="680">
        <f>Hornets!H14</f>
        <v>3.5</v>
      </c>
      <c r="I266" s="680">
        <f>Hornets!I14</f>
        <v>0</v>
      </c>
      <c r="J266" s="680">
        <f>Hornets!J14</f>
        <v>0</v>
      </c>
      <c r="K266" s="680">
        <f>Hornets!K14</f>
        <v>0.5</v>
      </c>
      <c r="L266" s="680">
        <f>Hornets!L14</f>
        <v>0</v>
      </c>
      <c r="M266" s="680">
        <f>Hornets!M14</f>
        <v>0</v>
      </c>
      <c r="N266" s="680">
        <f>Hornets!N14</f>
        <v>1</v>
      </c>
      <c r="O266" s="679" t="str">
        <f>Hornets!O14</f>
        <v>Hornets</v>
      </c>
      <c r="P266" s="678">
        <f>Hornets!P14</f>
        <v>2</v>
      </c>
    </row>
    <row r="267" spans="1:16" x14ac:dyDescent="0.2">
      <c r="A267" s="678">
        <f>Hornets!A8</f>
        <v>33</v>
      </c>
      <c r="B267" s="679" t="str">
        <f>Hornets!B8</f>
        <v>Kalokerinos</v>
      </c>
      <c r="C267" s="679" t="str">
        <f>Hornets!C8</f>
        <v>Matthew</v>
      </c>
      <c r="D267" s="680">
        <f>Hornets!D8</f>
        <v>0.54545454545454541</v>
      </c>
      <c r="E267" s="680">
        <f>Hornets!E8</f>
        <v>0.72727272727272729</v>
      </c>
      <c r="F267" s="680">
        <f>Hornets!F8</f>
        <v>0.60606060606060608</v>
      </c>
      <c r="G267" s="680">
        <f>Hornets!G8</f>
        <v>2.7878787878787881</v>
      </c>
      <c r="H267" s="680">
        <f>Hornets!H8</f>
        <v>1.9393939393939394</v>
      </c>
      <c r="I267" s="680">
        <f>Hornets!I8</f>
        <v>0.72727272727272729</v>
      </c>
      <c r="J267" s="680">
        <f>Hornets!J8</f>
        <v>0.18181818181818182</v>
      </c>
      <c r="K267" s="680">
        <f>Hornets!K8</f>
        <v>1.2727272727272727</v>
      </c>
      <c r="L267" s="680">
        <f>Hornets!L8</f>
        <v>0</v>
      </c>
      <c r="M267" s="680">
        <f>Hornets!M8</f>
        <v>0</v>
      </c>
      <c r="N267" s="680">
        <f>Hornets!N8</f>
        <v>3.8787878787878789</v>
      </c>
      <c r="O267" s="679" t="str">
        <f>Hornets!O8</f>
        <v>Hornets</v>
      </c>
      <c r="P267" s="678">
        <f>Hornets!P8</f>
        <v>2</v>
      </c>
    </row>
    <row r="268" spans="1:16" x14ac:dyDescent="0.2">
      <c r="A268" s="678">
        <f>Hornets!A5</f>
        <v>28</v>
      </c>
      <c r="B268" s="679" t="str">
        <f>Hornets!B5</f>
        <v>Fraser</v>
      </c>
      <c r="C268" s="679" t="str">
        <f>Hornets!C5</f>
        <v>Phillip</v>
      </c>
      <c r="D268" s="680">
        <f>Hornets!D5</f>
        <v>0.32142857142857145</v>
      </c>
      <c r="E268" s="680">
        <f>Hornets!E5</f>
        <v>0.35714285714285715</v>
      </c>
      <c r="F268" s="680">
        <f>Hornets!F5</f>
        <v>0.2857142857142857</v>
      </c>
      <c r="G268" s="680">
        <f>Hornets!G5</f>
        <v>1.7857142857142858</v>
      </c>
      <c r="H268" s="680">
        <f>Hornets!H5</f>
        <v>1.2142857142857142</v>
      </c>
      <c r="I268" s="680">
        <f>Hornets!I5</f>
        <v>0.7857142857142857</v>
      </c>
      <c r="J268" s="680">
        <f>Hornets!J5</f>
        <v>7.1428571428571425E-2</v>
      </c>
      <c r="K268" s="680">
        <f>Hornets!K5</f>
        <v>1.1428571428571428</v>
      </c>
      <c r="L268" s="680">
        <f>Hornets!L5</f>
        <v>0</v>
      </c>
      <c r="M268" s="680">
        <f>Hornets!M5</f>
        <v>0</v>
      </c>
      <c r="N268" s="680">
        <f>Hornets!N5</f>
        <v>2</v>
      </c>
      <c r="O268" s="679" t="str">
        <f>Hornets!O5</f>
        <v>Hornets</v>
      </c>
      <c r="P268" s="678">
        <f>Hornets!P5</f>
        <v>2</v>
      </c>
    </row>
    <row r="269" spans="1:16" x14ac:dyDescent="0.2">
      <c r="A269" s="678">
        <f>Hornets!A7</f>
        <v>21</v>
      </c>
      <c r="B269" s="679" t="str">
        <f>Hornets!B7</f>
        <v>Jebbink</v>
      </c>
      <c r="C269" s="679" t="str">
        <f>Hornets!C7</f>
        <v>Matthew</v>
      </c>
      <c r="D269" s="680">
        <f>Hornets!D7</f>
        <v>0.14285714285714285</v>
      </c>
      <c r="E269" s="680">
        <f>Hornets!E7</f>
        <v>0.14285714285714285</v>
      </c>
      <c r="F269" s="680">
        <f>Hornets!F7</f>
        <v>0.23809523809523808</v>
      </c>
      <c r="G269" s="680">
        <f>Hornets!G7</f>
        <v>2.3333333333333335</v>
      </c>
      <c r="H269" s="680">
        <f>Hornets!H7</f>
        <v>1.3333333333333333</v>
      </c>
      <c r="I269" s="680">
        <f>Hornets!I7</f>
        <v>0.5714285714285714</v>
      </c>
      <c r="J269" s="680">
        <f>Hornets!J7</f>
        <v>4.7619047619047616E-2</v>
      </c>
      <c r="K269" s="680">
        <f>Hornets!K7</f>
        <v>1.5714285714285714</v>
      </c>
      <c r="L269" s="680">
        <f>Hornets!L7</f>
        <v>0</v>
      </c>
      <c r="M269" s="680">
        <f>Hornets!M7</f>
        <v>0</v>
      </c>
      <c r="N269" s="680">
        <f>Hornets!N7</f>
        <v>0.95238095238095233</v>
      </c>
      <c r="O269" s="679" t="str">
        <f>Hornets!O7</f>
        <v>Hornets</v>
      </c>
      <c r="P269" s="678">
        <f>Hornets!P7</f>
        <v>2</v>
      </c>
    </row>
    <row r="270" spans="1:16" x14ac:dyDescent="0.2">
      <c r="A270" s="678">
        <f>'Mighty Few'!A14</f>
        <v>32</v>
      </c>
      <c r="B270" s="679" t="str">
        <f>'Mighty Few'!B14</f>
        <v>Jones</v>
      </c>
      <c r="C270" s="679" t="str">
        <f>'Mighty Few'!C14</f>
        <v>Mooch</v>
      </c>
      <c r="D270" s="680">
        <f>'Mighty Few'!D14</f>
        <v>3.78125</v>
      </c>
      <c r="E270" s="680">
        <f>'Mighty Few'!E14</f>
        <v>0.21875</v>
      </c>
      <c r="F270" s="680">
        <f>'Mighty Few'!F14</f>
        <v>1.0625</v>
      </c>
      <c r="G270" s="680">
        <f>'Mighty Few'!G14</f>
        <v>9.625</v>
      </c>
      <c r="H270" s="680">
        <f>'Mighty Few'!H14</f>
        <v>0.6875</v>
      </c>
      <c r="I270" s="680">
        <f>'Mighty Few'!I14</f>
        <v>0.875</v>
      </c>
      <c r="J270" s="680">
        <f>'Mighty Few'!J14</f>
        <v>1.53125</v>
      </c>
      <c r="K270" s="680">
        <f>'Mighty Few'!K14</f>
        <v>2.28125</v>
      </c>
      <c r="L270" s="680">
        <f>'Mighty Few'!L14</f>
        <v>9.375E-2</v>
      </c>
      <c r="M270" s="680">
        <f>'Mighty Few'!M14</f>
        <v>0</v>
      </c>
      <c r="N270" s="680">
        <f>'Mighty Few'!N14</f>
        <v>9.28125</v>
      </c>
      <c r="O270" s="679" t="str">
        <f>'Mighty Few'!O14</f>
        <v>Mighty Few</v>
      </c>
      <c r="P270" s="678">
        <f>'Mighty Few'!P14</f>
        <v>2</v>
      </c>
    </row>
    <row r="271" spans="1:16" x14ac:dyDescent="0.2">
      <c r="A271" s="678">
        <f>'Mighty Few'!A18</f>
        <v>32</v>
      </c>
      <c r="B271" s="679" t="str">
        <f>'Mighty Few'!B18</f>
        <v>Rodriguez Jr</v>
      </c>
      <c r="C271" s="679" t="str">
        <f>'Mighty Few'!C18</f>
        <v>Abraham</v>
      </c>
      <c r="D271" s="680">
        <f>'Mighty Few'!D18</f>
        <v>2.1875</v>
      </c>
      <c r="E271" s="680">
        <f>'Mighty Few'!E18</f>
        <v>0.5625</v>
      </c>
      <c r="F271" s="680">
        <f>'Mighty Few'!F18</f>
        <v>1.125</v>
      </c>
      <c r="G271" s="680">
        <f>'Mighty Few'!G18</f>
        <v>4.59375</v>
      </c>
      <c r="H271" s="680">
        <f>'Mighty Few'!H18</f>
        <v>1.40625</v>
      </c>
      <c r="I271" s="680">
        <f>'Mighty Few'!I18</f>
        <v>0.90625</v>
      </c>
      <c r="J271" s="680">
        <f>'Mighty Few'!J18</f>
        <v>0</v>
      </c>
      <c r="K271" s="680">
        <f>'Mighty Few'!K18</f>
        <v>0.75</v>
      </c>
      <c r="L271" s="680">
        <f>'Mighty Few'!L18</f>
        <v>3.125E-2</v>
      </c>
      <c r="M271" s="680">
        <f>'Mighty Few'!M18</f>
        <v>0</v>
      </c>
      <c r="N271" s="680">
        <f>'Mighty Few'!N18</f>
        <v>7.1875</v>
      </c>
      <c r="O271" s="679" t="str">
        <f>'Mighty Few'!O18</f>
        <v>Mighty Few</v>
      </c>
      <c r="P271" s="678">
        <f>'Mighty Few'!P18</f>
        <v>2</v>
      </c>
    </row>
    <row r="272" spans="1:16" x14ac:dyDescent="0.2">
      <c r="A272" s="678">
        <f>'Mighty Few'!A16</f>
        <v>16</v>
      </c>
      <c r="B272" s="679" t="str">
        <f>'Mighty Few'!B16</f>
        <v>McDowra</v>
      </c>
      <c r="C272" s="679" t="str">
        <f>'Mighty Few'!C16</f>
        <v>Brandan</v>
      </c>
      <c r="D272" s="680">
        <f>'Mighty Few'!D16</f>
        <v>1.75</v>
      </c>
      <c r="E272" s="680">
        <f>'Mighty Few'!E16</f>
        <v>1</v>
      </c>
      <c r="F272" s="680">
        <f>'Mighty Few'!F16</f>
        <v>0.5</v>
      </c>
      <c r="G272" s="680">
        <f>'Mighty Few'!G16</f>
        <v>4.6875</v>
      </c>
      <c r="H272" s="680">
        <f>'Mighty Few'!H16</f>
        <v>1.75</v>
      </c>
      <c r="I272" s="680">
        <f>'Mighty Few'!I16</f>
        <v>1.5625</v>
      </c>
      <c r="J272" s="680">
        <f>'Mighty Few'!J16</f>
        <v>0</v>
      </c>
      <c r="K272" s="680">
        <f>'Mighty Few'!K16</f>
        <v>1.375</v>
      </c>
      <c r="L272" s="680">
        <f>'Mighty Few'!L16</f>
        <v>6.25E-2</v>
      </c>
      <c r="M272" s="680">
        <f>'Mighty Few'!M16</f>
        <v>0</v>
      </c>
      <c r="N272" s="680">
        <f>'Mighty Few'!N16</f>
        <v>7</v>
      </c>
      <c r="O272" s="679" t="str">
        <f>'Mighty Few'!O16</f>
        <v>Mighty Few</v>
      </c>
      <c r="P272" s="678">
        <f>'Mighty Few'!P16</f>
        <v>2</v>
      </c>
    </row>
    <row r="273" spans="1:16" x14ac:dyDescent="0.2">
      <c r="A273" s="678">
        <f>'Mighty Few'!A11</f>
        <v>34</v>
      </c>
      <c r="B273" s="679" t="str">
        <f>'Mighty Few'!B11</f>
        <v>Ingram</v>
      </c>
      <c r="C273" s="679" t="str">
        <f>'Mighty Few'!C11</f>
        <v>Josh</v>
      </c>
      <c r="D273" s="680">
        <f>'Mighty Few'!D11</f>
        <v>1.2647058823529411</v>
      </c>
      <c r="E273" s="680">
        <f>'Mighty Few'!E11</f>
        <v>1.0588235294117647</v>
      </c>
      <c r="F273" s="680">
        <f>'Mighty Few'!F11</f>
        <v>0.8529411764705882</v>
      </c>
      <c r="G273" s="680">
        <f>'Mighty Few'!G11</f>
        <v>1.8823529411764706</v>
      </c>
      <c r="H273" s="680">
        <f>'Mighty Few'!H11</f>
        <v>1.3823529411764706</v>
      </c>
      <c r="I273" s="680">
        <f>'Mighty Few'!I11</f>
        <v>0.91176470588235292</v>
      </c>
      <c r="J273" s="680">
        <f>'Mighty Few'!J11</f>
        <v>5.8823529411764705E-2</v>
      </c>
      <c r="K273" s="680">
        <f>'Mighty Few'!K11</f>
        <v>1.2352941176470589</v>
      </c>
      <c r="L273" s="680">
        <f>'Mighty Few'!L11</f>
        <v>2.9411764705882353E-2</v>
      </c>
      <c r="M273" s="680">
        <f>'Mighty Few'!M11</f>
        <v>2.9411764705882353E-2</v>
      </c>
      <c r="N273" s="680">
        <f>'Mighty Few'!N11</f>
        <v>6.5588235294117645</v>
      </c>
      <c r="O273" s="679" t="str">
        <f>'Mighty Few'!O11</f>
        <v>Mighty Few</v>
      </c>
      <c r="P273" s="678">
        <f>'Mighty Few'!P11</f>
        <v>2</v>
      </c>
    </row>
    <row r="274" spans="1:16" x14ac:dyDescent="0.2">
      <c r="A274" s="678">
        <f>'Mighty Few'!A4</f>
        <v>26</v>
      </c>
      <c r="B274" s="679" t="str">
        <f>'Mighty Few'!B4</f>
        <v>Ajaye</v>
      </c>
      <c r="C274" s="679" t="str">
        <f>'Mighty Few'!C4</f>
        <v>Jordan</v>
      </c>
      <c r="D274" s="680">
        <f>'Mighty Few'!D4</f>
        <v>1.6923076923076923</v>
      </c>
      <c r="E274" s="680">
        <f>'Mighty Few'!E4</f>
        <v>0.46153846153846156</v>
      </c>
      <c r="F274" s="680">
        <f>'Mighty Few'!F4</f>
        <v>0.42307692307692307</v>
      </c>
      <c r="G274" s="680">
        <f>'Mighty Few'!G4</f>
        <v>1.6153846153846154</v>
      </c>
      <c r="H274" s="680">
        <f>'Mighty Few'!H4</f>
        <v>1.5</v>
      </c>
      <c r="I274" s="680">
        <f>'Mighty Few'!I4</f>
        <v>0.80769230769230771</v>
      </c>
      <c r="J274" s="680">
        <f>'Mighty Few'!J4</f>
        <v>0</v>
      </c>
      <c r="K274" s="680">
        <f>'Mighty Few'!K4</f>
        <v>0.76923076923076927</v>
      </c>
      <c r="L274" s="680">
        <f>'Mighty Few'!L4</f>
        <v>0</v>
      </c>
      <c r="M274" s="680">
        <f>'Mighty Few'!M4</f>
        <v>0</v>
      </c>
      <c r="N274" s="680">
        <f>'Mighty Few'!N4</f>
        <v>5.1923076923076925</v>
      </c>
      <c r="O274" s="679" t="str">
        <f>'Mighty Few'!O4</f>
        <v>Mighty Few</v>
      </c>
      <c r="P274" s="678">
        <f>'Mighty Few'!P4</f>
        <v>2</v>
      </c>
    </row>
    <row r="275" spans="1:16" x14ac:dyDescent="0.2">
      <c r="A275" s="678">
        <f>'Mighty Few'!A12</f>
        <v>5</v>
      </c>
      <c r="B275" s="679" t="str">
        <f>'Mighty Few'!B12</f>
        <v>Jiang</v>
      </c>
      <c r="C275" s="679" t="str">
        <f>'Mighty Few'!C12</f>
        <v>Will</v>
      </c>
      <c r="D275" s="680">
        <f>'Mighty Few'!D12</f>
        <v>0.4</v>
      </c>
      <c r="E275" s="680">
        <f>'Mighty Few'!E12</f>
        <v>0.2</v>
      </c>
      <c r="F275" s="680">
        <f>'Mighty Few'!F12</f>
        <v>0.4</v>
      </c>
      <c r="G275" s="680">
        <f>'Mighty Few'!G12</f>
        <v>1.2</v>
      </c>
      <c r="H275" s="680">
        <f>'Mighty Few'!H12</f>
        <v>0.6</v>
      </c>
      <c r="I275" s="680">
        <f>'Mighty Few'!I12</f>
        <v>0.4</v>
      </c>
      <c r="J275" s="680">
        <f>'Mighty Few'!J12</f>
        <v>0</v>
      </c>
      <c r="K275" s="680">
        <f>'Mighty Few'!K12</f>
        <v>2.4</v>
      </c>
      <c r="L275" s="680">
        <f>'Mighty Few'!L12</f>
        <v>0.2</v>
      </c>
      <c r="M275" s="680">
        <f>'Mighty Few'!M12</f>
        <v>0</v>
      </c>
      <c r="N275" s="680">
        <f>'Mighty Few'!N12</f>
        <v>1.8</v>
      </c>
      <c r="O275" s="679" t="str">
        <f>'Mighty Few'!O12</f>
        <v>Mighty Few</v>
      </c>
      <c r="P275" s="678">
        <f>'Mighty Few'!P12</f>
        <v>2</v>
      </c>
    </row>
    <row r="276" spans="1:16" x14ac:dyDescent="0.2">
      <c r="A276" s="678">
        <f>'Mighty Few'!A5</f>
        <v>7</v>
      </c>
      <c r="B276" s="679" t="str">
        <f>'Mighty Few'!B5</f>
        <v>Broers</v>
      </c>
      <c r="C276" s="679" t="str">
        <f>'Mighty Few'!C5</f>
        <v>Steve</v>
      </c>
      <c r="D276" s="680">
        <f>'Mighty Few'!D5</f>
        <v>0.5714285714285714</v>
      </c>
      <c r="E276" s="680">
        <f>'Mighty Few'!E5</f>
        <v>0.14285714285714285</v>
      </c>
      <c r="F276" s="680">
        <f>'Mighty Few'!F5</f>
        <v>0</v>
      </c>
      <c r="G276" s="680">
        <f>'Mighty Few'!G5</f>
        <v>3.2857142857142856</v>
      </c>
      <c r="H276" s="680">
        <f>'Mighty Few'!H5</f>
        <v>0.5714285714285714</v>
      </c>
      <c r="I276" s="680">
        <f>'Mighty Few'!I5</f>
        <v>0.14285714285714285</v>
      </c>
      <c r="J276" s="680">
        <f>'Mighty Few'!J5</f>
        <v>0.14285714285714285</v>
      </c>
      <c r="K276" s="680">
        <f>'Mighty Few'!K5</f>
        <v>0.42857142857142855</v>
      </c>
      <c r="L276" s="680">
        <f>'Mighty Few'!L5</f>
        <v>0</v>
      </c>
      <c r="M276" s="680">
        <f>'Mighty Few'!M5</f>
        <v>0</v>
      </c>
      <c r="N276" s="680">
        <f>'Mighty Few'!N5</f>
        <v>1.5714285714285714</v>
      </c>
      <c r="O276" s="679" t="str">
        <f>'Mighty Few'!O5</f>
        <v>Mighty Few</v>
      </c>
      <c r="P276" s="678">
        <f>'Mighty Few'!P5</f>
        <v>2</v>
      </c>
    </row>
    <row r="277" spans="1:16" x14ac:dyDescent="0.2">
      <c r="A277" s="678">
        <f>'Mighty Few'!A6</f>
        <v>8</v>
      </c>
      <c r="B277" s="679" t="str">
        <f>'Mighty Few'!B6</f>
        <v>Busher</v>
      </c>
      <c r="C277" s="679" t="str">
        <f>'Mighty Few'!C6</f>
        <v>Aaron</v>
      </c>
      <c r="D277" s="680">
        <f>'Mighty Few'!D6</f>
        <v>0.375</v>
      </c>
      <c r="E277" s="680">
        <f>'Mighty Few'!E6</f>
        <v>0</v>
      </c>
      <c r="F277" s="680">
        <f>'Mighty Few'!F6</f>
        <v>0.875</v>
      </c>
      <c r="G277" s="680">
        <f>'Mighty Few'!G6</f>
        <v>3.625</v>
      </c>
      <c r="H277" s="680">
        <f>'Mighty Few'!H6</f>
        <v>0.375</v>
      </c>
      <c r="I277" s="680">
        <f>'Mighty Few'!I6</f>
        <v>0.75</v>
      </c>
      <c r="J277" s="680">
        <f>'Mighty Few'!J6</f>
        <v>0</v>
      </c>
      <c r="K277" s="680">
        <f>'Mighty Few'!K6</f>
        <v>2.125</v>
      </c>
      <c r="L277" s="680">
        <f>'Mighty Few'!L6</f>
        <v>0</v>
      </c>
      <c r="M277" s="680">
        <f>'Mighty Few'!M6</f>
        <v>0</v>
      </c>
      <c r="N277" s="680">
        <f>'Mighty Few'!N6</f>
        <v>1.625</v>
      </c>
      <c r="O277" s="679" t="str">
        <f>'Mighty Few'!O6</f>
        <v>Mighty Few</v>
      </c>
      <c r="P277" s="678">
        <f>'Mighty Few'!P6</f>
        <v>2</v>
      </c>
    </row>
    <row r="278" spans="1:16" x14ac:dyDescent="0.2">
      <c r="A278" s="678">
        <f>'Mighty Few'!A7</f>
        <v>3</v>
      </c>
      <c r="B278" s="679" t="str">
        <f>'Mighty Few'!B7</f>
        <v>Creary</v>
      </c>
      <c r="C278" s="679" t="str">
        <f>'Mighty Few'!C7</f>
        <v>Amari</v>
      </c>
      <c r="D278" s="680">
        <f>'Mighty Few'!D7</f>
        <v>1</v>
      </c>
      <c r="E278" s="680">
        <f>'Mighty Few'!E7</f>
        <v>0.33333333333333331</v>
      </c>
      <c r="F278" s="680">
        <f>'Mighty Few'!F7</f>
        <v>0</v>
      </c>
      <c r="G278" s="680">
        <f>'Mighty Few'!G7</f>
        <v>1</v>
      </c>
      <c r="H278" s="680">
        <f>'Mighty Few'!H7</f>
        <v>0.66666666666666663</v>
      </c>
      <c r="I278" s="680">
        <f>'Mighty Few'!I7</f>
        <v>1.3333333333333333</v>
      </c>
      <c r="J278" s="680">
        <f>'Mighty Few'!J7</f>
        <v>0</v>
      </c>
      <c r="K278" s="680">
        <f>'Mighty Few'!K7</f>
        <v>0.33333333333333331</v>
      </c>
      <c r="L278" s="680">
        <f>'Mighty Few'!L7</f>
        <v>0</v>
      </c>
      <c r="M278" s="680">
        <f>'Mighty Few'!M7</f>
        <v>0</v>
      </c>
      <c r="N278" s="680">
        <f>'Mighty Few'!N7</f>
        <v>3</v>
      </c>
      <c r="O278" s="679" t="str">
        <f>'Mighty Few'!O7</f>
        <v>Mighty Few</v>
      </c>
      <c r="P278" s="678">
        <f>'Mighty Few'!P7</f>
        <v>2</v>
      </c>
    </row>
    <row r="279" spans="1:16" x14ac:dyDescent="0.2">
      <c r="A279" s="678">
        <f>'Mighty Few'!A13</f>
        <v>3</v>
      </c>
      <c r="B279" s="679" t="str">
        <f>'Mighty Few'!B13</f>
        <v>Joko</v>
      </c>
      <c r="C279" s="679" t="str">
        <f>'Mighty Few'!C13</f>
        <v>Yannick</v>
      </c>
      <c r="D279" s="680">
        <f>'Mighty Few'!D13</f>
        <v>2.6666666666666665</v>
      </c>
      <c r="E279" s="680">
        <f>'Mighty Few'!E13</f>
        <v>0</v>
      </c>
      <c r="F279" s="680">
        <f>'Mighty Few'!F13</f>
        <v>1</v>
      </c>
      <c r="G279" s="680">
        <f>'Mighty Few'!G13</f>
        <v>5</v>
      </c>
      <c r="H279" s="680">
        <f>'Mighty Few'!H13</f>
        <v>1.3333333333333333</v>
      </c>
      <c r="I279" s="680">
        <f>'Mighty Few'!I13</f>
        <v>1.3333333333333333</v>
      </c>
      <c r="J279" s="680">
        <f>'Mighty Few'!J13</f>
        <v>0.66666666666666663</v>
      </c>
      <c r="K279" s="680">
        <f>'Mighty Few'!K13</f>
        <v>2</v>
      </c>
      <c r="L279" s="680">
        <f>'Mighty Few'!L13</f>
        <v>0</v>
      </c>
      <c r="M279" s="680">
        <f>'Mighty Few'!M13</f>
        <v>0</v>
      </c>
      <c r="N279" s="680">
        <f>'Mighty Few'!N13</f>
        <v>6.333333333333333</v>
      </c>
      <c r="O279" s="679" t="str">
        <f>'Mighty Few'!O13</f>
        <v>Mighty Few</v>
      </c>
      <c r="P279" s="678">
        <f>'Mighty Few'!P13</f>
        <v>2</v>
      </c>
    </row>
    <row r="280" spans="1:16" x14ac:dyDescent="0.2">
      <c r="A280" s="678">
        <f>'Mighty Few'!A15</f>
        <v>1</v>
      </c>
      <c r="B280" s="679" t="str">
        <f>'Mighty Few'!B15</f>
        <v>Koy</v>
      </c>
      <c r="C280" s="679" t="str">
        <f>'Mighty Few'!C15</f>
        <v>Michael</v>
      </c>
      <c r="D280" s="680">
        <f>'Mighty Few'!D15</f>
        <v>0</v>
      </c>
      <c r="E280" s="680">
        <f>'Mighty Few'!E15</f>
        <v>0</v>
      </c>
      <c r="F280" s="680">
        <f>'Mighty Few'!F15</f>
        <v>0</v>
      </c>
      <c r="G280" s="680">
        <f>'Mighty Few'!G15</f>
        <v>2</v>
      </c>
      <c r="H280" s="680">
        <f>'Mighty Few'!H15</f>
        <v>3</v>
      </c>
      <c r="I280" s="680">
        <f>'Mighty Few'!I15</f>
        <v>0</v>
      </c>
      <c r="J280" s="680">
        <f>'Mighty Few'!J15</f>
        <v>0</v>
      </c>
      <c r="K280" s="680">
        <f>'Mighty Few'!K15</f>
        <v>2</v>
      </c>
      <c r="L280" s="680">
        <f>'Mighty Few'!L15</f>
        <v>0</v>
      </c>
      <c r="M280" s="680">
        <f>'Mighty Few'!M15</f>
        <v>0</v>
      </c>
      <c r="N280" s="680">
        <f>'Mighty Few'!N15</f>
        <v>0</v>
      </c>
      <c r="O280" s="679" t="str">
        <f>'Mighty Few'!O15</f>
        <v>Mighty Few</v>
      </c>
      <c r="P280" s="678">
        <f>'Mighty Few'!P15</f>
        <v>2</v>
      </c>
    </row>
    <row r="281" spans="1:16" x14ac:dyDescent="0.2">
      <c r="A281" s="678">
        <f>'Mighty Few'!A17</f>
        <v>6</v>
      </c>
      <c r="B281" s="679" t="str">
        <f>'Mighty Few'!B17</f>
        <v>Radford</v>
      </c>
      <c r="C281" s="679" t="str">
        <f>'Mighty Few'!C17</f>
        <v>Adam</v>
      </c>
      <c r="D281" s="680">
        <f>'Mighty Few'!D17</f>
        <v>2</v>
      </c>
      <c r="E281" s="680">
        <f>'Mighty Few'!E17</f>
        <v>1.8333333333333333</v>
      </c>
      <c r="F281" s="680">
        <f>'Mighty Few'!F17</f>
        <v>0.33333333333333331</v>
      </c>
      <c r="G281" s="680">
        <f>'Mighty Few'!G17</f>
        <v>1.8333333333333333</v>
      </c>
      <c r="H281" s="680">
        <f>'Mighty Few'!H17</f>
        <v>1.1666666666666667</v>
      </c>
      <c r="I281" s="680">
        <f>'Mighty Few'!I17</f>
        <v>0.5</v>
      </c>
      <c r="J281" s="680">
        <f>'Mighty Few'!J17</f>
        <v>0</v>
      </c>
      <c r="K281" s="680">
        <f>'Mighty Few'!K17</f>
        <v>1.5</v>
      </c>
      <c r="L281" s="680">
        <f>'Mighty Few'!L17</f>
        <v>0</v>
      </c>
      <c r="M281" s="680">
        <f>'Mighty Few'!M17</f>
        <v>0</v>
      </c>
      <c r="N281" s="680">
        <f>'Mighty Few'!N17</f>
        <v>9.8333333333333339</v>
      </c>
      <c r="O281" s="679" t="str">
        <f>'Mighty Few'!O17</f>
        <v>Mighty Few</v>
      </c>
      <c r="P281" s="678">
        <f>'Mighty Few'!P17</f>
        <v>2</v>
      </c>
    </row>
    <row r="282" spans="1:16" x14ac:dyDescent="0.2">
      <c r="A282" s="678">
        <f>'Mighty Few'!A10</f>
        <v>10</v>
      </c>
      <c r="B282" s="679" t="str">
        <f>'Mighty Few'!B10</f>
        <v>Green</v>
      </c>
      <c r="C282" s="679" t="str">
        <f>'Mighty Few'!C10</f>
        <v>James</v>
      </c>
      <c r="D282" s="680">
        <f>'Mighty Few'!D10</f>
        <v>0.3</v>
      </c>
      <c r="E282" s="680">
        <f>'Mighty Few'!E10</f>
        <v>0</v>
      </c>
      <c r="F282" s="680">
        <f>'Mighty Few'!F10</f>
        <v>0.2</v>
      </c>
      <c r="G282" s="680">
        <f>'Mighty Few'!G10</f>
        <v>2</v>
      </c>
      <c r="H282" s="680">
        <f>'Mighty Few'!H10</f>
        <v>0.3</v>
      </c>
      <c r="I282" s="680">
        <f>'Mighty Few'!I10</f>
        <v>0.4</v>
      </c>
      <c r="J282" s="680">
        <f>'Mighty Few'!J10</f>
        <v>0.2</v>
      </c>
      <c r="K282" s="680">
        <f>'Mighty Few'!K10</f>
        <v>1.9</v>
      </c>
      <c r="L282" s="680">
        <f>'Mighty Few'!L10</f>
        <v>0.1</v>
      </c>
      <c r="M282" s="680">
        <f>'Mighty Few'!M10</f>
        <v>0</v>
      </c>
      <c r="N282" s="680">
        <f>'Mighty Few'!N10</f>
        <v>0.8</v>
      </c>
      <c r="O282" s="679" t="str">
        <f>'Mighty Few'!O10</f>
        <v>Mighty Few</v>
      </c>
      <c r="P282" s="678">
        <f>'Mighty Few'!P10</f>
        <v>2</v>
      </c>
    </row>
    <row r="283" spans="1:16" x14ac:dyDescent="0.2">
      <c r="A283" s="678">
        <f>'Mighty Few'!A8</f>
        <v>27</v>
      </c>
      <c r="B283" s="679" t="str">
        <f>'Mighty Few'!B8</f>
        <v>Exantus</v>
      </c>
      <c r="C283" s="679" t="str">
        <f>'Mighty Few'!C8</f>
        <v>Carl</v>
      </c>
      <c r="D283" s="680">
        <f>'Mighty Few'!D8</f>
        <v>1.1481481481481481</v>
      </c>
      <c r="E283" s="680">
        <f>'Mighty Few'!E8</f>
        <v>3.7037037037037035E-2</v>
      </c>
      <c r="F283" s="680">
        <f>'Mighty Few'!F8</f>
        <v>0.55555555555555558</v>
      </c>
      <c r="G283" s="680">
        <f>'Mighty Few'!G8</f>
        <v>8.1111111111111107</v>
      </c>
      <c r="H283" s="680">
        <f>'Mighty Few'!H8</f>
        <v>0.77777777777777779</v>
      </c>
      <c r="I283" s="680">
        <f>'Mighty Few'!I8</f>
        <v>0.88888888888888884</v>
      </c>
      <c r="J283" s="680">
        <f>'Mighty Few'!J8</f>
        <v>1.1111111111111112</v>
      </c>
      <c r="K283" s="680">
        <f>'Mighty Few'!K8</f>
        <v>2.8148148148148149</v>
      </c>
      <c r="L283" s="680">
        <f>'Mighty Few'!L8</f>
        <v>0</v>
      </c>
      <c r="M283" s="680">
        <f>'Mighty Few'!M8</f>
        <v>0</v>
      </c>
      <c r="N283" s="680">
        <f>'Mighty Few'!N8</f>
        <v>2.9629629629629628</v>
      </c>
      <c r="O283" s="679" t="str">
        <f>'Mighty Few'!O8</f>
        <v>Mighty Few</v>
      </c>
      <c r="P283" s="678">
        <f>'Mighty Few'!P8</f>
        <v>2</v>
      </c>
    </row>
    <row r="284" spans="1:16" x14ac:dyDescent="0.2">
      <c r="A284" s="678">
        <f>'Mighty Few'!A9</f>
        <v>33</v>
      </c>
      <c r="B284" s="679" t="str">
        <f>'Mighty Few'!B9</f>
        <v>Goncalves</v>
      </c>
      <c r="C284" s="679" t="str">
        <f>'Mighty Few'!C9</f>
        <v>Fabian</v>
      </c>
      <c r="D284" s="680">
        <f>'Mighty Few'!D9</f>
        <v>0.60606060606060608</v>
      </c>
      <c r="E284" s="680">
        <f>'Mighty Few'!E9</f>
        <v>0.45454545454545453</v>
      </c>
      <c r="F284" s="680">
        <f>'Mighty Few'!F9</f>
        <v>0</v>
      </c>
      <c r="G284" s="680">
        <f>'Mighty Few'!G9</f>
        <v>2.8181818181818183</v>
      </c>
      <c r="H284" s="680">
        <f>'Mighty Few'!H9</f>
        <v>0.81818181818181823</v>
      </c>
      <c r="I284" s="680">
        <f>'Mighty Few'!I9</f>
        <v>0.36363636363636365</v>
      </c>
      <c r="J284" s="680">
        <f>'Mighty Few'!J9</f>
        <v>6.0606060606060608E-2</v>
      </c>
      <c r="K284" s="680">
        <f>'Mighty Few'!K9</f>
        <v>1.303030303030303</v>
      </c>
      <c r="L284" s="680">
        <f>'Mighty Few'!L9</f>
        <v>3.0303030303030304E-2</v>
      </c>
      <c r="M284" s="680">
        <f>'Mighty Few'!M9</f>
        <v>3.0303030303030304E-2</v>
      </c>
      <c r="N284" s="680">
        <f>'Mighty Few'!N9</f>
        <v>2.5757575757575757</v>
      </c>
      <c r="O284" s="679" t="str">
        <f>'Mighty Few'!O9</f>
        <v>Mighty Few</v>
      </c>
      <c r="P284" s="678">
        <f>'Mighty Few'!P9</f>
        <v>2</v>
      </c>
    </row>
    <row r="285" spans="1:16" x14ac:dyDescent="0.2">
      <c r="A285" s="678">
        <f>'Mighty Few'!A19</f>
        <v>22</v>
      </c>
      <c r="B285" s="679" t="str">
        <f>'Mighty Few'!B19</f>
        <v>Ross</v>
      </c>
      <c r="C285" s="679" t="str">
        <f>'Mighty Few'!C19</f>
        <v>Tim</v>
      </c>
      <c r="D285" s="680">
        <f>'Mighty Few'!D19</f>
        <v>0.13636363636363635</v>
      </c>
      <c r="E285" s="680">
        <f>'Mighty Few'!E19</f>
        <v>0</v>
      </c>
      <c r="F285" s="680">
        <f>'Mighty Few'!F19</f>
        <v>9.0909090909090912E-2</v>
      </c>
      <c r="G285" s="680">
        <f>'Mighty Few'!G19</f>
        <v>1.1363636363636365</v>
      </c>
      <c r="H285" s="680">
        <f>'Mighty Few'!H19</f>
        <v>0.22727272727272727</v>
      </c>
      <c r="I285" s="680">
        <f>'Mighty Few'!I19</f>
        <v>0.36363636363636365</v>
      </c>
      <c r="J285" s="680">
        <f>'Mighty Few'!J19</f>
        <v>0</v>
      </c>
      <c r="K285" s="680">
        <f>'Mighty Few'!K19</f>
        <v>0.59090909090909094</v>
      </c>
      <c r="L285" s="680">
        <f>'Mighty Few'!L19</f>
        <v>0</v>
      </c>
      <c r="M285" s="680">
        <f>'Mighty Few'!M19</f>
        <v>0</v>
      </c>
      <c r="N285" s="680">
        <f>'Mighty Few'!N19</f>
        <v>0.36363636363636365</v>
      </c>
      <c r="O285" s="679" t="str">
        <f>'Mighty Few'!O19</f>
        <v>Mighty Few</v>
      </c>
      <c r="P285" s="678">
        <f>'Mighty Few'!P19</f>
        <v>2</v>
      </c>
    </row>
    <row r="286" spans="1:16" x14ac:dyDescent="0.2">
      <c r="A286" s="678">
        <f>Phantoms!A15</f>
        <v>28</v>
      </c>
      <c r="B286" s="679" t="str">
        <f>Phantoms!B15</f>
        <v>Nguyen</v>
      </c>
      <c r="C286" s="679" t="str">
        <f>Phantoms!C15</f>
        <v>Tommy</v>
      </c>
      <c r="D286" s="680">
        <f>Phantoms!D15</f>
        <v>2.2142857142857144</v>
      </c>
      <c r="E286" s="680">
        <f>Phantoms!E15</f>
        <v>1.3928571428571428</v>
      </c>
      <c r="F286" s="680">
        <f>Phantoms!F15</f>
        <v>1.2857142857142858</v>
      </c>
      <c r="G286" s="680">
        <f>Phantoms!G15</f>
        <v>2.5714285714285716</v>
      </c>
      <c r="H286" s="680">
        <f>Phantoms!H15</f>
        <v>1.3214285714285714</v>
      </c>
      <c r="I286" s="680">
        <f>Phantoms!I15</f>
        <v>1.1071428571428572</v>
      </c>
      <c r="J286" s="680">
        <f>Phantoms!J15</f>
        <v>3.5714285714285712E-2</v>
      </c>
      <c r="K286" s="680">
        <f>Phantoms!K15</f>
        <v>1.8214285714285714</v>
      </c>
      <c r="L286" s="680">
        <f>Phantoms!L15</f>
        <v>0</v>
      </c>
      <c r="M286" s="680">
        <f>Phantoms!M15</f>
        <v>0</v>
      </c>
      <c r="N286" s="680">
        <f>Phantoms!N15</f>
        <v>9.8928571428571423</v>
      </c>
      <c r="O286" s="679" t="str">
        <f>Phantoms!O15</f>
        <v>Phantoms</v>
      </c>
      <c r="P286" s="678">
        <f>Phantoms!P15</f>
        <v>2</v>
      </c>
    </row>
    <row r="287" spans="1:16" x14ac:dyDescent="0.2">
      <c r="A287" s="678">
        <f>Phantoms!A4</f>
        <v>24</v>
      </c>
      <c r="B287" s="679" t="str">
        <f>Phantoms!B4</f>
        <v>Britten</v>
      </c>
      <c r="C287" s="679" t="str">
        <f>Phantoms!C4</f>
        <v>Aaron</v>
      </c>
      <c r="D287" s="680">
        <f>Phantoms!D4</f>
        <v>2.875</v>
      </c>
      <c r="E287" s="680">
        <f>Phantoms!E4</f>
        <v>1.2083333333333333</v>
      </c>
      <c r="F287" s="680">
        <f>Phantoms!F4</f>
        <v>0.5</v>
      </c>
      <c r="G287" s="680">
        <f>Phantoms!G4</f>
        <v>5.75</v>
      </c>
      <c r="H287" s="680">
        <f>Phantoms!H4</f>
        <v>2.9583333333333335</v>
      </c>
      <c r="I287" s="680">
        <f>Phantoms!I4</f>
        <v>1.6666666666666667</v>
      </c>
      <c r="J287" s="680">
        <f>Phantoms!J4</f>
        <v>0.41666666666666669</v>
      </c>
      <c r="K287" s="680">
        <f>Phantoms!K4</f>
        <v>2.1666666666666665</v>
      </c>
      <c r="L287" s="680">
        <f>Phantoms!L4</f>
        <v>0</v>
      </c>
      <c r="M287" s="680">
        <f>Phantoms!M4</f>
        <v>0</v>
      </c>
      <c r="N287" s="680">
        <f>Phantoms!N4</f>
        <v>9.875</v>
      </c>
      <c r="O287" s="679" t="str">
        <f>Phantoms!O4</f>
        <v>Phantoms</v>
      </c>
      <c r="P287" s="678">
        <f>Phantoms!P4</f>
        <v>2</v>
      </c>
    </row>
    <row r="288" spans="1:16" x14ac:dyDescent="0.2">
      <c r="A288" s="678">
        <f>Phantoms!A8</f>
        <v>12</v>
      </c>
      <c r="B288" s="679" t="str">
        <f>Phantoms!B8</f>
        <v>Hladenki</v>
      </c>
      <c r="C288" s="679" t="str">
        <f>Phantoms!C8</f>
        <v>Dino</v>
      </c>
      <c r="D288" s="680">
        <f>Phantoms!D8</f>
        <v>3.3333333333333335</v>
      </c>
      <c r="E288" s="680">
        <f>Phantoms!E8</f>
        <v>0</v>
      </c>
      <c r="F288" s="680">
        <f>Phantoms!F8</f>
        <v>2</v>
      </c>
      <c r="G288" s="680">
        <f>Phantoms!G8</f>
        <v>11.166666666666666</v>
      </c>
      <c r="H288" s="680">
        <f>Phantoms!H8</f>
        <v>0.91666666666666663</v>
      </c>
      <c r="I288" s="680">
        <f>Phantoms!I8</f>
        <v>0.91666666666666663</v>
      </c>
      <c r="J288" s="680">
        <f>Phantoms!J8</f>
        <v>0.33333333333333331</v>
      </c>
      <c r="K288" s="680">
        <f>Phantoms!K8</f>
        <v>1.3333333333333333</v>
      </c>
      <c r="L288" s="680">
        <f>Phantoms!L8</f>
        <v>0</v>
      </c>
      <c r="M288" s="680">
        <f>Phantoms!M8</f>
        <v>0</v>
      </c>
      <c r="N288" s="680">
        <f>Phantoms!N8</f>
        <v>8.6666666666666661</v>
      </c>
      <c r="O288" s="679" t="str">
        <f>Phantoms!O8</f>
        <v>Phantoms</v>
      </c>
      <c r="P288" s="678">
        <f>Phantoms!P8</f>
        <v>2</v>
      </c>
    </row>
    <row r="289" spans="1:16" x14ac:dyDescent="0.2">
      <c r="A289" s="678">
        <f>Phantoms!A16</f>
        <v>26</v>
      </c>
      <c r="B289" s="679" t="str">
        <f>Phantoms!B16</f>
        <v>Pfohl</v>
      </c>
      <c r="C289" s="679" t="str">
        <f>Phantoms!C16</f>
        <v>Oscar</v>
      </c>
      <c r="D289" s="680">
        <f>Phantoms!D16</f>
        <v>3.4230769230769229</v>
      </c>
      <c r="E289" s="680">
        <f>Phantoms!E16</f>
        <v>3.8461538461538464E-2</v>
      </c>
      <c r="F289" s="680">
        <f>Phantoms!F16</f>
        <v>1.0384615384615385</v>
      </c>
      <c r="G289" s="680">
        <f>Phantoms!G16</f>
        <v>8.4615384615384617</v>
      </c>
      <c r="H289" s="680">
        <f>Phantoms!H16</f>
        <v>1.5384615384615385</v>
      </c>
      <c r="I289" s="680">
        <f>Phantoms!I16</f>
        <v>1.0769230769230769</v>
      </c>
      <c r="J289" s="680">
        <f>Phantoms!J16</f>
        <v>1.0769230769230769</v>
      </c>
      <c r="K289" s="680">
        <f>Phantoms!K16</f>
        <v>2.0384615384615383</v>
      </c>
      <c r="L289" s="680">
        <f>Phantoms!L16</f>
        <v>0</v>
      </c>
      <c r="M289" s="680">
        <f>Phantoms!M16</f>
        <v>0</v>
      </c>
      <c r="N289" s="680">
        <f>Phantoms!N16</f>
        <v>8</v>
      </c>
      <c r="O289" s="679" t="str">
        <f>Phantoms!O16</f>
        <v>Phantoms</v>
      </c>
      <c r="P289" s="678">
        <f>Phantoms!P16</f>
        <v>2</v>
      </c>
    </row>
    <row r="290" spans="1:16" x14ac:dyDescent="0.2">
      <c r="A290" s="678">
        <f>Phantoms!A9</f>
        <v>24</v>
      </c>
      <c r="B290" s="679" t="str">
        <f>Phantoms!B9</f>
        <v>Jeeawody</v>
      </c>
      <c r="C290" s="679" t="str">
        <f>Phantoms!C9</f>
        <v>Sacha</v>
      </c>
      <c r="D290" s="680">
        <f>Phantoms!D9</f>
        <v>1.4166666666666667</v>
      </c>
      <c r="E290" s="680">
        <f>Phantoms!E9</f>
        <v>1.4583333333333333</v>
      </c>
      <c r="F290" s="680">
        <f>Phantoms!F9</f>
        <v>0.625</v>
      </c>
      <c r="G290" s="680">
        <f>Phantoms!G9</f>
        <v>3.6666666666666665</v>
      </c>
      <c r="H290" s="680">
        <f>Phantoms!H9</f>
        <v>0.83333333333333337</v>
      </c>
      <c r="I290" s="680">
        <f>Phantoms!I9</f>
        <v>0.75</v>
      </c>
      <c r="J290" s="680">
        <f>Phantoms!J9</f>
        <v>0.29166666666666669</v>
      </c>
      <c r="K290" s="680">
        <f>Phantoms!K9</f>
        <v>1.2916666666666667</v>
      </c>
      <c r="L290" s="680">
        <f>Phantoms!L9</f>
        <v>0</v>
      </c>
      <c r="M290" s="680">
        <f>Phantoms!M9</f>
        <v>0</v>
      </c>
      <c r="N290" s="680">
        <f>Phantoms!N9</f>
        <v>7.833333333333333</v>
      </c>
      <c r="O290" s="679" t="str">
        <f>Phantoms!O9</f>
        <v>Phantoms</v>
      </c>
      <c r="P290" s="678">
        <f>Phantoms!P9</f>
        <v>2</v>
      </c>
    </row>
    <row r="291" spans="1:16" x14ac:dyDescent="0.2">
      <c r="A291" s="678">
        <f>Phantoms!A6</f>
        <v>13</v>
      </c>
      <c r="B291" s="679" t="str">
        <f>Phantoms!B6</f>
        <v>Burns</v>
      </c>
      <c r="C291" s="679" t="str">
        <f>Phantoms!C6</f>
        <v>Damien</v>
      </c>
      <c r="D291" s="680">
        <f>Phantoms!D6</f>
        <v>2.0769230769230771</v>
      </c>
      <c r="E291" s="680">
        <f>Phantoms!E6</f>
        <v>0.53846153846153844</v>
      </c>
      <c r="F291" s="680">
        <f>Phantoms!F6</f>
        <v>1.6923076923076923</v>
      </c>
      <c r="G291" s="680">
        <f>Phantoms!G6</f>
        <v>5.1538461538461542</v>
      </c>
      <c r="H291" s="680">
        <f>Phantoms!H6</f>
        <v>2.5384615384615383</v>
      </c>
      <c r="I291" s="680">
        <f>Phantoms!I6</f>
        <v>1.5384615384615385</v>
      </c>
      <c r="J291" s="680">
        <f>Phantoms!J6</f>
        <v>0.15384615384615385</v>
      </c>
      <c r="K291" s="680">
        <f>Phantoms!K6</f>
        <v>1.6923076923076923</v>
      </c>
      <c r="L291" s="680">
        <f>Phantoms!L6</f>
        <v>0</v>
      </c>
      <c r="M291" s="680">
        <f>Phantoms!M6</f>
        <v>0</v>
      </c>
      <c r="N291" s="680">
        <f>Phantoms!N6</f>
        <v>7.4615384615384617</v>
      </c>
      <c r="O291" s="679" t="str">
        <f>Phantoms!O6</f>
        <v>Phantoms</v>
      </c>
      <c r="P291" s="678">
        <f>Phantoms!P6</f>
        <v>2</v>
      </c>
    </row>
    <row r="292" spans="1:16" x14ac:dyDescent="0.2">
      <c r="A292" s="678">
        <f>Phantoms!A10</f>
        <v>21</v>
      </c>
      <c r="B292" s="679" t="str">
        <f>Phantoms!B10</f>
        <v>Kashyap</v>
      </c>
      <c r="C292" s="679" t="str">
        <f>Phantoms!C10</f>
        <v>Abhi</v>
      </c>
      <c r="D292" s="680">
        <f>Phantoms!D10</f>
        <v>0.52380952380952384</v>
      </c>
      <c r="E292" s="680">
        <f>Phantoms!E10</f>
        <v>1</v>
      </c>
      <c r="F292" s="680">
        <f>Phantoms!F10</f>
        <v>9.5238095238095233E-2</v>
      </c>
      <c r="G292" s="680">
        <f>Phantoms!G10</f>
        <v>4.3809523809523814</v>
      </c>
      <c r="H292" s="680">
        <f>Phantoms!H10</f>
        <v>2.3333333333333335</v>
      </c>
      <c r="I292" s="680">
        <f>Phantoms!I10</f>
        <v>1.8095238095238095</v>
      </c>
      <c r="J292" s="680">
        <f>Phantoms!J10</f>
        <v>0.52380952380952384</v>
      </c>
      <c r="K292" s="680">
        <f>Phantoms!K10</f>
        <v>1.3333333333333333</v>
      </c>
      <c r="L292" s="680">
        <f>Phantoms!L10</f>
        <v>0</v>
      </c>
      <c r="M292" s="680">
        <f>Phantoms!M10</f>
        <v>0</v>
      </c>
      <c r="N292" s="680">
        <f>Phantoms!N10</f>
        <v>4.1428571428571432</v>
      </c>
      <c r="O292" s="679" t="str">
        <f>Phantoms!O10</f>
        <v>Phantoms</v>
      </c>
      <c r="P292" s="678">
        <f>Phantoms!P10</f>
        <v>2</v>
      </c>
    </row>
    <row r="293" spans="1:16" x14ac:dyDescent="0.2">
      <c r="A293" s="678">
        <f>Phantoms!A5</f>
        <v>30</v>
      </c>
      <c r="B293" s="679" t="str">
        <f>Phantoms!B5</f>
        <v>Burnett</v>
      </c>
      <c r="C293" s="679" t="str">
        <f>Phantoms!C5</f>
        <v>Alex</v>
      </c>
      <c r="D293" s="680">
        <f>Phantoms!D5</f>
        <v>0.13333333333333333</v>
      </c>
      <c r="E293" s="680">
        <f>Phantoms!E5</f>
        <v>1.2666666666666666</v>
      </c>
      <c r="F293" s="680">
        <f>Phantoms!F5</f>
        <v>3.3333333333333333E-2</v>
      </c>
      <c r="G293" s="680">
        <f>Phantoms!G5</f>
        <v>4.7333333333333334</v>
      </c>
      <c r="H293" s="680">
        <f>Phantoms!H5</f>
        <v>1.5666666666666667</v>
      </c>
      <c r="I293" s="680">
        <f>Phantoms!I5</f>
        <v>0.6333333333333333</v>
      </c>
      <c r="J293" s="680">
        <f>Phantoms!J5</f>
        <v>0.2</v>
      </c>
      <c r="K293" s="680">
        <f>Phantoms!K5</f>
        <v>1.2</v>
      </c>
      <c r="L293" s="680">
        <f>Phantoms!L5</f>
        <v>0</v>
      </c>
      <c r="M293" s="680">
        <f>Phantoms!M5</f>
        <v>0</v>
      </c>
      <c r="N293" s="680">
        <f>Phantoms!N5</f>
        <v>4.0999999999999996</v>
      </c>
      <c r="O293" s="679" t="str">
        <f>Phantoms!O5</f>
        <v>Phantoms</v>
      </c>
      <c r="P293" s="678">
        <f>Phantoms!P5</f>
        <v>2</v>
      </c>
    </row>
    <row r="294" spans="1:16" x14ac:dyDescent="0.2">
      <c r="A294" s="678">
        <f>Phantoms!A11</f>
        <v>29</v>
      </c>
      <c r="B294" s="679" t="str">
        <f>Phantoms!B11</f>
        <v>Lienos</v>
      </c>
      <c r="C294" s="679" t="str">
        <f>Phantoms!C11</f>
        <v>Ricci</v>
      </c>
      <c r="D294" s="680">
        <f>Phantoms!D11</f>
        <v>0.68965517241379315</v>
      </c>
      <c r="E294" s="680">
        <f>Phantoms!E11</f>
        <v>0.41379310344827586</v>
      </c>
      <c r="F294" s="680">
        <f>Phantoms!F11</f>
        <v>0.41379310344827586</v>
      </c>
      <c r="G294" s="680">
        <f>Phantoms!G11</f>
        <v>1.2758620689655173</v>
      </c>
      <c r="H294" s="680">
        <f>Phantoms!H11</f>
        <v>1</v>
      </c>
      <c r="I294" s="680">
        <f>Phantoms!I11</f>
        <v>0.41379310344827586</v>
      </c>
      <c r="J294" s="680">
        <f>Phantoms!J11</f>
        <v>3.4482758620689655E-2</v>
      </c>
      <c r="K294" s="680">
        <f>Phantoms!K11</f>
        <v>1.6551724137931034</v>
      </c>
      <c r="L294" s="680">
        <f>Phantoms!L11</f>
        <v>0</v>
      </c>
      <c r="M294" s="680">
        <f>Phantoms!M11</f>
        <v>0</v>
      </c>
      <c r="N294" s="680">
        <f>Phantoms!N11</f>
        <v>3.0344827586206895</v>
      </c>
      <c r="O294" s="679" t="str">
        <f>Phantoms!O11</f>
        <v>Phantoms</v>
      </c>
      <c r="P294" s="678">
        <f>Phantoms!P11</f>
        <v>2</v>
      </c>
    </row>
    <row r="295" spans="1:16" x14ac:dyDescent="0.2">
      <c r="A295" s="678">
        <f>Phantoms!A12</f>
        <v>1</v>
      </c>
      <c r="B295" s="679" t="str">
        <f>Phantoms!B12</f>
        <v>Murphy</v>
      </c>
      <c r="C295" s="679" t="str">
        <f>Phantoms!C12</f>
        <v>Chris</v>
      </c>
      <c r="D295" s="680">
        <f>Phantoms!D12</f>
        <v>0</v>
      </c>
      <c r="E295" s="680">
        <f>Phantoms!E12</f>
        <v>0</v>
      </c>
      <c r="F295" s="680">
        <f>Phantoms!F12</f>
        <v>0</v>
      </c>
      <c r="G295" s="680">
        <f>Phantoms!G12</f>
        <v>3</v>
      </c>
      <c r="H295" s="680">
        <f>Phantoms!H12</f>
        <v>2</v>
      </c>
      <c r="I295" s="680">
        <f>Phantoms!I12</f>
        <v>1</v>
      </c>
      <c r="J295" s="680">
        <f>Phantoms!J12</f>
        <v>3</v>
      </c>
      <c r="K295" s="680">
        <f>Phantoms!K12</f>
        <v>3</v>
      </c>
      <c r="L295" s="680">
        <f>Phantoms!L12</f>
        <v>1</v>
      </c>
      <c r="M295" s="680">
        <f>Phantoms!M12</f>
        <v>0</v>
      </c>
      <c r="N295" s="680">
        <f>Phantoms!N12</f>
        <v>0</v>
      </c>
      <c r="O295" s="679" t="str">
        <f>Phantoms!O12</f>
        <v>Phantoms</v>
      </c>
      <c r="P295" s="678">
        <f>Phantoms!P12</f>
        <v>2</v>
      </c>
    </row>
    <row r="296" spans="1:16" x14ac:dyDescent="0.2">
      <c r="A296" s="678">
        <f>Phantoms!A7</f>
        <v>3</v>
      </c>
      <c r="B296" s="679" t="str">
        <f>Phantoms!B7</f>
        <v>Eldridge</v>
      </c>
      <c r="C296" s="679" t="str">
        <f>Phantoms!C7</f>
        <v>Chris</v>
      </c>
      <c r="D296" s="680">
        <f>Phantoms!D7</f>
        <v>3</v>
      </c>
      <c r="E296" s="680">
        <f>Phantoms!E7</f>
        <v>0</v>
      </c>
      <c r="F296" s="680">
        <f>Phantoms!F7</f>
        <v>1</v>
      </c>
      <c r="G296" s="680">
        <f>Phantoms!G7</f>
        <v>4.666666666666667</v>
      </c>
      <c r="H296" s="680">
        <f>Phantoms!H7</f>
        <v>0.66666666666666663</v>
      </c>
      <c r="I296" s="680">
        <f>Phantoms!I7</f>
        <v>1</v>
      </c>
      <c r="J296" s="680">
        <f>Phantoms!J7</f>
        <v>0</v>
      </c>
      <c r="K296" s="680">
        <f>Phantoms!K7</f>
        <v>0.66666666666666663</v>
      </c>
      <c r="L296" s="680">
        <f>Phantoms!L7</f>
        <v>0</v>
      </c>
      <c r="M296" s="680">
        <f>Phantoms!M7</f>
        <v>0</v>
      </c>
      <c r="N296" s="680">
        <f>Phantoms!N7</f>
        <v>7</v>
      </c>
      <c r="O296" s="679" t="str">
        <f>Phantoms!O7</f>
        <v>Phantoms</v>
      </c>
      <c r="P296" s="678">
        <f>Phantoms!P7</f>
        <v>2</v>
      </c>
    </row>
    <row r="297" spans="1:16" x14ac:dyDescent="0.2">
      <c r="A297" s="678">
        <f>Phantoms!A13</f>
        <v>1</v>
      </c>
      <c r="B297" s="679" t="str">
        <f>Phantoms!B13</f>
        <v>Nguyen</v>
      </c>
      <c r="C297" s="679" t="str">
        <f>Phantoms!C13</f>
        <v>Andrew</v>
      </c>
      <c r="D297" s="680">
        <f>Phantoms!D13</f>
        <v>0</v>
      </c>
      <c r="E297" s="680">
        <f>Phantoms!E13</f>
        <v>1</v>
      </c>
      <c r="F297" s="680">
        <f>Phantoms!F13</f>
        <v>1</v>
      </c>
      <c r="G297" s="680">
        <f>Phantoms!G13</f>
        <v>2</v>
      </c>
      <c r="H297" s="680">
        <f>Phantoms!H13</f>
        <v>1</v>
      </c>
      <c r="I297" s="680">
        <f>Phantoms!I13</f>
        <v>5</v>
      </c>
      <c r="J297" s="680">
        <f>Phantoms!J13</f>
        <v>0</v>
      </c>
      <c r="K297" s="680">
        <f>Phantoms!K13</f>
        <v>0</v>
      </c>
      <c r="L297" s="680">
        <f>Phantoms!L13</f>
        <v>0</v>
      </c>
      <c r="M297" s="680">
        <f>Phantoms!M13</f>
        <v>0</v>
      </c>
      <c r="N297" s="680">
        <f>Phantoms!N13</f>
        <v>4</v>
      </c>
      <c r="O297" s="679" t="str">
        <f>Phantoms!O13</f>
        <v>Phantoms</v>
      </c>
      <c r="P297" s="678">
        <f>Phantoms!P13</f>
        <v>2</v>
      </c>
    </row>
    <row r="298" spans="1:16" x14ac:dyDescent="0.2">
      <c r="A298" s="678">
        <f>Phantoms!A17</f>
        <v>1</v>
      </c>
      <c r="B298" s="679" t="str">
        <f>Phantoms!B17</f>
        <v>Selino</v>
      </c>
      <c r="C298" s="679" t="str">
        <f>Phantoms!C17</f>
        <v>Gab</v>
      </c>
      <c r="D298" s="680">
        <f>Phantoms!D17</f>
        <v>1</v>
      </c>
      <c r="E298" s="680">
        <f>Phantoms!E17</f>
        <v>0</v>
      </c>
      <c r="F298" s="680">
        <f>Phantoms!F17</f>
        <v>0</v>
      </c>
      <c r="G298" s="680">
        <f>Phantoms!G17</f>
        <v>2</v>
      </c>
      <c r="H298" s="680">
        <f>Phantoms!H17</f>
        <v>4</v>
      </c>
      <c r="I298" s="680">
        <f>Phantoms!I17</f>
        <v>1</v>
      </c>
      <c r="J298" s="680">
        <f>Phantoms!J17</f>
        <v>0</v>
      </c>
      <c r="K298" s="680">
        <f>Phantoms!K17</f>
        <v>1</v>
      </c>
      <c r="L298" s="680">
        <f>Phantoms!L17</f>
        <v>0</v>
      </c>
      <c r="M298" s="680">
        <f>Phantoms!M17</f>
        <v>0</v>
      </c>
      <c r="N298" s="680">
        <f>Phantoms!N17</f>
        <v>2</v>
      </c>
      <c r="O298" s="679" t="str">
        <f>Phantoms!O17</f>
        <v>Phantoms</v>
      </c>
      <c r="P298" s="678">
        <f>Phantoms!P17</f>
        <v>2</v>
      </c>
    </row>
    <row r="299" spans="1:16" x14ac:dyDescent="0.2">
      <c r="A299" s="678">
        <f>Phantoms!A18</f>
        <v>1</v>
      </c>
      <c r="B299" s="679" t="str">
        <f>Phantoms!B18</f>
        <v>Sykesnez</v>
      </c>
      <c r="C299" s="679" t="str">
        <f>Phantoms!C18</f>
        <v>Jules</v>
      </c>
      <c r="D299" s="680">
        <f>Phantoms!D18</f>
        <v>0</v>
      </c>
      <c r="E299" s="680">
        <f>Phantoms!E18</f>
        <v>0</v>
      </c>
      <c r="F299" s="680">
        <f>Phantoms!F18</f>
        <v>4</v>
      </c>
      <c r="G299" s="680">
        <f>Phantoms!G18</f>
        <v>11</v>
      </c>
      <c r="H299" s="680">
        <f>Phantoms!H18</f>
        <v>2</v>
      </c>
      <c r="I299" s="680">
        <f>Phantoms!I18</f>
        <v>2</v>
      </c>
      <c r="J299" s="680">
        <f>Phantoms!J18</f>
        <v>0</v>
      </c>
      <c r="K299" s="680">
        <f>Phantoms!K18</f>
        <v>3</v>
      </c>
      <c r="L299" s="680">
        <f>Phantoms!L18</f>
        <v>0</v>
      </c>
      <c r="M299" s="680">
        <f>Phantoms!M18</f>
        <v>0</v>
      </c>
      <c r="N299" s="680">
        <f>Phantoms!N18</f>
        <v>4</v>
      </c>
      <c r="O299" s="679" t="str">
        <f>Phantoms!O18</f>
        <v>Phantoms</v>
      </c>
      <c r="P299" s="678">
        <f>Phantoms!P18</f>
        <v>2</v>
      </c>
    </row>
    <row r="300" spans="1:16" x14ac:dyDescent="0.2">
      <c r="A300" s="678">
        <f>Phantoms!A19</f>
        <v>1</v>
      </c>
      <c r="B300" s="679" t="str">
        <f>Phantoms!B19</f>
        <v>Tjahana</v>
      </c>
      <c r="C300" s="679" t="str">
        <f>Phantoms!C19</f>
        <v>Adrian</v>
      </c>
      <c r="D300" s="680">
        <f>Phantoms!D19</f>
        <v>2</v>
      </c>
      <c r="E300" s="680">
        <f>Phantoms!E19</f>
        <v>2</v>
      </c>
      <c r="F300" s="680">
        <f>Phantoms!F19</f>
        <v>0</v>
      </c>
      <c r="G300" s="680">
        <f>Phantoms!G19</f>
        <v>0</v>
      </c>
      <c r="H300" s="680">
        <f>Phantoms!H19</f>
        <v>2</v>
      </c>
      <c r="I300" s="680">
        <f>Phantoms!I19</f>
        <v>2</v>
      </c>
      <c r="J300" s="680">
        <f>Phantoms!J19</f>
        <v>0</v>
      </c>
      <c r="K300" s="680">
        <f>Phantoms!K19</f>
        <v>1</v>
      </c>
      <c r="L300" s="680">
        <f>Phantoms!L19</f>
        <v>0</v>
      </c>
      <c r="M300" s="680">
        <f>Phantoms!M19</f>
        <v>0</v>
      </c>
      <c r="N300" s="680">
        <f>Phantoms!N19</f>
        <v>10</v>
      </c>
      <c r="O300" s="679" t="str">
        <f>Phantoms!O19</f>
        <v>Phantoms</v>
      </c>
      <c r="P300" s="678">
        <f>Phantoms!P19</f>
        <v>2</v>
      </c>
    </row>
    <row r="301" spans="1:16" x14ac:dyDescent="0.2">
      <c r="A301" s="678">
        <f>Phantoms!A20</f>
        <v>1</v>
      </c>
      <c r="B301" s="679" t="str">
        <f>Phantoms!B20</f>
        <v>Willet</v>
      </c>
      <c r="C301" s="679" t="str">
        <f>Phantoms!C20</f>
        <v>Jimmy</v>
      </c>
      <c r="D301" s="680">
        <f>Phantoms!D20</f>
        <v>2</v>
      </c>
      <c r="E301" s="680">
        <f>Phantoms!E20</f>
        <v>1</v>
      </c>
      <c r="F301" s="680">
        <f>Phantoms!F20</f>
        <v>0</v>
      </c>
      <c r="G301" s="680">
        <f>Phantoms!G20</f>
        <v>2</v>
      </c>
      <c r="H301" s="680">
        <f>Phantoms!H20</f>
        <v>1</v>
      </c>
      <c r="I301" s="680">
        <f>Phantoms!I20</f>
        <v>0</v>
      </c>
      <c r="J301" s="680">
        <f>Phantoms!J20</f>
        <v>0</v>
      </c>
      <c r="K301" s="680">
        <f>Phantoms!K20</f>
        <v>0</v>
      </c>
      <c r="L301" s="680">
        <f>Phantoms!L20</f>
        <v>0</v>
      </c>
      <c r="M301" s="680">
        <f>Phantoms!M20</f>
        <v>0</v>
      </c>
      <c r="N301" s="680">
        <f>Phantoms!N20</f>
        <v>7</v>
      </c>
      <c r="O301" s="679" t="str">
        <f>Phantoms!O20</f>
        <v>Phantoms</v>
      </c>
      <c r="P301" s="678">
        <f>Phantoms!P20</f>
        <v>2</v>
      </c>
    </row>
    <row r="302" spans="1:16" x14ac:dyDescent="0.2">
      <c r="A302" s="678">
        <f>Phantoms!A14</f>
        <v>29</v>
      </c>
      <c r="B302" s="679" t="str">
        <f>Phantoms!B14</f>
        <v>Nguyen</v>
      </c>
      <c r="C302" s="679" t="str">
        <f>Phantoms!C14</f>
        <v>Fred</v>
      </c>
      <c r="D302" s="680">
        <f>Phantoms!D14</f>
        <v>0.13793103448275862</v>
      </c>
      <c r="E302" s="680">
        <f>Phantoms!E14</f>
        <v>0</v>
      </c>
      <c r="F302" s="680">
        <f>Phantoms!F14</f>
        <v>6.8965517241379309E-2</v>
      </c>
      <c r="G302" s="680">
        <f>Phantoms!G14</f>
        <v>1.896551724137931</v>
      </c>
      <c r="H302" s="680">
        <f>Phantoms!H14</f>
        <v>0.51724137931034486</v>
      </c>
      <c r="I302" s="680">
        <f>Phantoms!I14</f>
        <v>0.27586206896551724</v>
      </c>
      <c r="J302" s="680">
        <f>Phantoms!J14</f>
        <v>0.10344827586206896</v>
      </c>
      <c r="K302" s="680">
        <f>Phantoms!K14</f>
        <v>1.3103448275862069</v>
      </c>
      <c r="L302" s="680">
        <f>Phantoms!L14</f>
        <v>0</v>
      </c>
      <c r="M302" s="680">
        <f>Phantoms!M14</f>
        <v>0</v>
      </c>
      <c r="N302" s="680">
        <f>Phantoms!N14</f>
        <v>0.34482758620689657</v>
      </c>
      <c r="O302" s="679" t="str">
        <f>Phantoms!O14</f>
        <v>Phantoms</v>
      </c>
      <c r="P302" s="678">
        <f>Phantoms!P14</f>
        <v>2</v>
      </c>
    </row>
    <row r="303" spans="1:16" x14ac:dyDescent="0.2">
      <c r="A303" s="678">
        <f>'Pork Swords'!A4</f>
        <v>14</v>
      </c>
      <c r="B303" s="679" t="str">
        <f>'Pork Swords'!B4</f>
        <v>Allen</v>
      </c>
      <c r="C303" s="679" t="str">
        <f>'Pork Swords'!C4</f>
        <v>Ben</v>
      </c>
      <c r="D303" s="680">
        <f>'Pork Swords'!D4</f>
        <v>2.8571428571428572</v>
      </c>
      <c r="E303" s="680">
        <f>'Pork Swords'!E4</f>
        <v>3.2142857142857144</v>
      </c>
      <c r="F303" s="680">
        <f>'Pork Swords'!F4</f>
        <v>0.7857142857142857</v>
      </c>
      <c r="G303" s="680">
        <f>'Pork Swords'!G4</f>
        <v>10.928571428571429</v>
      </c>
      <c r="H303" s="680">
        <f>'Pork Swords'!H4</f>
        <v>3.5714285714285716</v>
      </c>
      <c r="I303" s="680">
        <f>'Pork Swords'!I4</f>
        <v>0.7142857142857143</v>
      </c>
      <c r="J303" s="680">
        <f>'Pork Swords'!J4</f>
        <v>1.0714285714285714</v>
      </c>
      <c r="K303" s="680">
        <f>'Pork Swords'!K4</f>
        <v>1.4285714285714286</v>
      </c>
      <c r="L303" s="680">
        <f>'Pork Swords'!L4</f>
        <v>0</v>
      </c>
      <c r="M303" s="680">
        <f>'Pork Swords'!M4</f>
        <v>0</v>
      </c>
      <c r="N303" s="680">
        <f>'Pork Swords'!N4</f>
        <v>16.142857142857142</v>
      </c>
      <c r="O303" s="679" t="str">
        <f>'Pork Swords'!O4</f>
        <v>Pork Swords</v>
      </c>
      <c r="P303" s="678">
        <f>'Pork Swords'!P4</f>
        <v>1</v>
      </c>
    </row>
    <row r="304" spans="1:16" x14ac:dyDescent="0.2">
      <c r="A304" s="678">
        <f>'Pork Swords'!A11</f>
        <v>27</v>
      </c>
      <c r="B304" s="679" t="str">
        <f>'Pork Swords'!B11</f>
        <v>Heaton</v>
      </c>
      <c r="C304" s="679" t="str">
        <f>'Pork Swords'!C11</f>
        <v>Jimmy</v>
      </c>
      <c r="D304" s="680">
        <f>'Pork Swords'!D11</f>
        <v>3.7037037037037037</v>
      </c>
      <c r="E304" s="680">
        <f>'Pork Swords'!E11</f>
        <v>1.5925925925925926</v>
      </c>
      <c r="F304" s="680">
        <f>'Pork Swords'!F11</f>
        <v>0.81481481481481477</v>
      </c>
      <c r="G304" s="680">
        <f>'Pork Swords'!G11</f>
        <v>5.333333333333333</v>
      </c>
      <c r="H304" s="680">
        <f>'Pork Swords'!H11</f>
        <v>2.6296296296296298</v>
      </c>
      <c r="I304" s="680">
        <f>'Pork Swords'!I11</f>
        <v>1.4444444444444444</v>
      </c>
      <c r="J304" s="680">
        <f>'Pork Swords'!J11</f>
        <v>0.40740740740740738</v>
      </c>
      <c r="K304" s="680">
        <f>'Pork Swords'!K11</f>
        <v>1.4074074074074074</v>
      </c>
      <c r="L304" s="680">
        <f>'Pork Swords'!L11</f>
        <v>7.407407407407407E-2</v>
      </c>
      <c r="M304" s="680">
        <f>'Pork Swords'!M11</f>
        <v>0</v>
      </c>
      <c r="N304" s="680">
        <f>'Pork Swords'!N11</f>
        <v>13</v>
      </c>
      <c r="O304" s="679" t="str">
        <f>'Pork Swords'!O11</f>
        <v>Pork Swords</v>
      </c>
      <c r="P304" s="678">
        <f>'Pork Swords'!P11</f>
        <v>1</v>
      </c>
    </row>
    <row r="305" spans="1:16" x14ac:dyDescent="0.2">
      <c r="A305" s="678">
        <f>'Pork Swords'!A17</f>
        <v>29</v>
      </c>
      <c r="B305" s="679" t="str">
        <f>'Pork Swords'!B17</f>
        <v>Murphy</v>
      </c>
      <c r="C305" s="679" t="str">
        <f>'Pork Swords'!C17</f>
        <v>Andrew</v>
      </c>
      <c r="D305" s="680">
        <f>'Pork Swords'!D17</f>
        <v>2.2758620689655173</v>
      </c>
      <c r="E305" s="680">
        <f>'Pork Swords'!E17</f>
        <v>1.7931034482758621</v>
      </c>
      <c r="F305" s="680">
        <f>'Pork Swords'!F17</f>
        <v>1.6896551724137931</v>
      </c>
      <c r="G305" s="680">
        <f>'Pork Swords'!G17</f>
        <v>5</v>
      </c>
      <c r="H305" s="680">
        <f>'Pork Swords'!H17</f>
        <v>2.4137931034482758</v>
      </c>
      <c r="I305" s="680">
        <f>'Pork Swords'!I17</f>
        <v>0.72413793103448276</v>
      </c>
      <c r="J305" s="680">
        <f>'Pork Swords'!J17</f>
        <v>3.4482758620689655E-2</v>
      </c>
      <c r="K305" s="680">
        <f>'Pork Swords'!K17</f>
        <v>1.5517241379310345</v>
      </c>
      <c r="L305" s="680">
        <f>'Pork Swords'!L17</f>
        <v>0</v>
      </c>
      <c r="M305" s="680">
        <f>'Pork Swords'!M17</f>
        <v>0</v>
      </c>
      <c r="N305" s="680">
        <f>'Pork Swords'!N17</f>
        <v>11.620689655172415</v>
      </c>
      <c r="O305" s="679" t="str">
        <f>'Pork Swords'!O17</f>
        <v>Pork Swords</v>
      </c>
      <c r="P305" s="678">
        <f>'Pork Swords'!P17</f>
        <v>1</v>
      </c>
    </row>
    <row r="306" spans="1:16" x14ac:dyDescent="0.2">
      <c r="A306" s="678">
        <f>'Pork Swords'!A16</f>
        <v>18</v>
      </c>
      <c r="B306" s="679" t="str">
        <f>'Pork Swords'!B16</f>
        <v>Mesman</v>
      </c>
      <c r="C306" s="679" t="str">
        <f>'Pork Swords'!C16</f>
        <v>Justin</v>
      </c>
      <c r="D306" s="680">
        <f>'Pork Swords'!D16</f>
        <v>1.6111111111111112</v>
      </c>
      <c r="E306" s="680">
        <f>'Pork Swords'!E16</f>
        <v>1.3888888888888888</v>
      </c>
      <c r="F306" s="680">
        <f>'Pork Swords'!F16</f>
        <v>1.5</v>
      </c>
      <c r="G306" s="680">
        <f>'Pork Swords'!G16</f>
        <v>4.0555555555555554</v>
      </c>
      <c r="H306" s="680">
        <f>'Pork Swords'!H16</f>
        <v>2.8888888888888888</v>
      </c>
      <c r="I306" s="680">
        <f>'Pork Swords'!I16</f>
        <v>1</v>
      </c>
      <c r="J306" s="680">
        <f>'Pork Swords'!J16</f>
        <v>0.22222222222222221</v>
      </c>
      <c r="K306" s="680">
        <f>'Pork Swords'!K16</f>
        <v>1.8888888888888888</v>
      </c>
      <c r="L306" s="680">
        <f>'Pork Swords'!L16</f>
        <v>5.5555555555555552E-2</v>
      </c>
      <c r="M306" s="680">
        <f>'Pork Swords'!M16</f>
        <v>0</v>
      </c>
      <c r="N306" s="680">
        <f>'Pork Swords'!N16</f>
        <v>8.8888888888888893</v>
      </c>
      <c r="O306" s="679" t="str">
        <f>'Pork Swords'!O16</f>
        <v>Pork Swords</v>
      </c>
      <c r="P306" s="678">
        <f>'Pork Swords'!P16</f>
        <v>1</v>
      </c>
    </row>
    <row r="307" spans="1:16" x14ac:dyDescent="0.2">
      <c r="A307" s="678">
        <f>'Pork Swords'!A6</f>
        <v>27</v>
      </c>
      <c r="B307" s="679" t="str">
        <f>'Pork Swords'!B6</f>
        <v>Deady</v>
      </c>
      <c r="C307" s="679" t="str">
        <f>'Pork Swords'!C6</f>
        <v>Matthew</v>
      </c>
      <c r="D307" s="680">
        <f>'Pork Swords'!D6</f>
        <v>3.3333333333333335</v>
      </c>
      <c r="E307" s="680">
        <f>'Pork Swords'!E6</f>
        <v>0.29629629629629628</v>
      </c>
      <c r="F307" s="680">
        <f>'Pork Swords'!F6</f>
        <v>0.70370370370370372</v>
      </c>
      <c r="G307" s="680">
        <f>'Pork Swords'!G6</f>
        <v>5.4444444444444446</v>
      </c>
      <c r="H307" s="680">
        <f>'Pork Swords'!H6</f>
        <v>1.5185185185185186</v>
      </c>
      <c r="I307" s="680">
        <f>'Pork Swords'!I6</f>
        <v>0.59259259259259256</v>
      </c>
      <c r="J307" s="680">
        <f>'Pork Swords'!J6</f>
        <v>0.37037037037037035</v>
      </c>
      <c r="K307" s="680">
        <f>'Pork Swords'!K6</f>
        <v>1.3333333333333333</v>
      </c>
      <c r="L307" s="680">
        <f>'Pork Swords'!L6</f>
        <v>0</v>
      </c>
      <c r="M307" s="680">
        <f>'Pork Swords'!M6</f>
        <v>0</v>
      </c>
      <c r="N307" s="680">
        <f>'Pork Swords'!N6</f>
        <v>8.2592592592592595</v>
      </c>
      <c r="O307" s="679" t="str">
        <f>'Pork Swords'!O6</f>
        <v>Pork Swords</v>
      </c>
      <c r="P307" s="678">
        <f>'Pork Swords'!P6</f>
        <v>1</v>
      </c>
    </row>
    <row r="308" spans="1:16" x14ac:dyDescent="0.2">
      <c r="A308" s="678">
        <f>'Pork Swords'!A7</f>
        <v>24</v>
      </c>
      <c r="B308" s="679" t="str">
        <f>'Pork Swords'!B7</f>
        <v>Douglas-McDonald</v>
      </c>
      <c r="C308" s="679" t="str">
        <f>'Pork Swords'!C7</f>
        <v>Paul</v>
      </c>
      <c r="D308" s="680">
        <f>'Pork Swords'!D7</f>
        <v>1.5833333333333333</v>
      </c>
      <c r="E308" s="680">
        <f>'Pork Swords'!E7</f>
        <v>1.3333333333333333</v>
      </c>
      <c r="F308" s="680">
        <f>'Pork Swords'!F7</f>
        <v>0.875</v>
      </c>
      <c r="G308" s="680">
        <f>'Pork Swords'!G7</f>
        <v>2.8333333333333335</v>
      </c>
      <c r="H308" s="680">
        <f>'Pork Swords'!H7</f>
        <v>2</v>
      </c>
      <c r="I308" s="680">
        <f>'Pork Swords'!I7</f>
        <v>0.625</v>
      </c>
      <c r="J308" s="680">
        <f>'Pork Swords'!J7</f>
        <v>0.125</v>
      </c>
      <c r="K308" s="680">
        <f>'Pork Swords'!K7</f>
        <v>1.2083333333333333</v>
      </c>
      <c r="L308" s="680">
        <f>'Pork Swords'!L7</f>
        <v>0</v>
      </c>
      <c r="M308" s="680">
        <f>'Pork Swords'!M7</f>
        <v>0</v>
      </c>
      <c r="N308" s="680">
        <f>'Pork Swords'!N7</f>
        <v>8.0416666666666661</v>
      </c>
      <c r="O308" s="679" t="str">
        <f>'Pork Swords'!O7</f>
        <v>Pork Swords</v>
      </c>
      <c r="P308" s="678">
        <f>'Pork Swords'!P7</f>
        <v>1</v>
      </c>
    </row>
    <row r="309" spans="1:16" x14ac:dyDescent="0.2">
      <c r="A309" s="678">
        <f>'Pork Swords'!A15</f>
        <v>15</v>
      </c>
      <c r="B309" s="679" t="str">
        <f>'Pork Swords'!B15</f>
        <v>McPherson</v>
      </c>
      <c r="C309" s="679" t="str">
        <f>'Pork Swords'!C15</f>
        <v>James</v>
      </c>
      <c r="D309" s="680">
        <f>'Pork Swords'!D15</f>
        <v>2.2000000000000002</v>
      </c>
      <c r="E309" s="680">
        <f>'Pork Swords'!E15</f>
        <v>0.53333333333333333</v>
      </c>
      <c r="F309" s="680">
        <f>'Pork Swords'!F15</f>
        <v>1</v>
      </c>
      <c r="G309" s="680">
        <f>'Pork Swords'!G15</f>
        <v>5.1333333333333337</v>
      </c>
      <c r="H309" s="680">
        <f>'Pork Swords'!H15</f>
        <v>1.8</v>
      </c>
      <c r="I309" s="680">
        <f>'Pork Swords'!I15</f>
        <v>1</v>
      </c>
      <c r="J309" s="680">
        <f>'Pork Swords'!J15</f>
        <v>6.6666666666666666E-2</v>
      </c>
      <c r="K309" s="680">
        <f>'Pork Swords'!K15</f>
        <v>1.8</v>
      </c>
      <c r="L309" s="680">
        <f>'Pork Swords'!L15</f>
        <v>0</v>
      </c>
      <c r="M309" s="680">
        <f>'Pork Swords'!M15</f>
        <v>0</v>
      </c>
      <c r="N309" s="680">
        <f>'Pork Swords'!N15</f>
        <v>7</v>
      </c>
      <c r="O309" s="679" t="str">
        <f>'Pork Swords'!O15</f>
        <v>Pork Swords</v>
      </c>
      <c r="P309" s="678">
        <f>'Pork Swords'!P15</f>
        <v>1</v>
      </c>
    </row>
    <row r="310" spans="1:16" x14ac:dyDescent="0.2">
      <c r="A310" s="678">
        <f>'Pork Swords'!A9</f>
        <v>12</v>
      </c>
      <c r="B310" s="679" t="str">
        <f>'Pork Swords'!B9</f>
        <v>Gleeson</v>
      </c>
      <c r="C310" s="679" t="str">
        <f>'Pork Swords'!C9</f>
        <v>Joe</v>
      </c>
      <c r="D310" s="680">
        <f>'Pork Swords'!D9</f>
        <v>2.5</v>
      </c>
      <c r="E310" s="680">
        <f>'Pork Swords'!E9</f>
        <v>0</v>
      </c>
      <c r="F310" s="680">
        <f>'Pork Swords'!F9</f>
        <v>0.5</v>
      </c>
      <c r="G310" s="680">
        <f>'Pork Swords'!G9</f>
        <v>4.25</v>
      </c>
      <c r="H310" s="680">
        <f>'Pork Swords'!H9</f>
        <v>0.83333333333333337</v>
      </c>
      <c r="I310" s="680">
        <f>'Pork Swords'!I9</f>
        <v>0.66666666666666663</v>
      </c>
      <c r="J310" s="680">
        <f>'Pork Swords'!J9</f>
        <v>1</v>
      </c>
      <c r="K310" s="680">
        <f>'Pork Swords'!K9</f>
        <v>1.3333333333333333</v>
      </c>
      <c r="L310" s="680">
        <f>'Pork Swords'!L9</f>
        <v>0</v>
      </c>
      <c r="M310" s="680">
        <f>'Pork Swords'!M9</f>
        <v>0</v>
      </c>
      <c r="N310" s="680">
        <f>'Pork Swords'!N9</f>
        <v>5.5</v>
      </c>
      <c r="O310" s="679" t="str">
        <f>'Pork Swords'!O9</f>
        <v>Pork Swords</v>
      </c>
      <c r="P310" s="678">
        <f>'Pork Swords'!P9</f>
        <v>1</v>
      </c>
    </row>
    <row r="311" spans="1:16" x14ac:dyDescent="0.2">
      <c r="A311" s="678">
        <f>'Pork Swords'!A13</f>
        <v>2</v>
      </c>
      <c r="B311" s="679" t="str">
        <f>'Pork Swords'!B13</f>
        <v>Kaye</v>
      </c>
      <c r="C311" s="679" t="str">
        <f>'Pork Swords'!C13</f>
        <v>Reece</v>
      </c>
      <c r="D311" s="680">
        <f>'Pork Swords'!D13</f>
        <v>2</v>
      </c>
      <c r="E311" s="680">
        <f>'Pork Swords'!E13</f>
        <v>1.5</v>
      </c>
      <c r="F311" s="680">
        <f>'Pork Swords'!F13</f>
        <v>1</v>
      </c>
      <c r="G311" s="680">
        <f>'Pork Swords'!G13</f>
        <v>4.5</v>
      </c>
      <c r="H311" s="680">
        <f>'Pork Swords'!H13</f>
        <v>7</v>
      </c>
      <c r="I311" s="680">
        <f>'Pork Swords'!I13</f>
        <v>0</v>
      </c>
      <c r="J311" s="680">
        <f>'Pork Swords'!J13</f>
        <v>0</v>
      </c>
      <c r="K311" s="680">
        <f>'Pork Swords'!K13</f>
        <v>2</v>
      </c>
      <c r="L311" s="680">
        <f>'Pork Swords'!L13</f>
        <v>0</v>
      </c>
      <c r="M311" s="680">
        <f>'Pork Swords'!M13</f>
        <v>0</v>
      </c>
      <c r="N311" s="680">
        <f>'Pork Swords'!N13</f>
        <v>9.5</v>
      </c>
      <c r="O311" s="679" t="str">
        <f>'Pork Swords'!O13</f>
        <v>Pork Swords</v>
      </c>
      <c r="P311" s="678">
        <f>'Pork Swords'!P13</f>
        <v>1</v>
      </c>
    </row>
    <row r="312" spans="1:16" x14ac:dyDescent="0.2">
      <c r="A312" s="678">
        <f>'Pork Swords'!A12</f>
        <v>25</v>
      </c>
      <c r="B312" s="679" t="str">
        <f>'Pork Swords'!B12</f>
        <v>Herak</v>
      </c>
      <c r="C312" s="679" t="str">
        <f>'Pork Swords'!C12</f>
        <v>Pete</v>
      </c>
      <c r="D312" s="680">
        <f>'Pork Swords'!D12</f>
        <v>0.44</v>
      </c>
      <c r="E312" s="680">
        <f>'Pork Swords'!E12</f>
        <v>1.24</v>
      </c>
      <c r="F312" s="680">
        <f>'Pork Swords'!F12</f>
        <v>0.56000000000000005</v>
      </c>
      <c r="G312" s="680">
        <f>'Pork Swords'!G12</f>
        <v>2.8</v>
      </c>
      <c r="H312" s="680">
        <f>'Pork Swords'!H12</f>
        <v>1.4</v>
      </c>
      <c r="I312" s="680">
        <f>'Pork Swords'!I12</f>
        <v>0.36</v>
      </c>
      <c r="J312" s="680">
        <f>'Pork Swords'!J12</f>
        <v>0.16</v>
      </c>
      <c r="K312" s="680">
        <f>'Pork Swords'!K12</f>
        <v>0.92</v>
      </c>
      <c r="L312" s="680">
        <f>'Pork Swords'!L12</f>
        <v>0</v>
      </c>
      <c r="M312" s="680">
        <f>'Pork Swords'!M12</f>
        <v>0</v>
      </c>
      <c r="N312" s="680">
        <f>'Pork Swords'!N12</f>
        <v>5.16</v>
      </c>
      <c r="O312" s="679" t="str">
        <f>'Pork Swords'!O12</f>
        <v>Pork Swords</v>
      </c>
      <c r="P312" s="678">
        <f>'Pork Swords'!P12</f>
        <v>1</v>
      </c>
    </row>
    <row r="313" spans="1:16" x14ac:dyDescent="0.2">
      <c r="A313" s="678">
        <f>'Pork Swords'!A8</f>
        <v>1</v>
      </c>
      <c r="B313" s="679" t="str">
        <f>'Pork Swords'!B8</f>
        <v>Fowler</v>
      </c>
      <c r="C313" s="679" t="str">
        <f>'Pork Swords'!C8</f>
        <v>Evan</v>
      </c>
      <c r="D313" s="680">
        <f>'Pork Swords'!D8</f>
        <v>1</v>
      </c>
      <c r="E313" s="680">
        <f>'Pork Swords'!E8</f>
        <v>2</v>
      </c>
      <c r="F313" s="680">
        <f>'Pork Swords'!F8</f>
        <v>2</v>
      </c>
      <c r="G313" s="680">
        <f>'Pork Swords'!G8</f>
        <v>8</v>
      </c>
      <c r="H313" s="680">
        <f>'Pork Swords'!H8</f>
        <v>4</v>
      </c>
      <c r="I313" s="680">
        <f>'Pork Swords'!I8</f>
        <v>0</v>
      </c>
      <c r="J313" s="680">
        <f>'Pork Swords'!J8</f>
        <v>0</v>
      </c>
      <c r="K313" s="680">
        <f>'Pork Swords'!K8</f>
        <v>3</v>
      </c>
      <c r="L313" s="680">
        <f>'Pork Swords'!L8</f>
        <v>0</v>
      </c>
      <c r="M313" s="680">
        <f>'Pork Swords'!M8</f>
        <v>0</v>
      </c>
      <c r="N313" s="680">
        <f>'Pork Swords'!N8</f>
        <v>10</v>
      </c>
      <c r="O313" s="679" t="str">
        <f>'Pork Swords'!O8</f>
        <v>Pork Swords</v>
      </c>
      <c r="P313" s="678">
        <f>'Pork Swords'!P8</f>
        <v>1</v>
      </c>
    </row>
    <row r="314" spans="1:16" x14ac:dyDescent="0.2">
      <c r="A314" s="678">
        <f>'Pork Swords'!A5</f>
        <v>1</v>
      </c>
      <c r="B314" s="679" t="str">
        <f>'Pork Swords'!B5</f>
        <v>Barnett</v>
      </c>
      <c r="C314" s="679" t="str">
        <f>'Pork Swords'!C5</f>
        <v>Aidan</v>
      </c>
      <c r="D314" s="680">
        <f>'Pork Swords'!D5</f>
        <v>1</v>
      </c>
      <c r="E314" s="680">
        <f>'Pork Swords'!E5</f>
        <v>2</v>
      </c>
      <c r="F314" s="680">
        <f>'Pork Swords'!F5</f>
        <v>0</v>
      </c>
      <c r="G314" s="680">
        <f>'Pork Swords'!G5</f>
        <v>2</v>
      </c>
      <c r="H314" s="680">
        <f>'Pork Swords'!H5</f>
        <v>4</v>
      </c>
      <c r="I314" s="680">
        <f>'Pork Swords'!I5</f>
        <v>2</v>
      </c>
      <c r="J314" s="680">
        <f>'Pork Swords'!J5</f>
        <v>0</v>
      </c>
      <c r="K314" s="680">
        <f>'Pork Swords'!K5</f>
        <v>1</v>
      </c>
      <c r="L314" s="680">
        <f>'Pork Swords'!L5</f>
        <v>0</v>
      </c>
      <c r="M314" s="680">
        <f>'Pork Swords'!M5</f>
        <v>1</v>
      </c>
      <c r="N314" s="680">
        <f>'Pork Swords'!N5</f>
        <v>8</v>
      </c>
      <c r="O314" s="679" t="str">
        <f>'Pork Swords'!O5</f>
        <v>Pork Swords</v>
      </c>
      <c r="P314" s="678">
        <f>'Pork Swords'!P5</f>
        <v>1</v>
      </c>
    </row>
    <row r="315" spans="1:16" x14ac:dyDescent="0.2">
      <c r="A315" s="678">
        <f>'Pork Swords'!A14</f>
        <v>1</v>
      </c>
      <c r="B315" s="679" t="str">
        <f>'Pork Swords'!B14</f>
        <v>Martin</v>
      </c>
      <c r="C315" s="679" t="str">
        <f>'Pork Swords'!C14</f>
        <v>Andy</v>
      </c>
      <c r="D315" s="680">
        <f>'Pork Swords'!D14</f>
        <v>1</v>
      </c>
      <c r="E315" s="680">
        <f>'Pork Swords'!E14</f>
        <v>0</v>
      </c>
      <c r="F315" s="680">
        <f>'Pork Swords'!F14</f>
        <v>0</v>
      </c>
      <c r="G315" s="680">
        <f>'Pork Swords'!G14</f>
        <v>2</v>
      </c>
      <c r="H315" s="680">
        <f>'Pork Swords'!H14</f>
        <v>0</v>
      </c>
      <c r="I315" s="680">
        <f>'Pork Swords'!I14</f>
        <v>1</v>
      </c>
      <c r="J315" s="680">
        <f>'Pork Swords'!J14</f>
        <v>0</v>
      </c>
      <c r="K315" s="680">
        <f>'Pork Swords'!K14</f>
        <v>1</v>
      </c>
      <c r="L315" s="680">
        <f>'Pork Swords'!L14</f>
        <v>0</v>
      </c>
      <c r="M315" s="680">
        <f>'Pork Swords'!M14</f>
        <v>0</v>
      </c>
      <c r="N315" s="680">
        <f>'Pork Swords'!N14</f>
        <v>2</v>
      </c>
      <c r="O315" s="679" t="str">
        <f>'Pork Swords'!O14</f>
        <v>Pork Swords</v>
      </c>
      <c r="P315" s="678">
        <f>'Pork Swords'!P14</f>
        <v>1</v>
      </c>
    </row>
    <row r="316" spans="1:16" x14ac:dyDescent="0.2">
      <c r="A316" s="678">
        <f>'Pork Swords'!A18</f>
        <v>1</v>
      </c>
      <c r="B316" s="679" t="str">
        <f>'Pork Swords'!B18</f>
        <v>Sembel</v>
      </c>
      <c r="C316" s="679" t="str">
        <f>'Pork Swords'!C18</f>
        <v>Jordan</v>
      </c>
      <c r="D316" s="680">
        <f>'Pork Swords'!D18</f>
        <v>0</v>
      </c>
      <c r="E316" s="680">
        <f>'Pork Swords'!E18</f>
        <v>0</v>
      </c>
      <c r="F316" s="680">
        <f>'Pork Swords'!F18</f>
        <v>1</v>
      </c>
      <c r="G316" s="680">
        <f>'Pork Swords'!G18</f>
        <v>6</v>
      </c>
      <c r="H316" s="680">
        <f>'Pork Swords'!H18</f>
        <v>2</v>
      </c>
      <c r="I316" s="680">
        <f>'Pork Swords'!I18</f>
        <v>0</v>
      </c>
      <c r="J316" s="680">
        <f>'Pork Swords'!J18</f>
        <v>0</v>
      </c>
      <c r="K316" s="680">
        <f>'Pork Swords'!K18</f>
        <v>3</v>
      </c>
      <c r="L316" s="680">
        <f>'Pork Swords'!L18</f>
        <v>0</v>
      </c>
      <c r="M316" s="680">
        <f>'Pork Swords'!M18</f>
        <v>0</v>
      </c>
      <c r="N316" s="680">
        <f>'Pork Swords'!N18</f>
        <v>1</v>
      </c>
      <c r="O316" s="679" t="str">
        <f>'Pork Swords'!O18</f>
        <v>Pork Swords</v>
      </c>
      <c r="P316" s="678">
        <f>'Pork Swords'!P18</f>
        <v>1</v>
      </c>
    </row>
    <row r="317" spans="1:16" x14ac:dyDescent="0.2">
      <c r="A317" s="678">
        <f>'Pork Swords'!A10</f>
        <v>29</v>
      </c>
      <c r="B317" s="679" t="str">
        <f>'Pork Swords'!B10</f>
        <v>Grant</v>
      </c>
      <c r="C317" s="679" t="str">
        <f>'Pork Swords'!C10</f>
        <v>David</v>
      </c>
      <c r="D317" s="680">
        <f>'Pork Swords'!D10</f>
        <v>0.86206896551724133</v>
      </c>
      <c r="E317" s="680">
        <f>'Pork Swords'!E10</f>
        <v>6.8965517241379309E-2</v>
      </c>
      <c r="F317" s="680">
        <f>'Pork Swords'!F10</f>
        <v>3.4482758620689655E-2</v>
      </c>
      <c r="G317" s="680">
        <f>'Pork Swords'!G10</f>
        <v>4.1379310344827589</v>
      </c>
      <c r="H317" s="680">
        <f>'Pork Swords'!H10</f>
        <v>1.6896551724137931</v>
      </c>
      <c r="I317" s="680">
        <f>'Pork Swords'!I10</f>
        <v>0.65517241379310343</v>
      </c>
      <c r="J317" s="680">
        <f>'Pork Swords'!J10</f>
        <v>0.31034482758620691</v>
      </c>
      <c r="K317" s="680">
        <f>'Pork Swords'!K10</f>
        <v>2.3793103448275863</v>
      </c>
      <c r="L317" s="680">
        <f>'Pork Swords'!L10</f>
        <v>0</v>
      </c>
      <c r="M317" s="680">
        <f>'Pork Swords'!M10</f>
        <v>0</v>
      </c>
      <c r="N317" s="680">
        <f>'Pork Swords'!N10</f>
        <v>1.9655172413793103</v>
      </c>
      <c r="O317" s="679" t="str">
        <f>'Pork Swords'!O10</f>
        <v>Pork Swords</v>
      </c>
      <c r="P317" s="678">
        <f>'Pork Swords'!P10</f>
        <v>1</v>
      </c>
    </row>
    <row r="318" spans="1:16" x14ac:dyDescent="0.2">
      <c r="A318" s="678">
        <f>Queanbeyan!A16</f>
        <v>29</v>
      </c>
      <c r="B318" s="679" t="str">
        <f>Queanbeyan!B16</f>
        <v>Rowcliffe</v>
      </c>
      <c r="C318" s="679" t="str">
        <f>Queanbeyan!C16</f>
        <v>Josh</v>
      </c>
      <c r="D318" s="680">
        <f>Queanbeyan!D16</f>
        <v>4.9655172413793105</v>
      </c>
      <c r="E318" s="680">
        <f>Queanbeyan!E16</f>
        <v>1.4827586206896552</v>
      </c>
      <c r="F318" s="680">
        <f>Queanbeyan!F16</f>
        <v>1.9310344827586208</v>
      </c>
      <c r="G318" s="680">
        <f>Queanbeyan!G16</f>
        <v>10.413793103448276</v>
      </c>
      <c r="H318" s="680">
        <f>Queanbeyan!H16</f>
        <v>3.2413793103448274</v>
      </c>
      <c r="I318" s="680">
        <f>Queanbeyan!I16</f>
        <v>1.3448275862068966</v>
      </c>
      <c r="J318" s="680">
        <f>Queanbeyan!J16</f>
        <v>0.37931034482758619</v>
      </c>
      <c r="K318" s="680">
        <f>Queanbeyan!K16</f>
        <v>1.4482758620689655</v>
      </c>
      <c r="L318" s="680">
        <f>Queanbeyan!L16</f>
        <v>0</v>
      </c>
      <c r="M318" s="680">
        <f>Queanbeyan!M16</f>
        <v>0</v>
      </c>
      <c r="N318" s="680">
        <f>Queanbeyan!N16</f>
        <v>16.310344827586206</v>
      </c>
      <c r="O318" s="679" t="str">
        <f>Queanbeyan!O16</f>
        <v>Queanbeyan</v>
      </c>
      <c r="P318" s="678">
        <f>Queanbeyan!P16</f>
        <v>1</v>
      </c>
    </row>
    <row r="319" spans="1:16" x14ac:dyDescent="0.2">
      <c r="A319" s="678">
        <f>Queanbeyan!A5</f>
        <v>33</v>
      </c>
      <c r="B319" s="679" t="str">
        <f>Queanbeyan!B5</f>
        <v>Cotton</v>
      </c>
      <c r="C319" s="679" t="str">
        <f>Queanbeyan!C5</f>
        <v>Fergus</v>
      </c>
      <c r="D319" s="680">
        <f>Queanbeyan!D5</f>
        <v>3.7878787878787881</v>
      </c>
      <c r="E319" s="680">
        <f>Queanbeyan!E5</f>
        <v>0.27272727272727271</v>
      </c>
      <c r="F319" s="680">
        <f>Queanbeyan!F5</f>
        <v>0.90909090909090906</v>
      </c>
      <c r="G319" s="680">
        <f>Queanbeyan!G5</f>
        <v>4.3030303030303028</v>
      </c>
      <c r="H319" s="680">
        <f>Queanbeyan!H5</f>
        <v>2.3030303030303032</v>
      </c>
      <c r="I319" s="680">
        <f>Queanbeyan!I5</f>
        <v>1.0303030303030303</v>
      </c>
      <c r="J319" s="680">
        <f>Queanbeyan!J5</f>
        <v>0.18181818181818182</v>
      </c>
      <c r="K319" s="680">
        <f>Queanbeyan!K5</f>
        <v>1.303030303030303</v>
      </c>
      <c r="L319" s="680">
        <f>Queanbeyan!L5</f>
        <v>0</v>
      </c>
      <c r="M319" s="680">
        <f>Queanbeyan!M5</f>
        <v>0</v>
      </c>
      <c r="N319" s="680">
        <f>Queanbeyan!N5</f>
        <v>9.3030303030303028</v>
      </c>
      <c r="O319" s="679" t="str">
        <f>Queanbeyan!O5</f>
        <v>Queanbeyan</v>
      </c>
      <c r="P319" s="678">
        <f>Queanbeyan!P5</f>
        <v>1</v>
      </c>
    </row>
    <row r="320" spans="1:16" x14ac:dyDescent="0.2">
      <c r="A320" s="678">
        <f>Queanbeyan!A9</f>
        <v>25</v>
      </c>
      <c r="B320" s="679" t="str">
        <f>Queanbeyan!B9</f>
        <v>Gorman</v>
      </c>
      <c r="C320" s="679" t="str">
        <f>Queanbeyan!C9</f>
        <v>Luke</v>
      </c>
      <c r="D320" s="680">
        <f>Queanbeyan!D9</f>
        <v>2.64</v>
      </c>
      <c r="E320" s="680">
        <f>Queanbeyan!E9</f>
        <v>0.4</v>
      </c>
      <c r="F320" s="680">
        <f>Queanbeyan!F9</f>
        <v>0.52</v>
      </c>
      <c r="G320" s="680">
        <f>Queanbeyan!G9</f>
        <v>2.04</v>
      </c>
      <c r="H320" s="680">
        <f>Queanbeyan!H9</f>
        <v>2.08</v>
      </c>
      <c r="I320" s="680">
        <f>Queanbeyan!I9</f>
        <v>2.48</v>
      </c>
      <c r="J320" s="680">
        <f>Queanbeyan!J9</f>
        <v>0</v>
      </c>
      <c r="K320" s="680">
        <f>Queanbeyan!K9</f>
        <v>3.28</v>
      </c>
      <c r="L320" s="680">
        <f>Queanbeyan!L9</f>
        <v>0.08</v>
      </c>
      <c r="M320" s="680">
        <f>Queanbeyan!M9</f>
        <v>0</v>
      </c>
      <c r="N320" s="680">
        <f>Queanbeyan!N9</f>
        <v>7</v>
      </c>
      <c r="O320" s="679" t="str">
        <f>Queanbeyan!O9</f>
        <v>Queanbeyan</v>
      </c>
      <c r="P320" s="678">
        <f>Queanbeyan!P9</f>
        <v>1</v>
      </c>
    </row>
    <row r="321" spans="1:16" x14ac:dyDescent="0.2">
      <c r="A321" s="678">
        <f>Queanbeyan!A8</f>
        <v>28</v>
      </c>
      <c r="B321" s="679" t="str">
        <f>Queanbeyan!B8</f>
        <v>Gorman</v>
      </c>
      <c r="C321" s="679" t="str">
        <f>Queanbeyan!C8</f>
        <v>Jordan</v>
      </c>
      <c r="D321" s="680">
        <f>Queanbeyan!D8</f>
        <v>2.0714285714285716</v>
      </c>
      <c r="E321" s="680">
        <f>Queanbeyan!E8</f>
        <v>0.21428571428571427</v>
      </c>
      <c r="F321" s="680">
        <f>Queanbeyan!F8</f>
        <v>1.6785714285714286</v>
      </c>
      <c r="G321" s="680">
        <f>Queanbeyan!G8</f>
        <v>3.3928571428571428</v>
      </c>
      <c r="H321" s="680">
        <f>Queanbeyan!H8</f>
        <v>2.4285714285714284</v>
      </c>
      <c r="I321" s="680">
        <f>Queanbeyan!I8</f>
        <v>1.2142857142857142</v>
      </c>
      <c r="J321" s="680">
        <f>Queanbeyan!J8</f>
        <v>7.1428571428571425E-2</v>
      </c>
      <c r="K321" s="680">
        <f>Queanbeyan!K8</f>
        <v>1.75</v>
      </c>
      <c r="L321" s="680">
        <f>Queanbeyan!L8</f>
        <v>0.10714285714285714</v>
      </c>
      <c r="M321" s="680">
        <f>Queanbeyan!M8</f>
        <v>3.5714285714285712E-2</v>
      </c>
      <c r="N321" s="680">
        <f>Queanbeyan!N8</f>
        <v>6.4642857142857144</v>
      </c>
      <c r="O321" s="679" t="str">
        <f>Queanbeyan!O8</f>
        <v>Queanbeyan</v>
      </c>
      <c r="P321" s="678">
        <f>Queanbeyan!P8</f>
        <v>1</v>
      </c>
    </row>
    <row r="322" spans="1:16" x14ac:dyDescent="0.2">
      <c r="A322" s="678">
        <f>Queanbeyan!A11</f>
        <v>12</v>
      </c>
      <c r="B322" s="679" t="str">
        <f>Queanbeyan!B11</f>
        <v>Hasler</v>
      </c>
      <c r="C322" s="679" t="str">
        <f>Queanbeyan!C11</f>
        <v>James</v>
      </c>
      <c r="D322" s="680">
        <f>Queanbeyan!D11</f>
        <v>1.75</v>
      </c>
      <c r="E322" s="680">
        <f>Queanbeyan!E11</f>
        <v>0.75</v>
      </c>
      <c r="F322" s="680">
        <f>Queanbeyan!F11</f>
        <v>0.16666666666666666</v>
      </c>
      <c r="G322" s="680">
        <f>Queanbeyan!G11</f>
        <v>2.8333333333333335</v>
      </c>
      <c r="H322" s="680">
        <f>Queanbeyan!H11</f>
        <v>1.3333333333333333</v>
      </c>
      <c r="I322" s="680">
        <f>Queanbeyan!I11</f>
        <v>1.75</v>
      </c>
      <c r="J322" s="680">
        <f>Queanbeyan!J11</f>
        <v>0.25</v>
      </c>
      <c r="K322" s="680">
        <f>Queanbeyan!K11</f>
        <v>0.5</v>
      </c>
      <c r="L322" s="680">
        <f>Queanbeyan!L11</f>
        <v>0</v>
      </c>
      <c r="M322" s="680">
        <f>Queanbeyan!M11</f>
        <v>0</v>
      </c>
      <c r="N322" s="680">
        <f>Queanbeyan!N11</f>
        <v>5.916666666666667</v>
      </c>
      <c r="O322" s="679" t="str">
        <f>Queanbeyan!O11</f>
        <v>Queanbeyan</v>
      </c>
      <c r="P322" s="678">
        <f>Queanbeyan!P11</f>
        <v>1</v>
      </c>
    </row>
    <row r="323" spans="1:16" x14ac:dyDescent="0.2">
      <c r="A323" s="678">
        <f>Queanbeyan!A12</f>
        <v>19</v>
      </c>
      <c r="B323" s="679" t="str">
        <f>Queanbeyan!B12</f>
        <v>Hulm</v>
      </c>
      <c r="C323" s="679" t="str">
        <f>Queanbeyan!C12</f>
        <v>Simon</v>
      </c>
      <c r="D323" s="680">
        <f>Queanbeyan!D12</f>
        <v>0.84210526315789469</v>
      </c>
      <c r="E323" s="680">
        <f>Queanbeyan!E12</f>
        <v>1.0526315789473684</v>
      </c>
      <c r="F323" s="680">
        <f>Queanbeyan!F12</f>
        <v>0.10526315789473684</v>
      </c>
      <c r="G323" s="680">
        <f>Queanbeyan!G12</f>
        <v>2.3157894736842106</v>
      </c>
      <c r="H323" s="680">
        <f>Queanbeyan!H12</f>
        <v>1.7894736842105263</v>
      </c>
      <c r="I323" s="680">
        <f>Queanbeyan!I12</f>
        <v>1.2105263157894737</v>
      </c>
      <c r="J323" s="680">
        <f>Queanbeyan!J12</f>
        <v>0.10526315789473684</v>
      </c>
      <c r="K323" s="680">
        <f>Queanbeyan!K12</f>
        <v>0.89473684210526316</v>
      </c>
      <c r="L323" s="680">
        <f>Queanbeyan!L12</f>
        <v>0</v>
      </c>
      <c r="M323" s="680">
        <f>Queanbeyan!M12</f>
        <v>0</v>
      </c>
      <c r="N323" s="680">
        <f>Queanbeyan!N12</f>
        <v>4.9473684210526319</v>
      </c>
      <c r="O323" s="679" t="str">
        <f>Queanbeyan!O12</f>
        <v>Queanbeyan</v>
      </c>
      <c r="P323" s="678">
        <f>Queanbeyan!P12</f>
        <v>1</v>
      </c>
    </row>
    <row r="324" spans="1:16" x14ac:dyDescent="0.2">
      <c r="A324" s="678">
        <f>Queanbeyan!A17</f>
        <v>27</v>
      </c>
      <c r="B324" s="679" t="str">
        <f>Queanbeyan!B17</f>
        <v>Skinner</v>
      </c>
      <c r="C324" s="679" t="str">
        <f>Queanbeyan!C17</f>
        <v>Shane</v>
      </c>
      <c r="D324" s="680">
        <f>Queanbeyan!D17</f>
        <v>0.88888888888888884</v>
      </c>
      <c r="E324" s="680">
        <f>Queanbeyan!E17</f>
        <v>0.59259259259259256</v>
      </c>
      <c r="F324" s="680">
        <f>Queanbeyan!F17</f>
        <v>0.22222222222222221</v>
      </c>
      <c r="G324" s="680">
        <f>Queanbeyan!G17</f>
        <v>2.6296296296296298</v>
      </c>
      <c r="H324" s="680">
        <f>Queanbeyan!H17</f>
        <v>1.3703703703703705</v>
      </c>
      <c r="I324" s="680">
        <f>Queanbeyan!I17</f>
        <v>0.81481481481481477</v>
      </c>
      <c r="J324" s="680">
        <f>Queanbeyan!J17</f>
        <v>0</v>
      </c>
      <c r="K324" s="680">
        <f>Queanbeyan!K17</f>
        <v>1.2592592592592593</v>
      </c>
      <c r="L324" s="680">
        <f>Queanbeyan!L17</f>
        <v>3.7037037037037035E-2</v>
      </c>
      <c r="M324" s="680">
        <f>Queanbeyan!M17</f>
        <v>0</v>
      </c>
      <c r="N324" s="680">
        <f>Queanbeyan!N17</f>
        <v>3.7777777777777777</v>
      </c>
      <c r="O324" s="679" t="str">
        <f>Queanbeyan!O17</f>
        <v>Queanbeyan</v>
      </c>
      <c r="P324" s="678">
        <f>Queanbeyan!P17</f>
        <v>1</v>
      </c>
    </row>
    <row r="325" spans="1:16" x14ac:dyDescent="0.2">
      <c r="A325" s="678">
        <f>Queanbeyan!A4</f>
        <v>1</v>
      </c>
      <c r="B325" s="679" t="str">
        <f>Queanbeyan!B4</f>
        <v>Burton</v>
      </c>
      <c r="C325" s="679" t="str">
        <f>Queanbeyan!C4</f>
        <v>Sam</v>
      </c>
      <c r="D325" s="680">
        <f>Queanbeyan!D4</f>
        <v>7</v>
      </c>
      <c r="E325" s="680">
        <f>Queanbeyan!E4</f>
        <v>0</v>
      </c>
      <c r="F325" s="680">
        <f>Queanbeyan!F4</f>
        <v>4</v>
      </c>
      <c r="G325" s="680">
        <f>Queanbeyan!G4</f>
        <v>10</v>
      </c>
      <c r="H325" s="680">
        <f>Queanbeyan!H4</f>
        <v>1</v>
      </c>
      <c r="I325" s="680">
        <f>Queanbeyan!I4</f>
        <v>2</v>
      </c>
      <c r="J325" s="680">
        <f>Queanbeyan!J4</f>
        <v>3</v>
      </c>
      <c r="K325" s="680">
        <f>Queanbeyan!K4</f>
        <v>0</v>
      </c>
      <c r="L325" s="680">
        <f>Queanbeyan!L4</f>
        <v>0</v>
      </c>
      <c r="M325" s="680">
        <f>Queanbeyan!M4</f>
        <v>0</v>
      </c>
      <c r="N325" s="680">
        <f>Queanbeyan!N4</f>
        <v>18</v>
      </c>
      <c r="O325" s="679" t="str">
        <f>Queanbeyan!O4</f>
        <v>Queanbeyan</v>
      </c>
      <c r="P325" s="678">
        <f>Queanbeyan!P4</f>
        <v>1</v>
      </c>
    </row>
    <row r="326" spans="1:16" x14ac:dyDescent="0.2">
      <c r="A326" s="678">
        <f>Queanbeyan!A6</f>
        <v>6</v>
      </c>
      <c r="B326" s="679" t="str">
        <f>Queanbeyan!B6</f>
        <v>Goodall</v>
      </c>
      <c r="C326" s="679" t="str">
        <f>Queanbeyan!C6</f>
        <v>Tay</v>
      </c>
      <c r="D326" s="680">
        <f>Queanbeyan!D6</f>
        <v>2.6666666666666665</v>
      </c>
      <c r="E326" s="680">
        <f>Queanbeyan!E6</f>
        <v>0.16666666666666666</v>
      </c>
      <c r="F326" s="680">
        <f>Queanbeyan!F6</f>
        <v>0.66666666666666663</v>
      </c>
      <c r="G326" s="680">
        <f>Queanbeyan!G6</f>
        <v>10.5</v>
      </c>
      <c r="H326" s="680">
        <f>Queanbeyan!H6</f>
        <v>2.5</v>
      </c>
      <c r="I326" s="680">
        <f>Queanbeyan!I6</f>
        <v>0.16666666666666666</v>
      </c>
      <c r="J326" s="680">
        <f>Queanbeyan!J6</f>
        <v>0.5</v>
      </c>
      <c r="K326" s="680">
        <f>Queanbeyan!K6</f>
        <v>1.1666666666666667</v>
      </c>
      <c r="L326" s="680">
        <f>Queanbeyan!L6</f>
        <v>0</v>
      </c>
      <c r="M326" s="680">
        <f>Queanbeyan!M6</f>
        <v>0</v>
      </c>
      <c r="N326" s="680">
        <f>Queanbeyan!N6</f>
        <v>6.5</v>
      </c>
      <c r="O326" s="679" t="str">
        <f>Queanbeyan!O6</f>
        <v>Queanbeyan</v>
      </c>
      <c r="P326" s="678">
        <f>Queanbeyan!P6</f>
        <v>1</v>
      </c>
    </row>
    <row r="327" spans="1:16" x14ac:dyDescent="0.2">
      <c r="A327" s="678">
        <f>Queanbeyan!A10</f>
        <v>9</v>
      </c>
      <c r="B327" s="679" t="str">
        <f>Queanbeyan!B10</f>
        <v>Grant</v>
      </c>
      <c r="C327" s="679" t="str">
        <f>Queanbeyan!C10</f>
        <v>Jordan</v>
      </c>
      <c r="D327" s="680">
        <f>Queanbeyan!D10</f>
        <v>1.8888888888888888</v>
      </c>
      <c r="E327" s="680">
        <f>Queanbeyan!E10</f>
        <v>2.4444444444444446</v>
      </c>
      <c r="F327" s="680">
        <f>Queanbeyan!F10</f>
        <v>0.55555555555555558</v>
      </c>
      <c r="G327" s="680">
        <f>Queanbeyan!G10</f>
        <v>5.1111111111111107</v>
      </c>
      <c r="H327" s="680">
        <f>Queanbeyan!H10</f>
        <v>1.8888888888888888</v>
      </c>
      <c r="I327" s="680">
        <f>Queanbeyan!I10</f>
        <v>1.5555555555555556</v>
      </c>
      <c r="J327" s="680">
        <f>Queanbeyan!J10</f>
        <v>0.22222222222222221</v>
      </c>
      <c r="K327" s="680">
        <f>Queanbeyan!K10</f>
        <v>1.5555555555555556</v>
      </c>
      <c r="L327" s="680">
        <f>Queanbeyan!L10</f>
        <v>0</v>
      </c>
      <c r="M327" s="680">
        <f>Queanbeyan!M10</f>
        <v>0</v>
      </c>
      <c r="N327" s="680">
        <f>Queanbeyan!N10</f>
        <v>11.666666666666666</v>
      </c>
      <c r="O327" s="679" t="str">
        <f>Queanbeyan!O10</f>
        <v>Queanbeyan</v>
      </c>
      <c r="P327" s="678">
        <f>Queanbeyan!P10</f>
        <v>1</v>
      </c>
    </row>
    <row r="328" spans="1:16" x14ac:dyDescent="0.2">
      <c r="A328" s="678">
        <f>Queanbeyan!A7</f>
        <v>1</v>
      </c>
      <c r="B328" s="679" t="str">
        <f>Queanbeyan!B7</f>
        <v>G-Unit</v>
      </c>
      <c r="C328" s="679" t="str">
        <f>Queanbeyan!C7</f>
        <v>Adam</v>
      </c>
      <c r="D328" s="680">
        <f>Queanbeyan!D7</f>
        <v>2</v>
      </c>
      <c r="E328" s="680">
        <f>Queanbeyan!E7</f>
        <v>0</v>
      </c>
      <c r="F328" s="680">
        <f>Queanbeyan!F7</f>
        <v>0</v>
      </c>
      <c r="G328" s="680">
        <f>Queanbeyan!G7</f>
        <v>5</v>
      </c>
      <c r="H328" s="680">
        <f>Queanbeyan!H7</f>
        <v>1</v>
      </c>
      <c r="I328" s="680">
        <f>Queanbeyan!I7</f>
        <v>0</v>
      </c>
      <c r="J328" s="680">
        <f>Queanbeyan!J7</f>
        <v>0</v>
      </c>
      <c r="K328" s="680">
        <f>Queanbeyan!K7</f>
        <v>3</v>
      </c>
      <c r="L328" s="680">
        <f>Queanbeyan!L7</f>
        <v>0</v>
      </c>
      <c r="M328" s="680">
        <f>Queanbeyan!M7</f>
        <v>0</v>
      </c>
      <c r="N328" s="680">
        <f>Queanbeyan!N7</f>
        <v>4</v>
      </c>
      <c r="O328" s="679" t="str">
        <f>Queanbeyan!O7</f>
        <v>Queanbeyan</v>
      </c>
      <c r="P328" s="678">
        <f>Queanbeyan!P7</f>
        <v>1</v>
      </c>
    </row>
    <row r="329" spans="1:16" x14ac:dyDescent="0.2">
      <c r="A329" s="678">
        <f>Queanbeyan!A13</f>
        <v>2</v>
      </c>
      <c r="B329" s="679" t="str">
        <f>Queanbeyan!B13</f>
        <v>Lankester</v>
      </c>
      <c r="C329" s="679" t="str">
        <f>Queanbeyan!C13</f>
        <v>Aaron</v>
      </c>
      <c r="D329" s="680">
        <f>Queanbeyan!D13</f>
        <v>0.5</v>
      </c>
      <c r="E329" s="680">
        <f>Queanbeyan!E13</f>
        <v>0.5</v>
      </c>
      <c r="F329" s="680">
        <f>Queanbeyan!F13</f>
        <v>0</v>
      </c>
      <c r="G329" s="680">
        <f>Queanbeyan!G13</f>
        <v>2</v>
      </c>
      <c r="H329" s="680">
        <f>Queanbeyan!H13</f>
        <v>1.5</v>
      </c>
      <c r="I329" s="680">
        <f>Queanbeyan!I13</f>
        <v>0</v>
      </c>
      <c r="J329" s="680">
        <f>Queanbeyan!J13</f>
        <v>0</v>
      </c>
      <c r="K329" s="680">
        <f>Queanbeyan!K13</f>
        <v>2.5</v>
      </c>
      <c r="L329" s="680">
        <f>Queanbeyan!L13</f>
        <v>0</v>
      </c>
      <c r="M329" s="680">
        <f>Queanbeyan!M13</f>
        <v>0.5</v>
      </c>
      <c r="N329" s="680">
        <f>Queanbeyan!N13</f>
        <v>2.5</v>
      </c>
      <c r="O329" s="679" t="str">
        <f>Queanbeyan!O13</f>
        <v>Queanbeyan</v>
      </c>
      <c r="P329" s="678">
        <f>Queanbeyan!P13</f>
        <v>1</v>
      </c>
    </row>
    <row r="330" spans="1:16" x14ac:dyDescent="0.2">
      <c r="A330" s="678">
        <f>Queanbeyan!A14</f>
        <v>1</v>
      </c>
      <c r="B330" s="679" t="str">
        <f>Queanbeyan!B14</f>
        <v>Liang</v>
      </c>
      <c r="C330" s="679" t="str">
        <f>Queanbeyan!C14</f>
        <v>Limar</v>
      </c>
      <c r="D330" s="680">
        <f>Queanbeyan!D14</f>
        <v>0</v>
      </c>
      <c r="E330" s="680">
        <f>Queanbeyan!E14</f>
        <v>1</v>
      </c>
      <c r="F330" s="680">
        <f>Queanbeyan!F14</f>
        <v>0</v>
      </c>
      <c r="G330" s="680">
        <f>Queanbeyan!G14</f>
        <v>3</v>
      </c>
      <c r="H330" s="680">
        <f>Queanbeyan!H14</f>
        <v>0</v>
      </c>
      <c r="I330" s="680">
        <f>Queanbeyan!I14</f>
        <v>0</v>
      </c>
      <c r="J330" s="680">
        <f>Queanbeyan!J14</f>
        <v>0</v>
      </c>
      <c r="K330" s="680">
        <f>Queanbeyan!K14</f>
        <v>0</v>
      </c>
      <c r="L330" s="680">
        <f>Queanbeyan!L14</f>
        <v>0</v>
      </c>
      <c r="M330" s="680">
        <f>Queanbeyan!M14</f>
        <v>0</v>
      </c>
      <c r="N330" s="680">
        <f>Queanbeyan!N14</f>
        <v>3</v>
      </c>
      <c r="O330" s="679" t="str">
        <f>Queanbeyan!O14</f>
        <v>Queanbeyan</v>
      </c>
      <c r="P330" s="678">
        <f>Queanbeyan!P14</f>
        <v>1</v>
      </c>
    </row>
    <row r="331" spans="1:16" x14ac:dyDescent="0.2">
      <c r="A331" s="678">
        <f>Queanbeyan!A18</f>
        <v>27</v>
      </c>
      <c r="B331" s="679" t="str">
        <f>Queanbeyan!B18</f>
        <v>Vince</v>
      </c>
      <c r="C331" s="679" t="str">
        <f>Queanbeyan!C18</f>
        <v>Nathan</v>
      </c>
      <c r="D331" s="680">
        <f>Queanbeyan!D18</f>
        <v>0.70370370370370372</v>
      </c>
      <c r="E331" s="680">
        <f>Queanbeyan!E18</f>
        <v>0.55555555555555558</v>
      </c>
      <c r="F331" s="680">
        <f>Queanbeyan!F18</f>
        <v>0.18518518518518517</v>
      </c>
      <c r="G331" s="680">
        <f>Queanbeyan!G18</f>
        <v>3.0370370370370372</v>
      </c>
      <c r="H331" s="680">
        <f>Queanbeyan!H18</f>
        <v>0.81481481481481477</v>
      </c>
      <c r="I331" s="680">
        <f>Queanbeyan!I18</f>
        <v>0.25925925925925924</v>
      </c>
      <c r="J331" s="680">
        <f>Queanbeyan!J18</f>
        <v>0.1111111111111111</v>
      </c>
      <c r="K331" s="680">
        <f>Queanbeyan!K18</f>
        <v>1.1851851851851851</v>
      </c>
      <c r="L331" s="680">
        <f>Queanbeyan!L18</f>
        <v>0</v>
      </c>
      <c r="M331" s="680">
        <f>Queanbeyan!M18</f>
        <v>0</v>
      </c>
      <c r="N331" s="680">
        <f>Queanbeyan!N18</f>
        <v>3.2592592592592591</v>
      </c>
      <c r="O331" s="679" t="str">
        <f>Queanbeyan!O18</f>
        <v>Queanbeyan</v>
      </c>
      <c r="P331" s="678">
        <f>Queanbeyan!P18</f>
        <v>1</v>
      </c>
    </row>
    <row r="332" spans="1:16" x14ac:dyDescent="0.2">
      <c r="A332" s="678">
        <f>Shenanigans!A11</f>
        <v>26</v>
      </c>
      <c r="B332" s="679" t="str">
        <f>Shenanigans!B11</f>
        <v>Hill</v>
      </c>
      <c r="C332" s="679" t="str">
        <f>Shenanigans!C11</f>
        <v>Dean</v>
      </c>
      <c r="D332" s="680">
        <f>Shenanigans!D11</f>
        <v>4.0384615384615383</v>
      </c>
      <c r="E332" s="680">
        <f>Shenanigans!E11</f>
        <v>1.3846153846153846</v>
      </c>
      <c r="F332" s="680">
        <f>Shenanigans!F11</f>
        <v>1.9615384615384615</v>
      </c>
      <c r="G332" s="680">
        <f>Shenanigans!G11</f>
        <v>6.5384615384615383</v>
      </c>
      <c r="H332" s="680">
        <f>Shenanigans!H11</f>
        <v>2.3461538461538463</v>
      </c>
      <c r="I332" s="680">
        <f>Shenanigans!I11</f>
        <v>0.84615384615384615</v>
      </c>
      <c r="J332" s="680">
        <f>Shenanigans!J11</f>
        <v>3.8461538461538464E-2</v>
      </c>
      <c r="K332" s="680">
        <f>Shenanigans!K11</f>
        <v>1.6923076923076923</v>
      </c>
      <c r="L332" s="680">
        <f>Shenanigans!L11</f>
        <v>3.8461538461538464E-2</v>
      </c>
      <c r="M332" s="680">
        <f>Shenanigans!M11</f>
        <v>3.8461538461538464E-2</v>
      </c>
      <c r="N332" s="680">
        <f>Shenanigans!N11</f>
        <v>14.192307692307692</v>
      </c>
      <c r="O332" s="679" t="str">
        <f>Shenanigans!O11</f>
        <v>Shenanigans</v>
      </c>
      <c r="P332" s="678">
        <f>Shenanigans!P11</f>
        <v>1</v>
      </c>
    </row>
    <row r="333" spans="1:16" x14ac:dyDescent="0.2">
      <c r="A333" s="678">
        <f>Shenanigans!A12</f>
        <v>26</v>
      </c>
      <c r="B333" s="679" t="str">
        <f>Shenanigans!B12</f>
        <v>Holden</v>
      </c>
      <c r="C333" s="679" t="str">
        <f>Shenanigans!C12</f>
        <v>Jon</v>
      </c>
      <c r="D333" s="680">
        <f>Shenanigans!D12</f>
        <v>4.5384615384615383</v>
      </c>
      <c r="E333" s="680">
        <f>Shenanigans!E12</f>
        <v>0</v>
      </c>
      <c r="F333" s="680">
        <f>Shenanigans!F12</f>
        <v>2.0769230769230771</v>
      </c>
      <c r="G333" s="680">
        <f>Shenanigans!G12</f>
        <v>9.384615384615385</v>
      </c>
      <c r="H333" s="680">
        <f>Shenanigans!H12</f>
        <v>1.9230769230769231</v>
      </c>
      <c r="I333" s="680">
        <f>Shenanigans!I12</f>
        <v>1.9230769230769231</v>
      </c>
      <c r="J333" s="680">
        <f>Shenanigans!J12</f>
        <v>0.61538461538461542</v>
      </c>
      <c r="K333" s="680">
        <f>Shenanigans!K12</f>
        <v>1.7692307692307692</v>
      </c>
      <c r="L333" s="680">
        <f>Shenanigans!L12</f>
        <v>0</v>
      </c>
      <c r="M333" s="680">
        <f>Shenanigans!M12</f>
        <v>0</v>
      </c>
      <c r="N333" s="680">
        <f>Shenanigans!N12</f>
        <v>11.153846153846153</v>
      </c>
      <c r="O333" s="679" t="str">
        <f>Shenanigans!O12</f>
        <v>Shenanigans</v>
      </c>
      <c r="P333" s="678">
        <f>Shenanigans!P12</f>
        <v>1</v>
      </c>
    </row>
    <row r="334" spans="1:16" x14ac:dyDescent="0.2">
      <c r="A334" s="678">
        <f>Shenanigans!A19</f>
        <v>25</v>
      </c>
      <c r="B334" s="679" t="str">
        <f>Shenanigans!B19</f>
        <v>Scott</v>
      </c>
      <c r="C334" s="679" t="str">
        <f>Shenanigans!C19</f>
        <v>Olan</v>
      </c>
      <c r="D334" s="680">
        <f>Shenanigans!D19</f>
        <v>1.44</v>
      </c>
      <c r="E334" s="680">
        <f>Shenanigans!E19</f>
        <v>1.4</v>
      </c>
      <c r="F334" s="680">
        <f>Shenanigans!F19</f>
        <v>1.08</v>
      </c>
      <c r="G334" s="680">
        <f>Shenanigans!G19</f>
        <v>2.6</v>
      </c>
      <c r="H334" s="680">
        <f>Shenanigans!H19</f>
        <v>1.88</v>
      </c>
      <c r="I334" s="680">
        <f>Shenanigans!I19</f>
        <v>0.6</v>
      </c>
      <c r="J334" s="680">
        <f>Shenanigans!J19</f>
        <v>0</v>
      </c>
      <c r="K334" s="680">
        <f>Shenanigans!K19</f>
        <v>1.84</v>
      </c>
      <c r="L334" s="680">
        <f>Shenanigans!L19</f>
        <v>0</v>
      </c>
      <c r="M334" s="680">
        <f>Shenanigans!M19</f>
        <v>0.04</v>
      </c>
      <c r="N334" s="680">
        <f>Shenanigans!N19</f>
        <v>8.16</v>
      </c>
      <c r="O334" s="679" t="str">
        <f>Shenanigans!O19</f>
        <v>Shenanigans</v>
      </c>
      <c r="P334" s="678">
        <f>Shenanigans!P19</f>
        <v>1</v>
      </c>
    </row>
    <row r="335" spans="1:16" x14ac:dyDescent="0.2">
      <c r="A335" s="678">
        <f>Shenanigans!A10</f>
        <v>22</v>
      </c>
      <c r="B335" s="679" t="str">
        <f>Shenanigans!B10</f>
        <v>Hawkins</v>
      </c>
      <c r="C335" s="679" t="str">
        <f>Shenanigans!C10</f>
        <v>Dave</v>
      </c>
      <c r="D335" s="680">
        <f>Shenanigans!D10</f>
        <v>2.5454545454545454</v>
      </c>
      <c r="E335" s="680">
        <f>Shenanigans!E10</f>
        <v>4.5454545454545456E-2</v>
      </c>
      <c r="F335" s="680">
        <f>Shenanigans!F10</f>
        <v>1.1818181818181819</v>
      </c>
      <c r="G335" s="680">
        <f>Shenanigans!G10</f>
        <v>4.5909090909090908</v>
      </c>
      <c r="H335" s="680">
        <f>Shenanigans!H10</f>
        <v>1.7272727272727273</v>
      </c>
      <c r="I335" s="680">
        <f>Shenanigans!I10</f>
        <v>1.0454545454545454</v>
      </c>
      <c r="J335" s="680">
        <f>Shenanigans!J10</f>
        <v>0.54545454545454541</v>
      </c>
      <c r="K335" s="680">
        <f>Shenanigans!K10</f>
        <v>0.54545454545454541</v>
      </c>
      <c r="L335" s="680">
        <f>Shenanigans!L10</f>
        <v>0</v>
      </c>
      <c r="M335" s="680">
        <f>Shenanigans!M10</f>
        <v>0</v>
      </c>
      <c r="N335" s="680">
        <f>Shenanigans!N10</f>
        <v>6.4090909090909092</v>
      </c>
      <c r="O335" s="679" t="str">
        <f>Shenanigans!O10</f>
        <v>Shenanigans</v>
      </c>
      <c r="P335" s="678">
        <f>Shenanigans!P10</f>
        <v>1</v>
      </c>
    </row>
    <row r="336" spans="1:16" x14ac:dyDescent="0.2">
      <c r="A336" s="678">
        <f>Shenanigans!A4</f>
        <v>18</v>
      </c>
      <c r="B336" s="679" t="str">
        <f>Shenanigans!B4</f>
        <v>Anderson</v>
      </c>
      <c r="C336" s="679" t="str">
        <f>Shenanigans!C4</f>
        <v>Jarrod</v>
      </c>
      <c r="D336" s="680">
        <f>Shenanigans!D4</f>
        <v>2.2222222222222223</v>
      </c>
      <c r="E336" s="680">
        <f>Shenanigans!E4</f>
        <v>0.27777777777777779</v>
      </c>
      <c r="F336" s="680">
        <f>Shenanigans!F4</f>
        <v>0.83333333333333337</v>
      </c>
      <c r="G336" s="680">
        <f>Shenanigans!G4</f>
        <v>6.2777777777777777</v>
      </c>
      <c r="H336" s="680">
        <f>Shenanigans!H4</f>
        <v>2.4444444444444446</v>
      </c>
      <c r="I336" s="680">
        <f>Shenanigans!I4</f>
        <v>1.5555555555555556</v>
      </c>
      <c r="J336" s="680">
        <f>Shenanigans!J4</f>
        <v>5.5555555555555552E-2</v>
      </c>
      <c r="K336" s="680">
        <f>Shenanigans!K4</f>
        <v>1.9444444444444444</v>
      </c>
      <c r="L336" s="680">
        <f>Shenanigans!L4</f>
        <v>0</v>
      </c>
      <c r="M336" s="680">
        <f>Shenanigans!M4</f>
        <v>0</v>
      </c>
      <c r="N336" s="680">
        <f>Shenanigans!N4</f>
        <v>6.1111111111111107</v>
      </c>
      <c r="O336" s="679" t="str">
        <f>Shenanigans!O4</f>
        <v>Shenanigans</v>
      </c>
      <c r="P336" s="678">
        <f>Shenanigans!P4</f>
        <v>1</v>
      </c>
    </row>
    <row r="337" spans="1:16" x14ac:dyDescent="0.2">
      <c r="A337" s="678">
        <f>Shenanigans!A8</f>
        <v>27</v>
      </c>
      <c r="B337" s="679" t="str">
        <f>Shenanigans!B8</f>
        <v>Cullen</v>
      </c>
      <c r="C337" s="679" t="str">
        <f>Shenanigans!C8</f>
        <v>Chris</v>
      </c>
      <c r="D337" s="680">
        <f>Shenanigans!D8</f>
        <v>1.7777777777777777</v>
      </c>
      <c r="E337" s="680">
        <f>Shenanigans!E8</f>
        <v>0.18518518518518517</v>
      </c>
      <c r="F337" s="680">
        <f>Shenanigans!F8</f>
        <v>0.7407407407407407</v>
      </c>
      <c r="G337" s="680">
        <f>Shenanigans!G8</f>
        <v>4.8518518518518521</v>
      </c>
      <c r="H337" s="680">
        <f>Shenanigans!H8</f>
        <v>1.6666666666666667</v>
      </c>
      <c r="I337" s="680">
        <f>Shenanigans!I8</f>
        <v>0.62962962962962965</v>
      </c>
      <c r="J337" s="680">
        <f>Shenanigans!J8</f>
        <v>7.407407407407407E-2</v>
      </c>
      <c r="K337" s="680">
        <f>Shenanigans!K8</f>
        <v>1.8888888888888888</v>
      </c>
      <c r="L337" s="680">
        <f>Shenanigans!L8</f>
        <v>0</v>
      </c>
      <c r="M337" s="680">
        <f>Shenanigans!M8</f>
        <v>3.7037037037037035E-2</v>
      </c>
      <c r="N337" s="680">
        <f>Shenanigans!N8</f>
        <v>4.8518518518518521</v>
      </c>
      <c r="O337" s="679" t="str">
        <f>Shenanigans!O8</f>
        <v>Shenanigans</v>
      </c>
      <c r="P337" s="678">
        <f>Shenanigans!P8</f>
        <v>1</v>
      </c>
    </row>
    <row r="338" spans="1:16" x14ac:dyDescent="0.2">
      <c r="A338" s="678">
        <f>Shenanigans!A20</f>
        <v>25</v>
      </c>
      <c r="B338" s="679" t="str">
        <f>Shenanigans!B20</f>
        <v>Sheehan</v>
      </c>
      <c r="C338" s="679" t="str">
        <f>Shenanigans!C20</f>
        <v>Tony</v>
      </c>
      <c r="D338" s="680">
        <f>Shenanigans!D20</f>
        <v>0.92</v>
      </c>
      <c r="E338" s="680">
        <f>Shenanigans!E20</f>
        <v>0.56000000000000005</v>
      </c>
      <c r="F338" s="680">
        <f>Shenanigans!F20</f>
        <v>0.28000000000000003</v>
      </c>
      <c r="G338" s="680">
        <f>Shenanigans!G20</f>
        <v>3.84</v>
      </c>
      <c r="H338" s="680">
        <f>Shenanigans!H20</f>
        <v>0.88</v>
      </c>
      <c r="I338" s="680">
        <f>Shenanigans!I20</f>
        <v>0.32</v>
      </c>
      <c r="J338" s="680">
        <f>Shenanigans!J20</f>
        <v>0.32</v>
      </c>
      <c r="K338" s="680">
        <f>Shenanigans!K20</f>
        <v>1.52</v>
      </c>
      <c r="L338" s="680">
        <f>Shenanigans!L20</f>
        <v>0</v>
      </c>
      <c r="M338" s="680">
        <f>Shenanigans!M20</f>
        <v>0</v>
      </c>
      <c r="N338" s="680">
        <f>Shenanigans!N20</f>
        <v>3.8</v>
      </c>
      <c r="O338" s="679" t="str">
        <f>Shenanigans!O20</f>
        <v>Shenanigans</v>
      </c>
      <c r="P338" s="678">
        <f>Shenanigans!P20</f>
        <v>1</v>
      </c>
    </row>
    <row r="339" spans="1:16" x14ac:dyDescent="0.2">
      <c r="A339" s="678">
        <f>Shenanigans!A15</f>
        <v>28</v>
      </c>
      <c r="B339" s="679" t="str">
        <f>Shenanigans!B15</f>
        <v>Kennedy</v>
      </c>
      <c r="C339" s="679" t="str">
        <f>Shenanigans!C15</f>
        <v>BJ</v>
      </c>
      <c r="D339" s="680">
        <f>Shenanigans!D15</f>
        <v>0.21428571428571427</v>
      </c>
      <c r="E339" s="680">
        <f>Shenanigans!E15</f>
        <v>1</v>
      </c>
      <c r="F339" s="680">
        <f>Shenanigans!F15</f>
        <v>7.1428571428571425E-2</v>
      </c>
      <c r="G339" s="680">
        <f>Shenanigans!G15</f>
        <v>2.6071428571428572</v>
      </c>
      <c r="H339" s="680">
        <f>Shenanigans!H15</f>
        <v>1.0357142857142858</v>
      </c>
      <c r="I339" s="680">
        <f>Shenanigans!I15</f>
        <v>0.4642857142857143</v>
      </c>
      <c r="J339" s="680">
        <f>Shenanigans!J15</f>
        <v>0</v>
      </c>
      <c r="K339" s="680">
        <f>Shenanigans!K15</f>
        <v>1.1428571428571428</v>
      </c>
      <c r="L339" s="680">
        <f>Shenanigans!L15</f>
        <v>0</v>
      </c>
      <c r="M339" s="680">
        <f>Shenanigans!M15</f>
        <v>0</v>
      </c>
      <c r="N339" s="680">
        <f>Shenanigans!N15</f>
        <v>3.5</v>
      </c>
      <c r="O339" s="679" t="str">
        <f>Shenanigans!O15</f>
        <v>Shenanigans</v>
      </c>
      <c r="P339" s="678">
        <f>Shenanigans!P15</f>
        <v>1</v>
      </c>
    </row>
    <row r="340" spans="1:16" x14ac:dyDescent="0.2">
      <c r="A340" s="678">
        <f>Shenanigans!A16</f>
        <v>1</v>
      </c>
      <c r="B340" s="679" t="str">
        <f>Shenanigans!B16</f>
        <v>Laing</v>
      </c>
      <c r="C340" s="679" t="str">
        <f>Shenanigans!C16</f>
        <v>Limar</v>
      </c>
      <c r="D340" s="680">
        <f>Shenanigans!D16</f>
        <v>1</v>
      </c>
      <c r="E340" s="680">
        <f>Shenanigans!E16</f>
        <v>6</v>
      </c>
      <c r="F340" s="680">
        <f>Shenanigans!F16</f>
        <v>0</v>
      </c>
      <c r="G340" s="680">
        <f>Shenanigans!G16</f>
        <v>4</v>
      </c>
      <c r="H340" s="680">
        <f>Shenanigans!H16</f>
        <v>2</v>
      </c>
      <c r="I340" s="680">
        <f>Shenanigans!I16</f>
        <v>0</v>
      </c>
      <c r="J340" s="680">
        <f>Shenanigans!J16</f>
        <v>0</v>
      </c>
      <c r="K340" s="680">
        <f>Shenanigans!K16</f>
        <v>1</v>
      </c>
      <c r="L340" s="680">
        <f>Shenanigans!L16</f>
        <v>0</v>
      </c>
      <c r="M340" s="680">
        <f>Shenanigans!M16</f>
        <v>0</v>
      </c>
      <c r="N340" s="680">
        <f>Shenanigans!N16</f>
        <v>20</v>
      </c>
      <c r="O340" s="679" t="str">
        <f>Shenanigans!O16</f>
        <v>Shenanigans</v>
      </c>
      <c r="P340" s="678">
        <f>Shenanigans!P16</f>
        <v>1</v>
      </c>
    </row>
    <row r="341" spans="1:16" x14ac:dyDescent="0.2">
      <c r="A341" s="678">
        <f>Shenanigans!A7</f>
        <v>1</v>
      </c>
      <c r="B341" s="679" t="str">
        <f>Shenanigans!B7</f>
        <v>Crossman</v>
      </c>
      <c r="C341" s="679" t="str">
        <f>Shenanigans!C7</f>
        <v>Liam</v>
      </c>
      <c r="D341" s="680">
        <f>Shenanigans!D7</f>
        <v>4</v>
      </c>
      <c r="E341" s="680">
        <f>Shenanigans!E7</f>
        <v>3</v>
      </c>
      <c r="F341" s="680">
        <f>Shenanigans!F7</f>
        <v>0</v>
      </c>
      <c r="G341" s="680">
        <f>Shenanigans!G7</f>
        <v>1</v>
      </c>
      <c r="H341" s="680">
        <f>Shenanigans!H7</f>
        <v>7</v>
      </c>
      <c r="I341" s="680">
        <f>Shenanigans!I7</f>
        <v>0</v>
      </c>
      <c r="J341" s="680">
        <f>Shenanigans!J7</f>
        <v>0</v>
      </c>
      <c r="K341" s="680">
        <f>Shenanigans!K7</f>
        <v>1</v>
      </c>
      <c r="L341" s="680">
        <f>Shenanigans!L7</f>
        <v>0</v>
      </c>
      <c r="M341" s="680">
        <f>Shenanigans!M7</f>
        <v>0</v>
      </c>
      <c r="N341" s="680">
        <f>Shenanigans!N7</f>
        <v>17</v>
      </c>
      <c r="O341" s="679" t="str">
        <f>Shenanigans!O7</f>
        <v>Shenanigans</v>
      </c>
      <c r="P341" s="678">
        <f>Shenanigans!P7</f>
        <v>1</v>
      </c>
    </row>
    <row r="342" spans="1:16" x14ac:dyDescent="0.2">
      <c r="A342" s="678">
        <f>Shenanigans!A14</f>
        <v>1</v>
      </c>
      <c r="B342" s="679" t="str">
        <f>Shenanigans!B14</f>
        <v>Horsfall</v>
      </c>
      <c r="C342" s="679" t="str">
        <f>Shenanigans!C14</f>
        <v>Paul</v>
      </c>
      <c r="D342" s="680">
        <f>Shenanigans!D14</f>
        <v>6</v>
      </c>
      <c r="E342" s="680">
        <f>Shenanigans!E14</f>
        <v>0</v>
      </c>
      <c r="F342" s="680">
        <f>Shenanigans!F14</f>
        <v>1</v>
      </c>
      <c r="G342" s="680">
        <f>Shenanigans!G14</f>
        <v>6</v>
      </c>
      <c r="H342" s="680">
        <f>Shenanigans!H14</f>
        <v>1</v>
      </c>
      <c r="I342" s="680">
        <f>Shenanigans!I14</f>
        <v>1</v>
      </c>
      <c r="J342" s="680">
        <f>Shenanigans!J14</f>
        <v>0</v>
      </c>
      <c r="K342" s="680">
        <f>Shenanigans!K14</f>
        <v>3</v>
      </c>
      <c r="L342" s="680">
        <f>Shenanigans!L14</f>
        <v>0</v>
      </c>
      <c r="M342" s="680">
        <f>Shenanigans!M14</f>
        <v>0</v>
      </c>
      <c r="N342" s="680">
        <f>Shenanigans!N14</f>
        <v>13</v>
      </c>
      <c r="O342" s="679" t="str">
        <f>Shenanigans!O14</f>
        <v>Shenanigans</v>
      </c>
      <c r="P342" s="678">
        <f>Shenanigans!P14</f>
        <v>1</v>
      </c>
    </row>
    <row r="343" spans="1:16" x14ac:dyDescent="0.2">
      <c r="A343" s="678">
        <f>Shenanigans!A5</f>
        <v>5</v>
      </c>
      <c r="B343" s="679" t="str">
        <f>Shenanigans!B5</f>
        <v>Brocklehurst</v>
      </c>
      <c r="C343" s="679" t="str">
        <f>Shenanigans!C5</f>
        <v>Chris</v>
      </c>
      <c r="D343" s="680">
        <f>Shenanigans!D5</f>
        <v>2</v>
      </c>
      <c r="E343" s="680">
        <f>Shenanigans!E5</f>
        <v>0.6</v>
      </c>
      <c r="F343" s="680">
        <f>Shenanigans!F5</f>
        <v>0.8</v>
      </c>
      <c r="G343" s="680">
        <f>Shenanigans!G5</f>
        <v>3.2</v>
      </c>
      <c r="H343" s="680">
        <f>Shenanigans!H5</f>
        <v>1.4</v>
      </c>
      <c r="I343" s="680">
        <f>Shenanigans!I5</f>
        <v>0.6</v>
      </c>
      <c r="J343" s="680">
        <f>Shenanigans!J5</f>
        <v>0</v>
      </c>
      <c r="K343" s="680">
        <f>Shenanigans!K5</f>
        <v>0.6</v>
      </c>
      <c r="L343" s="680">
        <f>Shenanigans!L5</f>
        <v>0</v>
      </c>
      <c r="M343" s="680">
        <f>Shenanigans!M5</f>
        <v>0</v>
      </c>
      <c r="N343" s="680">
        <f>Shenanigans!N5</f>
        <v>6.6</v>
      </c>
      <c r="O343" s="679" t="str">
        <f>Shenanigans!O5</f>
        <v>Shenanigans</v>
      </c>
      <c r="P343" s="678">
        <f>Shenanigans!P5</f>
        <v>1</v>
      </c>
    </row>
    <row r="344" spans="1:16" x14ac:dyDescent="0.2">
      <c r="A344" s="678">
        <f>Shenanigans!A6</f>
        <v>1</v>
      </c>
      <c r="B344" s="679" t="str">
        <f>Shenanigans!B6</f>
        <v>Brown</v>
      </c>
      <c r="C344" s="679" t="str">
        <f>Shenanigans!C6</f>
        <v>Mitch</v>
      </c>
      <c r="D344" s="680">
        <f>Shenanigans!D6</f>
        <v>2</v>
      </c>
      <c r="E344" s="680">
        <f>Shenanigans!E6</f>
        <v>0</v>
      </c>
      <c r="F344" s="680">
        <f>Shenanigans!F6</f>
        <v>0</v>
      </c>
      <c r="G344" s="680">
        <f>Shenanigans!G6</f>
        <v>4</v>
      </c>
      <c r="H344" s="680">
        <f>Shenanigans!H6</f>
        <v>6</v>
      </c>
      <c r="I344" s="680">
        <f>Shenanigans!I6</f>
        <v>3</v>
      </c>
      <c r="J344" s="680">
        <f>Shenanigans!J6</f>
        <v>0</v>
      </c>
      <c r="K344" s="680">
        <f>Shenanigans!K6</f>
        <v>1</v>
      </c>
      <c r="L344" s="680">
        <f>Shenanigans!L6</f>
        <v>0</v>
      </c>
      <c r="M344" s="680">
        <f>Shenanigans!M6</f>
        <v>0</v>
      </c>
      <c r="N344" s="680">
        <f>Shenanigans!N6</f>
        <v>4</v>
      </c>
      <c r="O344" s="679" t="str">
        <f>Shenanigans!O6</f>
        <v>Shenanigans</v>
      </c>
      <c r="P344" s="678">
        <f>Shenanigans!P6</f>
        <v>1</v>
      </c>
    </row>
    <row r="345" spans="1:16" x14ac:dyDescent="0.2">
      <c r="A345" s="678">
        <f>Shenanigans!A9</f>
        <v>4</v>
      </c>
      <c r="B345" s="679" t="str">
        <f>Shenanigans!B9</f>
        <v>Gooden</v>
      </c>
      <c r="C345" s="679" t="str">
        <f>Shenanigans!C9</f>
        <v>Hamish</v>
      </c>
      <c r="D345" s="680">
        <f>Shenanigans!D9</f>
        <v>1.5</v>
      </c>
      <c r="E345" s="680">
        <f>Shenanigans!E9</f>
        <v>3</v>
      </c>
      <c r="F345" s="680">
        <f>Shenanigans!F9</f>
        <v>2</v>
      </c>
      <c r="G345" s="680">
        <f>Shenanigans!G9</f>
        <v>2</v>
      </c>
      <c r="H345" s="680">
        <f>Shenanigans!H9</f>
        <v>1.25</v>
      </c>
      <c r="I345" s="680">
        <f>Shenanigans!I9</f>
        <v>0.5</v>
      </c>
      <c r="J345" s="680">
        <f>Shenanigans!J9</f>
        <v>0</v>
      </c>
      <c r="K345" s="680">
        <f>Shenanigans!K9</f>
        <v>0.75</v>
      </c>
      <c r="L345" s="680">
        <f>Shenanigans!L9</f>
        <v>0</v>
      </c>
      <c r="M345" s="680">
        <f>Shenanigans!M9</f>
        <v>0</v>
      </c>
      <c r="N345" s="680">
        <f>Shenanigans!N9</f>
        <v>14</v>
      </c>
      <c r="O345" s="679" t="str">
        <f>Shenanigans!O9</f>
        <v>Shenanigans</v>
      </c>
      <c r="P345" s="678">
        <f>Shenanigans!P9</f>
        <v>1</v>
      </c>
    </row>
    <row r="346" spans="1:16" x14ac:dyDescent="0.2">
      <c r="A346" s="678">
        <f>Shenanigans!A17</f>
        <v>5</v>
      </c>
      <c r="B346" s="679" t="str">
        <f>Shenanigans!B17</f>
        <v>Morthey</v>
      </c>
      <c r="C346" s="679" t="str">
        <f>Shenanigans!C17</f>
        <v>Scott</v>
      </c>
      <c r="D346" s="680">
        <f>Shenanigans!D17</f>
        <v>1</v>
      </c>
      <c r="E346" s="680">
        <f>Shenanigans!E17</f>
        <v>0.2</v>
      </c>
      <c r="F346" s="680">
        <f>Shenanigans!F17</f>
        <v>0.6</v>
      </c>
      <c r="G346" s="680">
        <f>Shenanigans!G17</f>
        <v>2.8</v>
      </c>
      <c r="H346" s="680">
        <f>Shenanigans!H17</f>
        <v>3.8</v>
      </c>
      <c r="I346" s="680">
        <f>Shenanigans!I17</f>
        <v>1.8</v>
      </c>
      <c r="J346" s="680">
        <f>Shenanigans!J17</f>
        <v>0</v>
      </c>
      <c r="K346" s="680">
        <f>Shenanigans!K17</f>
        <v>2.6</v>
      </c>
      <c r="L346" s="680">
        <f>Shenanigans!L17</f>
        <v>0</v>
      </c>
      <c r="M346" s="680">
        <f>Shenanigans!M17</f>
        <v>0</v>
      </c>
      <c r="N346" s="680">
        <f>Shenanigans!N17</f>
        <v>3.2</v>
      </c>
      <c r="O346" s="679" t="str">
        <f>Shenanigans!O17</f>
        <v>Shenanigans</v>
      </c>
      <c r="P346" s="678">
        <f>Shenanigans!P17</f>
        <v>1</v>
      </c>
    </row>
    <row r="347" spans="1:16" x14ac:dyDescent="0.2">
      <c r="A347" s="678">
        <f>Spartans!A7</f>
        <v>33</v>
      </c>
      <c r="B347" s="679" t="str">
        <f>Spartans!B7</f>
        <v>Evans</v>
      </c>
      <c r="C347" s="679" t="str">
        <f>Spartans!C7</f>
        <v>Kyle</v>
      </c>
      <c r="D347" s="680">
        <f>Spartans!D7</f>
        <v>6</v>
      </c>
      <c r="E347" s="680">
        <f>Spartans!E7</f>
        <v>1.9696969696969697</v>
      </c>
      <c r="F347" s="680">
        <f>Spartans!F7</f>
        <v>2.0606060606060606</v>
      </c>
      <c r="G347" s="680">
        <f>Spartans!G7</f>
        <v>4.0606060606060606</v>
      </c>
      <c r="H347" s="680">
        <f>Spartans!H7</f>
        <v>2.1515151515151514</v>
      </c>
      <c r="I347" s="680">
        <f>Spartans!I7</f>
        <v>1.1515151515151516</v>
      </c>
      <c r="J347" s="680">
        <f>Spartans!J7</f>
        <v>0</v>
      </c>
      <c r="K347" s="680">
        <f>Spartans!K7</f>
        <v>1.1212121212121211</v>
      </c>
      <c r="L347" s="680">
        <f>Spartans!L7</f>
        <v>0</v>
      </c>
      <c r="M347" s="680">
        <f>Spartans!M7</f>
        <v>0</v>
      </c>
      <c r="N347" s="680">
        <f>Spartans!N7</f>
        <v>19.969696969696969</v>
      </c>
      <c r="O347" s="679" t="str">
        <f>Spartans!O7</f>
        <v>Spartans</v>
      </c>
      <c r="P347" s="678">
        <f>Spartans!P7</f>
        <v>2</v>
      </c>
    </row>
    <row r="348" spans="1:16" x14ac:dyDescent="0.2">
      <c r="A348" s="678">
        <f>Spartans!A15</f>
        <v>22</v>
      </c>
      <c r="B348" s="679" t="str">
        <f>Spartans!B15</f>
        <v>Richards</v>
      </c>
      <c r="C348" s="679" t="str">
        <f>Spartans!C15</f>
        <v>Blake</v>
      </c>
      <c r="D348" s="680">
        <f>Spartans!D15</f>
        <v>2</v>
      </c>
      <c r="E348" s="680">
        <f>Spartans!E15</f>
        <v>1.9545454545454546</v>
      </c>
      <c r="F348" s="680">
        <f>Spartans!F15</f>
        <v>1</v>
      </c>
      <c r="G348" s="680">
        <f>Spartans!G15</f>
        <v>3.9545454545454546</v>
      </c>
      <c r="H348" s="680">
        <f>Spartans!H15</f>
        <v>2.4545454545454546</v>
      </c>
      <c r="I348" s="680">
        <f>Spartans!I15</f>
        <v>1.5909090909090908</v>
      </c>
      <c r="J348" s="680">
        <f>Spartans!J15</f>
        <v>0</v>
      </c>
      <c r="K348" s="680">
        <f>Spartans!K15</f>
        <v>0.81818181818181823</v>
      </c>
      <c r="L348" s="680">
        <f>Spartans!L15</f>
        <v>0</v>
      </c>
      <c r="M348" s="680">
        <f>Spartans!M15</f>
        <v>0</v>
      </c>
      <c r="N348" s="680">
        <f>Spartans!N15</f>
        <v>10.863636363636363</v>
      </c>
      <c r="O348" s="679" t="str">
        <f>Spartans!O15</f>
        <v>Spartans</v>
      </c>
      <c r="P348" s="678">
        <f>Spartans!P15</f>
        <v>2</v>
      </c>
    </row>
    <row r="349" spans="1:16" x14ac:dyDescent="0.2">
      <c r="A349" s="678">
        <f>Spartans!A17</f>
        <v>20</v>
      </c>
      <c r="B349" s="679" t="str">
        <f>Spartans!B17</f>
        <v>Stravopodis</v>
      </c>
      <c r="C349" s="679" t="str">
        <f>Spartans!C17</f>
        <v>Dennis</v>
      </c>
      <c r="D349" s="680">
        <f>Spartans!D17</f>
        <v>1.95</v>
      </c>
      <c r="E349" s="680">
        <f>Spartans!E17</f>
        <v>0.6</v>
      </c>
      <c r="F349" s="680">
        <f>Spartans!F17</f>
        <v>0.45</v>
      </c>
      <c r="G349" s="680">
        <f>Spartans!G17</f>
        <v>1.9</v>
      </c>
      <c r="H349" s="680">
        <f>Spartans!H17</f>
        <v>2.65</v>
      </c>
      <c r="I349" s="680">
        <f>Spartans!I17</f>
        <v>0.85</v>
      </c>
      <c r="J349" s="680">
        <f>Spartans!J17</f>
        <v>0</v>
      </c>
      <c r="K349" s="680">
        <f>Spartans!K17</f>
        <v>1.1499999999999999</v>
      </c>
      <c r="L349" s="680">
        <f>Spartans!L17</f>
        <v>0</v>
      </c>
      <c r="M349" s="680">
        <f>Spartans!M17</f>
        <v>0</v>
      </c>
      <c r="N349" s="680">
        <f>Spartans!N17</f>
        <v>6.15</v>
      </c>
      <c r="O349" s="679" t="str">
        <f>Spartans!O17</f>
        <v>Spartans</v>
      </c>
      <c r="P349" s="678">
        <f>Spartans!P17</f>
        <v>2</v>
      </c>
    </row>
    <row r="350" spans="1:16" x14ac:dyDescent="0.2">
      <c r="A350" s="678">
        <f>Spartans!A6</f>
        <v>22</v>
      </c>
      <c r="B350" s="679" t="str">
        <f>Spartans!B6</f>
        <v>Dowse</v>
      </c>
      <c r="C350" s="679" t="str">
        <f>Spartans!C6</f>
        <v>Zack</v>
      </c>
      <c r="D350" s="680">
        <f>Spartans!D6</f>
        <v>2.4090909090909092</v>
      </c>
      <c r="E350" s="680">
        <f>Spartans!E6</f>
        <v>9.0909090909090912E-2</v>
      </c>
      <c r="F350" s="680">
        <f>Spartans!F6</f>
        <v>0.54545454545454541</v>
      </c>
      <c r="G350" s="680">
        <f>Spartans!G6</f>
        <v>5.7727272727272725</v>
      </c>
      <c r="H350" s="680">
        <f>Spartans!H6</f>
        <v>1.2727272727272727</v>
      </c>
      <c r="I350" s="680">
        <f>Spartans!I6</f>
        <v>1.5909090909090908</v>
      </c>
      <c r="J350" s="680">
        <f>Spartans!J6</f>
        <v>0.31818181818181818</v>
      </c>
      <c r="K350" s="680">
        <f>Spartans!K6</f>
        <v>1.2272727272727273</v>
      </c>
      <c r="L350" s="680">
        <f>Spartans!L6</f>
        <v>0</v>
      </c>
      <c r="M350" s="680">
        <f>Spartans!M6</f>
        <v>0</v>
      </c>
      <c r="N350" s="680">
        <f>Spartans!N6</f>
        <v>5.6363636363636367</v>
      </c>
      <c r="O350" s="679" t="str">
        <f>Spartans!O6</f>
        <v>Spartans</v>
      </c>
      <c r="P350" s="678">
        <f>Spartans!P6</f>
        <v>2</v>
      </c>
    </row>
    <row r="351" spans="1:16" x14ac:dyDescent="0.2">
      <c r="A351" s="678">
        <f>Spartans!A14</f>
        <v>26</v>
      </c>
      <c r="B351" s="679" t="str">
        <f>Spartans!B14</f>
        <v>Peake</v>
      </c>
      <c r="C351" s="679" t="str">
        <f>Spartans!C14</f>
        <v>Jonathan</v>
      </c>
      <c r="D351" s="680">
        <f>Spartans!D14</f>
        <v>1.7692307692307692</v>
      </c>
      <c r="E351" s="680">
        <f>Spartans!E14</f>
        <v>3.8461538461538464E-2</v>
      </c>
      <c r="F351" s="680">
        <f>Spartans!F14</f>
        <v>0.69230769230769229</v>
      </c>
      <c r="G351" s="680">
        <f>Spartans!G14</f>
        <v>8.2307692307692299</v>
      </c>
      <c r="H351" s="680">
        <f>Spartans!H14</f>
        <v>1</v>
      </c>
      <c r="I351" s="680">
        <f>Spartans!I14</f>
        <v>1.1153846153846154</v>
      </c>
      <c r="J351" s="680">
        <f>Spartans!J14</f>
        <v>0.65384615384615385</v>
      </c>
      <c r="K351" s="680">
        <f>Spartans!K14</f>
        <v>1.8461538461538463</v>
      </c>
      <c r="L351" s="680">
        <f>Spartans!L14</f>
        <v>0</v>
      </c>
      <c r="M351" s="680">
        <f>Spartans!M14</f>
        <v>0</v>
      </c>
      <c r="N351" s="680">
        <f>Spartans!N14</f>
        <v>4.3461538461538458</v>
      </c>
      <c r="O351" s="679" t="str">
        <f>Spartans!O14</f>
        <v>Spartans</v>
      </c>
      <c r="P351" s="678">
        <f>Spartans!P14</f>
        <v>2</v>
      </c>
    </row>
    <row r="352" spans="1:16" x14ac:dyDescent="0.2">
      <c r="A352" s="678">
        <f>Spartans!A11</f>
        <v>26</v>
      </c>
      <c r="B352" s="679" t="str">
        <f>Spartans!B11</f>
        <v>McCallum</v>
      </c>
      <c r="C352" s="679" t="str">
        <f>Spartans!C11</f>
        <v>Eddie</v>
      </c>
      <c r="D352" s="680">
        <f>Spartans!D11</f>
        <v>0.69230769230769229</v>
      </c>
      <c r="E352" s="680">
        <f>Spartans!E11</f>
        <v>0.34615384615384615</v>
      </c>
      <c r="F352" s="1329">
        <f>Spartans!F11</f>
        <v>0.23076923076923078</v>
      </c>
      <c r="G352" s="680">
        <f>Spartans!G11</f>
        <v>3.1538461538461537</v>
      </c>
      <c r="H352" s="680">
        <f>Spartans!H11</f>
        <v>0.96153846153846156</v>
      </c>
      <c r="I352" s="680">
        <f>Spartans!I11</f>
        <v>0.26923076923076922</v>
      </c>
      <c r="J352" s="680">
        <f>Spartans!J11</f>
        <v>7.6923076923076927E-2</v>
      </c>
      <c r="K352" s="680">
        <f>Spartans!K11</f>
        <v>2.5384615384615383</v>
      </c>
      <c r="L352" s="680">
        <f>Spartans!L11</f>
        <v>0</v>
      </c>
      <c r="M352" s="680">
        <f>Spartans!M11</f>
        <v>0</v>
      </c>
      <c r="N352" s="680">
        <f>Spartans!N11</f>
        <v>2.6538461538461537</v>
      </c>
      <c r="O352" s="679" t="str">
        <f>Spartans!O11</f>
        <v>Spartans</v>
      </c>
      <c r="P352" s="678">
        <f>Spartans!P11</f>
        <v>2</v>
      </c>
    </row>
    <row r="353" spans="1:16" x14ac:dyDescent="0.2">
      <c r="A353" s="678">
        <f>Spartans!A4</f>
        <v>27</v>
      </c>
      <c r="B353" s="679" t="str">
        <f>Spartans!B4</f>
        <v>Bolte</v>
      </c>
      <c r="C353" s="679" t="str">
        <f>Spartans!C4</f>
        <v>Aaron</v>
      </c>
      <c r="D353" s="680">
        <f>Spartans!D4</f>
        <v>1</v>
      </c>
      <c r="E353" s="680">
        <f>Spartans!E4</f>
        <v>0.1111111111111111</v>
      </c>
      <c r="F353" s="680">
        <f>Spartans!F4</f>
        <v>0.25925925925925924</v>
      </c>
      <c r="G353" s="680">
        <f>Spartans!G4</f>
        <v>4.4074074074074074</v>
      </c>
      <c r="H353" s="680">
        <f>Spartans!H4</f>
        <v>1.1851851851851851</v>
      </c>
      <c r="I353" s="680">
        <f>Spartans!I4</f>
        <v>2</v>
      </c>
      <c r="J353" s="680">
        <f>Spartans!J4</f>
        <v>0.29629629629629628</v>
      </c>
      <c r="K353" s="680">
        <f>Spartans!K4</f>
        <v>1.4814814814814814</v>
      </c>
      <c r="L353" s="680">
        <f>Spartans!L4</f>
        <v>0</v>
      </c>
      <c r="M353" s="680">
        <f>Spartans!M4</f>
        <v>0</v>
      </c>
      <c r="N353" s="680">
        <f>Spartans!N4</f>
        <v>2.5925925925925926</v>
      </c>
      <c r="O353" s="679" t="str">
        <f>Spartans!O4</f>
        <v>Spartans</v>
      </c>
      <c r="P353" s="678">
        <f>Spartans!P4</f>
        <v>2</v>
      </c>
    </row>
    <row r="354" spans="1:16" x14ac:dyDescent="0.2">
      <c r="A354" s="678">
        <f>Spartans!A16</f>
        <v>31</v>
      </c>
      <c r="B354" s="679" t="str">
        <f>Spartans!B16</f>
        <v>Sankey</v>
      </c>
      <c r="C354" s="679" t="str">
        <f>Spartans!C16</f>
        <v>Dave</v>
      </c>
      <c r="D354" s="680">
        <f>Spartans!D16</f>
        <v>0.58064516129032262</v>
      </c>
      <c r="E354" s="680">
        <f>Spartans!E16</f>
        <v>0.16129032258064516</v>
      </c>
      <c r="F354" s="680">
        <f>Spartans!F16</f>
        <v>0.22580645161290322</v>
      </c>
      <c r="G354" s="680">
        <f>Spartans!G16</f>
        <v>4.354838709677419</v>
      </c>
      <c r="H354" s="680">
        <f>Spartans!H16</f>
        <v>0.967741935483871</v>
      </c>
      <c r="I354" s="680">
        <f>Spartans!I16</f>
        <v>1</v>
      </c>
      <c r="J354" s="680">
        <f>Spartans!J16</f>
        <v>0.25806451612903225</v>
      </c>
      <c r="K354" s="680">
        <f>Spartans!K16</f>
        <v>1.967741935483871</v>
      </c>
      <c r="L354" s="680">
        <f>Spartans!L16</f>
        <v>0</v>
      </c>
      <c r="M354" s="680">
        <f>Spartans!M16</f>
        <v>0</v>
      </c>
      <c r="N354" s="680">
        <f>Spartans!N16</f>
        <v>1.8709677419354838</v>
      </c>
      <c r="O354" s="679" t="str">
        <f>Spartans!O16</f>
        <v>Spartans</v>
      </c>
      <c r="P354" s="678">
        <f>Spartans!P16</f>
        <v>2</v>
      </c>
    </row>
    <row r="355" spans="1:16" x14ac:dyDescent="0.2">
      <c r="A355" s="678">
        <f>Spartans!A9</f>
        <v>1</v>
      </c>
      <c r="B355" s="679" t="str">
        <f>Spartans!B9</f>
        <v>Favell</v>
      </c>
      <c r="C355" s="679" t="str">
        <f>Spartans!C9</f>
        <v>Steve</v>
      </c>
      <c r="D355" s="680">
        <f>Spartans!D9</f>
        <v>0</v>
      </c>
      <c r="E355" s="680">
        <f>Spartans!E9</f>
        <v>0</v>
      </c>
      <c r="F355" s="680">
        <f>Spartans!F9</f>
        <v>0</v>
      </c>
      <c r="G355" s="680">
        <f>Spartans!G9</f>
        <v>0</v>
      </c>
      <c r="H355" s="680">
        <f>Spartans!H9</f>
        <v>0</v>
      </c>
      <c r="I355" s="680">
        <f>Spartans!I9</f>
        <v>0</v>
      </c>
      <c r="J355" s="680">
        <f>Spartans!J9</f>
        <v>0</v>
      </c>
      <c r="K355" s="680">
        <f>Spartans!K9</f>
        <v>0</v>
      </c>
      <c r="L355" s="680">
        <f>Spartans!L9</f>
        <v>0</v>
      </c>
      <c r="M355" s="680">
        <f>Spartans!M9</f>
        <v>0</v>
      </c>
      <c r="N355" s="680">
        <f>Spartans!N9</f>
        <v>0</v>
      </c>
      <c r="O355" s="679" t="str">
        <f>Spartans!O9</f>
        <v>Spartans</v>
      </c>
      <c r="P355" s="678">
        <f>Spartans!P9</f>
        <v>2</v>
      </c>
    </row>
    <row r="356" spans="1:16" x14ac:dyDescent="0.2">
      <c r="A356" s="678">
        <f>Spartans!A10</f>
        <v>1</v>
      </c>
      <c r="B356" s="679" t="str">
        <f>Spartans!B10</f>
        <v>Jones</v>
      </c>
      <c r="C356" s="679" t="str">
        <f>Spartans!C10</f>
        <v>Nick</v>
      </c>
      <c r="D356" s="680">
        <f>Spartans!D10</f>
        <v>1</v>
      </c>
      <c r="E356" s="680">
        <f>Spartans!E10</f>
        <v>0</v>
      </c>
      <c r="F356" s="680">
        <f>Spartans!F10</f>
        <v>0</v>
      </c>
      <c r="G356" s="680">
        <f>Spartans!G10</f>
        <v>2</v>
      </c>
      <c r="H356" s="680">
        <f>Spartans!H10</f>
        <v>2</v>
      </c>
      <c r="I356" s="680">
        <f>Spartans!I10</f>
        <v>0</v>
      </c>
      <c r="J356" s="680">
        <f>Spartans!J10</f>
        <v>1</v>
      </c>
      <c r="K356" s="680">
        <f>Spartans!K10</f>
        <v>1</v>
      </c>
      <c r="L356" s="680">
        <f>Spartans!L10</f>
        <v>0</v>
      </c>
      <c r="M356" s="680">
        <f>Spartans!M10</f>
        <v>0</v>
      </c>
      <c r="N356" s="680">
        <f>Spartans!N10</f>
        <v>2</v>
      </c>
      <c r="O356" s="679" t="str">
        <f>Spartans!O10</f>
        <v>Spartans</v>
      </c>
      <c r="P356" s="678">
        <f>Spartans!P10</f>
        <v>2</v>
      </c>
    </row>
    <row r="357" spans="1:16" x14ac:dyDescent="0.2">
      <c r="A357" s="678">
        <f>Spartans!A5</f>
        <v>5</v>
      </c>
      <c r="B357" s="679" t="str">
        <f>Spartans!B5</f>
        <v>Dickson</v>
      </c>
      <c r="C357" s="679" t="str">
        <f>Spartans!C5</f>
        <v>Graeme</v>
      </c>
      <c r="D357" s="680">
        <f>Spartans!D5</f>
        <v>1</v>
      </c>
      <c r="E357" s="680">
        <f>Spartans!E5</f>
        <v>0</v>
      </c>
      <c r="F357" s="680">
        <f>Spartans!F5</f>
        <v>0.6</v>
      </c>
      <c r="G357" s="680">
        <f>Spartans!G5</f>
        <v>3.8</v>
      </c>
      <c r="H357" s="680">
        <f>Spartans!H5</f>
        <v>2</v>
      </c>
      <c r="I357" s="680">
        <f>Spartans!I5</f>
        <v>2</v>
      </c>
      <c r="J357" s="680">
        <f>Spartans!J5</f>
        <v>0.2</v>
      </c>
      <c r="K357" s="680">
        <f>Spartans!K5</f>
        <v>2.2000000000000002</v>
      </c>
      <c r="L357" s="680">
        <f>Spartans!L5</f>
        <v>0</v>
      </c>
      <c r="M357" s="680">
        <f>Spartans!M5</f>
        <v>0</v>
      </c>
      <c r="N357" s="680">
        <f>Spartans!N5</f>
        <v>2.6</v>
      </c>
      <c r="O357" s="679" t="str">
        <f>Spartans!O5</f>
        <v>Spartans</v>
      </c>
      <c r="P357" s="678">
        <f>Spartans!P5</f>
        <v>2</v>
      </c>
    </row>
    <row r="358" spans="1:16" x14ac:dyDescent="0.2">
      <c r="A358" s="678">
        <f>Spartans!A8</f>
        <v>2</v>
      </c>
      <c r="B358" s="679" t="str">
        <f>Spartans!B8</f>
        <v>Favell</v>
      </c>
      <c r="C358" s="679" t="str">
        <f>Spartans!C8</f>
        <v>Luke</v>
      </c>
      <c r="D358" s="680">
        <f>Spartans!D8</f>
        <v>0</v>
      </c>
      <c r="E358" s="680">
        <f>Spartans!E8</f>
        <v>0</v>
      </c>
      <c r="F358" s="680">
        <f>Spartans!F8</f>
        <v>0</v>
      </c>
      <c r="G358" s="680">
        <f>Spartans!G8</f>
        <v>7</v>
      </c>
      <c r="H358" s="680">
        <f>Spartans!H8</f>
        <v>1</v>
      </c>
      <c r="I358" s="680">
        <f>Spartans!I8</f>
        <v>0</v>
      </c>
      <c r="J358" s="680">
        <f>Spartans!J8</f>
        <v>0</v>
      </c>
      <c r="K358" s="680">
        <f>Spartans!K8</f>
        <v>2</v>
      </c>
      <c r="L358" s="680">
        <f>Spartans!L8</f>
        <v>0</v>
      </c>
      <c r="M358" s="680">
        <f>Spartans!M8</f>
        <v>0</v>
      </c>
      <c r="N358" s="680">
        <f>Spartans!N8</f>
        <v>0</v>
      </c>
      <c r="O358" s="679" t="str">
        <f>Spartans!O8</f>
        <v>Spartans</v>
      </c>
      <c r="P358" s="678">
        <f>Spartans!P8</f>
        <v>2</v>
      </c>
    </row>
    <row r="359" spans="1:16" x14ac:dyDescent="0.2">
      <c r="A359" s="678">
        <f>Spartans!A12</f>
        <v>6</v>
      </c>
      <c r="B359" s="679" t="str">
        <f>Spartans!B12</f>
        <v>Meers</v>
      </c>
      <c r="C359" s="679" t="str">
        <f>Spartans!C12</f>
        <v>Chris</v>
      </c>
      <c r="D359" s="680">
        <f>Spartans!D12</f>
        <v>5.5</v>
      </c>
      <c r="E359" s="680">
        <f>Spartans!E12</f>
        <v>0</v>
      </c>
      <c r="F359" s="680">
        <f>Spartans!F12</f>
        <v>1.3333333333333333</v>
      </c>
      <c r="G359" s="680">
        <f>Spartans!G12</f>
        <v>9.1666666666666661</v>
      </c>
      <c r="H359" s="680">
        <f>Spartans!H12</f>
        <v>0.33333333333333331</v>
      </c>
      <c r="I359" s="680">
        <f>Spartans!I12</f>
        <v>1</v>
      </c>
      <c r="J359" s="680">
        <f>Spartans!J12</f>
        <v>1.1666666666666667</v>
      </c>
      <c r="K359" s="680">
        <f>Spartans!K12</f>
        <v>2.6666666666666665</v>
      </c>
      <c r="L359" s="680">
        <f>Spartans!L12</f>
        <v>0</v>
      </c>
      <c r="M359" s="680">
        <f>Spartans!M12</f>
        <v>0</v>
      </c>
      <c r="N359" s="680">
        <f>Spartans!N12</f>
        <v>12.333333333333334</v>
      </c>
      <c r="O359" s="679" t="str">
        <f>Spartans!O12</f>
        <v>Spartans</v>
      </c>
      <c r="P359" s="678">
        <f>Spartans!P12</f>
        <v>2</v>
      </c>
    </row>
    <row r="360" spans="1:16" x14ac:dyDescent="0.2">
      <c r="A360" s="678">
        <f>Spartans!A13</f>
        <v>1</v>
      </c>
      <c r="B360" s="679" t="str">
        <f>Spartans!B13</f>
        <v>Ofei</v>
      </c>
      <c r="C360" s="679" t="str">
        <f>Spartans!C13</f>
        <v>Michael</v>
      </c>
      <c r="D360" s="680">
        <f>Spartans!D13</f>
        <v>1</v>
      </c>
      <c r="E360" s="680">
        <f>Spartans!E13</f>
        <v>0</v>
      </c>
      <c r="F360" s="680">
        <f>Spartans!F13</f>
        <v>0</v>
      </c>
      <c r="G360" s="680">
        <f>Spartans!G13</f>
        <v>2</v>
      </c>
      <c r="H360" s="680">
        <f>Spartans!H13</f>
        <v>7</v>
      </c>
      <c r="I360" s="680">
        <f>Spartans!I13</f>
        <v>1</v>
      </c>
      <c r="J360" s="680">
        <f>Spartans!J13</f>
        <v>0</v>
      </c>
      <c r="K360" s="680">
        <f>Spartans!K13</f>
        <v>1</v>
      </c>
      <c r="L360" s="680">
        <f>Spartans!L13</f>
        <v>0</v>
      </c>
      <c r="M360" s="680">
        <f>Spartans!M13</f>
        <v>0</v>
      </c>
      <c r="N360" s="680">
        <f>Spartans!N13</f>
        <v>2</v>
      </c>
      <c r="O360" s="679" t="str">
        <f>Spartans!O13</f>
        <v>Spartans</v>
      </c>
      <c r="P360" s="678">
        <f>Spartans!P13</f>
        <v>2</v>
      </c>
    </row>
    <row r="361" spans="1:16" x14ac:dyDescent="0.2">
      <c r="A361" s="678">
        <f>Spartans!A18</f>
        <v>1</v>
      </c>
      <c r="B361" s="679" t="str">
        <f>Spartans!B18</f>
        <v>Webeck</v>
      </c>
      <c r="C361" s="679" t="str">
        <f>Spartans!C18</f>
        <v>Ryan</v>
      </c>
      <c r="D361" s="680">
        <f>Spartans!D18</f>
        <v>3</v>
      </c>
      <c r="E361" s="680">
        <f>Spartans!E18</f>
        <v>0</v>
      </c>
      <c r="F361" s="680">
        <f>Spartans!F18</f>
        <v>0</v>
      </c>
      <c r="G361" s="680">
        <f>Spartans!G18</f>
        <v>3</v>
      </c>
      <c r="H361" s="680">
        <f>Spartans!H18</f>
        <v>3</v>
      </c>
      <c r="I361" s="680">
        <f>Spartans!I18</f>
        <v>2</v>
      </c>
      <c r="J361" s="680">
        <f>Spartans!J18</f>
        <v>0</v>
      </c>
      <c r="K361" s="680">
        <f>Spartans!K18</f>
        <v>1</v>
      </c>
      <c r="L361" s="680">
        <f>Spartans!L18</f>
        <v>0</v>
      </c>
      <c r="M361" s="680">
        <f>Spartans!M18</f>
        <v>0</v>
      </c>
      <c r="N361" s="680">
        <f>Spartans!N18</f>
        <v>6</v>
      </c>
      <c r="O361" s="679" t="str">
        <f>Spartans!O18</f>
        <v>Spartans</v>
      </c>
      <c r="P361" s="678">
        <f>Spartans!P18</f>
        <v>2</v>
      </c>
    </row>
    <row r="362" spans="1:16" x14ac:dyDescent="0.2">
      <c r="A362" s="678"/>
      <c r="B362" s="679"/>
      <c r="C362" s="679"/>
      <c r="D362" s="680"/>
      <c r="E362" s="680"/>
      <c r="F362" s="680"/>
      <c r="G362" s="680"/>
      <c r="H362" s="680"/>
      <c r="I362" s="680"/>
      <c r="J362" s="680"/>
      <c r="K362" s="680"/>
      <c r="L362" s="680"/>
      <c r="M362" s="680"/>
      <c r="N362" s="680"/>
      <c r="O362" s="679"/>
      <c r="P362" s="678"/>
    </row>
    <row r="363" spans="1:16" x14ac:dyDescent="0.2">
      <c r="A363" s="678"/>
      <c r="B363" s="679"/>
      <c r="C363" s="679"/>
      <c r="D363" s="680"/>
      <c r="E363" s="680"/>
      <c r="F363" s="680"/>
      <c r="G363" s="680"/>
      <c r="H363" s="680"/>
      <c r="I363" s="680"/>
      <c r="J363" s="680"/>
      <c r="K363" s="680"/>
      <c r="L363" s="680"/>
      <c r="M363" s="680"/>
      <c r="N363" s="680"/>
      <c r="O363" s="679"/>
      <c r="P363" s="678"/>
    </row>
    <row r="364" spans="1:16" x14ac:dyDescent="0.2">
      <c r="A364" s="678"/>
      <c r="B364" s="679"/>
      <c r="C364" s="679"/>
      <c r="D364" s="680"/>
      <c r="E364" s="680"/>
      <c r="F364" s="680"/>
      <c r="G364" s="680"/>
      <c r="H364" s="680"/>
      <c r="I364" s="680"/>
      <c r="J364" s="680"/>
      <c r="K364" s="680"/>
      <c r="L364" s="680"/>
      <c r="M364" s="680"/>
      <c r="N364" s="680"/>
      <c r="O364" s="679"/>
      <c r="P364" s="678"/>
    </row>
    <row r="365" spans="1:16" x14ac:dyDescent="0.2">
      <c r="A365" s="678"/>
      <c r="B365" s="679"/>
      <c r="C365" s="679"/>
      <c r="D365" s="680"/>
      <c r="E365" s="680"/>
      <c r="F365" s="680"/>
      <c r="G365" s="680"/>
      <c r="H365" s="680"/>
      <c r="I365" s="680"/>
      <c r="J365" s="680"/>
      <c r="K365" s="680"/>
      <c r="L365" s="680"/>
      <c r="M365" s="680"/>
      <c r="N365" s="680"/>
      <c r="O365" s="679"/>
      <c r="P365" s="678"/>
    </row>
    <row r="366" spans="1:16" x14ac:dyDescent="0.2">
      <c r="A366" s="678"/>
      <c r="B366" s="679"/>
      <c r="C366" s="679"/>
      <c r="D366" s="680"/>
      <c r="E366" s="680"/>
      <c r="F366" s="680"/>
      <c r="G366" s="680"/>
      <c r="H366" s="680"/>
      <c r="I366" s="680"/>
      <c r="J366" s="680"/>
      <c r="K366" s="680"/>
      <c r="L366" s="680"/>
      <c r="M366" s="680"/>
      <c r="N366" s="680"/>
      <c r="O366" s="679"/>
      <c r="P366" s="678"/>
    </row>
    <row r="367" spans="1:16" x14ac:dyDescent="0.2">
      <c r="A367" s="678"/>
      <c r="B367" s="679"/>
      <c r="C367" s="679"/>
      <c r="D367" s="680"/>
      <c r="E367" s="680"/>
      <c r="F367" s="680"/>
      <c r="G367" s="680"/>
      <c r="H367" s="680"/>
      <c r="I367" s="680"/>
      <c r="J367" s="680"/>
      <c r="K367" s="680"/>
      <c r="L367" s="680"/>
      <c r="M367" s="680"/>
      <c r="N367" s="680"/>
      <c r="O367" s="679"/>
      <c r="P367" s="678"/>
    </row>
    <row r="368" spans="1:16" x14ac:dyDescent="0.2">
      <c r="A368" s="678"/>
      <c r="B368" s="679"/>
      <c r="C368" s="679"/>
      <c r="D368" s="680"/>
      <c r="E368" s="680"/>
      <c r="F368" s="680"/>
      <c r="G368" s="680"/>
      <c r="H368" s="680"/>
      <c r="I368" s="680"/>
      <c r="J368" s="680"/>
      <c r="K368" s="680"/>
      <c r="L368" s="680"/>
      <c r="M368" s="680"/>
      <c r="N368" s="680"/>
      <c r="O368" s="679"/>
      <c r="P368" s="678"/>
    </row>
    <row r="369" spans="1:16" x14ac:dyDescent="0.2">
      <c r="A369" s="678"/>
      <c r="B369" s="679"/>
      <c r="C369" s="679"/>
      <c r="D369" s="680"/>
      <c r="E369" s="680"/>
      <c r="F369" s="680"/>
      <c r="G369" s="680"/>
      <c r="H369" s="680"/>
      <c r="I369" s="680"/>
      <c r="J369" s="680"/>
      <c r="K369" s="680"/>
      <c r="L369" s="680"/>
      <c r="M369" s="680"/>
      <c r="N369" s="680"/>
      <c r="O369" s="679"/>
      <c r="P369" s="678"/>
    </row>
    <row r="370" spans="1:16" x14ac:dyDescent="0.2">
      <c r="A370" s="678"/>
      <c r="B370" s="679"/>
      <c r="C370" s="679"/>
      <c r="D370" s="680"/>
      <c r="E370" s="680"/>
      <c r="F370" s="680"/>
      <c r="G370" s="680"/>
      <c r="H370" s="680"/>
      <c r="I370" s="680"/>
      <c r="J370" s="680"/>
      <c r="K370" s="680"/>
      <c r="L370" s="680"/>
      <c r="M370" s="680"/>
      <c r="N370" s="680"/>
      <c r="O370" s="679"/>
      <c r="P370" s="678"/>
    </row>
    <row r="371" spans="1:16" x14ac:dyDescent="0.2">
      <c r="A371" s="678"/>
      <c r="B371" s="679"/>
      <c r="C371" s="679"/>
      <c r="D371" s="680"/>
      <c r="E371" s="680"/>
      <c r="F371" s="680"/>
      <c r="G371" s="680"/>
      <c r="H371" s="680"/>
      <c r="I371" s="680"/>
      <c r="J371" s="680"/>
      <c r="K371" s="680"/>
      <c r="L371" s="680"/>
      <c r="M371" s="680"/>
      <c r="N371" s="680"/>
      <c r="O371" s="679"/>
      <c r="P371" s="678"/>
    </row>
    <row r="372" spans="1:16" x14ac:dyDescent="0.2">
      <c r="A372" s="678"/>
      <c r="B372" s="679"/>
      <c r="C372" s="679"/>
      <c r="D372" s="680"/>
      <c r="E372" s="680"/>
      <c r="F372" s="680"/>
      <c r="G372" s="680"/>
      <c r="H372" s="680"/>
      <c r="I372" s="680"/>
      <c r="J372" s="680"/>
      <c r="K372" s="680"/>
      <c r="L372" s="680"/>
      <c r="M372" s="680"/>
      <c r="N372" s="680"/>
      <c r="O372" s="679"/>
      <c r="P372" s="678"/>
    </row>
    <row r="373" spans="1:16" x14ac:dyDescent="0.2">
      <c r="A373" s="678"/>
      <c r="B373" s="679"/>
      <c r="C373" s="679"/>
      <c r="D373" s="680"/>
      <c r="E373" s="680"/>
      <c r="F373" s="680"/>
      <c r="G373" s="680"/>
      <c r="H373" s="680"/>
      <c r="I373" s="680"/>
      <c r="J373" s="680"/>
      <c r="K373" s="680"/>
      <c r="L373" s="680"/>
      <c r="M373" s="680"/>
      <c r="N373" s="680"/>
      <c r="O373" s="679"/>
      <c r="P373" s="678"/>
    </row>
    <row r="374" spans="1:16" x14ac:dyDescent="0.2">
      <c r="A374" s="678"/>
      <c r="B374" s="679"/>
      <c r="C374" s="679"/>
      <c r="D374" s="680"/>
      <c r="E374" s="680"/>
      <c r="F374" s="680"/>
      <c r="G374" s="680"/>
      <c r="H374" s="680"/>
      <c r="I374" s="680"/>
      <c r="J374" s="680"/>
      <c r="K374" s="680"/>
      <c r="L374" s="680"/>
      <c r="M374" s="680"/>
      <c r="N374" s="680"/>
      <c r="O374" s="679"/>
      <c r="P374" s="678"/>
    </row>
    <row r="375" spans="1:16" x14ac:dyDescent="0.2">
      <c r="A375" s="678"/>
      <c r="B375" s="679"/>
      <c r="C375" s="679"/>
      <c r="D375" s="680"/>
      <c r="E375" s="680"/>
      <c r="F375" s="680"/>
      <c r="G375" s="680"/>
      <c r="H375" s="680"/>
      <c r="I375" s="680"/>
      <c r="J375" s="680"/>
      <c r="K375" s="680"/>
      <c r="L375" s="680"/>
      <c r="M375" s="680"/>
      <c r="N375" s="680"/>
      <c r="O375" s="679"/>
      <c r="P375" s="678"/>
    </row>
    <row r="376" spans="1:16" x14ac:dyDescent="0.2">
      <c r="A376" s="678"/>
      <c r="B376" s="679"/>
      <c r="C376" s="679"/>
      <c r="D376" s="680"/>
      <c r="E376" s="680"/>
      <c r="F376" s="680"/>
      <c r="G376" s="680"/>
      <c r="H376" s="680"/>
      <c r="I376" s="680"/>
      <c r="J376" s="680"/>
      <c r="K376" s="680"/>
      <c r="L376" s="680"/>
      <c r="M376" s="680"/>
      <c r="N376" s="680"/>
      <c r="O376" s="679"/>
      <c r="P376" s="678"/>
    </row>
    <row r="377" spans="1:16" x14ac:dyDescent="0.2">
      <c r="A377" s="678"/>
      <c r="B377" s="679"/>
      <c r="C377" s="679"/>
      <c r="D377" s="680"/>
      <c r="E377" s="680"/>
      <c r="F377" s="680"/>
      <c r="G377" s="680"/>
      <c r="H377" s="680"/>
      <c r="I377" s="680"/>
      <c r="J377" s="680"/>
      <c r="K377" s="680"/>
      <c r="L377" s="680"/>
      <c r="M377" s="680"/>
      <c r="N377" s="680"/>
      <c r="O377" s="679"/>
      <c r="P377" s="678"/>
    </row>
    <row r="378" spans="1:16" x14ac:dyDescent="0.2">
      <c r="A378" s="678"/>
      <c r="B378" s="679"/>
      <c r="C378" s="679"/>
      <c r="D378" s="680"/>
      <c r="E378" s="680"/>
      <c r="F378" s="680"/>
      <c r="G378" s="680"/>
      <c r="H378" s="680"/>
      <c r="I378" s="680"/>
      <c r="J378" s="680"/>
      <c r="K378" s="680"/>
      <c r="L378" s="680"/>
      <c r="M378" s="680"/>
      <c r="N378" s="680"/>
      <c r="O378" s="679"/>
      <c r="P378" s="678"/>
    </row>
    <row r="379" spans="1:16" x14ac:dyDescent="0.2">
      <c r="A379" s="678"/>
      <c r="B379" s="679"/>
      <c r="C379" s="679"/>
      <c r="D379" s="680"/>
      <c r="E379" s="680"/>
      <c r="F379" s="680"/>
      <c r="G379" s="680"/>
      <c r="H379" s="680"/>
      <c r="I379" s="680"/>
      <c r="J379" s="680"/>
      <c r="K379" s="680"/>
      <c r="L379" s="680"/>
      <c r="M379" s="680"/>
      <c r="N379" s="680"/>
      <c r="O379" s="679"/>
      <c r="P379" s="678"/>
    </row>
    <row r="380" spans="1:16" x14ac:dyDescent="0.2">
      <c r="A380" s="678"/>
      <c r="B380" s="679"/>
      <c r="C380" s="679"/>
      <c r="D380" s="680"/>
      <c r="E380" s="680"/>
      <c r="F380" s="680"/>
      <c r="G380" s="680"/>
      <c r="H380" s="680"/>
      <c r="I380" s="680"/>
      <c r="J380" s="680"/>
      <c r="K380" s="680"/>
      <c r="L380" s="680"/>
      <c r="M380" s="680"/>
      <c r="N380" s="680"/>
      <c r="O380" s="679"/>
      <c r="P380" s="678"/>
    </row>
    <row r="381" spans="1:16" x14ac:dyDescent="0.2">
      <c r="A381" s="678"/>
      <c r="B381" s="679"/>
      <c r="C381" s="679"/>
      <c r="D381" s="680"/>
      <c r="E381" s="680"/>
      <c r="F381" s="680"/>
      <c r="G381" s="680"/>
      <c r="H381" s="680"/>
      <c r="I381" s="680"/>
      <c r="J381" s="680"/>
      <c r="K381" s="680"/>
      <c r="L381" s="680"/>
      <c r="M381" s="680"/>
      <c r="N381" s="680"/>
      <c r="O381" s="679"/>
      <c r="P381" s="678"/>
    </row>
    <row r="382" spans="1:16" x14ac:dyDescent="0.2">
      <c r="A382" s="678"/>
    </row>
    <row r="383" spans="1:16" x14ac:dyDescent="0.2">
      <c r="A383" s="678"/>
    </row>
    <row r="384" spans="1:16" x14ac:dyDescent="0.2">
      <c r="A384" s="678"/>
    </row>
    <row r="385" spans="1:1" x14ac:dyDescent="0.2">
      <c r="A385" s="678"/>
    </row>
  </sheetData>
  <autoFilter ref="A1:P381">
    <filterColumn colId="14">
      <filters blank="1">
        <filter val="AKOM"/>
        <filter val="Beavers"/>
        <filter val="Big Bangs"/>
        <filter val="Brownies"/>
        <filter val="Cannons"/>
        <filter val="Cunning Stunts"/>
        <filter val="Diablos"/>
        <filter val="Hardwood Pro"/>
        <filter val="Hawks"/>
        <filter val="Hellfish"/>
        <filter val="Honey Badgers"/>
        <filter val="Hornets"/>
        <filter val="Mighty Few"/>
        <filter val="Phantoms"/>
        <filter val="Pork Swords"/>
        <filter val="Queanbeyan"/>
        <filter val="Shenanigans"/>
        <filter val="Spartans"/>
      </filters>
    </filterColumn>
    <sortState ref="A2:Q381">
      <sortCondition ref="O1:O381"/>
    </sortState>
  </autoFilter>
  <sortState ref="A2:Q361">
    <sortCondition ref="O2:O361"/>
    <sortCondition ref="B2:B361"/>
    <sortCondition ref="C2:C36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43"/>
  <sheetViews>
    <sheetView zoomScale="80" zoomScaleNormal="80" workbookViewId="0">
      <pane ySplit="21" topLeftCell="A22" activePane="bottomLeft" state="frozen"/>
      <selection activeCell="Q32" sqref="Q32"/>
      <selection pane="bottomLeft" activeCell="Q32" sqref="Q32"/>
    </sheetView>
  </sheetViews>
  <sheetFormatPr defaultColWidth="9.28515625" defaultRowHeight="12.75" x14ac:dyDescent="0.2"/>
  <cols>
    <col min="1" max="1" width="8.140625" style="12" bestFit="1" customWidth="1"/>
    <col min="2" max="2" width="19.5703125" style="12" customWidth="1"/>
    <col min="3" max="3" width="9.85546875" style="12" bestFit="1" customWidth="1"/>
    <col min="4" max="6" width="3.85546875" style="12" bestFit="1" customWidth="1"/>
    <col min="7" max="7" width="4.8554687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12.42578125" style="12" hidden="1" customWidth="1"/>
    <col min="16" max="16" width="8.85546875" style="12" hidden="1" customWidth="1"/>
    <col min="17" max="16384" width="9.28515625" style="12"/>
  </cols>
  <sheetData>
    <row r="1" spans="1:16" ht="18" x14ac:dyDescent="0.2">
      <c r="A1" s="1890" t="s">
        <v>97</v>
      </c>
      <c r="B1" s="1891"/>
      <c r="C1" s="1891"/>
      <c r="D1" s="1891"/>
      <c r="E1" s="1891"/>
      <c r="F1" s="1891"/>
      <c r="G1" s="1891"/>
      <c r="H1" s="1891"/>
      <c r="I1" s="1891"/>
      <c r="J1" s="1891"/>
      <c r="K1" s="1891"/>
      <c r="L1" s="1891"/>
      <c r="M1" s="1891"/>
      <c r="N1" s="1892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6">
        <f>$A$36</f>
        <v>14</v>
      </c>
      <c r="B4" s="1867" t="str">
        <f>$B$36</f>
        <v>Allen</v>
      </c>
      <c r="C4" s="1867" t="str">
        <f>$C$36</f>
        <v>Ben</v>
      </c>
      <c r="D4" s="5">
        <f>D36/$A$36</f>
        <v>2.8571428571428572</v>
      </c>
      <c r="E4" s="5">
        <f t="shared" ref="E4:N4" si="0">E36/$A$36</f>
        <v>3.2142857142857144</v>
      </c>
      <c r="F4" s="5">
        <f t="shared" si="0"/>
        <v>0.7857142857142857</v>
      </c>
      <c r="G4" s="5">
        <f t="shared" si="0"/>
        <v>10.928571428571429</v>
      </c>
      <c r="H4" s="5">
        <f t="shared" si="0"/>
        <v>3.5714285714285716</v>
      </c>
      <c r="I4" s="5">
        <f t="shared" si="0"/>
        <v>0.7142857142857143</v>
      </c>
      <c r="J4" s="5">
        <f t="shared" si="0"/>
        <v>1.0714285714285714</v>
      </c>
      <c r="K4" s="5">
        <f t="shared" si="0"/>
        <v>1.4285714285714286</v>
      </c>
      <c r="L4" s="5">
        <f t="shared" si="0"/>
        <v>0</v>
      </c>
      <c r="M4" s="5">
        <f t="shared" si="0"/>
        <v>0</v>
      </c>
      <c r="N4" s="5">
        <f t="shared" si="0"/>
        <v>16.142857142857142</v>
      </c>
      <c r="O4" s="67" t="s">
        <v>97</v>
      </c>
      <c r="P4" s="64">
        <v>1</v>
      </c>
    </row>
    <row r="5" spans="1:16" ht="13.5" customHeight="1" x14ac:dyDescent="0.2">
      <c r="A5" s="1868">
        <f>$A$39</f>
        <v>1</v>
      </c>
      <c r="B5" s="1869" t="str">
        <f>$B$39</f>
        <v>Barnett</v>
      </c>
      <c r="C5" s="1869" t="str">
        <f>$C$39</f>
        <v>Aidan</v>
      </c>
      <c r="D5" s="1326">
        <f>D39/$A$39</f>
        <v>1</v>
      </c>
      <c r="E5" s="1326">
        <f t="shared" ref="E5:N5" si="1">E39/$A$39</f>
        <v>2</v>
      </c>
      <c r="F5" s="1326">
        <f t="shared" si="1"/>
        <v>0</v>
      </c>
      <c r="G5" s="1326">
        <f t="shared" si="1"/>
        <v>2</v>
      </c>
      <c r="H5" s="1326">
        <f t="shared" si="1"/>
        <v>4</v>
      </c>
      <c r="I5" s="1326">
        <f t="shared" si="1"/>
        <v>2</v>
      </c>
      <c r="J5" s="1326">
        <f t="shared" si="1"/>
        <v>0</v>
      </c>
      <c r="K5" s="1326">
        <f t="shared" si="1"/>
        <v>1</v>
      </c>
      <c r="L5" s="1326">
        <f t="shared" si="1"/>
        <v>0</v>
      </c>
      <c r="M5" s="1326">
        <f t="shared" si="1"/>
        <v>1</v>
      </c>
      <c r="N5" s="1326">
        <f t="shared" si="1"/>
        <v>8</v>
      </c>
      <c r="O5" s="67" t="s">
        <v>97</v>
      </c>
      <c r="P5" s="64">
        <v>1</v>
      </c>
    </row>
    <row r="6" spans="1:16" ht="13.5" customHeight="1" x14ac:dyDescent="0.2">
      <c r="A6" s="1866">
        <f>$A$68</f>
        <v>27</v>
      </c>
      <c r="B6" s="1867" t="str">
        <f>$B$68</f>
        <v>Deady</v>
      </c>
      <c r="C6" s="1867" t="str">
        <f>$C$68</f>
        <v>Matthew</v>
      </c>
      <c r="D6" s="5">
        <f t="shared" ref="D6:N6" si="2">D68/$A$68</f>
        <v>3.3333333333333335</v>
      </c>
      <c r="E6" s="5">
        <f t="shared" si="2"/>
        <v>0.29629629629629628</v>
      </c>
      <c r="F6" s="5">
        <f t="shared" si="2"/>
        <v>0.70370370370370372</v>
      </c>
      <c r="G6" s="5">
        <f t="shared" si="2"/>
        <v>5.4444444444444446</v>
      </c>
      <c r="H6" s="5">
        <f t="shared" si="2"/>
        <v>1.5185185185185186</v>
      </c>
      <c r="I6" s="5">
        <f t="shared" si="2"/>
        <v>0.59259259259259256</v>
      </c>
      <c r="J6" s="5">
        <f t="shared" si="2"/>
        <v>0.37037037037037035</v>
      </c>
      <c r="K6" s="5">
        <f t="shared" si="2"/>
        <v>1.3333333333333333</v>
      </c>
      <c r="L6" s="5">
        <f t="shared" si="2"/>
        <v>0</v>
      </c>
      <c r="M6" s="5">
        <f t="shared" si="2"/>
        <v>0</v>
      </c>
      <c r="N6" s="5">
        <f t="shared" si="2"/>
        <v>8.2592592592592595</v>
      </c>
      <c r="O6" s="67" t="s">
        <v>97</v>
      </c>
      <c r="P6" s="64">
        <v>1</v>
      </c>
    </row>
    <row r="7" spans="1:16" ht="13.5" customHeight="1" x14ac:dyDescent="0.2">
      <c r="A7" s="1866">
        <f>$A$94</f>
        <v>24</v>
      </c>
      <c r="B7" s="1867" t="str">
        <f>$B$94</f>
        <v>Douglas-McDonald</v>
      </c>
      <c r="C7" s="1867" t="str">
        <f>$C$94</f>
        <v>Paul</v>
      </c>
      <c r="D7" s="5">
        <f t="shared" ref="D7:N7" si="3">D94/$A$94</f>
        <v>1.5833333333333333</v>
      </c>
      <c r="E7" s="5">
        <f t="shared" si="3"/>
        <v>1.3333333333333333</v>
      </c>
      <c r="F7" s="5">
        <f t="shared" si="3"/>
        <v>0.875</v>
      </c>
      <c r="G7" s="5">
        <f t="shared" si="3"/>
        <v>2.8333333333333335</v>
      </c>
      <c r="H7" s="5">
        <f t="shared" si="3"/>
        <v>2</v>
      </c>
      <c r="I7" s="5">
        <f t="shared" si="3"/>
        <v>0.625</v>
      </c>
      <c r="J7" s="5">
        <f t="shared" si="3"/>
        <v>0.125</v>
      </c>
      <c r="K7" s="5">
        <f t="shared" si="3"/>
        <v>1.2083333333333333</v>
      </c>
      <c r="L7" s="5">
        <f t="shared" si="3"/>
        <v>0</v>
      </c>
      <c r="M7" s="5">
        <f t="shared" si="3"/>
        <v>0</v>
      </c>
      <c r="N7" s="5">
        <f t="shared" si="3"/>
        <v>8.0416666666666661</v>
      </c>
      <c r="O7" s="67" t="s">
        <v>97</v>
      </c>
      <c r="P7" s="64">
        <v>1</v>
      </c>
    </row>
    <row r="8" spans="1:16" ht="13.5" customHeight="1" x14ac:dyDescent="0.2">
      <c r="A8" s="1868">
        <f>$A$97</f>
        <v>1</v>
      </c>
      <c r="B8" s="1869" t="str">
        <f>$B$97</f>
        <v>Fowler</v>
      </c>
      <c r="C8" s="1869" t="str">
        <f>$C$97</f>
        <v>Evan</v>
      </c>
      <c r="D8" s="1326">
        <f>D97/$A$97</f>
        <v>1</v>
      </c>
      <c r="E8" s="1326">
        <f t="shared" ref="E8:N8" si="4">E97/$A$97</f>
        <v>2</v>
      </c>
      <c r="F8" s="1326">
        <f t="shared" si="4"/>
        <v>2</v>
      </c>
      <c r="G8" s="1326">
        <f t="shared" si="4"/>
        <v>8</v>
      </c>
      <c r="H8" s="1326">
        <f t="shared" si="4"/>
        <v>4</v>
      </c>
      <c r="I8" s="1326">
        <f t="shared" si="4"/>
        <v>0</v>
      </c>
      <c r="J8" s="1326">
        <f t="shared" si="4"/>
        <v>0</v>
      </c>
      <c r="K8" s="1326">
        <f t="shared" si="4"/>
        <v>3</v>
      </c>
      <c r="L8" s="1326">
        <f t="shared" si="4"/>
        <v>0</v>
      </c>
      <c r="M8" s="1326">
        <f t="shared" si="4"/>
        <v>0</v>
      </c>
      <c r="N8" s="1326">
        <f t="shared" si="4"/>
        <v>10</v>
      </c>
      <c r="O8" s="67" t="s">
        <v>97</v>
      </c>
      <c r="P8" s="64">
        <v>1</v>
      </c>
    </row>
    <row r="9" spans="1:16" ht="13.5" customHeight="1" x14ac:dyDescent="0.2">
      <c r="A9" s="1866">
        <f>$A$111</f>
        <v>12</v>
      </c>
      <c r="B9" s="1867" t="str">
        <f>$B$111</f>
        <v>Gleeson</v>
      </c>
      <c r="C9" s="1867" t="str">
        <f>$C$111</f>
        <v>Joe</v>
      </c>
      <c r="D9" s="5">
        <f t="shared" ref="D9:N9" si="5">D111/$A$111</f>
        <v>2.5</v>
      </c>
      <c r="E9" s="5">
        <f t="shared" si="5"/>
        <v>0</v>
      </c>
      <c r="F9" s="5">
        <f t="shared" si="5"/>
        <v>0.5</v>
      </c>
      <c r="G9" s="5">
        <f t="shared" si="5"/>
        <v>4.25</v>
      </c>
      <c r="H9" s="5">
        <f t="shared" si="5"/>
        <v>0.83333333333333337</v>
      </c>
      <c r="I9" s="5">
        <f t="shared" si="5"/>
        <v>0.66666666666666663</v>
      </c>
      <c r="J9" s="5">
        <f t="shared" si="5"/>
        <v>1</v>
      </c>
      <c r="K9" s="5">
        <f t="shared" si="5"/>
        <v>1.3333333333333333</v>
      </c>
      <c r="L9" s="5">
        <f t="shared" si="5"/>
        <v>0</v>
      </c>
      <c r="M9" s="5">
        <f t="shared" si="5"/>
        <v>0</v>
      </c>
      <c r="N9" s="5">
        <f t="shared" si="5"/>
        <v>5.5</v>
      </c>
      <c r="O9" s="67" t="s">
        <v>97</v>
      </c>
      <c r="P9" s="64">
        <v>1</v>
      </c>
    </row>
    <row r="10" spans="1:16" ht="13.5" customHeight="1" x14ac:dyDescent="0.2">
      <c r="A10" s="1866">
        <f>$A$142</f>
        <v>29</v>
      </c>
      <c r="B10" s="1867" t="str">
        <f>$B$142</f>
        <v>Grant</v>
      </c>
      <c r="C10" s="1867" t="str">
        <f>$C$142</f>
        <v>David</v>
      </c>
      <c r="D10" s="5">
        <f t="shared" ref="D10:N10" si="6">D142/$A$142</f>
        <v>0.86206896551724133</v>
      </c>
      <c r="E10" s="5">
        <f t="shared" si="6"/>
        <v>6.8965517241379309E-2</v>
      </c>
      <c r="F10" s="5">
        <f t="shared" si="6"/>
        <v>3.4482758620689655E-2</v>
      </c>
      <c r="G10" s="5">
        <f t="shared" si="6"/>
        <v>4.1379310344827589</v>
      </c>
      <c r="H10" s="5">
        <f t="shared" si="6"/>
        <v>1.6896551724137931</v>
      </c>
      <c r="I10" s="5">
        <f t="shared" si="6"/>
        <v>0.65517241379310343</v>
      </c>
      <c r="J10" s="5">
        <f t="shared" si="6"/>
        <v>0.31034482758620691</v>
      </c>
      <c r="K10" s="5">
        <f t="shared" si="6"/>
        <v>2.3793103448275863</v>
      </c>
      <c r="L10" s="5">
        <f t="shared" si="6"/>
        <v>0</v>
      </c>
      <c r="M10" s="5">
        <f t="shared" si="6"/>
        <v>0</v>
      </c>
      <c r="N10" s="5">
        <f t="shared" si="6"/>
        <v>1.9655172413793103</v>
      </c>
      <c r="O10" s="67" t="s">
        <v>97</v>
      </c>
      <c r="P10" s="64">
        <v>1</v>
      </c>
    </row>
    <row r="11" spans="1:16" ht="13.5" customHeight="1" x14ac:dyDescent="0.2">
      <c r="A11" s="1866">
        <f>$A$171</f>
        <v>27</v>
      </c>
      <c r="B11" s="1867" t="str">
        <f>$B$171</f>
        <v>Heaton</v>
      </c>
      <c r="C11" s="1867" t="str">
        <f>$C$171</f>
        <v>Jimmy</v>
      </c>
      <c r="D11" s="5">
        <f t="shared" ref="D11:N11" si="7">D171/$A$171</f>
        <v>3.7037037037037037</v>
      </c>
      <c r="E11" s="5">
        <f t="shared" si="7"/>
        <v>1.5925925925925926</v>
      </c>
      <c r="F11" s="5">
        <f t="shared" si="7"/>
        <v>0.81481481481481477</v>
      </c>
      <c r="G11" s="5">
        <f t="shared" si="7"/>
        <v>5.333333333333333</v>
      </c>
      <c r="H11" s="5">
        <f t="shared" si="7"/>
        <v>2.6296296296296298</v>
      </c>
      <c r="I11" s="5">
        <f t="shared" si="7"/>
        <v>1.4444444444444444</v>
      </c>
      <c r="J11" s="5">
        <f t="shared" si="7"/>
        <v>0.40740740740740738</v>
      </c>
      <c r="K11" s="5">
        <f t="shared" si="7"/>
        <v>1.4074074074074074</v>
      </c>
      <c r="L11" s="5">
        <f t="shared" si="7"/>
        <v>7.407407407407407E-2</v>
      </c>
      <c r="M11" s="5">
        <f t="shared" si="7"/>
        <v>0</v>
      </c>
      <c r="N11" s="5">
        <f t="shared" si="7"/>
        <v>13</v>
      </c>
      <c r="O11" s="67" t="s">
        <v>97</v>
      </c>
      <c r="P11" s="64">
        <v>1</v>
      </c>
    </row>
    <row r="12" spans="1:16" ht="13.5" customHeight="1" x14ac:dyDescent="0.2">
      <c r="A12" s="1866">
        <f>$A$198</f>
        <v>25</v>
      </c>
      <c r="B12" s="1867" t="str">
        <f>$B$198</f>
        <v>Herak</v>
      </c>
      <c r="C12" s="1867" t="str">
        <f>$C$173</f>
        <v>Pete</v>
      </c>
      <c r="D12" s="5">
        <f t="shared" ref="D12:N12" si="8">D198/$A$198</f>
        <v>0.44</v>
      </c>
      <c r="E12" s="5">
        <f t="shared" si="8"/>
        <v>1.24</v>
      </c>
      <c r="F12" s="5">
        <f t="shared" si="8"/>
        <v>0.56000000000000005</v>
      </c>
      <c r="G12" s="5">
        <f t="shared" si="8"/>
        <v>2.8</v>
      </c>
      <c r="H12" s="5">
        <f t="shared" si="8"/>
        <v>1.4</v>
      </c>
      <c r="I12" s="5">
        <f t="shared" si="8"/>
        <v>0.36</v>
      </c>
      <c r="J12" s="5">
        <f t="shared" si="8"/>
        <v>0.16</v>
      </c>
      <c r="K12" s="5">
        <f t="shared" si="8"/>
        <v>0.92</v>
      </c>
      <c r="L12" s="5">
        <f t="shared" si="8"/>
        <v>0</v>
      </c>
      <c r="M12" s="5">
        <f t="shared" si="8"/>
        <v>0</v>
      </c>
      <c r="N12" s="5">
        <f t="shared" si="8"/>
        <v>5.16</v>
      </c>
      <c r="O12" s="67" t="s">
        <v>97</v>
      </c>
      <c r="P12" s="64">
        <v>1</v>
      </c>
    </row>
    <row r="13" spans="1:16" ht="13.5" customHeight="1" x14ac:dyDescent="0.2">
      <c r="A13" s="1868">
        <f>$A$202</f>
        <v>2</v>
      </c>
      <c r="B13" s="1869" t="str">
        <f>$B$202</f>
        <v>Kaye</v>
      </c>
      <c r="C13" s="1869" t="str">
        <f>$C$202</f>
        <v>Reece</v>
      </c>
      <c r="D13" s="1326">
        <f>D202/$A$202</f>
        <v>2</v>
      </c>
      <c r="E13" s="1326">
        <f t="shared" ref="E13:N13" si="9">E202/$A$202</f>
        <v>1.5</v>
      </c>
      <c r="F13" s="1326">
        <f t="shared" si="9"/>
        <v>1</v>
      </c>
      <c r="G13" s="1326">
        <f t="shared" si="9"/>
        <v>4.5</v>
      </c>
      <c r="H13" s="1326">
        <f t="shared" si="9"/>
        <v>7</v>
      </c>
      <c r="I13" s="1326">
        <f t="shared" si="9"/>
        <v>0</v>
      </c>
      <c r="J13" s="1326">
        <f t="shared" si="9"/>
        <v>0</v>
      </c>
      <c r="K13" s="1326">
        <f t="shared" si="9"/>
        <v>2</v>
      </c>
      <c r="L13" s="1326">
        <f t="shared" si="9"/>
        <v>0</v>
      </c>
      <c r="M13" s="1326">
        <f t="shared" si="9"/>
        <v>0</v>
      </c>
      <c r="N13" s="1326">
        <f t="shared" si="9"/>
        <v>9.5</v>
      </c>
      <c r="O13" s="67" t="s">
        <v>97</v>
      </c>
      <c r="P13" s="64">
        <v>1</v>
      </c>
    </row>
    <row r="14" spans="1:16" ht="13.5" customHeight="1" x14ac:dyDescent="0.2">
      <c r="A14" s="1868">
        <f>$A$205</f>
        <v>1</v>
      </c>
      <c r="B14" s="1869" t="str">
        <f>$B$205</f>
        <v>Martin</v>
      </c>
      <c r="C14" s="1869" t="str">
        <f>$C$205</f>
        <v>Andy</v>
      </c>
      <c r="D14" s="5">
        <f t="shared" ref="D14:N14" si="10">D205/$A$205</f>
        <v>1</v>
      </c>
      <c r="E14" s="5">
        <f t="shared" si="10"/>
        <v>0</v>
      </c>
      <c r="F14" s="5">
        <f t="shared" si="10"/>
        <v>0</v>
      </c>
      <c r="G14" s="5">
        <f t="shared" si="10"/>
        <v>2</v>
      </c>
      <c r="H14" s="5">
        <f t="shared" si="10"/>
        <v>0</v>
      </c>
      <c r="I14" s="5">
        <f t="shared" si="10"/>
        <v>1</v>
      </c>
      <c r="J14" s="5">
        <f t="shared" si="10"/>
        <v>0</v>
      </c>
      <c r="K14" s="5">
        <f t="shared" si="10"/>
        <v>1</v>
      </c>
      <c r="L14" s="5">
        <f t="shared" si="10"/>
        <v>0</v>
      </c>
      <c r="M14" s="5">
        <f t="shared" si="10"/>
        <v>0</v>
      </c>
      <c r="N14" s="5">
        <f t="shared" si="10"/>
        <v>2</v>
      </c>
      <c r="O14" s="67" t="s">
        <v>97</v>
      </c>
      <c r="P14" s="64">
        <v>1</v>
      </c>
    </row>
    <row r="15" spans="1:16" ht="13.5" customHeight="1" x14ac:dyDescent="0.2">
      <c r="A15" s="1866">
        <f>$A$222</f>
        <v>15</v>
      </c>
      <c r="B15" s="1867" t="str">
        <f>$B$222</f>
        <v>McPherson</v>
      </c>
      <c r="C15" s="1867" t="str">
        <f>$C$222</f>
        <v>James</v>
      </c>
      <c r="D15" s="5">
        <f t="shared" ref="D15:N15" si="11">D222/$A$222</f>
        <v>2.2000000000000002</v>
      </c>
      <c r="E15" s="5">
        <f t="shared" si="11"/>
        <v>0.53333333333333333</v>
      </c>
      <c r="F15" s="5">
        <f t="shared" si="11"/>
        <v>1</v>
      </c>
      <c r="G15" s="5">
        <f t="shared" si="11"/>
        <v>5.1333333333333337</v>
      </c>
      <c r="H15" s="5">
        <f t="shared" si="11"/>
        <v>1.8</v>
      </c>
      <c r="I15" s="5">
        <f t="shared" si="11"/>
        <v>1</v>
      </c>
      <c r="J15" s="5">
        <f t="shared" si="11"/>
        <v>6.6666666666666666E-2</v>
      </c>
      <c r="K15" s="5">
        <f t="shared" si="11"/>
        <v>1.8</v>
      </c>
      <c r="L15" s="5">
        <f t="shared" si="11"/>
        <v>0</v>
      </c>
      <c r="M15" s="5">
        <f t="shared" si="11"/>
        <v>0</v>
      </c>
      <c r="N15" s="5">
        <f t="shared" si="11"/>
        <v>7</v>
      </c>
      <c r="O15" s="67" t="s">
        <v>97</v>
      </c>
      <c r="P15" s="64">
        <v>1</v>
      </c>
    </row>
    <row r="16" spans="1:16" ht="13.5" customHeight="1" x14ac:dyDescent="0.2">
      <c r="A16" s="1866">
        <f>$A$242</f>
        <v>18</v>
      </c>
      <c r="B16" s="1867" t="str">
        <f>$B$242</f>
        <v>Mesman</v>
      </c>
      <c r="C16" s="1867" t="str">
        <f>$C$242</f>
        <v>Justin</v>
      </c>
      <c r="D16" s="5">
        <f t="shared" ref="D16:N16" si="12">D242/$A$242</f>
        <v>1.6111111111111112</v>
      </c>
      <c r="E16" s="5">
        <f t="shared" si="12"/>
        <v>1.3888888888888888</v>
      </c>
      <c r="F16" s="5">
        <f t="shared" si="12"/>
        <v>1.5</v>
      </c>
      <c r="G16" s="5">
        <f t="shared" si="12"/>
        <v>4.0555555555555554</v>
      </c>
      <c r="H16" s="5">
        <f t="shared" si="12"/>
        <v>2.8888888888888888</v>
      </c>
      <c r="I16" s="5">
        <f t="shared" si="12"/>
        <v>1</v>
      </c>
      <c r="J16" s="5">
        <f t="shared" si="12"/>
        <v>0.22222222222222221</v>
      </c>
      <c r="K16" s="5">
        <f t="shared" si="12"/>
        <v>1.8888888888888888</v>
      </c>
      <c r="L16" s="5">
        <f t="shared" si="12"/>
        <v>5.5555555555555552E-2</v>
      </c>
      <c r="M16" s="5">
        <f t="shared" si="12"/>
        <v>0</v>
      </c>
      <c r="N16" s="5">
        <f t="shared" si="12"/>
        <v>8.8888888888888893</v>
      </c>
      <c r="O16" s="67" t="s">
        <v>97</v>
      </c>
      <c r="P16" s="64">
        <v>1</v>
      </c>
    </row>
    <row r="17" spans="1:16" ht="13.5" customHeight="1" x14ac:dyDescent="0.2">
      <c r="A17" s="1866">
        <f>$A$273</f>
        <v>29</v>
      </c>
      <c r="B17" s="1867" t="str">
        <f>$B$273</f>
        <v>Murphy</v>
      </c>
      <c r="C17" s="1867" t="str">
        <f>$C$273</f>
        <v>Andrew</v>
      </c>
      <c r="D17" s="5">
        <f t="shared" ref="D17:N17" si="13">D273/$A$273</f>
        <v>2.2758620689655173</v>
      </c>
      <c r="E17" s="5">
        <f t="shared" si="13"/>
        <v>1.7931034482758621</v>
      </c>
      <c r="F17" s="5">
        <f t="shared" si="13"/>
        <v>1.6896551724137931</v>
      </c>
      <c r="G17" s="5">
        <f t="shared" si="13"/>
        <v>5</v>
      </c>
      <c r="H17" s="5">
        <f t="shared" si="13"/>
        <v>2.4137931034482758</v>
      </c>
      <c r="I17" s="5">
        <f t="shared" si="13"/>
        <v>0.72413793103448276</v>
      </c>
      <c r="J17" s="5">
        <f t="shared" si="13"/>
        <v>3.4482758620689655E-2</v>
      </c>
      <c r="K17" s="5">
        <f t="shared" si="13"/>
        <v>1.5517241379310345</v>
      </c>
      <c r="L17" s="5">
        <f t="shared" si="13"/>
        <v>0</v>
      </c>
      <c r="M17" s="5">
        <f t="shared" si="13"/>
        <v>0</v>
      </c>
      <c r="N17" s="5">
        <f t="shared" si="13"/>
        <v>11.620689655172415</v>
      </c>
      <c r="O17" s="67" t="s">
        <v>97</v>
      </c>
      <c r="P17" s="64">
        <v>1</v>
      </c>
    </row>
    <row r="18" spans="1:16" ht="13.5" customHeight="1" x14ac:dyDescent="0.2">
      <c r="A18" s="1868">
        <f>$A$276</f>
        <v>1</v>
      </c>
      <c r="B18" s="1869" t="str">
        <f>$B$276</f>
        <v>Sembel</v>
      </c>
      <c r="C18" s="1869" t="str">
        <f>$C$276</f>
        <v>Jordan</v>
      </c>
      <c r="D18" s="1081">
        <f>D276/$A$276</f>
        <v>0</v>
      </c>
      <c r="E18" s="1081">
        <f t="shared" ref="E18:N18" si="14">E276/$A$276</f>
        <v>0</v>
      </c>
      <c r="F18" s="1081">
        <f t="shared" si="14"/>
        <v>1</v>
      </c>
      <c r="G18" s="1081">
        <f t="shared" si="14"/>
        <v>6</v>
      </c>
      <c r="H18" s="1081">
        <f t="shared" si="14"/>
        <v>2</v>
      </c>
      <c r="I18" s="1081">
        <f t="shared" si="14"/>
        <v>0</v>
      </c>
      <c r="J18" s="1081">
        <f t="shared" si="14"/>
        <v>0</v>
      </c>
      <c r="K18" s="1081">
        <f t="shared" si="14"/>
        <v>3</v>
      </c>
      <c r="L18" s="1081">
        <f t="shared" si="14"/>
        <v>0</v>
      </c>
      <c r="M18" s="1081">
        <f t="shared" si="14"/>
        <v>0</v>
      </c>
      <c r="N18" s="1081">
        <f t="shared" si="14"/>
        <v>1</v>
      </c>
      <c r="O18" s="67" t="s">
        <v>97</v>
      </c>
      <c r="P18" s="64">
        <v>1</v>
      </c>
    </row>
    <row r="19" spans="1:16" ht="13.5" customHeight="1" x14ac:dyDescent="0.2">
      <c r="A19" s="6"/>
      <c r="B19" s="670"/>
      <c r="C19" s="670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7"/>
      <c r="P19" s="64"/>
    </row>
    <row r="20" spans="1:16" ht="13.5" customHeight="1" x14ac:dyDescent="0.2"/>
    <row r="21" spans="1:16" ht="13.5" customHeight="1" x14ac:dyDescent="0.2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  <c r="N21" s="8" t="s">
        <v>13</v>
      </c>
    </row>
    <row r="22" spans="1:16" ht="13.5" customHeight="1" x14ac:dyDescent="0.2">
      <c r="A22" s="815">
        <v>13</v>
      </c>
      <c r="B22" s="816" t="s">
        <v>348</v>
      </c>
      <c r="C22" s="816" t="s">
        <v>83</v>
      </c>
      <c r="D22" s="812">
        <v>1</v>
      </c>
      <c r="E22" s="812">
        <v>3</v>
      </c>
      <c r="F22" s="812"/>
      <c r="G22" s="812">
        <v>8</v>
      </c>
      <c r="H22" s="812">
        <v>3</v>
      </c>
      <c r="I22" s="812"/>
      <c r="J22" s="812">
        <v>1</v>
      </c>
      <c r="K22" s="812">
        <v>1</v>
      </c>
      <c r="L22" s="812"/>
      <c r="M22" s="812"/>
      <c r="N22" s="812">
        <v>11</v>
      </c>
    </row>
    <row r="23" spans="1:16" ht="13.5" customHeight="1" x14ac:dyDescent="0.2">
      <c r="A23" s="1079">
        <v>13</v>
      </c>
      <c r="B23" s="1040" t="s">
        <v>348</v>
      </c>
      <c r="C23" s="1040" t="s">
        <v>83</v>
      </c>
      <c r="D23" s="1042">
        <v>2</v>
      </c>
      <c r="E23" s="1042">
        <v>3</v>
      </c>
      <c r="F23" s="1042">
        <v>3</v>
      </c>
      <c r="G23" s="1042">
        <v>11</v>
      </c>
      <c r="H23" s="1042">
        <v>4</v>
      </c>
      <c r="I23" s="1042"/>
      <c r="J23" s="1042">
        <v>2</v>
      </c>
      <c r="K23" s="1042">
        <v>3</v>
      </c>
      <c r="L23" s="1042"/>
      <c r="M23" s="1042"/>
      <c r="N23" s="1042">
        <v>16</v>
      </c>
    </row>
    <row r="24" spans="1:16" ht="13.5" customHeight="1" x14ac:dyDescent="0.2">
      <c r="A24" s="1318">
        <v>13</v>
      </c>
      <c r="B24" s="1225" t="s">
        <v>348</v>
      </c>
      <c r="C24" s="1225" t="s">
        <v>83</v>
      </c>
      <c r="D24" s="1224">
        <v>2</v>
      </c>
      <c r="E24" s="1224">
        <v>2</v>
      </c>
      <c r="F24" s="1224"/>
      <c r="G24" s="1224">
        <v>9</v>
      </c>
      <c r="H24" s="1224">
        <v>2</v>
      </c>
      <c r="I24" s="1224"/>
      <c r="J24" s="1224"/>
      <c r="K24" s="1224">
        <v>1</v>
      </c>
      <c r="L24" s="1224"/>
      <c r="M24" s="1224"/>
      <c r="N24" s="1224">
        <v>10</v>
      </c>
    </row>
    <row r="25" spans="1:16" ht="13.5" customHeight="1" x14ac:dyDescent="0.2">
      <c r="A25" s="1860">
        <v>13</v>
      </c>
      <c r="B25" s="1861" t="s">
        <v>348</v>
      </c>
      <c r="C25" s="1861" t="s">
        <v>83</v>
      </c>
      <c r="D25" s="1862">
        <v>5</v>
      </c>
      <c r="E25" s="1862">
        <v>3</v>
      </c>
      <c r="F25" s="1862"/>
      <c r="G25" s="1862">
        <v>12</v>
      </c>
      <c r="H25" s="1862">
        <v>5</v>
      </c>
      <c r="I25" s="1862">
        <v>2</v>
      </c>
      <c r="J25" s="1862">
        <v>1</v>
      </c>
      <c r="K25" s="1862">
        <v>3</v>
      </c>
      <c r="L25" s="1862"/>
      <c r="M25" s="1862"/>
      <c r="N25" s="1862">
        <v>19</v>
      </c>
    </row>
    <row r="26" spans="1:16" ht="13.5" customHeight="1" x14ac:dyDescent="0.2">
      <c r="A26" s="1860">
        <v>13</v>
      </c>
      <c r="B26" s="1861" t="s">
        <v>348</v>
      </c>
      <c r="C26" s="1861" t="s">
        <v>83</v>
      </c>
      <c r="D26" s="1862">
        <v>2</v>
      </c>
      <c r="E26" s="1862">
        <v>2</v>
      </c>
      <c r="F26" s="1862"/>
      <c r="G26" s="1862">
        <v>11</v>
      </c>
      <c r="H26" s="1862">
        <v>2</v>
      </c>
      <c r="I26" s="1862"/>
      <c r="J26" s="1862">
        <v>1</v>
      </c>
      <c r="K26" s="1862">
        <v>2</v>
      </c>
      <c r="L26" s="1862"/>
      <c r="M26" s="1862"/>
      <c r="N26" s="1862">
        <v>10</v>
      </c>
    </row>
    <row r="27" spans="1:16" ht="13.5" customHeight="1" x14ac:dyDescent="0.2">
      <c r="A27" s="1860">
        <v>13</v>
      </c>
      <c r="B27" s="1861" t="s">
        <v>348</v>
      </c>
      <c r="C27" s="1861" t="s">
        <v>83</v>
      </c>
      <c r="D27" s="1862">
        <v>2</v>
      </c>
      <c r="E27" s="1862">
        <v>9</v>
      </c>
      <c r="F27" s="1862">
        <v>2</v>
      </c>
      <c r="G27" s="1862">
        <v>7</v>
      </c>
      <c r="H27" s="1862">
        <v>2</v>
      </c>
      <c r="I27" s="1862"/>
      <c r="J27" s="1862"/>
      <c r="K27" s="1862">
        <v>2</v>
      </c>
      <c r="L27" s="1862"/>
      <c r="M27" s="1862"/>
      <c r="N27" s="1862">
        <v>33</v>
      </c>
    </row>
    <row r="28" spans="1:16" ht="13.5" customHeight="1" x14ac:dyDescent="0.2">
      <c r="A28" s="1821">
        <v>13</v>
      </c>
      <c r="B28" s="1820" t="s">
        <v>348</v>
      </c>
      <c r="C28" s="1820" t="s">
        <v>83</v>
      </c>
      <c r="D28" s="1818">
        <v>4</v>
      </c>
      <c r="E28" s="1818">
        <v>1</v>
      </c>
      <c r="F28" s="1818"/>
      <c r="G28" s="1818">
        <v>18</v>
      </c>
      <c r="H28" s="1818">
        <v>7</v>
      </c>
      <c r="I28" s="1818">
        <v>1</v>
      </c>
      <c r="J28" s="1818">
        <v>3</v>
      </c>
      <c r="K28" s="1818"/>
      <c r="L28" s="1818"/>
      <c r="M28" s="1818"/>
      <c r="N28" s="1818">
        <v>11</v>
      </c>
    </row>
    <row r="29" spans="1:16" ht="13.5" customHeight="1" x14ac:dyDescent="0.2">
      <c r="A29" s="1709">
        <v>13</v>
      </c>
      <c r="B29" s="1708" t="s">
        <v>348</v>
      </c>
      <c r="C29" s="1708" t="s">
        <v>83</v>
      </c>
      <c r="D29" s="1706">
        <v>2</v>
      </c>
      <c r="E29" s="1706">
        <v>5</v>
      </c>
      <c r="F29" s="1706">
        <v>2</v>
      </c>
      <c r="G29" s="1706">
        <v>18</v>
      </c>
      <c r="H29" s="1706">
        <v>3</v>
      </c>
      <c r="I29" s="1706">
        <v>1</v>
      </c>
      <c r="J29" s="1706">
        <v>2</v>
      </c>
      <c r="K29" s="1706"/>
      <c r="L29" s="1706"/>
      <c r="M29" s="1706"/>
      <c r="N29" s="1706">
        <v>21</v>
      </c>
    </row>
    <row r="30" spans="1:16" ht="13.5" customHeight="1" x14ac:dyDescent="0.2">
      <c r="A30" s="1565">
        <v>13</v>
      </c>
      <c r="B30" s="1564" t="s">
        <v>348</v>
      </c>
      <c r="C30" s="1564" t="s">
        <v>83</v>
      </c>
      <c r="D30" s="1562">
        <v>6</v>
      </c>
      <c r="E30" s="1562">
        <v>6</v>
      </c>
      <c r="F30" s="1562">
        <v>1</v>
      </c>
      <c r="G30" s="1562">
        <v>10</v>
      </c>
      <c r="H30" s="1562">
        <v>1</v>
      </c>
      <c r="I30" s="1562"/>
      <c r="J30" s="1562">
        <v>1</v>
      </c>
      <c r="K30" s="1562">
        <v>1</v>
      </c>
      <c r="L30" s="1562"/>
      <c r="M30" s="1562"/>
      <c r="N30" s="1562">
        <v>31</v>
      </c>
    </row>
    <row r="31" spans="1:16" ht="13.5" customHeight="1" x14ac:dyDescent="0.2">
      <c r="A31" s="1565">
        <v>13</v>
      </c>
      <c r="B31" s="1564" t="s">
        <v>348</v>
      </c>
      <c r="C31" s="1564" t="s">
        <v>83</v>
      </c>
      <c r="D31" s="1562">
        <v>2</v>
      </c>
      <c r="E31" s="1562">
        <v>4</v>
      </c>
      <c r="F31" s="1562"/>
      <c r="G31" s="1562">
        <v>11</v>
      </c>
      <c r="H31" s="1562">
        <v>3</v>
      </c>
      <c r="I31" s="1562">
        <v>2</v>
      </c>
      <c r="J31" s="1562">
        <v>2</v>
      </c>
      <c r="K31" s="1562"/>
      <c r="L31" s="1562"/>
      <c r="M31" s="1562"/>
      <c r="N31" s="1562">
        <v>16</v>
      </c>
    </row>
    <row r="32" spans="1:16" ht="13.5" customHeight="1" x14ac:dyDescent="0.2">
      <c r="A32" s="1400">
        <v>13</v>
      </c>
      <c r="B32" s="1377" t="s">
        <v>348</v>
      </c>
      <c r="C32" s="1377" t="s">
        <v>83</v>
      </c>
      <c r="D32" s="1375">
        <v>3</v>
      </c>
      <c r="E32" s="1375">
        <v>1</v>
      </c>
      <c r="F32" s="1375">
        <v>2</v>
      </c>
      <c r="G32" s="1375">
        <v>12</v>
      </c>
      <c r="H32" s="1375">
        <v>8</v>
      </c>
      <c r="I32" s="1375">
        <v>1</v>
      </c>
      <c r="J32" s="1375">
        <v>1</v>
      </c>
      <c r="K32" s="1375">
        <v>2</v>
      </c>
      <c r="L32" s="1375"/>
      <c r="M32" s="1375"/>
      <c r="N32" s="1375">
        <v>11</v>
      </c>
    </row>
    <row r="33" spans="1:14" ht="13.5" customHeight="1" x14ac:dyDescent="0.2">
      <c r="A33" s="1041">
        <v>13</v>
      </c>
      <c r="B33" s="1040" t="s">
        <v>348</v>
      </c>
      <c r="C33" s="1040" t="s">
        <v>83</v>
      </c>
      <c r="D33" s="1042">
        <v>2</v>
      </c>
      <c r="E33" s="1042">
        <v>2</v>
      </c>
      <c r="F33" s="1042"/>
      <c r="G33" s="1042">
        <v>5</v>
      </c>
      <c r="H33" s="1042">
        <v>4</v>
      </c>
      <c r="I33" s="1042">
        <v>2</v>
      </c>
      <c r="J33" s="1042">
        <v>1</v>
      </c>
      <c r="K33" s="1042"/>
      <c r="L33" s="1042"/>
      <c r="M33" s="1042"/>
      <c r="N33" s="1042">
        <v>10</v>
      </c>
    </row>
    <row r="34" spans="1:14" ht="13.5" customHeight="1" x14ac:dyDescent="0.2">
      <c r="A34" s="1014">
        <v>13</v>
      </c>
      <c r="B34" s="893" t="s">
        <v>348</v>
      </c>
      <c r="C34" s="893" t="s">
        <v>83</v>
      </c>
      <c r="D34" s="891">
        <v>4</v>
      </c>
      <c r="E34" s="891">
        <v>3</v>
      </c>
      <c r="F34" s="891">
        <v>1</v>
      </c>
      <c r="G34" s="891">
        <v>10</v>
      </c>
      <c r="H34" s="891">
        <v>4</v>
      </c>
      <c r="I34" s="891">
        <v>1</v>
      </c>
      <c r="J34" s="891"/>
      <c r="K34" s="891">
        <v>2</v>
      </c>
      <c r="L34" s="891"/>
      <c r="M34" s="891"/>
      <c r="N34" s="891">
        <v>18</v>
      </c>
    </row>
    <row r="35" spans="1:14" ht="13.5" customHeight="1" x14ac:dyDescent="0.2">
      <c r="A35" s="828">
        <v>13</v>
      </c>
      <c r="B35" s="827" t="s">
        <v>348</v>
      </c>
      <c r="C35" s="827" t="s">
        <v>83</v>
      </c>
      <c r="D35" s="825">
        <v>3</v>
      </c>
      <c r="E35" s="825">
        <v>1</v>
      </c>
      <c r="F35" s="825"/>
      <c r="G35" s="825">
        <v>11</v>
      </c>
      <c r="H35" s="825">
        <v>2</v>
      </c>
      <c r="I35" s="825"/>
      <c r="J35" s="825"/>
      <c r="K35" s="825">
        <v>3</v>
      </c>
      <c r="L35" s="825"/>
      <c r="M35" s="825"/>
      <c r="N35" s="825">
        <v>9</v>
      </c>
    </row>
    <row r="36" spans="1:14" ht="13.5" customHeight="1" x14ac:dyDescent="0.2">
      <c r="A36" s="4">
        <f>COUNT(A22:A35)</f>
        <v>14</v>
      </c>
      <c r="B36" s="813" t="str">
        <f>$B$22</f>
        <v>Allen</v>
      </c>
      <c r="C36" s="813" t="str">
        <f>$C$22</f>
        <v>Ben</v>
      </c>
      <c r="D36" s="811">
        <f>SUM(D22:D35)</f>
        <v>40</v>
      </c>
      <c r="E36" s="883">
        <f t="shared" ref="E36:M36" si="15">SUM(E22:E35)</f>
        <v>45</v>
      </c>
      <c r="F36" s="883">
        <f t="shared" si="15"/>
        <v>11</v>
      </c>
      <c r="G36" s="883">
        <f t="shared" si="15"/>
        <v>153</v>
      </c>
      <c r="H36" s="883">
        <f t="shared" si="15"/>
        <v>50</v>
      </c>
      <c r="I36" s="883">
        <f t="shared" si="15"/>
        <v>10</v>
      </c>
      <c r="J36" s="883">
        <f t="shared" si="15"/>
        <v>15</v>
      </c>
      <c r="K36" s="883">
        <f t="shared" si="15"/>
        <v>20</v>
      </c>
      <c r="L36" s="883">
        <f t="shared" si="15"/>
        <v>0</v>
      </c>
      <c r="M36" s="883">
        <f t="shared" si="15"/>
        <v>0</v>
      </c>
      <c r="N36" s="883">
        <f>SUM(N22:N35)</f>
        <v>226</v>
      </c>
    </row>
    <row r="37" spans="1:14" s="1327" customFormat="1" ht="13.5" customHeight="1" x14ac:dyDescent="0.2"/>
    <row r="38" spans="1:14" s="1327" customFormat="1" ht="13.5" customHeight="1" x14ac:dyDescent="0.2">
      <c r="A38" s="1463">
        <v>9</v>
      </c>
      <c r="B38" s="1464" t="s">
        <v>395</v>
      </c>
      <c r="C38" s="1464" t="s">
        <v>292</v>
      </c>
      <c r="D38" s="1462">
        <v>1</v>
      </c>
      <c r="E38" s="1462">
        <v>2</v>
      </c>
      <c r="F38" s="1462"/>
      <c r="G38" s="1462">
        <v>2</v>
      </c>
      <c r="H38" s="1462">
        <v>4</v>
      </c>
      <c r="I38" s="1462">
        <v>2</v>
      </c>
      <c r="J38" s="1462"/>
      <c r="K38" s="1462">
        <v>1</v>
      </c>
      <c r="L38" s="1462"/>
      <c r="M38" s="1462">
        <v>1</v>
      </c>
      <c r="N38" s="1462">
        <v>8</v>
      </c>
    </row>
    <row r="39" spans="1:14" s="1327" customFormat="1" ht="13.5" customHeight="1" x14ac:dyDescent="0.2">
      <c r="A39" s="1325">
        <f>COUNT(A38)</f>
        <v>1</v>
      </c>
      <c r="B39" s="1336" t="str">
        <f>$B38</f>
        <v>Barnett</v>
      </c>
      <c r="C39" s="1336" t="str">
        <f>$C$38</f>
        <v>Aidan</v>
      </c>
      <c r="D39" s="1396">
        <f t="shared" ref="D39:M39" si="16">D38</f>
        <v>1</v>
      </c>
      <c r="E39" s="1396">
        <f t="shared" si="16"/>
        <v>2</v>
      </c>
      <c r="F39" s="1396">
        <f t="shared" si="16"/>
        <v>0</v>
      </c>
      <c r="G39" s="1396">
        <f t="shared" si="16"/>
        <v>2</v>
      </c>
      <c r="H39" s="1396">
        <f t="shared" si="16"/>
        <v>4</v>
      </c>
      <c r="I39" s="1396">
        <f t="shared" si="16"/>
        <v>2</v>
      </c>
      <c r="J39" s="1396">
        <f t="shared" si="16"/>
        <v>0</v>
      </c>
      <c r="K39" s="1396">
        <f t="shared" si="16"/>
        <v>1</v>
      </c>
      <c r="L39" s="1396">
        <f t="shared" si="16"/>
        <v>0</v>
      </c>
      <c r="M39" s="1396">
        <f t="shared" si="16"/>
        <v>1</v>
      </c>
      <c r="N39" s="1396">
        <f t="shared" ref="N39" si="17">SUM(N38)</f>
        <v>8</v>
      </c>
    </row>
    <row r="40" spans="1:14" ht="13.5" customHeight="1" x14ac:dyDescent="0.2"/>
    <row r="41" spans="1:14" ht="13.5" customHeight="1" x14ac:dyDescent="0.2">
      <c r="A41" s="3">
        <v>21</v>
      </c>
      <c r="B41" s="2" t="s">
        <v>22</v>
      </c>
      <c r="C41" s="2" t="s">
        <v>23</v>
      </c>
      <c r="D41" s="9">
        <v>3</v>
      </c>
      <c r="E41" s="9"/>
      <c r="F41" s="9"/>
      <c r="G41" s="9">
        <v>6</v>
      </c>
      <c r="H41" s="9">
        <v>1</v>
      </c>
      <c r="I41" s="9">
        <v>1</v>
      </c>
      <c r="J41" s="9"/>
      <c r="K41" s="9">
        <v>1</v>
      </c>
      <c r="L41" s="9"/>
      <c r="M41" s="9"/>
      <c r="N41" s="9">
        <v>6</v>
      </c>
    </row>
    <row r="42" spans="1:14" ht="13.5" customHeight="1" x14ac:dyDescent="0.2">
      <c r="A42" s="745">
        <v>21</v>
      </c>
      <c r="B42" s="744" t="s">
        <v>22</v>
      </c>
      <c r="C42" s="744" t="s">
        <v>23</v>
      </c>
      <c r="D42" s="742">
        <v>2</v>
      </c>
      <c r="E42" s="742"/>
      <c r="F42" s="742"/>
      <c r="G42" s="742">
        <v>4</v>
      </c>
      <c r="H42" s="742"/>
      <c r="I42" s="742">
        <v>1</v>
      </c>
      <c r="J42" s="742"/>
      <c r="K42" s="742">
        <v>2</v>
      </c>
      <c r="L42" s="742"/>
      <c r="M42" s="742"/>
      <c r="N42" s="742">
        <v>4</v>
      </c>
    </row>
    <row r="43" spans="1:14" ht="13.5" customHeight="1" x14ac:dyDescent="0.2">
      <c r="A43" s="3">
        <v>21</v>
      </c>
      <c r="B43" s="2" t="s">
        <v>22</v>
      </c>
      <c r="C43" s="2" t="s">
        <v>23</v>
      </c>
      <c r="D43" s="9">
        <v>4</v>
      </c>
      <c r="E43" s="9"/>
      <c r="F43" s="9"/>
      <c r="G43" s="9">
        <v>3</v>
      </c>
      <c r="H43" s="9">
        <v>1</v>
      </c>
      <c r="I43" s="9">
        <v>2</v>
      </c>
      <c r="J43" s="9"/>
      <c r="K43" s="9">
        <v>2</v>
      </c>
      <c r="L43" s="9"/>
      <c r="M43" s="9"/>
      <c r="N43" s="9">
        <v>8</v>
      </c>
    </row>
    <row r="44" spans="1:14" ht="13.5" customHeight="1" x14ac:dyDescent="0.2">
      <c r="A44" s="3">
        <v>21</v>
      </c>
      <c r="B44" s="2" t="s">
        <v>22</v>
      </c>
      <c r="C44" s="2" t="s">
        <v>23</v>
      </c>
      <c r="D44" s="9">
        <v>4</v>
      </c>
      <c r="E44" s="9"/>
      <c r="F44" s="9"/>
      <c r="G44" s="9">
        <v>4</v>
      </c>
      <c r="H44" s="9">
        <v>2</v>
      </c>
      <c r="I44" s="9"/>
      <c r="J44" s="9"/>
      <c r="K44" s="9">
        <v>2</v>
      </c>
      <c r="L44" s="9"/>
      <c r="M44" s="9"/>
      <c r="N44" s="9">
        <v>8</v>
      </c>
    </row>
    <row r="45" spans="1:14" ht="13.5" customHeight="1" x14ac:dyDescent="0.2">
      <c r="A45" s="1378">
        <v>21</v>
      </c>
      <c r="B45" s="1377" t="s">
        <v>22</v>
      </c>
      <c r="C45" s="1377" t="s">
        <v>23</v>
      </c>
      <c r="D45" s="1375">
        <v>4</v>
      </c>
      <c r="E45" s="1375">
        <v>1</v>
      </c>
      <c r="F45" s="1375"/>
      <c r="G45" s="1375">
        <v>1</v>
      </c>
      <c r="H45" s="1375"/>
      <c r="I45" s="1375"/>
      <c r="J45" s="1375"/>
      <c r="K45" s="1375">
        <v>1</v>
      </c>
      <c r="L45" s="1375"/>
      <c r="M45" s="1375"/>
      <c r="N45" s="1375">
        <v>11</v>
      </c>
    </row>
    <row r="46" spans="1:14" ht="13.5" customHeight="1" x14ac:dyDescent="0.2">
      <c r="A46" s="3">
        <v>21</v>
      </c>
      <c r="B46" s="2" t="s">
        <v>22</v>
      </c>
      <c r="C46" s="2" t="s">
        <v>23</v>
      </c>
      <c r="D46" s="9">
        <v>5</v>
      </c>
      <c r="E46" s="9">
        <v>1</v>
      </c>
      <c r="F46" s="9">
        <v>4</v>
      </c>
      <c r="G46" s="9">
        <v>3</v>
      </c>
      <c r="H46" s="9"/>
      <c r="I46" s="9"/>
      <c r="J46" s="9">
        <v>1</v>
      </c>
      <c r="K46" s="9">
        <v>1</v>
      </c>
      <c r="L46" s="9"/>
      <c r="M46" s="9"/>
      <c r="N46" s="9">
        <v>17</v>
      </c>
    </row>
    <row r="47" spans="1:14" ht="13.5" customHeight="1" x14ac:dyDescent="0.2">
      <c r="A47" s="1226">
        <v>21</v>
      </c>
      <c r="B47" s="1225" t="s">
        <v>22</v>
      </c>
      <c r="C47" s="1225" t="s">
        <v>23</v>
      </c>
      <c r="D47" s="1224"/>
      <c r="E47" s="1224"/>
      <c r="F47" s="1224"/>
      <c r="G47" s="1224">
        <v>3</v>
      </c>
      <c r="H47" s="1224">
        <v>3</v>
      </c>
      <c r="I47" s="1224"/>
      <c r="J47" s="1224"/>
      <c r="K47" s="1224"/>
      <c r="L47" s="1224"/>
      <c r="M47" s="1224"/>
      <c r="N47" s="1224">
        <v>0</v>
      </c>
    </row>
    <row r="48" spans="1:14" ht="13.5" customHeight="1" x14ac:dyDescent="0.2">
      <c r="A48" s="1709">
        <v>21</v>
      </c>
      <c r="B48" s="1708" t="s">
        <v>22</v>
      </c>
      <c r="C48" s="1708" t="s">
        <v>23</v>
      </c>
      <c r="D48" s="1706">
        <v>4</v>
      </c>
      <c r="E48" s="1706"/>
      <c r="F48" s="1706"/>
      <c r="G48" s="1706">
        <v>10</v>
      </c>
      <c r="H48" s="1706">
        <v>3</v>
      </c>
      <c r="I48" s="1706"/>
      <c r="J48" s="1706"/>
      <c r="K48" s="1706">
        <v>1</v>
      </c>
      <c r="L48" s="1706"/>
      <c r="M48" s="1706"/>
      <c r="N48" s="1706">
        <v>8</v>
      </c>
    </row>
    <row r="49" spans="1:14" ht="13.5" customHeight="1" x14ac:dyDescent="0.2">
      <c r="A49" s="1409">
        <v>21</v>
      </c>
      <c r="B49" s="1408" t="s">
        <v>22</v>
      </c>
      <c r="C49" s="1408" t="s">
        <v>23</v>
      </c>
      <c r="D49" s="1406">
        <v>1</v>
      </c>
      <c r="E49" s="1406"/>
      <c r="F49" s="1406"/>
      <c r="G49" s="1406">
        <v>5</v>
      </c>
      <c r="H49" s="1406">
        <v>3</v>
      </c>
      <c r="I49" s="1406">
        <v>2</v>
      </c>
      <c r="J49" s="1406"/>
      <c r="K49" s="1406"/>
      <c r="L49" s="1406"/>
      <c r="M49" s="1406"/>
      <c r="N49" s="1406">
        <v>2</v>
      </c>
    </row>
    <row r="50" spans="1:14" ht="13.5" customHeight="1" x14ac:dyDescent="0.2">
      <c r="A50" s="1469">
        <v>21</v>
      </c>
      <c r="B50" s="1468" t="s">
        <v>22</v>
      </c>
      <c r="C50" s="1468" t="s">
        <v>23</v>
      </c>
      <c r="D50" s="1466">
        <v>2</v>
      </c>
      <c r="E50" s="1466"/>
      <c r="F50" s="1466"/>
      <c r="G50" s="1466">
        <v>7</v>
      </c>
      <c r="H50" s="1466">
        <v>1</v>
      </c>
      <c r="I50" s="1466">
        <v>1</v>
      </c>
      <c r="J50" s="1466"/>
      <c r="K50" s="1466">
        <v>3</v>
      </c>
      <c r="L50" s="1466"/>
      <c r="M50" s="1466"/>
      <c r="N50" s="1466">
        <v>4</v>
      </c>
    </row>
    <row r="51" spans="1:14" ht="13.5" customHeight="1" x14ac:dyDescent="0.2">
      <c r="A51" s="1652">
        <v>21</v>
      </c>
      <c r="B51" s="1564" t="s">
        <v>22</v>
      </c>
      <c r="C51" s="1564" t="s">
        <v>23</v>
      </c>
      <c r="D51" s="1562"/>
      <c r="E51" s="1562"/>
      <c r="F51" s="1562"/>
      <c r="G51" s="1562">
        <v>2</v>
      </c>
      <c r="H51" s="1562">
        <v>2</v>
      </c>
      <c r="I51" s="1562">
        <v>1</v>
      </c>
      <c r="J51" s="1562"/>
      <c r="K51" s="1562"/>
      <c r="L51" s="1562"/>
      <c r="M51" s="1562"/>
      <c r="N51" s="1562">
        <v>0</v>
      </c>
    </row>
    <row r="52" spans="1:14" ht="13.5" customHeight="1" x14ac:dyDescent="0.2">
      <c r="A52" s="1565">
        <v>21</v>
      </c>
      <c r="B52" s="1564" t="s">
        <v>22</v>
      </c>
      <c r="C52" s="1564" t="s">
        <v>23</v>
      </c>
      <c r="D52" s="1562">
        <v>8</v>
      </c>
      <c r="E52" s="1562"/>
      <c r="F52" s="1562"/>
      <c r="G52" s="1562">
        <v>7</v>
      </c>
      <c r="H52" s="1562">
        <v>1</v>
      </c>
      <c r="I52" s="1562"/>
      <c r="J52" s="1562">
        <v>1</v>
      </c>
      <c r="K52" s="1562">
        <v>3</v>
      </c>
      <c r="L52" s="1562"/>
      <c r="M52" s="1562"/>
      <c r="N52" s="1562">
        <v>16</v>
      </c>
    </row>
    <row r="53" spans="1:14" ht="13.5" customHeight="1" x14ac:dyDescent="0.2">
      <c r="A53" s="1318">
        <v>21</v>
      </c>
      <c r="B53" s="1225" t="s">
        <v>22</v>
      </c>
      <c r="C53" s="1225" t="s">
        <v>23</v>
      </c>
      <c r="D53" s="1224">
        <v>3</v>
      </c>
      <c r="E53" s="1224"/>
      <c r="F53" s="1224">
        <v>2</v>
      </c>
      <c r="G53" s="1224">
        <v>9</v>
      </c>
      <c r="H53" s="1224">
        <v>2</v>
      </c>
      <c r="I53" s="1224">
        <v>1</v>
      </c>
      <c r="J53" s="1224"/>
      <c r="K53" s="1224">
        <v>2</v>
      </c>
      <c r="L53" s="1224"/>
      <c r="M53" s="1224"/>
      <c r="N53" s="1224">
        <v>8</v>
      </c>
    </row>
    <row r="54" spans="1:14" ht="13.5" customHeight="1" x14ac:dyDescent="0.2">
      <c r="A54" s="894">
        <v>21</v>
      </c>
      <c r="B54" s="893" t="s">
        <v>22</v>
      </c>
      <c r="C54" s="893" t="s">
        <v>23</v>
      </c>
      <c r="D54" s="891">
        <v>2</v>
      </c>
      <c r="E54" s="891"/>
      <c r="F54" s="891"/>
      <c r="G54" s="891">
        <v>10</v>
      </c>
      <c r="H54" s="891">
        <v>2</v>
      </c>
      <c r="I54" s="891">
        <v>1</v>
      </c>
      <c r="J54" s="891"/>
      <c r="K54" s="891">
        <v>1</v>
      </c>
      <c r="L54" s="891"/>
      <c r="M54" s="891"/>
      <c r="N54" s="891">
        <v>4</v>
      </c>
    </row>
    <row r="55" spans="1:14" ht="13.5" customHeight="1" x14ac:dyDescent="0.2">
      <c r="A55" s="1821">
        <v>21</v>
      </c>
      <c r="B55" s="1820" t="s">
        <v>22</v>
      </c>
      <c r="C55" s="1820" t="s">
        <v>23</v>
      </c>
      <c r="D55" s="1818">
        <v>7</v>
      </c>
      <c r="E55" s="1818"/>
      <c r="F55" s="1818"/>
      <c r="G55" s="1818">
        <v>9</v>
      </c>
      <c r="H55" s="1818"/>
      <c r="I55" s="1818">
        <v>1</v>
      </c>
      <c r="J55" s="1818"/>
      <c r="K55" s="1818">
        <v>1</v>
      </c>
      <c r="L55" s="1818"/>
      <c r="M55" s="1818"/>
      <c r="N55" s="1818">
        <v>14</v>
      </c>
    </row>
    <row r="56" spans="1:14" ht="13.5" customHeight="1" x14ac:dyDescent="0.2">
      <c r="A56" s="1860">
        <v>21</v>
      </c>
      <c r="B56" s="1861" t="s">
        <v>22</v>
      </c>
      <c r="C56" s="1861" t="s">
        <v>23</v>
      </c>
      <c r="D56" s="1862">
        <v>2</v>
      </c>
      <c r="E56" s="1862"/>
      <c r="F56" s="1862">
        <v>1</v>
      </c>
      <c r="G56" s="1862">
        <v>6</v>
      </c>
      <c r="H56" s="1862">
        <v>1</v>
      </c>
      <c r="I56" s="1862">
        <v>1</v>
      </c>
      <c r="J56" s="1862">
        <v>1</v>
      </c>
      <c r="K56" s="1862">
        <v>3</v>
      </c>
      <c r="L56" s="1862"/>
      <c r="M56" s="1862"/>
      <c r="N56" s="1862">
        <v>5</v>
      </c>
    </row>
    <row r="57" spans="1:14" ht="13.5" customHeight="1" x14ac:dyDescent="0.2">
      <c r="A57" s="1079">
        <v>21</v>
      </c>
      <c r="B57" s="1040" t="s">
        <v>22</v>
      </c>
      <c r="C57" s="1040" t="s">
        <v>23</v>
      </c>
      <c r="D57" s="1042"/>
      <c r="E57" s="1042"/>
      <c r="F57" s="1042">
        <v>2</v>
      </c>
      <c r="G57" s="1042">
        <v>3</v>
      </c>
      <c r="H57" s="1042"/>
      <c r="I57" s="1042">
        <v>1</v>
      </c>
      <c r="J57" s="1042"/>
      <c r="K57" s="1042">
        <v>1</v>
      </c>
      <c r="L57" s="1042"/>
      <c r="M57" s="1042"/>
      <c r="N57" s="1042">
        <v>2</v>
      </c>
    </row>
    <row r="58" spans="1:14" ht="13.5" customHeight="1" x14ac:dyDescent="0.2">
      <c r="A58" s="3">
        <v>21</v>
      </c>
      <c r="B58" s="2" t="s">
        <v>22</v>
      </c>
      <c r="C58" s="2" t="s">
        <v>23</v>
      </c>
      <c r="D58" s="9">
        <v>7</v>
      </c>
      <c r="E58" s="9"/>
      <c r="F58" s="9"/>
      <c r="G58" s="9">
        <v>4</v>
      </c>
      <c r="H58" s="9">
        <v>3</v>
      </c>
      <c r="I58" s="9"/>
      <c r="J58" s="9">
        <v>2</v>
      </c>
      <c r="K58" s="9"/>
      <c r="L58" s="9"/>
      <c r="M58" s="9"/>
      <c r="N58" s="9">
        <v>14</v>
      </c>
    </row>
    <row r="59" spans="1:14" ht="13.5" customHeight="1" x14ac:dyDescent="0.2">
      <c r="A59" s="3">
        <v>21</v>
      </c>
      <c r="B59" s="2" t="s">
        <v>22</v>
      </c>
      <c r="C59" s="2" t="s">
        <v>23</v>
      </c>
      <c r="D59" s="9"/>
      <c r="E59" s="9">
        <v>1</v>
      </c>
      <c r="F59" s="9">
        <v>1</v>
      </c>
      <c r="G59" s="9">
        <v>9</v>
      </c>
      <c r="H59" s="9">
        <v>1</v>
      </c>
      <c r="I59" s="9">
        <v>1</v>
      </c>
      <c r="J59" s="9">
        <v>3</v>
      </c>
      <c r="K59" s="9">
        <v>3</v>
      </c>
      <c r="L59" s="9"/>
      <c r="M59" s="9"/>
      <c r="N59" s="9">
        <v>4</v>
      </c>
    </row>
    <row r="60" spans="1:14" ht="13.5" customHeight="1" x14ac:dyDescent="0.2">
      <c r="A60" s="828">
        <v>21</v>
      </c>
      <c r="B60" s="827" t="s">
        <v>22</v>
      </c>
      <c r="C60" s="827" t="s">
        <v>23</v>
      </c>
      <c r="D60" s="825">
        <v>4</v>
      </c>
      <c r="E60" s="825"/>
      <c r="F60" s="825"/>
      <c r="G60" s="825">
        <v>4</v>
      </c>
      <c r="H60" s="825">
        <v>2</v>
      </c>
      <c r="I60" s="825"/>
      <c r="J60" s="825"/>
      <c r="K60" s="825"/>
      <c r="L60" s="825"/>
      <c r="M60" s="825"/>
      <c r="N60" s="825">
        <v>8</v>
      </c>
    </row>
    <row r="61" spans="1:14" ht="13.5" customHeight="1" x14ac:dyDescent="0.2">
      <c r="A61" s="3">
        <v>21</v>
      </c>
      <c r="B61" s="2" t="s">
        <v>22</v>
      </c>
      <c r="C61" s="2" t="s">
        <v>23</v>
      </c>
      <c r="D61" s="9">
        <v>5</v>
      </c>
      <c r="E61" s="9"/>
      <c r="F61" s="9">
        <v>2</v>
      </c>
      <c r="G61" s="9">
        <v>5</v>
      </c>
      <c r="H61" s="9">
        <v>1</v>
      </c>
      <c r="I61" s="9">
        <v>1</v>
      </c>
      <c r="J61" s="9">
        <v>1</v>
      </c>
      <c r="K61" s="9">
        <v>1</v>
      </c>
      <c r="L61" s="9"/>
      <c r="M61" s="9"/>
      <c r="N61" s="9">
        <v>12</v>
      </c>
    </row>
    <row r="62" spans="1:14" ht="13.5" customHeight="1" x14ac:dyDescent="0.2">
      <c r="A62" s="3">
        <v>21</v>
      </c>
      <c r="B62" s="2" t="s">
        <v>22</v>
      </c>
      <c r="C62" s="2" t="s">
        <v>23</v>
      </c>
      <c r="D62" s="9">
        <v>3</v>
      </c>
      <c r="E62" s="9">
        <v>1</v>
      </c>
      <c r="F62" s="9"/>
      <c r="G62" s="9">
        <v>4</v>
      </c>
      <c r="H62" s="9">
        <v>3</v>
      </c>
      <c r="I62" s="9"/>
      <c r="J62" s="9">
        <v>1</v>
      </c>
      <c r="K62" s="9">
        <v>2</v>
      </c>
      <c r="L62" s="9"/>
      <c r="M62" s="9"/>
      <c r="N62" s="9">
        <v>9</v>
      </c>
    </row>
    <row r="63" spans="1:14" ht="13.5" customHeight="1" x14ac:dyDescent="0.2">
      <c r="A63" s="3">
        <v>21</v>
      </c>
      <c r="B63" s="2" t="s">
        <v>22</v>
      </c>
      <c r="C63" s="2" t="s">
        <v>23</v>
      </c>
      <c r="D63" s="9">
        <v>3</v>
      </c>
      <c r="E63" s="9">
        <v>1</v>
      </c>
      <c r="F63" s="9">
        <v>1</v>
      </c>
      <c r="G63" s="9">
        <v>3</v>
      </c>
      <c r="H63" s="9"/>
      <c r="I63" s="9">
        <v>1</v>
      </c>
      <c r="J63" s="9"/>
      <c r="K63" s="9">
        <v>3</v>
      </c>
      <c r="L63" s="9"/>
      <c r="M63" s="9"/>
      <c r="N63" s="9">
        <v>10</v>
      </c>
    </row>
    <row r="64" spans="1:14" ht="13.5" customHeight="1" x14ac:dyDescent="0.2">
      <c r="A64" s="3">
        <v>55</v>
      </c>
      <c r="B64" s="2" t="s">
        <v>22</v>
      </c>
      <c r="C64" s="2" t="s">
        <v>23</v>
      </c>
      <c r="D64" s="9">
        <v>1</v>
      </c>
      <c r="E64" s="9"/>
      <c r="F64" s="9"/>
      <c r="G64" s="9">
        <v>5</v>
      </c>
      <c r="H64" s="9"/>
      <c r="I64" s="9"/>
      <c r="J64" s="9"/>
      <c r="K64" s="9"/>
      <c r="L64" s="9"/>
      <c r="M64" s="9"/>
      <c r="N64" s="9">
        <v>2</v>
      </c>
    </row>
    <row r="65" spans="1:14" ht="13.5" customHeight="1" x14ac:dyDescent="0.2">
      <c r="A65" s="3">
        <v>21</v>
      </c>
      <c r="B65" s="2" t="s">
        <v>22</v>
      </c>
      <c r="C65" s="2" t="s">
        <v>23</v>
      </c>
      <c r="D65" s="9">
        <v>4</v>
      </c>
      <c r="E65" s="9">
        <v>1</v>
      </c>
      <c r="F65" s="9">
        <v>1</v>
      </c>
      <c r="G65" s="9">
        <v>5</v>
      </c>
      <c r="H65" s="9">
        <v>3</v>
      </c>
      <c r="I65" s="9"/>
      <c r="J65" s="9"/>
      <c r="K65" s="9">
        <v>2</v>
      </c>
      <c r="L65" s="9"/>
      <c r="M65" s="9"/>
      <c r="N65" s="9">
        <v>12</v>
      </c>
    </row>
    <row r="66" spans="1:14" ht="13.5" customHeight="1" x14ac:dyDescent="0.2">
      <c r="A66" s="3">
        <v>21</v>
      </c>
      <c r="B66" s="2" t="s">
        <v>22</v>
      </c>
      <c r="C66" s="2" t="s">
        <v>23</v>
      </c>
      <c r="D66" s="9">
        <v>7</v>
      </c>
      <c r="E66" s="9">
        <v>1</v>
      </c>
      <c r="F66" s="9"/>
      <c r="G66" s="9">
        <v>8</v>
      </c>
      <c r="H66" s="9">
        <v>1</v>
      </c>
      <c r="I66" s="9"/>
      <c r="J66" s="9"/>
      <c r="K66" s="9">
        <v>1</v>
      </c>
      <c r="L66" s="9"/>
      <c r="M66" s="9"/>
      <c r="N66" s="9">
        <v>17</v>
      </c>
    </row>
    <row r="67" spans="1:14" ht="13.5" customHeight="1" x14ac:dyDescent="0.2">
      <c r="A67" s="3">
        <v>21</v>
      </c>
      <c r="B67" s="2" t="s">
        <v>22</v>
      </c>
      <c r="C67" s="2" t="s">
        <v>23</v>
      </c>
      <c r="D67" s="9">
        <v>5</v>
      </c>
      <c r="E67" s="9">
        <v>1</v>
      </c>
      <c r="F67" s="9">
        <v>5</v>
      </c>
      <c r="G67" s="9">
        <v>8</v>
      </c>
      <c r="H67" s="9">
        <v>5</v>
      </c>
      <c r="I67" s="9"/>
      <c r="J67" s="9"/>
      <c r="K67" s="9"/>
      <c r="L67" s="9"/>
      <c r="M67" s="9"/>
      <c r="N67" s="9">
        <v>18</v>
      </c>
    </row>
    <row r="68" spans="1:14" ht="13.5" customHeight="1" x14ac:dyDescent="0.2">
      <c r="A68" s="4">
        <f>COUNT(A41:A67)</f>
        <v>27</v>
      </c>
      <c r="B68" s="10" t="str">
        <f>$B$41</f>
        <v>Deady</v>
      </c>
      <c r="C68" s="10" t="str">
        <f>$C$41</f>
        <v>Matthew</v>
      </c>
      <c r="D68" s="8">
        <f>SUM(D41:D67)</f>
        <v>90</v>
      </c>
      <c r="E68" s="260">
        <f t="shared" ref="E68:N68" si="18">SUM(E41:E67)</f>
        <v>8</v>
      </c>
      <c r="F68" s="260">
        <f t="shared" si="18"/>
        <v>19</v>
      </c>
      <c r="G68" s="260">
        <f t="shared" si="18"/>
        <v>147</v>
      </c>
      <c r="H68" s="260">
        <f t="shared" si="18"/>
        <v>41</v>
      </c>
      <c r="I68" s="260">
        <f t="shared" si="18"/>
        <v>16</v>
      </c>
      <c r="J68" s="260">
        <f t="shared" si="18"/>
        <v>10</v>
      </c>
      <c r="K68" s="260">
        <f t="shared" si="18"/>
        <v>36</v>
      </c>
      <c r="L68" s="260">
        <f t="shared" si="18"/>
        <v>0</v>
      </c>
      <c r="M68" s="260">
        <f t="shared" si="18"/>
        <v>0</v>
      </c>
      <c r="N68" s="260">
        <f t="shared" si="18"/>
        <v>223</v>
      </c>
    </row>
    <row r="69" spans="1:14" ht="13.5" customHeight="1" x14ac:dyDescent="0.2"/>
    <row r="70" spans="1:14" ht="13.5" customHeight="1" x14ac:dyDescent="0.2">
      <c r="A70" s="1">
        <v>1</v>
      </c>
      <c r="B70" s="2" t="s">
        <v>61</v>
      </c>
      <c r="C70" s="2" t="s">
        <v>62</v>
      </c>
      <c r="D70" s="9">
        <v>3</v>
      </c>
      <c r="E70" s="9">
        <v>2</v>
      </c>
      <c r="F70" s="9">
        <v>2</v>
      </c>
      <c r="G70" s="9">
        <v>1</v>
      </c>
      <c r="H70" s="9">
        <v>2</v>
      </c>
      <c r="I70" s="9"/>
      <c r="J70" s="9"/>
      <c r="K70" s="9"/>
      <c r="L70" s="9"/>
      <c r="M70" s="9"/>
      <c r="N70" s="9">
        <v>14</v>
      </c>
    </row>
    <row r="71" spans="1:14" ht="13.5" customHeight="1" x14ac:dyDescent="0.2">
      <c r="A71" s="743">
        <v>20</v>
      </c>
      <c r="B71" s="744" t="s">
        <v>61</v>
      </c>
      <c r="C71" s="744" t="s">
        <v>62</v>
      </c>
      <c r="D71" s="742">
        <v>4</v>
      </c>
      <c r="E71" s="742">
        <v>1</v>
      </c>
      <c r="F71" s="742">
        <v>2</v>
      </c>
      <c r="G71" s="742">
        <v>2</v>
      </c>
      <c r="H71" s="742">
        <v>1</v>
      </c>
      <c r="I71" s="742">
        <v>1</v>
      </c>
      <c r="J71" s="742"/>
      <c r="K71" s="742"/>
      <c r="L71" s="742"/>
      <c r="M71" s="742"/>
      <c r="N71" s="742">
        <v>13</v>
      </c>
    </row>
    <row r="72" spans="1:14" ht="13.5" customHeight="1" x14ac:dyDescent="0.2">
      <c r="A72" s="787">
        <v>20</v>
      </c>
      <c r="B72" s="788" t="s">
        <v>61</v>
      </c>
      <c r="C72" s="788" t="s">
        <v>62</v>
      </c>
      <c r="D72" s="786"/>
      <c r="E72" s="786">
        <v>1</v>
      </c>
      <c r="F72" s="786"/>
      <c r="G72" s="786">
        <v>2</v>
      </c>
      <c r="H72" s="786">
        <v>3</v>
      </c>
      <c r="I72" s="786">
        <v>1</v>
      </c>
      <c r="J72" s="786"/>
      <c r="K72" s="786">
        <v>1</v>
      </c>
      <c r="L72" s="786"/>
      <c r="M72" s="786"/>
      <c r="N72" s="786">
        <v>3</v>
      </c>
    </row>
    <row r="73" spans="1:14" ht="13.5" customHeight="1" x14ac:dyDescent="0.2">
      <c r="A73" s="826">
        <v>20</v>
      </c>
      <c r="B73" s="827" t="s">
        <v>61</v>
      </c>
      <c r="C73" s="827" t="s">
        <v>62</v>
      </c>
      <c r="D73" s="825">
        <v>1</v>
      </c>
      <c r="E73" s="825">
        <v>1</v>
      </c>
      <c r="F73" s="825">
        <v>3</v>
      </c>
      <c r="G73" s="825">
        <v>1</v>
      </c>
      <c r="H73" s="825"/>
      <c r="I73" s="825"/>
      <c r="J73" s="825">
        <v>1</v>
      </c>
      <c r="K73" s="825">
        <v>4</v>
      </c>
      <c r="L73" s="825"/>
      <c r="M73" s="825"/>
      <c r="N73" s="825">
        <v>8</v>
      </c>
    </row>
    <row r="74" spans="1:14" ht="13.5" customHeight="1" x14ac:dyDescent="0.2">
      <c r="A74" s="1">
        <v>3</v>
      </c>
      <c r="B74" s="2" t="s">
        <v>61</v>
      </c>
      <c r="C74" s="2" t="s">
        <v>62</v>
      </c>
      <c r="D74" s="9">
        <v>2</v>
      </c>
      <c r="E74" s="9">
        <v>3</v>
      </c>
      <c r="F74" s="9"/>
      <c r="G74" s="9">
        <v>5</v>
      </c>
      <c r="H74" s="9">
        <v>3</v>
      </c>
      <c r="I74" s="9">
        <v>1</v>
      </c>
      <c r="J74" s="9"/>
      <c r="K74" s="9">
        <v>1</v>
      </c>
      <c r="L74" s="9"/>
      <c r="M74" s="9"/>
      <c r="N74" s="9">
        <v>13</v>
      </c>
    </row>
    <row r="75" spans="1:14" ht="13.5" customHeight="1" x14ac:dyDescent="0.2">
      <c r="A75" s="892">
        <v>20</v>
      </c>
      <c r="B75" s="893" t="s">
        <v>61</v>
      </c>
      <c r="C75" s="893" t="s">
        <v>62</v>
      </c>
      <c r="D75" s="891">
        <v>2</v>
      </c>
      <c r="E75" s="891">
        <v>4</v>
      </c>
      <c r="F75" s="891">
        <v>2</v>
      </c>
      <c r="G75" s="891">
        <v>6</v>
      </c>
      <c r="H75" s="891">
        <v>5</v>
      </c>
      <c r="I75" s="891">
        <v>1</v>
      </c>
      <c r="J75" s="891"/>
      <c r="K75" s="891">
        <v>1</v>
      </c>
      <c r="L75" s="891"/>
      <c r="M75" s="891"/>
      <c r="N75" s="891">
        <v>18</v>
      </c>
    </row>
    <row r="76" spans="1:14" ht="13.5" customHeight="1" x14ac:dyDescent="0.2">
      <c r="A76" s="1316">
        <v>20</v>
      </c>
      <c r="B76" s="1225" t="s">
        <v>61</v>
      </c>
      <c r="C76" s="1225" t="s">
        <v>62</v>
      </c>
      <c r="D76" s="1224"/>
      <c r="E76" s="1224">
        <v>2</v>
      </c>
      <c r="F76" s="1224"/>
      <c r="G76" s="1224">
        <v>4</v>
      </c>
      <c r="H76" s="1224">
        <v>1</v>
      </c>
      <c r="I76" s="1224">
        <v>1</v>
      </c>
      <c r="J76" s="1224"/>
      <c r="K76" s="1224">
        <v>1</v>
      </c>
      <c r="L76" s="1224"/>
      <c r="M76" s="1224"/>
      <c r="N76" s="1224">
        <v>6</v>
      </c>
    </row>
    <row r="77" spans="1:14" ht="13.5" customHeight="1" x14ac:dyDescent="0.2">
      <c r="A77" s="1863">
        <v>20</v>
      </c>
      <c r="B77" s="1861" t="s">
        <v>61</v>
      </c>
      <c r="C77" s="1861" t="s">
        <v>62</v>
      </c>
      <c r="D77" s="1862">
        <v>1</v>
      </c>
      <c r="E77" s="1862"/>
      <c r="F77" s="1862"/>
      <c r="G77" s="1862"/>
      <c r="H77" s="1862">
        <v>2</v>
      </c>
      <c r="I77" s="1862">
        <v>1</v>
      </c>
      <c r="J77" s="1862"/>
      <c r="K77" s="1862">
        <v>1</v>
      </c>
      <c r="L77" s="1862"/>
      <c r="M77" s="1862"/>
      <c r="N77" s="1862">
        <v>2</v>
      </c>
    </row>
    <row r="78" spans="1:14" ht="13.5" customHeight="1" x14ac:dyDescent="0.2">
      <c r="A78" s="1316">
        <v>20</v>
      </c>
      <c r="B78" s="1225" t="s">
        <v>61</v>
      </c>
      <c r="C78" s="1225" t="s">
        <v>62</v>
      </c>
      <c r="D78" s="1224">
        <v>3</v>
      </c>
      <c r="E78" s="1224">
        <v>3</v>
      </c>
      <c r="F78" s="1224"/>
      <c r="G78" s="1224">
        <v>1</v>
      </c>
      <c r="H78" s="1224">
        <v>3</v>
      </c>
      <c r="I78" s="1224">
        <v>2</v>
      </c>
      <c r="J78" s="1224"/>
      <c r="K78" s="1224">
        <v>1</v>
      </c>
      <c r="L78" s="1224"/>
      <c r="M78" s="1224"/>
      <c r="N78" s="1224">
        <v>15</v>
      </c>
    </row>
    <row r="79" spans="1:14" ht="13.5" customHeight="1" x14ac:dyDescent="0.2">
      <c r="A79" s="1563">
        <v>20</v>
      </c>
      <c r="B79" s="1564" t="s">
        <v>61</v>
      </c>
      <c r="C79" s="1564" t="s">
        <v>62</v>
      </c>
      <c r="D79" s="1562"/>
      <c r="E79" s="1562"/>
      <c r="F79" s="1562">
        <v>1</v>
      </c>
      <c r="G79" s="1562"/>
      <c r="H79" s="1562">
        <v>1</v>
      </c>
      <c r="I79" s="1562"/>
      <c r="J79" s="1562"/>
      <c r="K79" s="1562">
        <v>4</v>
      </c>
      <c r="L79" s="1562"/>
      <c r="M79" s="1562"/>
      <c r="N79" s="1562">
        <v>1</v>
      </c>
    </row>
    <row r="80" spans="1:14" ht="13.5" customHeight="1" x14ac:dyDescent="0.2">
      <c r="A80" s="1563">
        <v>20</v>
      </c>
      <c r="B80" s="1564" t="s">
        <v>61</v>
      </c>
      <c r="C80" s="1564" t="s">
        <v>62</v>
      </c>
      <c r="D80" s="1562"/>
      <c r="E80" s="1562"/>
      <c r="F80" s="1562"/>
      <c r="G80" s="1562"/>
      <c r="H80" s="1562">
        <v>3</v>
      </c>
      <c r="I80" s="1562">
        <v>1</v>
      </c>
      <c r="J80" s="1562"/>
      <c r="K80" s="1562">
        <v>3</v>
      </c>
      <c r="L80" s="1562"/>
      <c r="M80" s="1562"/>
      <c r="N80" s="1562">
        <v>0</v>
      </c>
    </row>
    <row r="81" spans="1:14" ht="13.5" customHeight="1" x14ac:dyDescent="0.2">
      <c r="A81" s="1077">
        <v>20</v>
      </c>
      <c r="B81" s="1040" t="s">
        <v>61</v>
      </c>
      <c r="C81" s="1040" t="s">
        <v>62</v>
      </c>
      <c r="D81" s="1042">
        <v>3</v>
      </c>
      <c r="E81" s="1042">
        <v>1</v>
      </c>
      <c r="F81" s="1042"/>
      <c r="G81" s="1042"/>
      <c r="H81" s="1042"/>
      <c r="I81" s="1042"/>
      <c r="J81" s="1042"/>
      <c r="K81" s="1042"/>
      <c r="L81" s="1042"/>
      <c r="M81" s="1042"/>
      <c r="N81" s="1042">
        <v>9</v>
      </c>
    </row>
    <row r="82" spans="1:14" ht="13.5" customHeight="1" x14ac:dyDescent="0.2">
      <c r="A82" s="1407">
        <v>20</v>
      </c>
      <c r="B82" s="1408" t="s">
        <v>61</v>
      </c>
      <c r="C82" s="1408" t="s">
        <v>62</v>
      </c>
      <c r="D82" s="1406"/>
      <c r="E82" s="1406">
        <v>1</v>
      </c>
      <c r="F82" s="1406">
        <v>2</v>
      </c>
      <c r="G82" s="1406">
        <v>1</v>
      </c>
      <c r="H82" s="1406">
        <v>3</v>
      </c>
      <c r="I82" s="1406"/>
      <c r="J82" s="1406"/>
      <c r="K82" s="1406"/>
      <c r="L82" s="1406"/>
      <c r="M82" s="1406"/>
      <c r="N82" s="1406">
        <v>5</v>
      </c>
    </row>
    <row r="83" spans="1:14" ht="13.5" customHeight="1" x14ac:dyDescent="0.2">
      <c r="A83" s="1819">
        <v>20</v>
      </c>
      <c r="B83" s="1820" t="s">
        <v>61</v>
      </c>
      <c r="C83" s="1820" t="s">
        <v>62</v>
      </c>
      <c r="D83" s="1818">
        <v>2</v>
      </c>
      <c r="E83" s="1818"/>
      <c r="F83" s="1818">
        <v>1</v>
      </c>
      <c r="G83" s="1818">
        <v>1</v>
      </c>
      <c r="H83" s="1818">
        <v>2</v>
      </c>
      <c r="I83" s="1818">
        <v>1</v>
      </c>
      <c r="J83" s="1818"/>
      <c r="K83" s="1818"/>
      <c r="L83" s="1818"/>
      <c r="M83" s="1818"/>
      <c r="N83" s="1818">
        <v>5</v>
      </c>
    </row>
    <row r="84" spans="1:14" ht="13.5" customHeight="1" x14ac:dyDescent="0.2">
      <c r="A84" s="1376">
        <v>20</v>
      </c>
      <c r="B84" s="1377" t="s">
        <v>61</v>
      </c>
      <c r="C84" s="1377" t="s">
        <v>62</v>
      </c>
      <c r="D84" s="1375"/>
      <c r="E84" s="1375">
        <v>2</v>
      </c>
      <c r="F84" s="1375"/>
      <c r="G84" s="1375">
        <v>2</v>
      </c>
      <c r="H84" s="1375">
        <v>1</v>
      </c>
      <c r="I84" s="1375">
        <v>1</v>
      </c>
      <c r="J84" s="1375"/>
      <c r="K84" s="1375">
        <v>1</v>
      </c>
      <c r="L84" s="1375"/>
      <c r="M84" s="1375"/>
      <c r="N84" s="1375">
        <v>6</v>
      </c>
    </row>
    <row r="85" spans="1:14" ht="13.5" customHeight="1" x14ac:dyDescent="0.2">
      <c r="A85" s="1077">
        <v>20</v>
      </c>
      <c r="B85" s="1040" t="s">
        <v>61</v>
      </c>
      <c r="C85" s="1040" t="s">
        <v>62</v>
      </c>
      <c r="D85" s="1042">
        <v>2</v>
      </c>
      <c r="E85" s="1042">
        <v>2</v>
      </c>
      <c r="F85" s="1042"/>
      <c r="G85" s="1042">
        <v>5</v>
      </c>
      <c r="H85" s="1042"/>
      <c r="I85" s="1042">
        <v>1</v>
      </c>
      <c r="J85" s="1042"/>
      <c r="K85" s="1042">
        <v>1</v>
      </c>
      <c r="L85" s="1042"/>
      <c r="M85" s="1042"/>
      <c r="N85" s="1042">
        <v>10</v>
      </c>
    </row>
    <row r="86" spans="1:14" ht="13.5" customHeight="1" x14ac:dyDescent="0.2">
      <c r="A86" s="1141">
        <v>20</v>
      </c>
      <c r="B86" s="1040" t="s">
        <v>61</v>
      </c>
      <c r="C86" s="1040" t="s">
        <v>62</v>
      </c>
      <c r="D86" s="1042"/>
      <c r="E86" s="1042"/>
      <c r="F86" s="1042"/>
      <c r="G86" s="1042">
        <v>2</v>
      </c>
      <c r="H86" s="1042">
        <v>2</v>
      </c>
      <c r="I86" s="1042"/>
      <c r="J86" s="1042"/>
      <c r="K86" s="1042">
        <v>3</v>
      </c>
      <c r="L86" s="1042"/>
      <c r="M86" s="1042"/>
      <c r="N86" s="1042">
        <v>0</v>
      </c>
    </row>
    <row r="87" spans="1:14" ht="13.5" customHeight="1" x14ac:dyDescent="0.2">
      <c r="A87" s="892">
        <v>20</v>
      </c>
      <c r="B87" s="893" t="s">
        <v>61</v>
      </c>
      <c r="C87" s="893" t="s">
        <v>62</v>
      </c>
      <c r="D87" s="891">
        <v>1</v>
      </c>
      <c r="E87" s="891"/>
      <c r="F87" s="891"/>
      <c r="G87" s="891"/>
      <c r="H87" s="891">
        <v>1</v>
      </c>
      <c r="I87" s="891"/>
      <c r="J87" s="891"/>
      <c r="K87" s="891"/>
      <c r="L87" s="891"/>
      <c r="M87" s="891"/>
      <c r="N87" s="891">
        <v>2</v>
      </c>
    </row>
    <row r="88" spans="1:14" ht="13.5" customHeight="1" x14ac:dyDescent="0.2">
      <c r="A88" s="1">
        <v>9</v>
      </c>
      <c r="B88" s="2" t="s">
        <v>61</v>
      </c>
      <c r="C88" s="2" t="s">
        <v>62</v>
      </c>
      <c r="D88" s="9">
        <v>5</v>
      </c>
      <c r="E88" s="9">
        <v>2</v>
      </c>
      <c r="F88" s="9">
        <v>1</v>
      </c>
      <c r="G88" s="9">
        <v>13</v>
      </c>
      <c r="H88" s="9"/>
      <c r="I88" s="9">
        <v>1</v>
      </c>
      <c r="J88" s="9">
        <v>1</v>
      </c>
      <c r="K88" s="9"/>
      <c r="L88" s="9"/>
      <c r="M88" s="9"/>
      <c r="N88" s="9">
        <v>17</v>
      </c>
    </row>
    <row r="89" spans="1:14" ht="13.5" customHeight="1" x14ac:dyDescent="0.2">
      <c r="A89" s="1">
        <v>9</v>
      </c>
      <c r="B89" s="2" t="s">
        <v>61</v>
      </c>
      <c r="C89" s="2" t="s">
        <v>62</v>
      </c>
      <c r="D89" s="9">
        <v>1</v>
      </c>
      <c r="E89" s="9">
        <v>2</v>
      </c>
      <c r="F89" s="9">
        <v>1</v>
      </c>
      <c r="G89" s="9">
        <v>4</v>
      </c>
      <c r="H89" s="9">
        <v>2</v>
      </c>
      <c r="I89" s="9"/>
      <c r="J89" s="9">
        <v>1</v>
      </c>
      <c r="K89" s="9"/>
      <c r="L89" s="9"/>
      <c r="M89" s="9"/>
      <c r="N89" s="9">
        <v>9</v>
      </c>
    </row>
    <row r="90" spans="1:14" ht="13.5" customHeight="1" x14ac:dyDescent="0.2">
      <c r="A90" s="1">
        <v>20</v>
      </c>
      <c r="B90" s="2" t="s">
        <v>61</v>
      </c>
      <c r="C90" s="2" t="s">
        <v>62</v>
      </c>
      <c r="D90" s="9">
        <v>1</v>
      </c>
      <c r="E90" s="9"/>
      <c r="F90" s="9"/>
      <c r="G90" s="9">
        <v>5</v>
      </c>
      <c r="H90" s="9">
        <v>1</v>
      </c>
      <c r="I90" s="9"/>
      <c r="J90" s="9"/>
      <c r="K90" s="9">
        <v>1</v>
      </c>
      <c r="L90" s="9"/>
      <c r="M90" s="9"/>
      <c r="N90" s="9">
        <v>2</v>
      </c>
    </row>
    <row r="91" spans="1:14" ht="13.5" customHeight="1" x14ac:dyDescent="0.2">
      <c r="A91" s="1">
        <v>55</v>
      </c>
      <c r="B91" s="2" t="s">
        <v>61</v>
      </c>
      <c r="C91" s="2" t="s">
        <v>62</v>
      </c>
      <c r="D91" s="9">
        <v>1</v>
      </c>
      <c r="E91" s="9"/>
      <c r="F91" s="9">
        <v>1</v>
      </c>
      <c r="G91" s="9">
        <v>3</v>
      </c>
      <c r="H91" s="9">
        <v>4</v>
      </c>
      <c r="I91" s="9">
        <v>1</v>
      </c>
      <c r="J91" s="9"/>
      <c r="K91" s="9">
        <v>3</v>
      </c>
      <c r="L91" s="9"/>
      <c r="M91" s="9"/>
      <c r="N91" s="9">
        <v>3</v>
      </c>
    </row>
    <row r="92" spans="1:14" ht="13.5" customHeight="1" x14ac:dyDescent="0.2">
      <c r="A92" s="1">
        <v>20</v>
      </c>
      <c r="B92" s="2" t="s">
        <v>61</v>
      </c>
      <c r="C92" s="2" t="s">
        <v>62</v>
      </c>
      <c r="D92" s="9">
        <v>1</v>
      </c>
      <c r="E92" s="9">
        <v>2</v>
      </c>
      <c r="F92" s="9">
        <v>1</v>
      </c>
      <c r="G92" s="9">
        <v>3</v>
      </c>
      <c r="H92" s="9">
        <v>3</v>
      </c>
      <c r="I92" s="9"/>
      <c r="J92" s="9"/>
      <c r="K92" s="9">
        <v>3</v>
      </c>
      <c r="L92" s="9"/>
      <c r="M92" s="9"/>
      <c r="N92" s="9">
        <v>9</v>
      </c>
    </row>
    <row r="93" spans="1:14" ht="13.5" customHeight="1" x14ac:dyDescent="0.2">
      <c r="A93" s="1">
        <v>20</v>
      </c>
      <c r="B93" s="2" t="s">
        <v>61</v>
      </c>
      <c r="C93" s="2" t="s">
        <v>62</v>
      </c>
      <c r="D93" s="9">
        <v>5</v>
      </c>
      <c r="E93" s="9">
        <v>3</v>
      </c>
      <c r="F93" s="9">
        <v>4</v>
      </c>
      <c r="G93" s="9">
        <v>7</v>
      </c>
      <c r="H93" s="9">
        <v>5</v>
      </c>
      <c r="I93" s="9">
        <v>1</v>
      </c>
      <c r="J93" s="9"/>
      <c r="K93" s="9"/>
      <c r="L93" s="9"/>
      <c r="M93" s="9"/>
      <c r="N93" s="9">
        <v>23</v>
      </c>
    </row>
    <row r="94" spans="1:14" ht="13.5" customHeight="1" x14ac:dyDescent="0.2">
      <c r="A94" s="4">
        <f>COUNT(A70:A93)</f>
        <v>24</v>
      </c>
      <c r="B94" s="10" t="str">
        <f>$B$70</f>
        <v>Douglas-McDonald</v>
      </c>
      <c r="C94" s="10" t="str">
        <f>$C$70</f>
        <v>Paul</v>
      </c>
      <c r="D94" s="8">
        <f>SUM(D70:D93)</f>
        <v>38</v>
      </c>
      <c r="E94" s="260">
        <f t="shared" ref="E94:N94" si="19">SUM(E70:E93)</f>
        <v>32</v>
      </c>
      <c r="F94" s="260">
        <f t="shared" si="19"/>
        <v>21</v>
      </c>
      <c r="G94" s="260">
        <f t="shared" si="19"/>
        <v>68</v>
      </c>
      <c r="H94" s="260">
        <f t="shared" si="19"/>
        <v>48</v>
      </c>
      <c r="I94" s="260">
        <f t="shared" si="19"/>
        <v>15</v>
      </c>
      <c r="J94" s="260">
        <f t="shared" si="19"/>
        <v>3</v>
      </c>
      <c r="K94" s="260">
        <f t="shared" si="19"/>
        <v>29</v>
      </c>
      <c r="L94" s="260">
        <f t="shared" si="19"/>
        <v>0</v>
      </c>
      <c r="M94" s="260">
        <f t="shared" si="19"/>
        <v>0</v>
      </c>
      <c r="N94" s="260">
        <f t="shared" si="19"/>
        <v>193</v>
      </c>
    </row>
    <row r="95" spans="1:14" s="1327" customFormat="1" ht="13.5" customHeight="1" x14ac:dyDescent="0.2"/>
    <row r="96" spans="1:14" s="1327" customFormat="1" ht="13.5" customHeight="1" x14ac:dyDescent="0.2">
      <c r="A96" s="1530">
        <v>9</v>
      </c>
      <c r="B96" s="1529" t="s">
        <v>402</v>
      </c>
      <c r="C96" s="1529" t="s">
        <v>403</v>
      </c>
      <c r="D96" s="1526">
        <v>1</v>
      </c>
      <c r="E96" s="1526">
        <v>2</v>
      </c>
      <c r="F96" s="1526">
        <v>2</v>
      </c>
      <c r="G96" s="1526">
        <v>8</v>
      </c>
      <c r="H96" s="1526">
        <v>4</v>
      </c>
      <c r="I96" s="1526"/>
      <c r="J96" s="1526"/>
      <c r="K96" s="1526">
        <v>3</v>
      </c>
      <c r="L96" s="1526"/>
      <c r="M96" s="1526"/>
      <c r="N96" s="1526">
        <v>10</v>
      </c>
    </row>
    <row r="97" spans="1:14" s="1327" customFormat="1" ht="13.5" customHeight="1" x14ac:dyDescent="0.2">
      <c r="A97" s="1325">
        <f>COUNT(A96)</f>
        <v>1</v>
      </c>
      <c r="B97" s="1527" t="str">
        <f>$B$96</f>
        <v>Fowler</v>
      </c>
      <c r="C97" s="1527" t="str">
        <f>$C$96</f>
        <v>Evan</v>
      </c>
      <c r="D97" s="1525">
        <f t="shared" ref="D97:M97" si="20">D96</f>
        <v>1</v>
      </c>
      <c r="E97" s="1525">
        <f t="shared" si="20"/>
        <v>2</v>
      </c>
      <c r="F97" s="1525">
        <f t="shared" si="20"/>
        <v>2</v>
      </c>
      <c r="G97" s="1525">
        <f t="shared" si="20"/>
        <v>8</v>
      </c>
      <c r="H97" s="1525">
        <f t="shared" si="20"/>
        <v>4</v>
      </c>
      <c r="I97" s="1525">
        <f t="shared" si="20"/>
        <v>0</v>
      </c>
      <c r="J97" s="1525">
        <f t="shared" si="20"/>
        <v>0</v>
      </c>
      <c r="K97" s="1525">
        <f t="shared" si="20"/>
        <v>3</v>
      </c>
      <c r="L97" s="1525">
        <f t="shared" si="20"/>
        <v>0</v>
      </c>
      <c r="M97" s="1525">
        <f t="shared" si="20"/>
        <v>0</v>
      </c>
      <c r="N97" s="1525">
        <f t="shared" ref="N97" si="21">SUM(N96)</f>
        <v>10</v>
      </c>
    </row>
    <row r="98" spans="1:14" ht="13.5" customHeight="1" x14ac:dyDescent="0.2"/>
    <row r="99" spans="1:14" ht="13.5" customHeight="1" x14ac:dyDescent="0.2">
      <c r="A99" s="3">
        <v>2</v>
      </c>
      <c r="B99" s="2" t="s">
        <v>18</v>
      </c>
      <c r="C99" s="2" t="s">
        <v>19</v>
      </c>
      <c r="D99" s="9">
        <v>1</v>
      </c>
      <c r="E99" s="9"/>
      <c r="F99" s="9"/>
      <c r="G99" s="9">
        <v>3</v>
      </c>
      <c r="H99" s="9"/>
      <c r="I99" s="9">
        <v>2</v>
      </c>
      <c r="J99" s="9"/>
      <c r="K99" s="9">
        <v>2</v>
      </c>
      <c r="L99" s="9"/>
      <c r="M99" s="9"/>
      <c r="N99" s="9">
        <v>2</v>
      </c>
    </row>
    <row r="100" spans="1:14" ht="13.5" customHeight="1" x14ac:dyDescent="0.2">
      <c r="A100" s="1">
        <v>9</v>
      </c>
      <c r="B100" s="2" t="s">
        <v>18</v>
      </c>
      <c r="C100" s="2" t="s">
        <v>19</v>
      </c>
      <c r="D100" s="9">
        <v>3</v>
      </c>
      <c r="E100" s="9"/>
      <c r="F100" s="9">
        <v>1</v>
      </c>
      <c r="G100" s="9">
        <v>7</v>
      </c>
      <c r="H100" s="9">
        <v>1</v>
      </c>
      <c r="I100" s="9"/>
      <c r="J100" s="9">
        <v>3</v>
      </c>
      <c r="K100" s="9">
        <v>3</v>
      </c>
      <c r="L100" s="9"/>
      <c r="M100" s="9"/>
      <c r="N100" s="9">
        <v>7</v>
      </c>
    </row>
    <row r="101" spans="1:14" ht="13.5" customHeight="1" x14ac:dyDescent="0.2">
      <c r="A101" s="1012">
        <v>9</v>
      </c>
      <c r="B101" s="893" t="s">
        <v>18</v>
      </c>
      <c r="C101" s="893" t="s">
        <v>19</v>
      </c>
      <c r="D101" s="891">
        <v>5</v>
      </c>
      <c r="E101" s="891"/>
      <c r="F101" s="891"/>
      <c r="G101" s="891">
        <v>4</v>
      </c>
      <c r="H101" s="891"/>
      <c r="I101" s="891"/>
      <c r="J101" s="891">
        <v>1</v>
      </c>
      <c r="K101" s="891">
        <v>1</v>
      </c>
      <c r="L101" s="891"/>
      <c r="M101" s="891"/>
      <c r="N101" s="891">
        <v>10</v>
      </c>
    </row>
    <row r="102" spans="1:14" ht="13.5" customHeight="1" x14ac:dyDescent="0.2">
      <c r="A102" s="787">
        <v>9</v>
      </c>
      <c r="B102" s="788" t="s">
        <v>18</v>
      </c>
      <c r="C102" s="788" t="s">
        <v>19</v>
      </c>
      <c r="D102" s="786">
        <v>1</v>
      </c>
      <c r="E102" s="786"/>
      <c r="F102" s="786">
        <v>3</v>
      </c>
      <c r="G102" s="786">
        <v>7</v>
      </c>
      <c r="H102" s="786">
        <v>1</v>
      </c>
      <c r="I102" s="786"/>
      <c r="J102" s="786"/>
      <c r="K102" s="786">
        <v>3</v>
      </c>
      <c r="L102" s="786"/>
      <c r="M102" s="786"/>
      <c r="N102" s="786">
        <v>5</v>
      </c>
    </row>
    <row r="103" spans="1:14" ht="13.5" customHeight="1" x14ac:dyDescent="0.2">
      <c r="A103" s="1860">
        <v>11</v>
      </c>
      <c r="B103" s="1861" t="s">
        <v>18</v>
      </c>
      <c r="C103" s="1861" t="s">
        <v>19</v>
      </c>
      <c r="D103" s="1862">
        <v>3</v>
      </c>
      <c r="E103" s="1862"/>
      <c r="F103" s="1862"/>
      <c r="G103" s="1862">
        <v>5</v>
      </c>
      <c r="H103" s="1862">
        <v>2</v>
      </c>
      <c r="I103" s="1862">
        <v>1</v>
      </c>
      <c r="J103" s="1862">
        <v>2</v>
      </c>
      <c r="K103" s="1862">
        <v>1</v>
      </c>
      <c r="L103" s="1862"/>
      <c r="M103" s="1862"/>
      <c r="N103" s="1862">
        <v>6</v>
      </c>
    </row>
    <row r="104" spans="1:14" ht="13.5" customHeight="1" x14ac:dyDescent="0.2">
      <c r="A104" s="1398">
        <v>11</v>
      </c>
      <c r="B104" s="1377" t="s">
        <v>18</v>
      </c>
      <c r="C104" s="1377" t="s">
        <v>19</v>
      </c>
      <c r="D104" s="1375">
        <v>3</v>
      </c>
      <c r="E104" s="1375"/>
      <c r="F104" s="1375"/>
      <c r="G104" s="1375">
        <v>3</v>
      </c>
      <c r="H104" s="1375">
        <v>1</v>
      </c>
      <c r="I104" s="1375">
        <v>2</v>
      </c>
      <c r="J104" s="1375"/>
      <c r="K104" s="1375">
        <v>1</v>
      </c>
      <c r="L104" s="1375"/>
      <c r="M104" s="1375"/>
      <c r="N104" s="1375">
        <v>6</v>
      </c>
    </row>
    <row r="105" spans="1:14" ht="13.5" customHeight="1" x14ac:dyDescent="0.2">
      <c r="A105" s="826">
        <v>9</v>
      </c>
      <c r="B105" s="827" t="s">
        <v>18</v>
      </c>
      <c r="C105" s="827" t="s">
        <v>19</v>
      </c>
      <c r="D105" s="825">
        <v>5</v>
      </c>
      <c r="E105" s="825"/>
      <c r="F105" s="825"/>
      <c r="G105" s="825">
        <v>4</v>
      </c>
      <c r="H105" s="825"/>
      <c r="I105" s="825">
        <v>2</v>
      </c>
      <c r="J105" s="825">
        <v>1</v>
      </c>
      <c r="K105" s="825">
        <v>2</v>
      </c>
      <c r="L105" s="825"/>
      <c r="M105" s="825"/>
      <c r="N105" s="825">
        <v>10</v>
      </c>
    </row>
    <row r="106" spans="1:14" ht="13.5" customHeight="1" x14ac:dyDescent="0.2">
      <c r="A106" s="1">
        <v>9</v>
      </c>
      <c r="B106" s="2" t="s">
        <v>18</v>
      </c>
      <c r="C106" s="2" t="s">
        <v>19</v>
      </c>
      <c r="D106" s="9"/>
      <c r="E106" s="9"/>
      <c r="F106" s="9"/>
      <c r="G106" s="9">
        <v>5</v>
      </c>
      <c r="H106" s="9">
        <v>1</v>
      </c>
      <c r="I106" s="9">
        <v>1</v>
      </c>
      <c r="J106" s="9">
        <v>2</v>
      </c>
      <c r="K106" s="9"/>
      <c r="L106" s="9"/>
      <c r="M106" s="9"/>
      <c r="N106" s="9">
        <v>0</v>
      </c>
    </row>
    <row r="107" spans="1:14" ht="13.5" customHeight="1" x14ac:dyDescent="0.2">
      <c r="A107" s="1">
        <v>9</v>
      </c>
      <c r="B107" s="2" t="s">
        <v>18</v>
      </c>
      <c r="C107" s="2" t="s">
        <v>19</v>
      </c>
      <c r="D107" s="9">
        <v>4</v>
      </c>
      <c r="E107" s="9"/>
      <c r="F107" s="9"/>
      <c r="G107" s="9">
        <v>6</v>
      </c>
      <c r="H107" s="9">
        <v>2</v>
      </c>
      <c r="I107" s="9"/>
      <c r="J107" s="9"/>
      <c r="K107" s="9">
        <v>1</v>
      </c>
      <c r="L107" s="9"/>
      <c r="M107" s="9"/>
      <c r="N107" s="9">
        <v>8</v>
      </c>
    </row>
    <row r="108" spans="1:14" ht="13.5" customHeight="1" x14ac:dyDescent="0.2">
      <c r="A108" s="1">
        <v>9</v>
      </c>
      <c r="B108" s="2" t="s">
        <v>18</v>
      </c>
      <c r="C108" s="2" t="s">
        <v>19</v>
      </c>
      <c r="D108" s="9">
        <v>2</v>
      </c>
      <c r="E108" s="9"/>
      <c r="F108" s="9"/>
      <c r="G108" s="9">
        <v>4</v>
      </c>
      <c r="H108" s="9">
        <v>1</v>
      </c>
      <c r="I108" s="9"/>
      <c r="J108" s="9">
        <v>1</v>
      </c>
      <c r="K108" s="9"/>
      <c r="L108" s="9"/>
      <c r="M108" s="9"/>
      <c r="N108" s="9">
        <v>4</v>
      </c>
    </row>
    <row r="109" spans="1:14" ht="13.5" customHeight="1" x14ac:dyDescent="0.2">
      <c r="A109" s="1">
        <v>23</v>
      </c>
      <c r="B109" s="2" t="s">
        <v>18</v>
      </c>
      <c r="C109" s="2" t="s">
        <v>19</v>
      </c>
      <c r="D109" s="9">
        <v>1</v>
      </c>
      <c r="E109" s="9"/>
      <c r="F109" s="9">
        <v>1</v>
      </c>
      <c r="G109" s="9"/>
      <c r="H109" s="9"/>
      <c r="I109" s="9"/>
      <c r="J109" s="9"/>
      <c r="K109" s="9"/>
      <c r="L109" s="9"/>
      <c r="M109" s="9"/>
      <c r="N109" s="9">
        <v>3</v>
      </c>
    </row>
    <row r="110" spans="1:14" ht="13.5" customHeight="1" x14ac:dyDescent="0.2">
      <c r="A110" s="1">
        <v>9</v>
      </c>
      <c r="B110" s="2" t="s">
        <v>18</v>
      </c>
      <c r="C110" s="2" t="s">
        <v>19</v>
      </c>
      <c r="D110" s="9">
        <v>2</v>
      </c>
      <c r="E110" s="9"/>
      <c r="F110" s="9">
        <v>1</v>
      </c>
      <c r="G110" s="9">
        <v>3</v>
      </c>
      <c r="H110" s="9">
        <v>1</v>
      </c>
      <c r="I110" s="9"/>
      <c r="J110" s="9">
        <v>2</v>
      </c>
      <c r="K110" s="9">
        <v>2</v>
      </c>
      <c r="L110" s="9"/>
      <c r="M110" s="9"/>
      <c r="N110" s="9">
        <v>5</v>
      </c>
    </row>
    <row r="111" spans="1:14" ht="13.5" customHeight="1" x14ac:dyDescent="0.2">
      <c r="A111" s="4">
        <f>COUNT(A99:A110)</f>
        <v>12</v>
      </c>
      <c r="B111" s="10" t="str">
        <f>$B$99</f>
        <v>Gleeson</v>
      </c>
      <c r="C111" s="10" t="str">
        <f>$C$99</f>
        <v>Joe</v>
      </c>
      <c r="D111" s="8">
        <f>SUM(D99:D110)</f>
        <v>30</v>
      </c>
      <c r="E111" s="260">
        <f t="shared" ref="E111:N111" si="22">SUM(E99:E110)</f>
        <v>0</v>
      </c>
      <c r="F111" s="260">
        <f t="shared" si="22"/>
        <v>6</v>
      </c>
      <c r="G111" s="260">
        <f t="shared" si="22"/>
        <v>51</v>
      </c>
      <c r="H111" s="260">
        <f t="shared" si="22"/>
        <v>10</v>
      </c>
      <c r="I111" s="260">
        <f t="shared" si="22"/>
        <v>8</v>
      </c>
      <c r="J111" s="260">
        <f t="shared" si="22"/>
        <v>12</v>
      </c>
      <c r="K111" s="260">
        <f t="shared" si="22"/>
        <v>16</v>
      </c>
      <c r="L111" s="260">
        <f t="shared" si="22"/>
        <v>0</v>
      </c>
      <c r="M111" s="260">
        <f t="shared" si="22"/>
        <v>0</v>
      </c>
      <c r="N111" s="260">
        <f t="shared" si="22"/>
        <v>66</v>
      </c>
    </row>
    <row r="112" spans="1:14" ht="13.5" customHeight="1" x14ac:dyDescent="0.2"/>
    <row r="113" spans="1:14" ht="13.5" customHeight="1" x14ac:dyDescent="0.2">
      <c r="A113" s="3">
        <v>6</v>
      </c>
      <c r="B113" s="2" t="s">
        <v>16</v>
      </c>
      <c r="C113" s="1861" t="s">
        <v>132</v>
      </c>
      <c r="D113" s="9">
        <v>2</v>
      </c>
      <c r="E113" s="9"/>
      <c r="F113" s="9">
        <v>1</v>
      </c>
      <c r="G113" s="9">
        <v>8</v>
      </c>
      <c r="H113" s="9">
        <v>1</v>
      </c>
      <c r="I113" s="9"/>
      <c r="J113" s="9"/>
      <c r="K113" s="9"/>
      <c r="L113" s="9"/>
      <c r="M113" s="9"/>
      <c r="N113" s="9">
        <v>5</v>
      </c>
    </row>
    <row r="114" spans="1:14" ht="13.5" customHeight="1" x14ac:dyDescent="0.2">
      <c r="A114" s="745">
        <v>6</v>
      </c>
      <c r="B114" s="744" t="s">
        <v>16</v>
      </c>
      <c r="C114" s="1861" t="s">
        <v>132</v>
      </c>
      <c r="D114" s="742">
        <v>1</v>
      </c>
      <c r="E114" s="742"/>
      <c r="F114" s="742"/>
      <c r="G114" s="742">
        <v>5</v>
      </c>
      <c r="H114" s="742">
        <v>2</v>
      </c>
      <c r="I114" s="742"/>
      <c r="J114" s="742"/>
      <c r="K114" s="742">
        <v>1</v>
      </c>
      <c r="L114" s="742"/>
      <c r="M114" s="742"/>
      <c r="N114" s="742">
        <v>2</v>
      </c>
    </row>
    <row r="115" spans="1:14" ht="13.5" customHeight="1" x14ac:dyDescent="0.2">
      <c r="A115" s="3">
        <v>6</v>
      </c>
      <c r="B115" s="2" t="s">
        <v>16</v>
      </c>
      <c r="C115" s="1861" t="s">
        <v>132</v>
      </c>
      <c r="D115" s="9">
        <v>1</v>
      </c>
      <c r="E115" s="9"/>
      <c r="F115" s="9"/>
      <c r="G115" s="9">
        <v>3</v>
      </c>
      <c r="H115" s="9">
        <v>2</v>
      </c>
      <c r="I115" s="9">
        <v>1</v>
      </c>
      <c r="J115" s="9">
        <v>1</v>
      </c>
      <c r="K115" s="9">
        <v>4</v>
      </c>
      <c r="L115" s="9"/>
      <c r="M115" s="9"/>
      <c r="N115" s="9">
        <v>2</v>
      </c>
    </row>
    <row r="116" spans="1:14" ht="13.5" customHeight="1" x14ac:dyDescent="0.2">
      <c r="A116" s="3">
        <v>6</v>
      </c>
      <c r="B116" s="2" t="s">
        <v>16</v>
      </c>
      <c r="C116" s="1861" t="s">
        <v>132</v>
      </c>
      <c r="D116" s="9">
        <v>2</v>
      </c>
      <c r="E116" s="9"/>
      <c r="F116" s="9"/>
      <c r="G116" s="9">
        <v>7</v>
      </c>
      <c r="H116" s="9">
        <v>2</v>
      </c>
      <c r="I116" s="9"/>
      <c r="J116" s="9"/>
      <c r="K116" s="9">
        <v>4</v>
      </c>
      <c r="L116" s="9"/>
      <c r="M116" s="9"/>
      <c r="N116" s="9">
        <v>4</v>
      </c>
    </row>
    <row r="117" spans="1:14" ht="13.5" customHeight="1" x14ac:dyDescent="0.2">
      <c r="A117" s="3">
        <v>6</v>
      </c>
      <c r="B117" s="2" t="s">
        <v>16</v>
      </c>
      <c r="C117" s="1861" t="s">
        <v>132</v>
      </c>
      <c r="D117" s="9">
        <v>1</v>
      </c>
      <c r="E117" s="9"/>
      <c r="F117" s="9"/>
      <c r="G117" s="9">
        <v>3</v>
      </c>
      <c r="H117" s="9">
        <v>1</v>
      </c>
      <c r="I117" s="9">
        <v>1</v>
      </c>
      <c r="J117" s="9"/>
      <c r="K117" s="9">
        <v>3</v>
      </c>
      <c r="L117" s="9"/>
      <c r="M117" s="9"/>
      <c r="N117" s="9">
        <v>2</v>
      </c>
    </row>
    <row r="118" spans="1:14" ht="13.5" customHeight="1" x14ac:dyDescent="0.2">
      <c r="A118" s="1079">
        <v>6</v>
      </c>
      <c r="B118" s="1040" t="s">
        <v>16</v>
      </c>
      <c r="C118" s="1861" t="s">
        <v>132</v>
      </c>
      <c r="D118" s="1042"/>
      <c r="E118" s="1042">
        <v>1</v>
      </c>
      <c r="F118" s="1042"/>
      <c r="G118" s="1042">
        <v>2</v>
      </c>
      <c r="H118" s="1042"/>
      <c r="I118" s="1042">
        <v>1</v>
      </c>
      <c r="J118" s="1042">
        <v>2</v>
      </c>
      <c r="K118" s="1042">
        <v>2</v>
      </c>
      <c r="L118" s="1042"/>
      <c r="M118" s="1042"/>
      <c r="N118" s="1042">
        <v>3</v>
      </c>
    </row>
    <row r="119" spans="1:14" ht="13.5" customHeight="1" x14ac:dyDescent="0.2">
      <c r="A119" s="1041">
        <v>6</v>
      </c>
      <c r="B119" s="1040" t="s">
        <v>16</v>
      </c>
      <c r="C119" s="1861" t="s">
        <v>132</v>
      </c>
      <c r="D119" s="1042">
        <v>2</v>
      </c>
      <c r="E119" s="1042"/>
      <c r="F119" s="1042"/>
      <c r="G119" s="1042">
        <v>2</v>
      </c>
      <c r="H119" s="1042"/>
      <c r="I119" s="1042"/>
      <c r="J119" s="1042"/>
      <c r="K119" s="1042">
        <v>3</v>
      </c>
      <c r="L119" s="1042"/>
      <c r="M119" s="1042"/>
      <c r="N119" s="1042">
        <v>4</v>
      </c>
    </row>
    <row r="120" spans="1:14" ht="13.5" customHeight="1" x14ac:dyDescent="0.2">
      <c r="A120" s="1860">
        <v>6</v>
      </c>
      <c r="B120" s="1861" t="s">
        <v>16</v>
      </c>
      <c r="C120" s="1861" t="s">
        <v>132</v>
      </c>
      <c r="D120" s="1862"/>
      <c r="E120" s="1862"/>
      <c r="F120" s="1862"/>
      <c r="G120" s="1862">
        <v>5</v>
      </c>
      <c r="H120" s="1862">
        <v>2</v>
      </c>
      <c r="I120" s="1862"/>
      <c r="J120" s="1862"/>
      <c r="K120" s="1862">
        <v>4</v>
      </c>
      <c r="L120" s="1862"/>
      <c r="M120" s="1862"/>
      <c r="N120" s="1862">
        <v>0</v>
      </c>
    </row>
    <row r="121" spans="1:14" ht="13.5" customHeight="1" x14ac:dyDescent="0.2">
      <c r="A121" s="1860">
        <v>6</v>
      </c>
      <c r="B121" s="1861" t="s">
        <v>16</v>
      </c>
      <c r="C121" s="1861" t="s">
        <v>132</v>
      </c>
      <c r="D121" s="1862"/>
      <c r="E121" s="1862"/>
      <c r="F121" s="1862"/>
      <c r="G121" s="1862">
        <v>5</v>
      </c>
      <c r="H121" s="1862">
        <v>1</v>
      </c>
      <c r="I121" s="1862">
        <v>2</v>
      </c>
      <c r="J121" s="1862"/>
      <c r="K121" s="1862">
        <v>3</v>
      </c>
      <c r="L121" s="1862"/>
      <c r="M121" s="1862"/>
      <c r="N121" s="1862">
        <v>0</v>
      </c>
    </row>
    <row r="122" spans="1:14" ht="13.5" customHeight="1" x14ac:dyDescent="0.2">
      <c r="A122" s="1318">
        <v>6</v>
      </c>
      <c r="B122" s="1225" t="s">
        <v>16</v>
      </c>
      <c r="C122" s="1861" t="s">
        <v>132</v>
      </c>
      <c r="D122" s="1224">
        <v>1</v>
      </c>
      <c r="E122" s="1224"/>
      <c r="F122" s="1224"/>
      <c r="G122" s="1224">
        <v>5</v>
      </c>
      <c r="H122" s="1224">
        <v>1</v>
      </c>
      <c r="I122" s="1224">
        <v>1</v>
      </c>
      <c r="J122" s="1224"/>
      <c r="K122" s="1224">
        <v>5</v>
      </c>
      <c r="L122" s="1224"/>
      <c r="M122" s="1224"/>
      <c r="N122" s="1224">
        <v>2</v>
      </c>
    </row>
    <row r="123" spans="1:14" ht="13.5" customHeight="1" x14ac:dyDescent="0.2">
      <c r="A123" s="1378">
        <v>6</v>
      </c>
      <c r="B123" s="1377" t="s">
        <v>16</v>
      </c>
      <c r="C123" s="1861" t="s">
        <v>132</v>
      </c>
      <c r="D123" s="1375"/>
      <c r="E123" s="1375"/>
      <c r="F123" s="1375"/>
      <c r="G123" s="1375">
        <v>2</v>
      </c>
      <c r="H123" s="1375">
        <v>1</v>
      </c>
      <c r="I123" s="1375"/>
      <c r="J123" s="1375"/>
      <c r="K123" s="1375">
        <v>2</v>
      </c>
      <c r="L123" s="1375"/>
      <c r="M123" s="1375"/>
      <c r="N123" s="1375">
        <v>0</v>
      </c>
    </row>
    <row r="124" spans="1:14" ht="13.5" customHeight="1" x14ac:dyDescent="0.2">
      <c r="A124" s="1226">
        <v>6</v>
      </c>
      <c r="B124" s="1225" t="s">
        <v>16</v>
      </c>
      <c r="C124" s="1861" t="s">
        <v>132</v>
      </c>
      <c r="D124" s="1224">
        <v>1</v>
      </c>
      <c r="E124" s="1224"/>
      <c r="F124" s="1224"/>
      <c r="G124" s="1224">
        <v>11</v>
      </c>
      <c r="H124" s="1224">
        <v>1</v>
      </c>
      <c r="I124" s="1224">
        <v>1</v>
      </c>
      <c r="J124" s="1224"/>
      <c r="K124" s="1224">
        <v>2</v>
      </c>
      <c r="L124" s="1224"/>
      <c r="M124" s="1224"/>
      <c r="N124" s="1224">
        <v>2</v>
      </c>
    </row>
    <row r="125" spans="1:14" ht="13.5" customHeight="1" x14ac:dyDescent="0.2">
      <c r="A125" s="789">
        <v>6</v>
      </c>
      <c r="B125" s="788" t="s">
        <v>16</v>
      </c>
      <c r="C125" s="1861" t="s">
        <v>132</v>
      </c>
      <c r="D125" s="786">
        <v>2</v>
      </c>
      <c r="E125" s="786"/>
      <c r="F125" s="786"/>
      <c r="G125" s="786">
        <v>2</v>
      </c>
      <c r="H125" s="786">
        <v>3</v>
      </c>
      <c r="I125" s="786"/>
      <c r="J125" s="786"/>
      <c r="K125" s="786">
        <v>2</v>
      </c>
      <c r="L125" s="786"/>
      <c r="M125" s="786"/>
      <c r="N125" s="786">
        <v>4</v>
      </c>
    </row>
    <row r="126" spans="1:14" ht="13.5" customHeight="1" x14ac:dyDescent="0.2">
      <c r="A126" s="3">
        <v>6</v>
      </c>
      <c r="B126" s="2" t="s">
        <v>16</v>
      </c>
      <c r="C126" s="1861" t="s">
        <v>132</v>
      </c>
      <c r="D126" s="9">
        <v>3</v>
      </c>
      <c r="E126" s="9">
        <v>1</v>
      </c>
      <c r="F126" s="9"/>
      <c r="G126" s="9">
        <v>6</v>
      </c>
      <c r="H126" s="9"/>
      <c r="I126" s="9"/>
      <c r="J126" s="9"/>
      <c r="K126" s="9">
        <v>2</v>
      </c>
      <c r="L126" s="9"/>
      <c r="M126" s="9"/>
      <c r="N126" s="9">
        <v>9</v>
      </c>
    </row>
    <row r="127" spans="1:14" ht="13.5" customHeight="1" x14ac:dyDescent="0.2">
      <c r="A127" s="1652">
        <v>6</v>
      </c>
      <c r="B127" s="1564" t="s">
        <v>16</v>
      </c>
      <c r="C127" s="1861" t="s">
        <v>132</v>
      </c>
      <c r="D127" s="1562"/>
      <c r="E127" s="1562"/>
      <c r="F127" s="1562"/>
      <c r="G127" s="1562">
        <v>2</v>
      </c>
      <c r="H127" s="1562"/>
      <c r="I127" s="1562"/>
      <c r="J127" s="1562"/>
      <c r="K127" s="1562">
        <v>1</v>
      </c>
      <c r="L127" s="1562"/>
      <c r="M127" s="1562"/>
      <c r="N127" s="1562">
        <v>0</v>
      </c>
    </row>
    <row r="128" spans="1:14" ht="13.5" customHeight="1" x14ac:dyDescent="0.2">
      <c r="A128" s="1821">
        <v>6</v>
      </c>
      <c r="B128" s="1820" t="s">
        <v>16</v>
      </c>
      <c r="C128" s="1861" t="s">
        <v>132</v>
      </c>
      <c r="D128" s="1818">
        <v>2</v>
      </c>
      <c r="E128" s="1818"/>
      <c r="F128" s="1818"/>
      <c r="G128" s="1818">
        <v>6</v>
      </c>
      <c r="H128" s="1818">
        <v>1</v>
      </c>
      <c r="I128" s="1818"/>
      <c r="J128" s="1818">
        <v>1</v>
      </c>
      <c r="K128" s="1818">
        <v>2</v>
      </c>
      <c r="L128" s="1818"/>
      <c r="M128" s="1818"/>
      <c r="N128" s="1818">
        <v>4</v>
      </c>
    </row>
    <row r="129" spans="1:14" ht="13.5" customHeight="1" x14ac:dyDescent="0.2">
      <c r="A129" s="1652">
        <v>6</v>
      </c>
      <c r="B129" s="1651" t="s">
        <v>16</v>
      </c>
      <c r="C129" s="1861" t="s">
        <v>132</v>
      </c>
      <c r="D129" s="1649"/>
      <c r="E129" s="1649"/>
      <c r="F129" s="1649"/>
      <c r="G129" s="1649">
        <v>5</v>
      </c>
      <c r="H129" s="1649">
        <v>2</v>
      </c>
      <c r="I129" s="1649">
        <v>1</v>
      </c>
      <c r="J129" s="1649"/>
      <c r="K129" s="1649"/>
      <c r="L129" s="1649"/>
      <c r="M129" s="1649"/>
      <c r="N129" s="1649">
        <v>0</v>
      </c>
    </row>
    <row r="130" spans="1:14" ht="13.5" customHeight="1" x14ac:dyDescent="0.2">
      <c r="A130" s="3">
        <v>6</v>
      </c>
      <c r="B130" s="2" t="s">
        <v>16</v>
      </c>
      <c r="C130" s="1861" t="s">
        <v>132</v>
      </c>
      <c r="D130" s="9"/>
      <c r="E130" s="9"/>
      <c r="F130" s="9"/>
      <c r="G130" s="9">
        <v>1</v>
      </c>
      <c r="H130" s="9">
        <v>4</v>
      </c>
      <c r="I130" s="9">
        <v>1</v>
      </c>
      <c r="J130" s="9"/>
      <c r="K130" s="9">
        <v>3</v>
      </c>
      <c r="L130" s="9"/>
      <c r="M130" s="9"/>
      <c r="N130" s="9">
        <v>0</v>
      </c>
    </row>
    <row r="131" spans="1:14" ht="13.5" customHeight="1" x14ac:dyDescent="0.2">
      <c r="A131" s="894">
        <v>6</v>
      </c>
      <c r="B131" s="893" t="s">
        <v>16</v>
      </c>
      <c r="C131" s="1861" t="s">
        <v>132</v>
      </c>
      <c r="D131" s="891">
        <v>1</v>
      </c>
      <c r="E131" s="891"/>
      <c r="F131" s="891"/>
      <c r="G131" s="891">
        <v>2</v>
      </c>
      <c r="H131" s="891">
        <v>2</v>
      </c>
      <c r="I131" s="891"/>
      <c r="J131" s="891">
        <v>1</v>
      </c>
      <c r="K131" s="891">
        <v>2</v>
      </c>
      <c r="L131" s="891"/>
      <c r="M131" s="891"/>
      <c r="N131" s="891">
        <v>2</v>
      </c>
    </row>
    <row r="132" spans="1:14" ht="13.5" customHeight="1" x14ac:dyDescent="0.2">
      <c r="A132" s="1014">
        <v>8</v>
      </c>
      <c r="B132" s="893" t="s">
        <v>16</v>
      </c>
      <c r="C132" s="1861" t="s">
        <v>132</v>
      </c>
      <c r="D132" s="891"/>
      <c r="E132" s="891"/>
      <c r="F132" s="891"/>
      <c r="G132" s="891"/>
      <c r="H132" s="891">
        <v>3</v>
      </c>
      <c r="I132" s="891"/>
      <c r="J132" s="891"/>
      <c r="K132" s="891">
        <v>3</v>
      </c>
      <c r="L132" s="891"/>
      <c r="M132" s="891"/>
      <c r="N132" s="891">
        <v>0</v>
      </c>
    </row>
    <row r="133" spans="1:14" ht="13.5" customHeight="1" x14ac:dyDescent="0.2">
      <c r="A133" s="3">
        <v>6</v>
      </c>
      <c r="B133" s="2" t="s">
        <v>16</v>
      </c>
      <c r="C133" s="1861" t="s">
        <v>132</v>
      </c>
      <c r="D133" s="9">
        <v>1</v>
      </c>
      <c r="E133" s="9"/>
      <c r="F133" s="9"/>
      <c r="G133" s="9">
        <v>5</v>
      </c>
      <c r="H133" s="9">
        <v>3</v>
      </c>
      <c r="I133" s="9">
        <v>2</v>
      </c>
      <c r="J133" s="9">
        <v>1</v>
      </c>
      <c r="K133" s="9">
        <v>4</v>
      </c>
      <c r="L133" s="9"/>
      <c r="M133" s="9"/>
      <c r="N133" s="9">
        <v>2</v>
      </c>
    </row>
    <row r="134" spans="1:14" ht="13.5" customHeight="1" x14ac:dyDescent="0.2">
      <c r="A134" s="828">
        <v>8</v>
      </c>
      <c r="B134" s="827" t="s">
        <v>16</v>
      </c>
      <c r="C134" s="1861" t="s">
        <v>132</v>
      </c>
      <c r="D134" s="825"/>
      <c r="E134" s="825"/>
      <c r="F134" s="825"/>
      <c r="G134" s="825">
        <v>1</v>
      </c>
      <c r="H134" s="825">
        <v>1</v>
      </c>
      <c r="I134" s="825"/>
      <c r="J134" s="825"/>
      <c r="K134" s="825">
        <v>3</v>
      </c>
      <c r="L134" s="825"/>
      <c r="M134" s="825"/>
      <c r="N134" s="825">
        <v>0</v>
      </c>
    </row>
    <row r="135" spans="1:14" ht="13.5" customHeight="1" x14ac:dyDescent="0.2">
      <c r="A135" s="3">
        <v>6</v>
      </c>
      <c r="B135" s="2" t="s">
        <v>16</v>
      </c>
      <c r="C135" s="1861" t="s">
        <v>132</v>
      </c>
      <c r="D135" s="9"/>
      <c r="E135" s="9"/>
      <c r="F135" s="9"/>
      <c r="G135" s="9">
        <v>1</v>
      </c>
      <c r="H135" s="9"/>
      <c r="I135" s="9">
        <v>2</v>
      </c>
      <c r="J135" s="9"/>
      <c r="K135" s="9">
        <v>2</v>
      </c>
      <c r="L135" s="9"/>
      <c r="M135" s="9"/>
      <c r="N135" s="9">
        <v>0</v>
      </c>
    </row>
    <row r="136" spans="1:14" ht="13.5" customHeight="1" x14ac:dyDescent="0.2">
      <c r="A136" s="3">
        <v>8</v>
      </c>
      <c r="B136" s="2" t="s">
        <v>16</v>
      </c>
      <c r="C136" s="1861" t="s">
        <v>132</v>
      </c>
      <c r="D136" s="9">
        <v>1</v>
      </c>
      <c r="E136" s="9"/>
      <c r="F136" s="9"/>
      <c r="G136" s="9">
        <v>2</v>
      </c>
      <c r="H136" s="9">
        <v>3</v>
      </c>
      <c r="I136" s="9"/>
      <c r="J136" s="9">
        <v>1</v>
      </c>
      <c r="K136" s="9">
        <v>2</v>
      </c>
      <c r="L136" s="9"/>
      <c r="M136" s="9"/>
      <c r="N136" s="9">
        <v>2</v>
      </c>
    </row>
    <row r="137" spans="1:14" ht="13.5" customHeight="1" x14ac:dyDescent="0.2">
      <c r="A137" s="3">
        <v>55</v>
      </c>
      <c r="B137" s="2" t="s">
        <v>16</v>
      </c>
      <c r="C137" s="1861" t="s">
        <v>132</v>
      </c>
      <c r="D137" s="9">
        <v>1</v>
      </c>
      <c r="E137" s="9"/>
      <c r="F137" s="9"/>
      <c r="G137" s="9">
        <v>8</v>
      </c>
      <c r="H137" s="9">
        <v>4</v>
      </c>
      <c r="I137" s="9"/>
      <c r="J137" s="9"/>
      <c r="K137" s="9">
        <v>2</v>
      </c>
      <c r="L137" s="9"/>
      <c r="M137" s="9"/>
      <c r="N137" s="9">
        <v>2</v>
      </c>
    </row>
    <row r="138" spans="1:14" ht="13.5" customHeight="1" x14ac:dyDescent="0.2">
      <c r="A138" s="3">
        <v>8</v>
      </c>
      <c r="B138" s="2" t="s">
        <v>16</v>
      </c>
      <c r="C138" s="1861" t="s">
        <v>132</v>
      </c>
      <c r="D138" s="9">
        <v>1</v>
      </c>
      <c r="E138" s="9"/>
      <c r="F138" s="9"/>
      <c r="G138" s="9">
        <v>5</v>
      </c>
      <c r="H138" s="9"/>
      <c r="I138" s="9"/>
      <c r="J138" s="9"/>
      <c r="K138" s="9">
        <v>3</v>
      </c>
      <c r="L138" s="9"/>
      <c r="M138" s="9"/>
      <c r="N138" s="9">
        <v>2</v>
      </c>
    </row>
    <row r="139" spans="1:14" ht="13.5" customHeight="1" x14ac:dyDescent="0.2">
      <c r="A139" s="3">
        <v>6</v>
      </c>
      <c r="B139" s="2" t="s">
        <v>16</v>
      </c>
      <c r="C139" s="1861" t="s">
        <v>132</v>
      </c>
      <c r="D139" s="9"/>
      <c r="E139" s="9"/>
      <c r="F139" s="9"/>
      <c r="G139" s="9">
        <v>3</v>
      </c>
      <c r="H139" s="9">
        <v>2</v>
      </c>
      <c r="I139" s="9">
        <v>2</v>
      </c>
      <c r="J139" s="9"/>
      <c r="K139" s="9">
        <v>2</v>
      </c>
      <c r="L139" s="9"/>
      <c r="M139" s="9"/>
      <c r="N139" s="9">
        <v>0</v>
      </c>
    </row>
    <row r="140" spans="1:14" ht="13.5" customHeight="1" x14ac:dyDescent="0.2">
      <c r="A140" s="3">
        <v>6</v>
      </c>
      <c r="B140" s="2" t="s">
        <v>16</v>
      </c>
      <c r="C140" s="1861" t="s">
        <v>132</v>
      </c>
      <c r="D140" s="9">
        <v>1</v>
      </c>
      <c r="E140" s="9"/>
      <c r="F140" s="9"/>
      <c r="G140" s="9">
        <v>6</v>
      </c>
      <c r="H140" s="9">
        <v>5</v>
      </c>
      <c r="I140" s="9"/>
      <c r="J140" s="9">
        <v>1</v>
      </c>
      <c r="K140" s="9">
        <v>2</v>
      </c>
      <c r="L140" s="9"/>
      <c r="M140" s="9"/>
      <c r="N140" s="9">
        <v>2</v>
      </c>
    </row>
    <row r="141" spans="1:14" ht="13.5" customHeight="1" x14ac:dyDescent="0.2">
      <c r="A141" s="3">
        <v>6</v>
      </c>
      <c r="B141" s="2" t="s">
        <v>16</v>
      </c>
      <c r="C141" s="1861" t="s">
        <v>132</v>
      </c>
      <c r="D141" s="9">
        <v>1</v>
      </c>
      <c r="E141" s="9"/>
      <c r="F141" s="9"/>
      <c r="G141" s="9">
        <v>7</v>
      </c>
      <c r="H141" s="9">
        <v>2</v>
      </c>
      <c r="I141" s="9">
        <v>4</v>
      </c>
      <c r="J141" s="9">
        <v>1</v>
      </c>
      <c r="K141" s="9">
        <v>1</v>
      </c>
      <c r="L141" s="9"/>
      <c r="M141" s="9"/>
      <c r="N141" s="9">
        <v>2</v>
      </c>
    </row>
    <row r="142" spans="1:14" ht="13.5" customHeight="1" x14ac:dyDescent="0.2">
      <c r="A142" s="4">
        <f>COUNT(A113:A141)</f>
        <v>29</v>
      </c>
      <c r="B142" s="10" t="str">
        <f>$B$113</f>
        <v>Grant</v>
      </c>
      <c r="C142" s="10" t="str">
        <f>$C$113</f>
        <v>David</v>
      </c>
      <c r="D142" s="8">
        <f>SUM(D113:D141)</f>
        <v>25</v>
      </c>
      <c r="E142" s="260">
        <f t="shared" ref="E142:N142" si="23">SUM(E113:E141)</f>
        <v>2</v>
      </c>
      <c r="F142" s="260">
        <f t="shared" si="23"/>
        <v>1</v>
      </c>
      <c r="G142" s="260">
        <f t="shared" si="23"/>
        <v>120</v>
      </c>
      <c r="H142" s="260">
        <f t="shared" si="23"/>
        <v>49</v>
      </c>
      <c r="I142" s="260">
        <f t="shared" si="23"/>
        <v>19</v>
      </c>
      <c r="J142" s="260">
        <f t="shared" si="23"/>
        <v>9</v>
      </c>
      <c r="K142" s="260">
        <f t="shared" si="23"/>
        <v>69</v>
      </c>
      <c r="L142" s="260">
        <f t="shared" si="23"/>
        <v>0</v>
      </c>
      <c r="M142" s="260">
        <f t="shared" si="23"/>
        <v>0</v>
      </c>
      <c r="N142" s="260">
        <f t="shared" si="23"/>
        <v>57</v>
      </c>
    </row>
    <row r="143" spans="1:14" ht="13.5" customHeight="1" x14ac:dyDescent="0.2"/>
    <row r="144" spans="1:14" ht="13.5" customHeight="1" x14ac:dyDescent="0.2">
      <c r="A144" s="1">
        <v>23</v>
      </c>
      <c r="B144" s="2" t="s">
        <v>58</v>
      </c>
      <c r="C144" s="2" t="s">
        <v>59</v>
      </c>
      <c r="D144" s="9">
        <v>3</v>
      </c>
      <c r="E144" s="9"/>
      <c r="F144" s="9">
        <v>2</v>
      </c>
      <c r="G144" s="9">
        <v>5</v>
      </c>
      <c r="H144" s="9">
        <v>3</v>
      </c>
      <c r="I144" s="9">
        <v>1</v>
      </c>
      <c r="J144" s="9">
        <v>1</v>
      </c>
      <c r="K144" s="9">
        <v>1</v>
      </c>
      <c r="L144" s="9"/>
      <c r="M144" s="9"/>
      <c r="N144" s="9">
        <v>8</v>
      </c>
    </row>
    <row r="145" spans="1:14" ht="13.5" customHeight="1" x14ac:dyDescent="0.2">
      <c r="A145" s="745">
        <v>24</v>
      </c>
      <c r="B145" s="744" t="s">
        <v>58</v>
      </c>
      <c r="C145" s="744" t="s">
        <v>59</v>
      </c>
      <c r="D145" s="742">
        <v>6</v>
      </c>
      <c r="E145" s="742">
        <v>2</v>
      </c>
      <c r="F145" s="742"/>
      <c r="G145" s="742">
        <v>8</v>
      </c>
      <c r="H145" s="742">
        <v>3</v>
      </c>
      <c r="I145" s="742">
        <v>1</v>
      </c>
      <c r="J145" s="742"/>
      <c r="K145" s="742"/>
      <c r="L145" s="742"/>
      <c r="M145" s="742"/>
      <c r="N145" s="742">
        <v>18</v>
      </c>
    </row>
    <row r="146" spans="1:14" ht="13.5" customHeight="1" x14ac:dyDescent="0.2">
      <c r="A146" s="1">
        <v>24</v>
      </c>
      <c r="B146" s="2" t="s">
        <v>58</v>
      </c>
      <c r="C146" s="2" t="s">
        <v>59</v>
      </c>
      <c r="D146" s="9">
        <v>3</v>
      </c>
      <c r="E146" s="9">
        <v>4</v>
      </c>
      <c r="F146" s="9"/>
      <c r="G146" s="9">
        <v>1</v>
      </c>
      <c r="H146" s="9">
        <v>5</v>
      </c>
      <c r="I146" s="9"/>
      <c r="J146" s="9"/>
      <c r="K146" s="9"/>
      <c r="L146" s="9"/>
      <c r="M146" s="9"/>
      <c r="N146" s="9">
        <v>18</v>
      </c>
    </row>
    <row r="147" spans="1:14" ht="13.5" customHeight="1" x14ac:dyDescent="0.2">
      <c r="A147" s="787">
        <v>24</v>
      </c>
      <c r="B147" s="788" t="s">
        <v>58</v>
      </c>
      <c r="C147" s="788" t="s">
        <v>59</v>
      </c>
      <c r="D147" s="786">
        <v>6</v>
      </c>
      <c r="E147" s="786">
        <v>1</v>
      </c>
      <c r="F147" s="786">
        <v>3</v>
      </c>
      <c r="G147" s="786">
        <v>8</v>
      </c>
      <c r="H147" s="786">
        <v>2</v>
      </c>
      <c r="I147" s="786">
        <v>1</v>
      </c>
      <c r="J147" s="786"/>
      <c r="K147" s="786">
        <v>4</v>
      </c>
      <c r="L147" s="786"/>
      <c r="M147" s="786"/>
      <c r="N147" s="786">
        <v>18</v>
      </c>
    </row>
    <row r="148" spans="1:14" ht="13.5" customHeight="1" x14ac:dyDescent="0.2">
      <c r="A148" s="1">
        <v>24</v>
      </c>
      <c r="B148" s="2" t="s">
        <v>58</v>
      </c>
      <c r="C148" s="2" t="s">
        <v>59</v>
      </c>
      <c r="D148" s="9">
        <v>1</v>
      </c>
      <c r="E148" s="9">
        <v>2</v>
      </c>
      <c r="F148" s="9">
        <v>1</v>
      </c>
      <c r="G148" s="9">
        <v>10</v>
      </c>
      <c r="H148" s="9">
        <v>3</v>
      </c>
      <c r="I148" s="9"/>
      <c r="J148" s="9">
        <v>1</v>
      </c>
      <c r="K148" s="9"/>
      <c r="L148" s="9"/>
      <c r="M148" s="9"/>
      <c r="N148" s="9">
        <v>9</v>
      </c>
    </row>
    <row r="149" spans="1:14" ht="13.5" customHeight="1" x14ac:dyDescent="0.2">
      <c r="A149" s="1041">
        <v>24</v>
      </c>
      <c r="B149" s="1040" t="s">
        <v>58</v>
      </c>
      <c r="C149" s="1040" t="s">
        <v>59</v>
      </c>
      <c r="D149" s="1042">
        <v>3</v>
      </c>
      <c r="E149" s="1042"/>
      <c r="F149" s="1042"/>
      <c r="G149" s="1042">
        <v>4</v>
      </c>
      <c r="H149" s="1042">
        <v>3</v>
      </c>
      <c r="I149" s="1042">
        <v>4</v>
      </c>
      <c r="J149" s="1042">
        <v>3</v>
      </c>
      <c r="K149" s="1042">
        <v>1</v>
      </c>
      <c r="L149" s="1042"/>
      <c r="M149" s="1042"/>
      <c r="N149" s="1042">
        <v>6</v>
      </c>
    </row>
    <row r="150" spans="1:14" ht="13.5" customHeight="1" x14ac:dyDescent="0.2">
      <c r="A150" s="1226">
        <v>24</v>
      </c>
      <c r="B150" s="1225" t="s">
        <v>58</v>
      </c>
      <c r="C150" s="1225" t="s">
        <v>59</v>
      </c>
      <c r="D150" s="1224">
        <v>3</v>
      </c>
      <c r="E150" s="1224">
        <v>3</v>
      </c>
      <c r="F150" s="1224">
        <v>1</v>
      </c>
      <c r="G150" s="1224">
        <v>2</v>
      </c>
      <c r="H150" s="1224">
        <v>1</v>
      </c>
      <c r="I150" s="1224">
        <v>1</v>
      </c>
      <c r="J150" s="1224"/>
      <c r="K150" s="1224">
        <v>4</v>
      </c>
      <c r="L150" s="1224">
        <v>1</v>
      </c>
      <c r="M150" s="1224"/>
      <c r="N150" s="1224">
        <v>16</v>
      </c>
    </row>
    <row r="151" spans="1:14" ht="13.5" customHeight="1" x14ac:dyDescent="0.2">
      <c r="A151" s="1467">
        <v>24</v>
      </c>
      <c r="B151" s="1468" t="s">
        <v>58</v>
      </c>
      <c r="C151" s="1468" t="s">
        <v>59</v>
      </c>
      <c r="D151" s="1466">
        <v>3</v>
      </c>
      <c r="E151" s="1466"/>
      <c r="F151" s="1466"/>
      <c r="G151" s="1466">
        <v>7</v>
      </c>
      <c r="H151" s="1466">
        <v>4</v>
      </c>
      <c r="I151" s="1466">
        <v>1</v>
      </c>
      <c r="J151" s="1466"/>
      <c r="K151" s="1466">
        <v>1</v>
      </c>
      <c r="L151" s="1466"/>
      <c r="M151" s="1466"/>
      <c r="N151" s="1466">
        <v>6</v>
      </c>
    </row>
    <row r="152" spans="1:14" ht="13.5" customHeight="1" x14ac:dyDescent="0.2">
      <c r="A152" s="1079">
        <v>24</v>
      </c>
      <c r="B152" s="1040" t="s">
        <v>58</v>
      </c>
      <c r="C152" s="1040" t="s">
        <v>59</v>
      </c>
      <c r="D152" s="1042">
        <v>5</v>
      </c>
      <c r="E152" s="1042">
        <v>1</v>
      </c>
      <c r="F152" s="1042"/>
      <c r="G152" s="1042">
        <v>2</v>
      </c>
      <c r="H152" s="1042">
        <v>2</v>
      </c>
      <c r="I152" s="1042">
        <v>1</v>
      </c>
      <c r="J152" s="1042"/>
      <c r="K152" s="1042">
        <v>2</v>
      </c>
      <c r="L152" s="1042"/>
      <c r="M152" s="1042"/>
      <c r="N152" s="1042">
        <v>13</v>
      </c>
    </row>
    <row r="153" spans="1:14" ht="13.5" customHeight="1" x14ac:dyDescent="0.2">
      <c r="A153" s="1650">
        <v>24</v>
      </c>
      <c r="B153" s="1651" t="s">
        <v>58</v>
      </c>
      <c r="C153" s="1651" t="s">
        <v>59</v>
      </c>
      <c r="D153" s="1649">
        <v>3</v>
      </c>
      <c r="E153" s="1649">
        <v>4</v>
      </c>
      <c r="F153" s="1649">
        <v>1</v>
      </c>
      <c r="G153" s="1649">
        <v>4</v>
      </c>
      <c r="H153" s="1649">
        <v>4</v>
      </c>
      <c r="I153" s="1649">
        <v>1</v>
      </c>
      <c r="J153" s="1649">
        <v>1</v>
      </c>
      <c r="K153" s="1649"/>
      <c r="L153" s="1649"/>
      <c r="M153" s="1649"/>
      <c r="N153" s="1649">
        <v>19</v>
      </c>
    </row>
    <row r="154" spans="1:14" ht="13.5" customHeight="1" x14ac:dyDescent="0.2">
      <c r="A154" s="1709">
        <v>24</v>
      </c>
      <c r="B154" s="1708" t="s">
        <v>58</v>
      </c>
      <c r="C154" s="1708" t="s">
        <v>59</v>
      </c>
      <c r="D154" s="1706">
        <v>4</v>
      </c>
      <c r="E154" s="1706"/>
      <c r="F154" s="1706">
        <v>1</v>
      </c>
      <c r="G154" s="1706">
        <v>4</v>
      </c>
      <c r="H154" s="1706">
        <v>2</v>
      </c>
      <c r="I154" s="1706"/>
      <c r="J154" s="1706"/>
      <c r="K154" s="1706">
        <v>3</v>
      </c>
      <c r="L154" s="1706"/>
      <c r="M154" s="1706"/>
      <c r="N154" s="1706">
        <v>9</v>
      </c>
    </row>
    <row r="155" spans="1:14" ht="13.5" customHeight="1" x14ac:dyDescent="0.2">
      <c r="A155" s="1652">
        <v>24</v>
      </c>
      <c r="B155" s="1651" t="s">
        <v>58</v>
      </c>
      <c r="C155" s="1651" t="s">
        <v>59</v>
      </c>
      <c r="D155" s="1649">
        <v>3</v>
      </c>
      <c r="E155" s="1649">
        <v>1</v>
      </c>
      <c r="F155" s="1649">
        <v>1</v>
      </c>
      <c r="G155" s="1649"/>
      <c r="H155" s="1649">
        <v>1</v>
      </c>
      <c r="I155" s="1649">
        <v>2</v>
      </c>
      <c r="J155" s="1649">
        <v>1</v>
      </c>
      <c r="K155" s="1649">
        <v>1</v>
      </c>
      <c r="L155" s="1649"/>
      <c r="M155" s="1649"/>
      <c r="N155" s="1649">
        <v>10</v>
      </c>
    </row>
    <row r="156" spans="1:14" ht="13.5" customHeight="1" x14ac:dyDescent="0.2">
      <c r="A156" s="1821">
        <v>24</v>
      </c>
      <c r="B156" s="1820" t="s">
        <v>58</v>
      </c>
      <c r="C156" s="1820" t="s">
        <v>59</v>
      </c>
      <c r="D156" s="1818">
        <v>3</v>
      </c>
      <c r="E156" s="1818">
        <v>2</v>
      </c>
      <c r="F156" s="1818"/>
      <c r="G156" s="1818">
        <v>8</v>
      </c>
      <c r="H156" s="1818">
        <v>4</v>
      </c>
      <c r="I156" s="1818">
        <v>1</v>
      </c>
      <c r="J156" s="1818">
        <v>1</v>
      </c>
      <c r="K156" s="1818"/>
      <c r="L156" s="1818"/>
      <c r="M156" s="1818"/>
      <c r="N156" s="1818">
        <v>12</v>
      </c>
    </row>
    <row r="157" spans="1:14" ht="13.5" customHeight="1" x14ac:dyDescent="0.2">
      <c r="A157" s="1400">
        <v>24</v>
      </c>
      <c r="B157" s="1377" t="s">
        <v>58</v>
      </c>
      <c r="C157" s="1377" t="s">
        <v>59</v>
      </c>
      <c r="D157" s="1375">
        <v>6</v>
      </c>
      <c r="E157" s="1375">
        <v>1</v>
      </c>
      <c r="F157" s="1375"/>
      <c r="G157" s="1375">
        <v>2</v>
      </c>
      <c r="H157" s="1375">
        <v>2</v>
      </c>
      <c r="I157" s="1375">
        <v>3</v>
      </c>
      <c r="J157" s="1375"/>
      <c r="K157" s="1375">
        <v>2</v>
      </c>
      <c r="L157" s="1375"/>
      <c r="M157" s="1375"/>
      <c r="N157" s="1375">
        <v>15</v>
      </c>
    </row>
    <row r="158" spans="1:14" ht="13.5" customHeight="1" x14ac:dyDescent="0.2">
      <c r="A158" s="1860">
        <v>24</v>
      </c>
      <c r="B158" s="1861" t="s">
        <v>58</v>
      </c>
      <c r="C158" s="1861" t="s">
        <v>59</v>
      </c>
      <c r="D158" s="1862">
        <v>2</v>
      </c>
      <c r="E158" s="1862"/>
      <c r="F158" s="1862"/>
      <c r="G158" s="1862">
        <v>9</v>
      </c>
      <c r="H158" s="1862">
        <v>1</v>
      </c>
      <c r="I158" s="1862"/>
      <c r="J158" s="1862"/>
      <c r="K158" s="1862">
        <v>1</v>
      </c>
      <c r="L158" s="1862"/>
      <c r="M158" s="1862"/>
      <c r="N158" s="1862">
        <v>4</v>
      </c>
    </row>
    <row r="159" spans="1:14" ht="13.5" customHeight="1" x14ac:dyDescent="0.2">
      <c r="A159" s="1407">
        <v>24</v>
      </c>
      <c r="B159" s="1408" t="s">
        <v>58</v>
      </c>
      <c r="C159" s="1408" t="s">
        <v>59</v>
      </c>
      <c r="D159" s="1406">
        <v>2</v>
      </c>
      <c r="E159" s="1406">
        <v>3</v>
      </c>
      <c r="F159" s="1406">
        <v>1</v>
      </c>
      <c r="G159" s="1406">
        <v>7</v>
      </c>
      <c r="H159" s="1406">
        <v>2</v>
      </c>
      <c r="I159" s="1406">
        <v>4</v>
      </c>
      <c r="J159" s="1406"/>
      <c r="K159" s="1406">
        <v>2</v>
      </c>
      <c r="L159" s="1406"/>
      <c r="M159" s="1406"/>
      <c r="N159" s="1406">
        <v>14</v>
      </c>
    </row>
    <row r="160" spans="1:14" ht="13.5" customHeight="1" x14ac:dyDescent="0.2">
      <c r="A160" s="1041">
        <v>24</v>
      </c>
      <c r="B160" s="1040" t="s">
        <v>58</v>
      </c>
      <c r="C160" s="1040" t="s">
        <v>59</v>
      </c>
      <c r="D160" s="1042">
        <v>1</v>
      </c>
      <c r="E160" s="1042">
        <v>1</v>
      </c>
      <c r="F160" s="1042"/>
      <c r="G160" s="1042">
        <v>9</v>
      </c>
      <c r="H160" s="1042">
        <v>3</v>
      </c>
      <c r="I160" s="1042"/>
      <c r="J160" s="1042"/>
      <c r="K160" s="1042">
        <v>4</v>
      </c>
      <c r="L160" s="1042"/>
      <c r="M160" s="1042"/>
      <c r="N160" s="1042">
        <v>5</v>
      </c>
    </row>
    <row r="161" spans="1:14" ht="13.5" customHeight="1" x14ac:dyDescent="0.2">
      <c r="A161" s="1863">
        <v>24</v>
      </c>
      <c r="B161" s="1861" t="s">
        <v>58</v>
      </c>
      <c r="C161" s="1861" t="s">
        <v>59</v>
      </c>
      <c r="D161" s="1862">
        <v>6</v>
      </c>
      <c r="E161" s="1862"/>
      <c r="F161" s="1862">
        <v>3</v>
      </c>
      <c r="G161" s="1862">
        <v>9</v>
      </c>
      <c r="H161" s="1862">
        <v>3</v>
      </c>
      <c r="I161" s="1862">
        <v>2</v>
      </c>
      <c r="J161" s="1862"/>
      <c r="K161" s="1862"/>
      <c r="L161" s="1862"/>
      <c r="M161" s="1862"/>
      <c r="N161" s="1862">
        <v>15</v>
      </c>
    </row>
    <row r="162" spans="1:14" ht="13.5" customHeight="1" x14ac:dyDescent="0.2">
      <c r="A162" s="892">
        <v>24</v>
      </c>
      <c r="B162" s="893" t="s">
        <v>58</v>
      </c>
      <c r="C162" s="893" t="s">
        <v>59</v>
      </c>
      <c r="D162" s="891">
        <v>5</v>
      </c>
      <c r="E162" s="891">
        <v>2</v>
      </c>
      <c r="F162" s="891">
        <v>3</v>
      </c>
      <c r="G162" s="891">
        <v>8</v>
      </c>
      <c r="H162" s="891">
        <v>4</v>
      </c>
      <c r="I162" s="891">
        <v>2</v>
      </c>
      <c r="J162" s="891">
        <v>1</v>
      </c>
      <c r="K162" s="891"/>
      <c r="L162" s="891"/>
      <c r="M162" s="891"/>
      <c r="N162" s="891">
        <v>19</v>
      </c>
    </row>
    <row r="163" spans="1:14" ht="13.5" customHeight="1" x14ac:dyDescent="0.2">
      <c r="A163" s="1014">
        <v>24</v>
      </c>
      <c r="B163" s="953" t="s">
        <v>58</v>
      </c>
      <c r="C163" s="953" t="s">
        <v>59</v>
      </c>
      <c r="D163" s="951">
        <v>5</v>
      </c>
      <c r="E163" s="951">
        <v>1</v>
      </c>
      <c r="F163" s="951"/>
      <c r="G163" s="951">
        <v>1</v>
      </c>
      <c r="H163" s="951"/>
      <c r="I163" s="951"/>
      <c r="J163" s="951"/>
      <c r="K163" s="951">
        <v>1</v>
      </c>
      <c r="L163" s="951"/>
      <c r="M163" s="951"/>
      <c r="N163" s="951">
        <v>13</v>
      </c>
    </row>
    <row r="164" spans="1:14" ht="13.5" customHeight="1" x14ac:dyDescent="0.2">
      <c r="A164" s="1">
        <v>24</v>
      </c>
      <c r="B164" s="2" t="s">
        <v>58</v>
      </c>
      <c r="C164" s="2" t="s">
        <v>59</v>
      </c>
      <c r="D164" s="9">
        <v>6</v>
      </c>
      <c r="E164" s="9">
        <v>2</v>
      </c>
      <c r="F164" s="9"/>
      <c r="G164" s="9">
        <v>5</v>
      </c>
      <c r="H164" s="9">
        <v>2</v>
      </c>
      <c r="I164" s="9">
        <v>3</v>
      </c>
      <c r="J164" s="9"/>
      <c r="K164" s="9">
        <v>1</v>
      </c>
      <c r="L164" s="9"/>
      <c r="M164" s="9"/>
      <c r="N164" s="9">
        <v>18</v>
      </c>
    </row>
    <row r="165" spans="1:14" ht="13.5" customHeight="1" x14ac:dyDescent="0.2">
      <c r="A165" s="1">
        <v>24</v>
      </c>
      <c r="B165" s="2" t="s">
        <v>58</v>
      </c>
      <c r="C165" s="2" t="s">
        <v>59</v>
      </c>
      <c r="D165" s="9">
        <v>2</v>
      </c>
      <c r="E165" s="9">
        <v>2</v>
      </c>
      <c r="F165" s="9"/>
      <c r="G165" s="9">
        <v>4</v>
      </c>
      <c r="H165" s="9">
        <v>2</v>
      </c>
      <c r="I165" s="9">
        <v>2</v>
      </c>
      <c r="J165" s="9">
        <v>1</v>
      </c>
      <c r="K165" s="9">
        <v>2</v>
      </c>
      <c r="L165" s="9"/>
      <c r="M165" s="9"/>
      <c r="N165" s="9">
        <v>10</v>
      </c>
    </row>
    <row r="166" spans="1:14" ht="13.5" customHeight="1" x14ac:dyDescent="0.2">
      <c r="A166" s="1">
        <v>32</v>
      </c>
      <c r="B166" s="2" t="s">
        <v>58</v>
      </c>
      <c r="C166" s="2" t="s">
        <v>59</v>
      </c>
      <c r="D166" s="9">
        <v>2</v>
      </c>
      <c r="E166" s="9">
        <v>2</v>
      </c>
      <c r="F166" s="9"/>
      <c r="G166" s="9">
        <v>6</v>
      </c>
      <c r="H166" s="9">
        <v>2</v>
      </c>
      <c r="I166" s="9">
        <v>1</v>
      </c>
      <c r="J166" s="9">
        <v>1</v>
      </c>
      <c r="K166" s="9">
        <v>4</v>
      </c>
      <c r="L166" s="9">
        <v>1</v>
      </c>
      <c r="M166" s="9"/>
      <c r="N166" s="9">
        <v>10</v>
      </c>
    </row>
    <row r="167" spans="1:14" ht="13.5" customHeight="1" x14ac:dyDescent="0.2">
      <c r="A167" s="1">
        <v>5</v>
      </c>
      <c r="B167" s="2" t="s">
        <v>58</v>
      </c>
      <c r="C167" s="2" t="s">
        <v>59</v>
      </c>
      <c r="D167" s="9">
        <v>3</v>
      </c>
      <c r="E167" s="9">
        <v>1</v>
      </c>
      <c r="F167" s="9">
        <v>1</v>
      </c>
      <c r="G167" s="9">
        <v>5</v>
      </c>
      <c r="H167" s="9">
        <v>5</v>
      </c>
      <c r="I167" s="9">
        <v>1</v>
      </c>
      <c r="J167" s="9"/>
      <c r="K167" s="9">
        <v>1</v>
      </c>
      <c r="L167" s="9"/>
      <c r="M167" s="9"/>
      <c r="N167" s="9">
        <v>10</v>
      </c>
    </row>
    <row r="168" spans="1:14" ht="13.5" customHeight="1" x14ac:dyDescent="0.2">
      <c r="A168" s="1">
        <v>24</v>
      </c>
      <c r="B168" s="2" t="s">
        <v>58</v>
      </c>
      <c r="C168" s="2" t="s">
        <v>59</v>
      </c>
      <c r="D168" s="9">
        <v>2</v>
      </c>
      <c r="E168" s="9">
        <v>1</v>
      </c>
      <c r="F168" s="9">
        <v>1</v>
      </c>
      <c r="G168" s="9">
        <v>1</v>
      </c>
      <c r="H168" s="9"/>
      <c r="I168" s="9">
        <v>3</v>
      </c>
      <c r="J168" s="9"/>
      <c r="K168" s="9">
        <v>2</v>
      </c>
      <c r="L168" s="9"/>
      <c r="M168" s="9"/>
      <c r="N168" s="9">
        <v>8</v>
      </c>
    </row>
    <row r="169" spans="1:14" ht="13.5" customHeight="1" x14ac:dyDescent="0.2">
      <c r="A169" s="1">
        <v>24</v>
      </c>
      <c r="B169" s="2" t="s">
        <v>58</v>
      </c>
      <c r="C169" s="2" t="s">
        <v>59</v>
      </c>
      <c r="D169" s="9">
        <v>6</v>
      </c>
      <c r="E169" s="9">
        <v>2</v>
      </c>
      <c r="F169" s="9">
        <v>3</v>
      </c>
      <c r="G169" s="9">
        <v>7</v>
      </c>
      <c r="H169" s="9">
        <v>2</v>
      </c>
      <c r="I169" s="9">
        <v>1</v>
      </c>
      <c r="J169" s="9"/>
      <c r="K169" s="9">
        <v>1</v>
      </c>
      <c r="L169" s="9"/>
      <c r="M169" s="9"/>
      <c r="N169" s="9">
        <v>21</v>
      </c>
    </row>
    <row r="170" spans="1:14" ht="13.5" customHeight="1" x14ac:dyDescent="0.2">
      <c r="A170" s="1">
        <v>24</v>
      </c>
      <c r="B170" s="2" t="s">
        <v>58</v>
      </c>
      <c r="C170" s="2" t="s">
        <v>59</v>
      </c>
      <c r="D170" s="9">
        <v>6</v>
      </c>
      <c r="E170" s="9">
        <v>5</v>
      </c>
      <c r="F170" s="9"/>
      <c r="G170" s="9">
        <v>8</v>
      </c>
      <c r="H170" s="9">
        <v>6</v>
      </c>
      <c r="I170" s="9">
        <v>3</v>
      </c>
      <c r="J170" s="9"/>
      <c r="K170" s="9"/>
      <c r="L170" s="9"/>
      <c r="M170" s="9"/>
      <c r="N170" s="9">
        <v>27</v>
      </c>
    </row>
    <row r="171" spans="1:14" ht="13.5" customHeight="1" x14ac:dyDescent="0.2">
      <c r="A171" s="4">
        <f>COUNT(A144:A170)</f>
        <v>27</v>
      </c>
      <c r="B171" s="10" t="str">
        <f>$B$144</f>
        <v>Heaton</v>
      </c>
      <c r="C171" s="10" t="str">
        <f>$C$144</f>
        <v>Jimmy</v>
      </c>
      <c r="D171" s="8">
        <f>SUM(D144:D170)</f>
        <v>100</v>
      </c>
      <c r="E171" s="260">
        <f t="shared" ref="E171:N171" si="24">SUM(E144:E170)</f>
        <v>43</v>
      </c>
      <c r="F171" s="260">
        <f t="shared" si="24"/>
        <v>22</v>
      </c>
      <c r="G171" s="260">
        <f t="shared" si="24"/>
        <v>144</v>
      </c>
      <c r="H171" s="260">
        <f t="shared" si="24"/>
        <v>71</v>
      </c>
      <c r="I171" s="260">
        <f t="shared" si="24"/>
        <v>39</v>
      </c>
      <c r="J171" s="260">
        <f t="shared" si="24"/>
        <v>11</v>
      </c>
      <c r="K171" s="260">
        <f t="shared" si="24"/>
        <v>38</v>
      </c>
      <c r="L171" s="260">
        <f t="shared" si="24"/>
        <v>2</v>
      </c>
      <c r="M171" s="260">
        <f t="shared" si="24"/>
        <v>0</v>
      </c>
      <c r="N171" s="260">
        <f t="shared" si="24"/>
        <v>351</v>
      </c>
    </row>
    <row r="172" spans="1:14" ht="13.5" customHeight="1" x14ac:dyDescent="0.2"/>
    <row r="173" spans="1:14" ht="13.5" customHeight="1" x14ac:dyDescent="0.2">
      <c r="A173" s="1">
        <v>13</v>
      </c>
      <c r="B173" s="2" t="s">
        <v>14</v>
      </c>
      <c r="C173" s="2" t="s">
        <v>15</v>
      </c>
      <c r="D173" s="9">
        <v>2</v>
      </c>
      <c r="E173" s="9">
        <v>3</v>
      </c>
      <c r="F173" s="9"/>
      <c r="G173" s="9">
        <v>5</v>
      </c>
      <c r="H173" s="9">
        <v>3</v>
      </c>
      <c r="I173" s="9"/>
      <c r="J173" s="9"/>
      <c r="K173" s="9">
        <v>1</v>
      </c>
      <c r="L173" s="9"/>
      <c r="M173" s="9"/>
      <c r="N173" s="9">
        <v>13</v>
      </c>
    </row>
    <row r="174" spans="1:14" ht="13.5" customHeight="1" x14ac:dyDescent="0.2">
      <c r="A174" s="743">
        <v>13</v>
      </c>
      <c r="B174" s="744" t="s">
        <v>14</v>
      </c>
      <c r="C174" s="744" t="s">
        <v>15</v>
      </c>
      <c r="D174" s="742"/>
      <c r="E174" s="742"/>
      <c r="F174" s="742"/>
      <c r="G174" s="742">
        <v>4</v>
      </c>
      <c r="H174" s="742">
        <v>4</v>
      </c>
      <c r="I174" s="742"/>
      <c r="J174" s="742"/>
      <c r="K174" s="742">
        <v>2</v>
      </c>
      <c r="L174" s="742"/>
      <c r="M174" s="742"/>
      <c r="N174" s="742">
        <v>0</v>
      </c>
    </row>
    <row r="175" spans="1:14" ht="13.5" customHeight="1" x14ac:dyDescent="0.2">
      <c r="A175" s="1">
        <v>13</v>
      </c>
      <c r="B175" s="2" t="s">
        <v>14</v>
      </c>
      <c r="C175" s="2" t="s">
        <v>15</v>
      </c>
      <c r="D175" s="9"/>
      <c r="E175" s="9">
        <v>3</v>
      </c>
      <c r="F175" s="9"/>
      <c r="G175" s="9">
        <v>6</v>
      </c>
      <c r="H175" s="9">
        <v>1</v>
      </c>
      <c r="I175" s="9">
        <v>1</v>
      </c>
      <c r="J175" s="9"/>
      <c r="K175" s="9">
        <v>1</v>
      </c>
      <c r="L175" s="9"/>
      <c r="M175" s="9"/>
      <c r="N175" s="9">
        <v>9</v>
      </c>
    </row>
    <row r="176" spans="1:14" ht="13.5" customHeight="1" x14ac:dyDescent="0.2">
      <c r="A176" s="1">
        <v>13</v>
      </c>
      <c r="B176" s="2" t="s">
        <v>14</v>
      </c>
      <c r="C176" s="2" t="s">
        <v>15</v>
      </c>
      <c r="D176" s="9"/>
      <c r="E176" s="9">
        <v>2</v>
      </c>
      <c r="F176" s="9"/>
      <c r="G176" s="9">
        <v>3</v>
      </c>
      <c r="H176" s="9">
        <v>2</v>
      </c>
      <c r="I176" s="9"/>
      <c r="J176" s="9"/>
      <c r="K176" s="9"/>
      <c r="L176" s="9"/>
      <c r="M176" s="9"/>
      <c r="N176" s="9">
        <v>6</v>
      </c>
    </row>
    <row r="177" spans="1:14" ht="13.5" customHeight="1" x14ac:dyDescent="0.2">
      <c r="A177" s="1079">
        <v>4</v>
      </c>
      <c r="B177" s="1040" t="s">
        <v>14</v>
      </c>
      <c r="C177" s="1040" t="s">
        <v>15</v>
      </c>
      <c r="D177" s="1042"/>
      <c r="E177" s="1042"/>
      <c r="F177" s="1042"/>
      <c r="G177" s="1042">
        <v>2</v>
      </c>
      <c r="H177" s="1042"/>
      <c r="I177" s="1042"/>
      <c r="J177" s="1042">
        <v>1</v>
      </c>
      <c r="K177" s="1042">
        <v>1</v>
      </c>
      <c r="L177" s="1042"/>
      <c r="M177" s="1042"/>
      <c r="N177" s="1042">
        <v>0</v>
      </c>
    </row>
    <row r="178" spans="1:14" ht="13.5" customHeight="1" x14ac:dyDescent="0.2">
      <c r="A178" s="1041">
        <v>4</v>
      </c>
      <c r="B178" s="1040" t="s">
        <v>14</v>
      </c>
      <c r="C178" s="1040" t="s">
        <v>15</v>
      </c>
      <c r="D178" s="1042"/>
      <c r="E178" s="1042"/>
      <c r="F178" s="1042">
        <v>1</v>
      </c>
      <c r="G178" s="1042">
        <v>1</v>
      </c>
      <c r="H178" s="1042"/>
      <c r="I178" s="1042"/>
      <c r="J178" s="1042"/>
      <c r="K178" s="1042"/>
      <c r="L178" s="1042"/>
      <c r="M178" s="1042"/>
      <c r="N178" s="1042">
        <v>1</v>
      </c>
    </row>
    <row r="179" spans="1:14" ht="13.5" customHeight="1" x14ac:dyDescent="0.2">
      <c r="A179" s="1143">
        <v>4</v>
      </c>
      <c r="B179" s="1040" t="s">
        <v>14</v>
      </c>
      <c r="C179" s="1040" t="s">
        <v>15</v>
      </c>
      <c r="D179" s="1042"/>
      <c r="E179" s="1042">
        <v>1</v>
      </c>
      <c r="F179" s="1042"/>
      <c r="G179" s="1042">
        <v>2</v>
      </c>
      <c r="H179" s="1042">
        <v>1</v>
      </c>
      <c r="I179" s="1042"/>
      <c r="J179" s="1042">
        <v>1</v>
      </c>
      <c r="K179" s="1042"/>
      <c r="L179" s="1042"/>
      <c r="M179" s="1042"/>
      <c r="N179" s="1042">
        <v>3</v>
      </c>
    </row>
    <row r="180" spans="1:14" ht="13.5" customHeight="1" x14ac:dyDescent="0.2">
      <c r="A180" s="1650">
        <v>4</v>
      </c>
      <c r="B180" s="1651" t="s">
        <v>14</v>
      </c>
      <c r="C180" s="1651" t="s">
        <v>15</v>
      </c>
      <c r="D180" s="1649"/>
      <c r="E180" s="1649"/>
      <c r="F180" s="1649"/>
      <c r="G180" s="1649"/>
      <c r="H180" s="1649"/>
      <c r="I180" s="1649">
        <v>1</v>
      </c>
      <c r="J180" s="1649"/>
      <c r="K180" s="1649">
        <v>1</v>
      </c>
      <c r="L180" s="1649"/>
      <c r="M180" s="1649"/>
      <c r="N180" s="1649">
        <v>0</v>
      </c>
    </row>
    <row r="181" spans="1:14" ht="13.5" customHeight="1" x14ac:dyDescent="0.2">
      <c r="A181" s="1650">
        <v>4</v>
      </c>
      <c r="B181" s="1651" t="s">
        <v>14</v>
      </c>
      <c r="C181" s="1728" t="s">
        <v>15</v>
      </c>
      <c r="D181" s="1649">
        <v>1</v>
      </c>
      <c r="E181" s="1649">
        <v>1</v>
      </c>
      <c r="F181" s="1649"/>
      <c r="G181" s="1649">
        <v>1</v>
      </c>
      <c r="H181" s="1649"/>
      <c r="I181" s="1649">
        <v>1</v>
      </c>
      <c r="J181" s="1649"/>
      <c r="K181" s="1649"/>
      <c r="L181" s="1649"/>
      <c r="M181" s="1649"/>
      <c r="N181" s="1649">
        <v>5</v>
      </c>
    </row>
    <row r="182" spans="1:14" ht="13.5" customHeight="1" x14ac:dyDescent="0.2">
      <c r="A182" s="1819">
        <v>4</v>
      </c>
      <c r="B182" s="1820" t="s">
        <v>14</v>
      </c>
      <c r="C182" s="1820" t="s">
        <v>418</v>
      </c>
      <c r="D182" s="1818"/>
      <c r="E182" s="1818">
        <v>1</v>
      </c>
      <c r="F182" s="1818"/>
      <c r="G182" s="1818">
        <v>2</v>
      </c>
      <c r="H182" s="1818">
        <v>2</v>
      </c>
      <c r="I182" s="1818"/>
      <c r="J182" s="1818"/>
      <c r="K182" s="1818">
        <v>2</v>
      </c>
      <c r="L182" s="1818"/>
      <c r="M182" s="1818"/>
      <c r="N182" s="1818">
        <v>3</v>
      </c>
    </row>
    <row r="183" spans="1:14" ht="13.5" customHeight="1" x14ac:dyDescent="0.2">
      <c r="A183" s="1707">
        <v>4</v>
      </c>
      <c r="B183" s="1708" t="s">
        <v>14</v>
      </c>
      <c r="C183" s="1728" t="s">
        <v>15</v>
      </c>
      <c r="D183" s="1706"/>
      <c r="E183" s="1706">
        <v>1</v>
      </c>
      <c r="F183" s="1706"/>
      <c r="G183" s="1706">
        <v>1</v>
      </c>
      <c r="H183" s="1706"/>
      <c r="I183" s="1706"/>
      <c r="J183" s="1706"/>
      <c r="K183" s="1706">
        <v>1</v>
      </c>
      <c r="L183" s="1706"/>
      <c r="M183" s="1706"/>
      <c r="N183" s="1706">
        <v>3</v>
      </c>
    </row>
    <row r="184" spans="1:14" ht="13.5" customHeight="1" x14ac:dyDescent="0.2">
      <c r="A184" s="1306">
        <v>4</v>
      </c>
      <c r="B184" s="1305" t="s">
        <v>14</v>
      </c>
      <c r="C184" s="1305" t="s">
        <v>15</v>
      </c>
      <c r="D184" s="1304"/>
      <c r="E184" s="1304">
        <v>1</v>
      </c>
      <c r="F184" s="1304"/>
      <c r="G184" s="1304">
        <v>4</v>
      </c>
      <c r="H184" s="1304">
        <v>2</v>
      </c>
      <c r="I184" s="1304"/>
      <c r="J184" s="1304"/>
      <c r="K184" s="1304">
        <v>1</v>
      </c>
      <c r="L184" s="1304"/>
      <c r="M184" s="1304"/>
      <c r="N184" s="1304">
        <v>3</v>
      </c>
    </row>
    <row r="185" spans="1:14" ht="13.5" customHeight="1" x14ac:dyDescent="0.2">
      <c r="A185" s="1863">
        <v>4</v>
      </c>
      <c r="B185" s="1861" t="s">
        <v>14</v>
      </c>
      <c r="C185" s="1861" t="s">
        <v>418</v>
      </c>
      <c r="D185" s="1862">
        <v>2</v>
      </c>
      <c r="E185" s="1862">
        <v>1</v>
      </c>
      <c r="F185" s="1862"/>
      <c r="G185" s="1862">
        <v>1</v>
      </c>
      <c r="H185" s="1862"/>
      <c r="I185" s="1862"/>
      <c r="J185" s="1862">
        <v>1</v>
      </c>
      <c r="K185" s="1862"/>
      <c r="L185" s="1862"/>
      <c r="M185" s="1862"/>
      <c r="N185" s="1862">
        <v>7</v>
      </c>
    </row>
    <row r="186" spans="1:14" ht="13.5" customHeight="1" x14ac:dyDescent="0.2">
      <c r="A186" s="1407">
        <v>4</v>
      </c>
      <c r="B186" s="1408" t="s">
        <v>14</v>
      </c>
      <c r="C186" s="1408" t="s">
        <v>15</v>
      </c>
      <c r="D186" s="1406">
        <v>1</v>
      </c>
      <c r="E186" s="1406">
        <v>2</v>
      </c>
      <c r="F186" s="1406"/>
      <c r="G186" s="1406">
        <v>3</v>
      </c>
      <c r="H186" s="1406">
        <v>2</v>
      </c>
      <c r="I186" s="1406">
        <v>1</v>
      </c>
      <c r="J186" s="1406"/>
      <c r="K186" s="1406">
        <v>2</v>
      </c>
      <c r="L186" s="1406"/>
      <c r="M186" s="1406"/>
      <c r="N186" s="1406">
        <v>8</v>
      </c>
    </row>
    <row r="187" spans="1:14" ht="13.5" customHeight="1" x14ac:dyDescent="0.2">
      <c r="A187" s="1469">
        <v>4</v>
      </c>
      <c r="B187" s="1468" t="s">
        <v>14</v>
      </c>
      <c r="C187" s="1468" t="s">
        <v>15</v>
      </c>
      <c r="D187" s="1466"/>
      <c r="E187" s="1466">
        <v>2</v>
      </c>
      <c r="F187" s="1466">
        <v>2</v>
      </c>
      <c r="G187" s="1466">
        <v>2</v>
      </c>
      <c r="H187" s="1466">
        <v>3</v>
      </c>
      <c r="I187" s="1466"/>
      <c r="J187" s="1466"/>
      <c r="K187" s="1466">
        <v>1</v>
      </c>
      <c r="L187" s="1466"/>
      <c r="M187" s="1466"/>
      <c r="N187" s="1466">
        <v>8</v>
      </c>
    </row>
    <row r="188" spans="1:14" ht="13.5" customHeight="1" x14ac:dyDescent="0.2">
      <c r="A188" s="1">
        <v>13</v>
      </c>
      <c r="B188" s="2" t="s">
        <v>14</v>
      </c>
      <c r="C188" s="2" t="s">
        <v>15</v>
      </c>
      <c r="D188" s="9"/>
      <c r="E188" s="9">
        <v>4</v>
      </c>
      <c r="F188" s="9"/>
      <c r="G188" s="9">
        <v>5</v>
      </c>
      <c r="H188" s="9">
        <v>2</v>
      </c>
      <c r="I188" s="9">
        <v>2</v>
      </c>
      <c r="J188" s="9"/>
      <c r="K188" s="9">
        <v>1</v>
      </c>
      <c r="L188" s="9"/>
      <c r="M188" s="9"/>
      <c r="N188" s="9">
        <v>12</v>
      </c>
    </row>
    <row r="189" spans="1:14" ht="13.5" customHeight="1" x14ac:dyDescent="0.2">
      <c r="A189" s="1863">
        <v>4</v>
      </c>
      <c r="B189" s="1861" t="s">
        <v>14</v>
      </c>
      <c r="C189" s="1861" t="s">
        <v>418</v>
      </c>
      <c r="D189" s="1862"/>
      <c r="E189" s="1862"/>
      <c r="F189" s="1862"/>
      <c r="G189" s="1862">
        <v>1</v>
      </c>
      <c r="H189" s="1862">
        <v>1</v>
      </c>
      <c r="I189" s="1862">
        <v>1</v>
      </c>
      <c r="J189" s="1862"/>
      <c r="K189" s="1862"/>
      <c r="L189" s="1862"/>
      <c r="M189" s="1862"/>
      <c r="N189" s="1862">
        <v>0</v>
      </c>
    </row>
    <row r="190" spans="1:14" ht="13.5" customHeight="1" x14ac:dyDescent="0.2">
      <c r="A190" s="1863">
        <v>4</v>
      </c>
      <c r="B190" s="1861" t="s">
        <v>14</v>
      </c>
      <c r="C190" s="1861" t="s">
        <v>418</v>
      </c>
      <c r="D190" s="1862"/>
      <c r="E190" s="1862">
        <v>1</v>
      </c>
      <c r="F190" s="1862">
        <v>1</v>
      </c>
      <c r="G190" s="1862">
        <v>2</v>
      </c>
      <c r="H190" s="1862">
        <v>1</v>
      </c>
      <c r="I190" s="1862"/>
      <c r="J190" s="1862"/>
      <c r="K190" s="1862">
        <v>2</v>
      </c>
      <c r="L190" s="1862"/>
      <c r="M190" s="1862"/>
      <c r="N190" s="1862">
        <v>4</v>
      </c>
    </row>
    <row r="191" spans="1:14" ht="13.5" customHeight="1" x14ac:dyDescent="0.2">
      <c r="A191" s="1">
        <v>13</v>
      </c>
      <c r="B191" s="2" t="s">
        <v>14</v>
      </c>
      <c r="C191" s="2" t="s">
        <v>15</v>
      </c>
      <c r="D191" s="9">
        <v>1</v>
      </c>
      <c r="E191" s="9">
        <v>2</v>
      </c>
      <c r="F191" s="9">
        <v>1</v>
      </c>
      <c r="G191" s="9">
        <v>2</v>
      </c>
      <c r="H191" s="9">
        <v>2</v>
      </c>
      <c r="I191" s="9"/>
      <c r="J191" s="9"/>
      <c r="K191" s="9">
        <v>2</v>
      </c>
      <c r="L191" s="9"/>
      <c r="M191" s="9"/>
      <c r="N191" s="9">
        <v>9</v>
      </c>
    </row>
    <row r="192" spans="1:14" ht="13.5" customHeight="1" x14ac:dyDescent="0.2">
      <c r="A192" s="1">
        <v>13</v>
      </c>
      <c r="B192" s="2" t="s">
        <v>14</v>
      </c>
      <c r="C192" s="2" t="s">
        <v>15</v>
      </c>
      <c r="D192" s="9"/>
      <c r="E192" s="9"/>
      <c r="F192" s="9">
        <v>1</v>
      </c>
      <c r="G192" s="9">
        <v>5</v>
      </c>
      <c r="H192" s="9">
        <v>3</v>
      </c>
      <c r="I192" s="9">
        <v>1</v>
      </c>
      <c r="J192" s="9"/>
      <c r="K192" s="9">
        <v>1</v>
      </c>
      <c r="L192" s="9"/>
      <c r="M192" s="9"/>
      <c r="N192" s="9">
        <v>1</v>
      </c>
    </row>
    <row r="193" spans="1:16" ht="13.5" customHeight="1" x14ac:dyDescent="0.2">
      <c r="A193" s="1">
        <v>13</v>
      </c>
      <c r="B193" s="2" t="s">
        <v>14</v>
      </c>
      <c r="C193" s="2" t="s">
        <v>15</v>
      </c>
      <c r="D193" s="9">
        <v>1</v>
      </c>
      <c r="E193" s="9">
        <v>2</v>
      </c>
      <c r="F193" s="9">
        <v>4</v>
      </c>
      <c r="G193" s="9">
        <v>7</v>
      </c>
      <c r="H193" s="9">
        <v>2</v>
      </c>
      <c r="I193" s="9">
        <v>1</v>
      </c>
      <c r="J193" s="9">
        <v>1</v>
      </c>
      <c r="K193" s="9">
        <v>1</v>
      </c>
      <c r="L193" s="9"/>
      <c r="M193" s="9"/>
      <c r="N193" s="9">
        <v>12</v>
      </c>
    </row>
    <row r="194" spans="1:16" ht="13.5" customHeight="1" x14ac:dyDescent="0.2">
      <c r="A194" s="1">
        <v>13</v>
      </c>
      <c r="B194" s="2" t="s">
        <v>14</v>
      </c>
      <c r="C194" s="2" t="s">
        <v>15</v>
      </c>
      <c r="D194" s="9"/>
      <c r="E194" s="9"/>
      <c r="F194" s="9"/>
      <c r="G194" s="9"/>
      <c r="H194" s="9"/>
      <c r="I194" s="9"/>
      <c r="J194" s="9"/>
      <c r="K194" s="9">
        <v>1</v>
      </c>
      <c r="L194" s="9"/>
      <c r="M194" s="9"/>
      <c r="N194" s="9">
        <v>0</v>
      </c>
    </row>
    <row r="195" spans="1:16" ht="13.5" customHeight="1" x14ac:dyDescent="0.2">
      <c r="A195" s="1">
        <v>32</v>
      </c>
      <c r="B195" s="2" t="s">
        <v>14</v>
      </c>
      <c r="C195" s="2" t="s">
        <v>15</v>
      </c>
      <c r="D195" s="9">
        <v>2</v>
      </c>
      <c r="E195" s="9"/>
      <c r="F195" s="9">
        <v>3</v>
      </c>
      <c r="G195" s="9">
        <v>2</v>
      </c>
      <c r="H195" s="9"/>
      <c r="I195" s="9"/>
      <c r="J195" s="9"/>
      <c r="K195" s="9">
        <v>1</v>
      </c>
      <c r="L195" s="9"/>
      <c r="M195" s="9"/>
      <c r="N195" s="9">
        <v>7</v>
      </c>
    </row>
    <row r="196" spans="1:16" ht="13.5" customHeight="1" x14ac:dyDescent="0.2">
      <c r="A196" s="1">
        <v>13</v>
      </c>
      <c r="B196" s="2" t="s">
        <v>14</v>
      </c>
      <c r="C196" s="2" t="s">
        <v>15</v>
      </c>
      <c r="D196" s="9"/>
      <c r="E196" s="9">
        <v>2</v>
      </c>
      <c r="F196" s="9"/>
      <c r="G196" s="9">
        <v>3</v>
      </c>
      <c r="H196" s="9">
        <v>1</v>
      </c>
      <c r="I196" s="9"/>
      <c r="J196" s="9"/>
      <c r="K196" s="9"/>
      <c r="L196" s="9"/>
      <c r="M196" s="9"/>
      <c r="N196" s="9">
        <v>6</v>
      </c>
    </row>
    <row r="197" spans="1:16" ht="13.5" customHeight="1" x14ac:dyDescent="0.2">
      <c r="A197" s="3">
        <v>13</v>
      </c>
      <c r="B197" s="2" t="s">
        <v>14</v>
      </c>
      <c r="C197" s="2" t="s">
        <v>15</v>
      </c>
      <c r="D197" s="9">
        <v>1</v>
      </c>
      <c r="E197" s="9">
        <v>2</v>
      </c>
      <c r="F197" s="9">
        <v>1</v>
      </c>
      <c r="G197" s="9">
        <v>6</v>
      </c>
      <c r="H197" s="9">
        <v>3</v>
      </c>
      <c r="I197" s="9"/>
      <c r="J197" s="9"/>
      <c r="K197" s="9">
        <v>1</v>
      </c>
      <c r="L197" s="9"/>
      <c r="M197" s="9"/>
      <c r="N197" s="9">
        <v>9</v>
      </c>
    </row>
    <row r="198" spans="1:16" ht="13.5" customHeight="1" x14ac:dyDescent="0.2">
      <c r="A198" s="4">
        <f>COUNT(A173:A197)</f>
        <v>25</v>
      </c>
      <c r="B198" s="10" t="str">
        <f>$B$173</f>
        <v>Herak</v>
      </c>
      <c r="C198" s="10" t="str">
        <f>$C$173</f>
        <v>Pete</v>
      </c>
      <c r="D198" s="8">
        <f>SUM(D173:D197)</f>
        <v>11</v>
      </c>
      <c r="E198" s="260">
        <f t="shared" ref="E198:N198" si="25">SUM(E173:E197)</f>
        <v>31</v>
      </c>
      <c r="F198" s="260">
        <f t="shared" si="25"/>
        <v>14</v>
      </c>
      <c r="G198" s="260">
        <f t="shared" si="25"/>
        <v>70</v>
      </c>
      <c r="H198" s="260">
        <f t="shared" si="25"/>
        <v>35</v>
      </c>
      <c r="I198" s="260">
        <f t="shared" si="25"/>
        <v>9</v>
      </c>
      <c r="J198" s="260">
        <f t="shared" si="25"/>
        <v>4</v>
      </c>
      <c r="K198" s="260">
        <f t="shared" si="25"/>
        <v>23</v>
      </c>
      <c r="L198" s="260">
        <f t="shared" si="25"/>
        <v>0</v>
      </c>
      <c r="M198" s="260">
        <f t="shared" si="25"/>
        <v>0</v>
      </c>
      <c r="N198" s="260">
        <f t="shared" si="25"/>
        <v>129</v>
      </c>
    </row>
    <row r="199" spans="1:16" ht="13.5" customHeight="1" x14ac:dyDescent="0.2">
      <c r="A199" s="1327"/>
      <c r="B199" s="1327"/>
      <c r="C199" s="1327"/>
      <c r="D199" s="1327"/>
      <c r="E199" s="1327"/>
      <c r="F199" s="1327"/>
      <c r="G199" s="1327"/>
      <c r="H199" s="1327"/>
      <c r="I199" s="1327"/>
      <c r="J199" s="1327"/>
      <c r="K199" s="1327"/>
      <c r="L199" s="1327"/>
      <c r="M199" s="1327"/>
      <c r="N199" s="1327"/>
    </row>
    <row r="200" spans="1:16" ht="13.5" customHeight="1" x14ac:dyDescent="0.2">
      <c r="A200" s="1860">
        <v>9</v>
      </c>
      <c r="B200" s="1861" t="s">
        <v>425</v>
      </c>
      <c r="C200" s="1861" t="s">
        <v>426</v>
      </c>
      <c r="D200" s="1862">
        <v>2</v>
      </c>
      <c r="E200" s="1862">
        <v>3</v>
      </c>
      <c r="F200" s="1862">
        <v>2</v>
      </c>
      <c r="G200" s="1862">
        <v>7</v>
      </c>
      <c r="H200" s="1862">
        <v>8</v>
      </c>
      <c r="I200" s="1862"/>
      <c r="J200" s="1862"/>
      <c r="K200" s="1862">
        <v>1</v>
      </c>
      <c r="L200" s="1862"/>
      <c r="M200" s="1862"/>
      <c r="N200" s="1862">
        <v>15</v>
      </c>
    </row>
    <row r="201" spans="1:16" s="1327" customFormat="1" ht="13.5" customHeight="1" x14ac:dyDescent="0.2">
      <c r="A201" s="1860">
        <v>9</v>
      </c>
      <c r="B201" s="1861" t="s">
        <v>425</v>
      </c>
      <c r="C201" s="1861" t="s">
        <v>426</v>
      </c>
      <c r="D201" s="1862">
        <v>2</v>
      </c>
      <c r="E201" s="1862"/>
      <c r="F201" s="1862"/>
      <c r="G201" s="1862">
        <v>2</v>
      </c>
      <c r="H201" s="1862">
        <v>6</v>
      </c>
      <c r="I201" s="1862"/>
      <c r="J201" s="1862"/>
      <c r="K201" s="1862">
        <v>3</v>
      </c>
      <c r="L201" s="1862"/>
      <c r="M201" s="1862"/>
      <c r="N201" s="1862">
        <v>4</v>
      </c>
    </row>
    <row r="202" spans="1:16" ht="13.5" customHeight="1" x14ac:dyDescent="0.2">
      <c r="A202" s="1325">
        <f>COUNT(A200:A201)</f>
        <v>2</v>
      </c>
      <c r="B202" s="1793" t="str">
        <f>$B$201</f>
        <v>Kaye</v>
      </c>
      <c r="C202" s="1793" t="str">
        <f>$C$201</f>
        <v>Reece</v>
      </c>
      <c r="D202" s="1791">
        <f>SUM(D200:D201)</f>
        <v>4</v>
      </c>
      <c r="E202" s="1791">
        <f t="shared" ref="E202:P202" si="26">SUM(E200:E201)</f>
        <v>3</v>
      </c>
      <c r="F202" s="1791">
        <f t="shared" si="26"/>
        <v>2</v>
      </c>
      <c r="G202" s="1791">
        <f t="shared" si="26"/>
        <v>9</v>
      </c>
      <c r="H202" s="1791">
        <f t="shared" si="26"/>
        <v>14</v>
      </c>
      <c r="I202" s="1791">
        <f t="shared" si="26"/>
        <v>0</v>
      </c>
      <c r="J202" s="1791">
        <f t="shared" si="26"/>
        <v>0</v>
      </c>
      <c r="K202" s="1791">
        <f t="shared" si="26"/>
        <v>4</v>
      </c>
      <c r="L202" s="1791">
        <f t="shared" si="26"/>
        <v>0</v>
      </c>
      <c r="M202" s="1791">
        <f t="shared" si="26"/>
        <v>0</v>
      </c>
      <c r="N202" s="1791">
        <f t="shared" si="26"/>
        <v>19</v>
      </c>
      <c r="O202" s="1791">
        <f t="shared" si="26"/>
        <v>0</v>
      </c>
      <c r="P202" s="1791">
        <f t="shared" si="26"/>
        <v>0</v>
      </c>
    </row>
    <row r="203" spans="1:16" ht="13.5" customHeight="1" x14ac:dyDescent="0.2"/>
    <row r="204" spans="1:16" ht="13.5" customHeight="1" x14ac:dyDescent="0.2">
      <c r="A204" s="1">
        <v>9</v>
      </c>
      <c r="B204" s="2" t="s">
        <v>63</v>
      </c>
      <c r="C204" s="2" t="s">
        <v>64</v>
      </c>
      <c r="D204" s="9">
        <v>1</v>
      </c>
      <c r="E204" s="9"/>
      <c r="F204" s="9"/>
      <c r="G204" s="9">
        <v>2</v>
      </c>
      <c r="H204" s="9"/>
      <c r="I204" s="9">
        <v>1</v>
      </c>
      <c r="J204" s="9"/>
      <c r="K204" s="9">
        <v>1</v>
      </c>
      <c r="L204" s="9"/>
      <c r="M204" s="9"/>
      <c r="N204" s="9">
        <v>2</v>
      </c>
    </row>
    <row r="205" spans="1:16" ht="13.5" customHeight="1" x14ac:dyDescent="0.2">
      <c r="A205" s="4">
        <f>COUNT(A204)</f>
        <v>1</v>
      </c>
      <c r="B205" s="10" t="str">
        <f>$B$204</f>
        <v>Martin</v>
      </c>
      <c r="C205" s="263" t="str">
        <f>$C$204</f>
        <v>Andy</v>
      </c>
      <c r="D205" s="260">
        <f t="shared" ref="D205:M205" si="27">D204</f>
        <v>1</v>
      </c>
      <c r="E205" s="260">
        <f t="shared" si="27"/>
        <v>0</v>
      </c>
      <c r="F205" s="260">
        <f t="shared" si="27"/>
        <v>0</v>
      </c>
      <c r="G205" s="260">
        <f t="shared" si="27"/>
        <v>2</v>
      </c>
      <c r="H205" s="260">
        <f t="shared" si="27"/>
        <v>0</v>
      </c>
      <c r="I205" s="260">
        <f t="shared" si="27"/>
        <v>1</v>
      </c>
      <c r="J205" s="260">
        <f t="shared" si="27"/>
        <v>0</v>
      </c>
      <c r="K205" s="260">
        <f t="shared" si="27"/>
        <v>1</v>
      </c>
      <c r="L205" s="260">
        <f t="shared" si="27"/>
        <v>0</v>
      </c>
      <c r="M205" s="260">
        <f t="shared" si="27"/>
        <v>0</v>
      </c>
      <c r="N205" s="260">
        <f t="shared" ref="N205" si="28">SUM(N204)</f>
        <v>2</v>
      </c>
    </row>
    <row r="206" spans="1:16" ht="13.5" customHeight="1" x14ac:dyDescent="0.2"/>
    <row r="207" spans="1:16" ht="13.5" customHeight="1" x14ac:dyDescent="0.2">
      <c r="A207" s="3">
        <v>23</v>
      </c>
      <c r="B207" s="2" t="s">
        <v>54</v>
      </c>
      <c r="C207" s="2" t="s">
        <v>55</v>
      </c>
      <c r="D207" s="9">
        <v>2</v>
      </c>
      <c r="E207" s="9"/>
      <c r="F207" s="9">
        <v>1</v>
      </c>
      <c r="G207" s="9">
        <v>1</v>
      </c>
      <c r="H207" s="9">
        <v>1</v>
      </c>
      <c r="I207" s="9"/>
      <c r="J207" s="9"/>
      <c r="K207" s="9">
        <v>4</v>
      </c>
      <c r="L207" s="9"/>
      <c r="M207" s="9"/>
      <c r="N207" s="9">
        <v>5</v>
      </c>
    </row>
    <row r="208" spans="1:16" ht="13.5" customHeight="1" x14ac:dyDescent="0.2">
      <c r="A208" s="3">
        <v>23</v>
      </c>
      <c r="B208" s="2" t="s">
        <v>54</v>
      </c>
      <c r="C208" s="2" t="s">
        <v>55</v>
      </c>
      <c r="D208" s="9">
        <v>4</v>
      </c>
      <c r="E208" s="9"/>
      <c r="F208" s="9">
        <v>3</v>
      </c>
      <c r="G208" s="9">
        <v>6</v>
      </c>
      <c r="H208" s="9">
        <v>1</v>
      </c>
      <c r="I208" s="9"/>
      <c r="J208" s="9"/>
      <c r="K208" s="9">
        <v>1</v>
      </c>
      <c r="L208" s="9"/>
      <c r="M208" s="9"/>
      <c r="N208" s="9">
        <v>11</v>
      </c>
    </row>
    <row r="209" spans="1:14" ht="13.5" customHeight="1" x14ac:dyDescent="0.2">
      <c r="A209" s="3">
        <v>23</v>
      </c>
      <c r="B209" s="2" t="s">
        <v>54</v>
      </c>
      <c r="C209" s="2" t="s">
        <v>55</v>
      </c>
      <c r="D209" s="9">
        <v>1</v>
      </c>
      <c r="E209" s="9"/>
      <c r="F209" s="9">
        <v>1</v>
      </c>
      <c r="G209" s="9">
        <v>3</v>
      </c>
      <c r="H209" s="9">
        <v>3</v>
      </c>
      <c r="I209" s="9">
        <v>1</v>
      </c>
      <c r="J209" s="9"/>
      <c r="K209" s="9">
        <v>3</v>
      </c>
      <c r="L209" s="9"/>
      <c r="M209" s="9"/>
      <c r="N209" s="9">
        <v>3</v>
      </c>
    </row>
    <row r="210" spans="1:14" ht="13.5" customHeight="1" x14ac:dyDescent="0.2">
      <c r="A210" s="1014">
        <v>23</v>
      </c>
      <c r="B210" s="953" t="s">
        <v>54</v>
      </c>
      <c r="C210" s="953" t="s">
        <v>55</v>
      </c>
      <c r="D210" s="951">
        <v>1</v>
      </c>
      <c r="E210" s="951"/>
      <c r="F210" s="951">
        <v>2</v>
      </c>
      <c r="G210" s="951">
        <v>2</v>
      </c>
      <c r="H210" s="951">
        <v>1</v>
      </c>
      <c r="I210" s="951">
        <v>1</v>
      </c>
      <c r="J210" s="951"/>
      <c r="K210" s="951">
        <v>2</v>
      </c>
      <c r="L210" s="951"/>
      <c r="M210" s="951"/>
      <c r="N210" s="951">
        <v>4</v>
      </c>
    </row>
    <row r="211" spans="1:14" ht="13.5" customHeight="1" x14ac:dyDescent="0.2">
      <c r="A211" s="789">
        <v>23</v>
      </c>
      <c r="B211" s="788" t="s">
        <v>54</v>
      </c>
      <c r="C211" s="788" t="s">
        <v>55</v>
      </c>
      <c r="D211" s="786">
        <v>5</v>
      </c>
      <c r="E211" s="786"/>
      <c r="F211" s="786">
        <v>2</v>
      </c>
      <c r="G211" s="786">
        <v>1</v>
      </c>
      <c r="H211" s="786">
        <v>2</v>
      </c>
      <c r="I211" s="786">
        <v>2</v>
      </c>
      <c r="J211" s="786"/>
      <c r="K211" s="786">
        <v>1</v>
      </c>
      <c r="L211" s="786"/>
      <c r="M211" s="786"/>
      <c r="N211" s="786">
        <v>12</v>
      </c>
    </row>
    <row r="212" spans="1:14" ht="13.5" customHeight="1" x14ac:dyDescent="0.2">
      <c r="A212" s="3">
        <v>23</v>
      </c>
      <c r="B212" s="2" t="s">
        <v>54</v>
      </c>
      <c r="C212" s="2" t="s">
        <v>55</v>
      </c>
      <c r="D212" s="9">
        <v>3</v>
      </c>
      <c r="E212" s="9"/>
      <c r="F212" s="9"/>
      <c r="G212" s="9">
        <v>11</v>
      </c>
      <c r="H212" s="9">
        <v>2</v>
      </c>
      <c r="I212" s="9"/>
      <c r="J212" s="9"/>
      <c r="K212" s="9">
        <v>1</v>
      </c>
      <c r="L212" s="9"/>
      <c r="M212" s="9"/>
      <c r="N212" s="9">
        <v>6</v>
      </c>
    </row>
    <row r="213" spans="1:14" ht="13.5" customHeight="1" x14ac:dyDescent="0.2">
      <c r="A213" s="1709">
        <v>23</v>
      </c>
      <c r="B213" s="1708" t="s">
        <v>54</v>
      </c>
      <c r="C213" s="1708" t="s">
        <v>55</v>
      </c>
      <c r="D213" s="1706">
        <v>5</v>
      </c>
      <c r="E213" s="1706"/>
      <c r="F213" s="1706"/>
      <c r="G213" s="1706">
        <v>8</v>
      </c>
      <c r="H213" s="1706">
        <v>3</v>
      </c>
      <c r="I213" s="1706"/>
      <c r="J213" s="1706"/>
      <c r="K213" s="1706">
        <v>1</v>
      </c>
      <c r="L213" s="1706"/>
      <c r="M213" s="1706"/>
      <c r="N213" s="1706">
        <v>10</v>
      </c>
    </row>
    <row r="214" spans="1:14" ht="13.5" customHeight="1" x14ac:dyDescent="0.2">
      <c r="A214" s="1652">
        <v>23</v>
      </c>
      <c r="B214" s="1651" t="s">
        <v>54</v>
      </c>
      <c r="C214" s="1651" t="s">
        <v>55</v>
      </c>
      <c r="D214" s="1649">
        <v>3</v>
      </c>
      <c r="E214" s="1649">
        <v>2</v>
      </c>
      <c r="F214" s="1649"/>
      <c r="G214" s="1649">
        <v>5</v>
      </c>
      <c r="H214" s="1649">
        <v>1</v>
      </c>
      <c r="I214" s="1649">
        <v>1</v>
      </c>
      <c r="J214" s="1649"/>
      <c r="K214" s="1649">
        <v>1</v>
      </c>
      <c r="L214" s="1649"/>
      <c r="M214" s="1649"/>
      <c r="N214" s="1649">
        <v>12</v>
      </c>
    </row>
    <row r="215" spans="1:14" ht="13.5" customHeight="1" x14ac:dyDescent="0.2">
      <c r="A215" s="1143">
        <v>23</v>
      </c>
      <c r="B215" s="1040" t="s">
        <v>54</v>
      </c>
      <c r="C215" s="1040" t="s">
        <v>55</v>
      </c>
      <c r="D215" s="1042">
        <v>3</v>
      </c>
      <c r="E215" s="1042">
        <v>1</v>
      </c>
      <c r="F215" s="1042">
        <v>2</v>
      </c>
      <c r="G215" s="1042">
        <v>5</v>
      </c>
      <c r="H215" s="1042"/>
      <c r="I215" s="1042">
        <v>3</v>
      </c>
      <c r="J215" s="1042"/>
      <c r="K215" s="1042">
        <v>4</v>
      </c>
      <c r="L215" s="1042"/>
      <c r="M215" s="1042"/>
      <c r="N215" s="1042">
        <v>11</v>
      </c>
    </row>
    <row r="216" spans="1:14" ht="13.5" customHeight="1" x14ac:dyDescent="0.2">
      <c r="A216" s="1378">
        <v>23</v>
      </c>
      <c r="B216" s="1377" t="s">
        <v>54</v>
      </c>
      <c r="C216" s="1377" t="s">
        <v>55</v>
      </c>
      <c r="D216" s="1375"/>
      <c r="E216" s="1375">
        <v>1</v>
      </c>
      <c r="F216" s="1375"/>
      <c r="G216" s="1375">
        <v>1</v>
      </c>
      <c r="H216" s="1375">
        <v>1</v>
      </c>
      <c r="I216" s="1375">
        <v>1</v>
      </c>
      <c r="J216" s="1375"/>
      <c r="K216" s="1375"/>
      <c r="L216" s="1375"/>
      <c r="M216" s="1375"/>
      <c r="N216" s="1375">
        <v>3</v>
      </c>
    </row>
    <row r="217" spans="1:14" ht="13.5" customHeight="1" x14ac:dyDescent="0.2">
      <c r="A217" s="3">
        <v>23</v>
      </c>
      <c r="B217" s="2" t="s">
        <v>54</v>
      </c>
      <c r="C217" s="2" t="s">
        <v>55</v>
      </c>
      <c r="D217" s="9"/>
      <c r="E217" s="9">
        <v>1</v>
      </c>
      <c r="F217" s="9"/>
      <c r="G217" s="9">
        <v>2</v>
      </c>
      <c r="H217" s="9">
        <v>2</v>
      </c>
      <c r="I217" s="9">
        <v>2</v>
      </c>
      <c r="J217" s="9">
        <v>1</v>
      </c>
      <c r="K217" s="9">
        <v>3</v>
      </c>
      <c r="L217" s="9"/>
      <c r="M217" s="9"/>
      <c r="N217" s="9">
        <v>3</v>
      </c>
    </row>
    <row r="218" spans="1:14" ht="13.5" customHeight="1" x14ac:dyDescent="0.2">
      <c r="A218" s="3">
        <v>23</v>
      </c>
      <c r="B218" s="2" t="s">
        <v>54</v>
      </c>
      <c r="C218" s="2" t="s">
        <v>55</v>
      </c>
      <c r="D218" s="9">
        <v>3</v>
      </c>
      <c r="E218" s="9"/>
      <c r="F218" s="9">
        <v>3</v>
      </c>
      <c r="G218" s="9">
        <v>7</v>
      </c>
      <c r="H218" s="9"/>
      <c r="I218" s="9"/>
      <c r="J218" s="9"/>
      <c r="K218" s="9">
        <v>2</v>
      </c>
      <c r="L218" s="9"/>
      <c r="M218" s="9"/>
      <c r="N218" s="9">
        <v>9</v>
      </c>
    </row>
    <row r="219" spans="1:14" ht="13.5" customHeight="1" x14ac:dyDescent="0.2">
      <c r="A219" s="3">
        <v>21</v>
      </c>
      <c r="B219" s="2" t="s">
        <v>54</v>
      </c>
      <c r="C219" s="2" t="s">
        <v>55</v>
      </c>
      <c r="D219" s="9"/>
      <c r="E219" s="9">
        <v>1</v>
      </c>
      <c r="F219" s="9">
        <v>1</v>
      </c>
      <c r="G219" s="9">
        <v>7</v>
      </c>
      <c r="H219" s="9">
        <v>1</v>
      </c>
      <c r="I219" s="9">
        <v>2</v>
      </c>
      <c r="J219" s="9"/>
      <c r="K219" s="9">
        <v>3</v>
      </c>
      <c r="L219" s="9"/>
      <c r="M219" s="9"/>
      <c r="N219" s="9">
        <v>4</v>
      </c>
    </row>
    <row r="220" spans="1:14" ht="13.5" customHeight="1" x14ac:dyDescent="0.2">
      <c r="A220" s="3">
        <v>23</v>
      </c>
      <c r="B220" s="2" t="s">
        <v>54</v>
      </c>
      <c r="C220" s="2" t="s">
        <v>55</v>
      </c>
      <c r="D220" s="9"/>
      <c r="E220" s="9">
        <v>2</v>
      </c>
      <c r="F220" s="9"/>
      <c r="G220" s="9">
        <v>5</v>
      </c>
      <c r="H220" s="9">
        <v>3</v>
      </c>
      <c r="I220" s="9">
        <v>1</v>
      </c>
      <c r="J220" s="9"/>
      <c r="K220" s="9"/>
      <c r="L220" s="9"/>
      <c r="M220" s="9"/>
      <c r="N220" s="9">
        <v>6</v>
      </c>
    </row>
    <row r="221" spans="1:14" ht="13.5" customHeight="1" x14ac:dyDescent="0.2">
      <c r="A221" s="1">
        <v>23</v>
      </c>
      <c r="B221" s="2" t="s">
        <v>54</v>
      </c>
      <c r="C221" s="2" t="s">
        <v>55</v>
      </c>
      <c r="D221" s="9">
        <v>3</v>
      </c>
      <c r="E221" s="9"/>
      <c r="F221" s="9"/>
      <c r="G221" s="9">
        <v>13</v>
      </c>
      <c r="H221" s="9">
        <v>6</v>
      </c>
      <c r="I221" s="9">
        <v>1</v>
      </c>
      <c r="J221" s="9"/>
      <c r="K221" s="9">
        <v>1</v>
      </c>
      <c r="L221" s="9"/>
      <c r="M221" s="9"/>
      <c r="N221" s="9">
        <v>6</v>
      </c>
    </row>
    <row r="222" spans="1:14" ht="13.5" customHeight="1" x14ac:dyDescent="0.2">
      <c r="A222" s="4">
        <f>COUNT(A207:A221)</f>
        <v>15</v>
      </c>
      <c r="B222" s="10" t="str">
        <f>$B$207</f>
        <v>McPherson</v>
      </c>
      <c r="C222" s="10" t="str">
        <f>$C$207</f>
        <v>James</v>
      </c>
      <c r="D222" s="8">
        <f>SUM(D207:D221)</f>
        <v>33</v>
      </c>
      <c r="E222" s="260">
        <f t="shared" ref="E222:N222" si="29">SUM(E207:E221)</f>
        <v>8</v>
      </c>
      <c r="F222" s="260">
        <f t="shared" si="29"/>
        <v>15</v>
      </c>
      <c r="G222" s="260">
        <f t="shared" si="29"/>
        <v>77</v>
      </c>
      <c r="H222" s="260">
        <f t="shared" si="29"/>
        <v>27</v>
      </c>
      <c r="I222" s="260">
        <f t="shared" si="29"/>
        <v>15</v>
      </c>
      <c r="J222" s="260">
        <f t="shared" si="29"/>
        <v>1</v>
      </c>
      <c r="K222" s="260">
        <f t="shared" si="29"/>
        <v>27</v>
      </c>
      <c r="L222" s="260">
        <f t="shared" si="29"/>
        <v>0</v>
      </c>
      <c r="M222" s="260">
        <f t="shared" si="29"/>
        <v>0</v>
      </c>
      <c r="N222" s="260">
        <f t="shared" si="29"/>
        <v>105</v>
      </c>
    </row>
    <row r="223" spans="1:14" ht="13.5" customHeight="1" x14ac:dyDescent="0.2"/>
    <row r="224" spans="1:14" ht="13.5" customHeight="1" x14ac:dyDescent="0.2">
      <c r="A224" s="3">
        <v>3</v>
      </c>
      <c r="B224" s="2" t="s">
        <v>56</v>
      </c>
      <c r="C224" s="2" t="s">
        <v>60</v>
      </c>
      <c r="D224" s="9">
        <v>2</v>
      </c>
      <c r="E224" s="9">
        <v>2</v>
      </c>
      <c r="F224" s="9">
        <v>2</v>
      </c>
      <c r="G224" s="9">
        <v>5</v>
      </c>
      <c r="H224" s="9">
        <v>3</v>
      </c>
      <c r="I224" s="9">
        <v>1</v>
      </c>
      <c r="J224" s="9">
        <v>1</v>
      </c>
      <c r="K224" s="9">
        <v>2</v>
      </c>
      <c r="L224" s="9"/>
      <c r="M224" s="9"/>
      <c r="N224" s="9">
        <v>12</v>
      </c>
    </row>
    <row r="225" spans="1:14" ht="13.5" customHeight="1" x14ac:dyDescent="0.2">
      <c r="A225" s="1">
        <v>11</v>
      </c>
      <c r="B225" s="2" t="s">
        <v>56</v>
      </c>
      <c r="C225" s="2" t="s">
        <v>57</v>
      </c>
      <c r="D225" s="9">
        <v>2</v>
      </c>
      <c r="E225" s="9">
        <v>1</v>
      </c>
      <c r="F225" s="9">
        <v>1</v>
      </c>
      <c r="G225" s="9">
        <v>5</v>
      </c>
      <c r="H225" s="9">
        <v>2</v>
      </c>
      <c r="I225" s="9">
        <v>1</v>
      </c>
      <c r="J225" s="9"/>
      <c r="K225" s="9"/>
      <c r="L225" s="9"/>
      <c r="M225" s="9"/>
      <c r="N225" s="9">
        <v>8</v>
      </c>
    </row>
    <row r="226" spans="1:14" ht="13.5" customHeight="1" x14ac:dyDescent="0.2">
      <c r="A226" s="954">
        <v>11</v>
      </c>
      <c r="B226" s="953" t="s">
        <v>56</v>
      </c>
      <c r="C226" s="953" t="s">
        <v>60</v>
      </c>
      <c r="D226" s="951">
        <v>1</v>
      </c>
      <c r="E226" s="951"/>
      <c r="F226" s="951"/>
      <c r="G226" s="951">
        <v>3</v>
      </c>
      <c r="H226" s="951">
        <v>3</v>
      </c>
      <c r="I226" s="951">
        <v>3</v>
      </c>
      <c r="J226" s="951"/>
      <c r="K226" s="951">
        <v>3</v>
      </c>
      <c r="L226" s="951"/>
      <c r="M226" s="951"/>
      <c r="N226" s="951">
        <v>2</v>
      </c>
    </row>
    <row r="227" spans="1:14" ht="13.5" customHeight="1" x14ac:dyDescent="0.2">
      <c r="A227" s="828">
        <v>11</v>
      </c>
      <c r="B227" s="827" t="s">
        <v>56</v>
      </c>
      <c r="C227" s="827" t="s">
        <v>60</v>
      </c>
      <c r="D227" s="825"/>
      <c r="E227" s="825">
        <v>3</v>
      </c>
      <c r="F227" s="825"/>
      <c r="G227" s="825">
        <v>7</v>
      </c>
      <c r="H227" s="825">
        <v>1</v>
      </c>
      <c r="I227" s="825">
        <v>1</v>
      </c>
      <c r="J227" s="825"/>
      <c r="K227" s="825">
        <v>1</v>
      </c>
      <c r="L227" s="825"/>
      <c r="M227" s="825"/>
      <c r="N227" s="825">
        <v>9</v>
      </c>
    </row>
    <row r="228" spans="1:14" ht="13.5" customHeight="1" x14ac:dyDescent="0.2">
      <c r="A228" s="1318">
        <v>11</v>
      </c>
      <c r="B228" s="1305" t="s">
        <v>56</v>
      </c>
      <c r="C228" s="1305" t="s">
        <v>60</v>
      </c>
      <c r="D228" s="1304"/>
      <c r="E228" s="1304">
        <v>3</v>
      </c>
      <c r="F228" s="1304"/>
      <c r="G228" s="1304">
        <v>5</v>
      </c>
      <c r="H228" s="1304">
        <v>1</v>
      </c>
      <c r="I228" s="1304">
        <v>1</v>
      </c>
      <c r="J228" s="1304"/>
      <c r="K228" s="1304">
        <v>1</v>
      </c>
      <c r="L228" s="1304"/>
      <c r="M228" s="1304"/>
      <c r="N228" s="1304">
        <v>9</v>
      </c>
    </row>
    <row r="229" spans="1:14" ht="13.5" customHeight="1" x14ac:dyDescent="0.2">
      <c r="A229" s="1469">
        <v>23</v>
      </c>
      <c r="B229" s="1468" t="s">
        <v>56</v>
      </c>
      <c r="C229" s="1468" t="s">
        <v>60</v>
      </c>
      <c r="D229" s="1466">
        <v>2</v>
      </c>
      <c r="E229" s="1466">
        <v>1</v>
      </c>
      <c r="F229" s="1466"/>
      <c r="G229" s="1466">
        <v>4</v>
      </c>
      <c r="H229" s="1466">
        <v>1</v>
      </c>
      <c r="I229" s="1466">
        <v>1</v>
      </c>
      <c r="J229" s="1466"/>
      <c r="K229" s="1466">
        <v>3</v>
      </c>
      <c r="L229" s="1466"/>
      <c r="M229" s="1466"/>
      <c r="N229" s="1466">
        <v>7</v>
      </c>
    </row>
    <row r="230" spans="1:14" ht="13.5" customHeight="1" x14ac:dyDescent="0.2">
      <c r="A230" s="1821">
        <v>9</v>
      </c>
      <c r="B230" s="1820" t="s">
        <v>56</v>
      </c>
      <c r="C230" s="1820" t="s">
        <v>60</v>
      </c>
      <c r="D230" s="1818">
        <v>1</v>
      </c>
      <c r="E230" s="1818">
        <v>2</v>
      </c>
      <c r="F230" s="1818"/>
      <c r="G230" s="1818">
        <v>2</v>
      </c>
      <c r="H230" s="1818">
        <v>2</v>
      </c>
      <c r="I230" s="1818"/>
      <c r="J230" s="1818">
        <v>1</v>
      </c>
      <c r="K230" s="1818">
        <v>1</v>
      </c>
      <c r="L230" s="1818"/>
      <c r="M230" s="1818"/>
      <c r="N230" s="1818">
        <v>8</v>
      </c>
    </row>
    <row r="231" spans="1:14" ht="13.5" customHeight="1" x14ac:dyDescent="0.2">
      <c r="A231" s="1709">
        <v>11</v>
      </c>
      <c r="B231" s="1708" t="s">
        <v>56</v>
      </c>
      <c r="C231" s="1708" t="s">
        <v>60</v>
      </c>
      <c r="D231" s="1706"/>
      <c r="E231" s="1706"/>
      <c r="F231" s="1706">
        <v>2</v>
      </c>
      <c r="G231" s="1706">
        <v>1</v>
      </c>
      <c r="H231" s="1706">
        <v>4</v>
      </c>
      <c r="I231" s="1706"/>
      <c r="J231" s="1706"/>
      <c r="K231" s="1706">
        <v>5</v>
      </c>
      <c r="L231" s="1706"/>
      <c r="M231" s="1706"/>
      <c r="N231" s="1706">
        <v>2</v>
      </c>
    </row>
    <row r="232" spans="1:14" ht="13.5" customHeight="1" x14ac:dyDescent="0.2">
      <c r="A232" s="3">
        <v>11</v>
      </c>
      <c r="B232" s="2" t="s">
        <v>56</v>
      </c>
      <c r="C232" s="2" t="s">
        <v>60</v>
      </c>
      <c r="D232" s="9">
        <v>1</v>
      </c>
      <c r="E232" s="9">
        <v>3</v>
      </c>
      <c r="F232" s="9">
        <v>1</v>
      </c>
      <c r="G232" s="9">
        <v>3</v>
      </c>
      <c r="H232" s="9">
        <v>4</v>
      </c>
      <c r="I232" s="9">
        <v>1</v>
      </c>
      <c r="J232" s="9"/>
      <c r="K232" s="9">
        <v>1</v>
      </c>
      <c r="L232" s="9"/>
      <c r="M232" s="9"/>
      <c r="N232" s="9">
        <v>12</v>
      </c>
    </row>
    <row r="233" spans="1:14" ht="13.5" customHeight="1" x14ac:dyDescent="0.2">
      <c r="A233" s="1860">
        <v>21</v>
      </c>
      <c r="B233" s="1861" t="s">
        <v>56</v>
      </c>
      <c r="C233" s="1861" t="s">
        <v>60</v>
      </c>
      <c r="D233" s="1862">
        <v>3</v>
      </c>
      <c r="E233" s="1862">
        <v>2</v>
      </c>
      <c r="F233" s="1862">
        <v>6</v>
      </c>
      <c r="G233" s="1862">
        <v>5</v>
      </c>
      <c r="H233" s="1862">
        <v>6</v>
      </c>
      <c r="I233" s="1862">
        <v>3</v>
      </c>
      <c r="J233" s="1862"/>
      <c r="K233" s="1862"/>
      <c r="L233" s="1862"/>
      <c r="M233" s="1862"/>
      <c r="N233" s="1862">
        <v>18</v>
      </c>
    </row>
    <row r="234" spans="1:14" ht="13.5" customHeight="1" x14ac:dyDescent="0.2">
      <c r="A234" s="3">
        <v>11</v>
      </c>
      <c r="B234" s="2" t="s">
        <v>56</v>
      </c>
      <c r="C234" s="2" t="s">
        <v>60</v>
      </c>
      <c r="D234" s="9">
        <v>3</v>
      </c>
      <c r="E234" s="9">
        <v>1</v>
      </c>
      <c r="F234" s="9">
        <v>1</v>
      </c>
      <c r="G234" s="9">
        <v>3</v>
      </c>
      <c r="H234" s="9">
        <v>6</v>
      </c>
      <c r="I234" s="9"/>
      <c r="J234" s="9"/>
      <c r="K234" s="9">
        <v>1</v>
      </c>
      <c r="L234" s="9"/>
      <c r="M234" s="9"/>
      <c r="N234" s="9">
        <v>10</v>
      </c>
    </row>
    <row r="235" spans="1:14" ht="13.5" customHeight="1" x14ac:dyDescent="0.2">
      <c r="A235" s="1143">
        <v>11</v>
      </c>
      <c r="B235" s="1105" t="s">
        <v>56</v>
      </c>
      <c r="C235" s="1105" t="s">
        <v>60</v>
      </c>
      <c r="D235" s="1103">
        <v>3</v>
      </c>
      <c r="E235" s="1103"/>
      <c r="F235" s="1103">
        <v>1</v>
      </c>
      <c r="G235" s="1103">
        <v>2</v>
      </c>
      <c r="H235" s="1103">
        <v>3</v>
      </c>
      <c r="I235" s="1103">
        <v>1</v>
      </c>
      <c r="J235" s="1103"/>
      <c r="K235" s="1103">
        <v>2</v>
      </c>
      <c r="L235" s="1103"/>
      <c r="M235" s="1103"/>
      <c r="N235" s="1103">
        <v>7</v>
      </c>
    </row>
    <row r="236" spans="1:14" ht="13.5" customHeight="1" x14ac:dyDescent="0.2">
      <c r="A236" s="1106">
        <v>11</v>
      </c>
      <c r="B236" s="1105" t="s">
        <v>56</v>
      </c>
      <c r="C236" s="1105" t="s">
        <v>60</v>
      </c>
      <c r="D236" s="1103">
        <v>2</v>
      </c>
      <c r="E236" s="1103"/>
      <c r="F236" s="1103">
        <v>1</v>
      </c>
      <c r="G236" s="1103">
        <v>4</v>
      </c>
      <c r="H236" s="1103">
        <v>3</v>
      </c>
      <c r="I236" s="1103">
        <v>1</v>
      </c>
      <c r="J236" s="1103"/>
      <c r="K236" s="1103">
        <v>1</v>
      </c>
      <c r="L236" s="1103"/>
      <c r="M236" s="1103"/>
      <c r="N236" s="1103">
        <v>5</v>
      </c>
    </row>
    <row r="237" spans="1:14" ht="13.5" customHeight="1" x14ac:dyDescent="0.2">
      <c r="A237" s="1143">
        <v>11</v>
      </c>
      <c r="B237" s="1105" t="s">
        <v>56</v>
      </c>
      <c r="C237" s="1105" t="s">
        <v>60</v>
      </c>
      <c r="D237" s="1103">
        <v>2</v>
      </c>
      <c r="E237" s="1103"/>
      <c r="F237" s="1103">
        <v>2</v>
      </c>
      <c r="G237" s="1103">
        <v>4</v>
      </c>
      <c r="H237" s="1103">
        <v>3</v>
      </c>
      <c r="I237" s="1103"/>
      <c r="J237" s="1103">
        <v>1</v>
      </c>
      <c r="K237" s="1103">
        <v>2</v>
      </c>
      <c r="L237" s="1103"/>
      <c r="M237" s="1103"/>
      <c r="N237" s="1103">
        <v>6</v>
      </c>
    </row>
    <row r="238" spans="1:14" ht="13.5" customHeight="1" x14ac:dyDescent="0.2">
      <c r="A238" s="787">
        <v>11</v>
      </c>
      <c r="B238" s="788" t="s">
        <v>56</v>
      </c>
      <c r="C238" s="788" t="s">
        <v>60</v>
      </c>
      <c r="D238" s="786">
        <v>4</v>
      </c>
      <c r="E238" s="786">
        <v>3</v>
      </c>
      <c r="F238" s="786"/>
      <c r="G238" s="786">
        <v>3</v>
      </c>
      <c r="H238" s="786">
        <v>4</v>
      </c>
      <c r="I238" s="786">
        <v>2</v>
      </c>
      <c r="J238" s="786"/>
      <c r="K238" s="786">
        <v>1</v>
      </c>
      <c r="L238" s="786"/>
      <c r="M238" s="786"/>
      <c r="N238" s="786">
        <v>17</v>
      </c>
    </row>
    <row r="239" spans="1:14" ht="13.5" customHeight="1" x14ac:dyDescent="0.2">
      <c r="A239" s="1">
        <v>11</v>
      </c>
      <c r="B239" s="2" t="s">
        <v>56</v>
      </c>
      <c r="C239" s="2" t="s">
        <v>60</v>
      </c>
      <c r="D239" s="9">
        <v>1</v>
      </c>
      <c r="E239" s="9">
        <v>1</v>
      </c>
      <c r="F239" s="9">
        <v>4</v>
      </c>
      <c r="G239" s="9">
        <v>7</v>
      </c>
      <c r="H239" s="9">
        <v>3</v>
      </c>
      <c r="I239" s="9"/>
      <c r="J239" s="9"/>
      <c r="K239" s="9">
        <v>3</v>
      </c>
      <c r="L239" s="9"/>
      <c r="M239" s="9"/>
      <c r="N239" s="9">
        <v>9</v>
      </c>
    </row>
    <row r="240" spans="1:14" ht="13.5" customHeight="1" x14ac:dyDescent="0.2">
      <c r="A240" s="3">
        <v>32</v>
      </c>
      <c r="B240" s="2" t="s">
        <v>56</v>
      </c>
      <c r="C240" s="2" t="s">
        <v>60</v>
      </c>
      <c r="D240" s="9"/>
      <c r="E240" s="9">
        <v>1</v>
      </c>
      <c r="F240" s="9"/>
      <c r="G240" s="9">
        <v>7</v>
      </c>
      <c r="H240" s="9">
        <v>1</v>
      </c>
      <c r="I240" s="9">
        <v>2</v>
      </c>
      <c r="J240" s="9">
        <v>1</v>
      </c>
      <c r="K240" s="9">
        <v>4</v>
      </c>
      <c r="L240" s="9">
        <v>1</v>
      </c>
      <c r="M240" s="9"/>
      <c r="N240" s="9">
        <v>3</v>
      </c>
    </row>
    <row r="241" spans="1:14" ht="13.5" customHeight="1" x14ac:dyDescent="0.2">
      <c r="A241" s="1">
        <v>11</v>
      </c>
      <c r="B241" s="2" t="s">
        <v>56</v>
      </c>
      <c r="C241" s="2" t="s">
        <v>60</v>
      </c>
      <c r="D241" s="9">
        <v>2</v>
      </c>
      <c r="E241" s="9">
        <v>2</v>
      </c>
      <c r="F241" s="9">
        <v>6</v>
      </c>
      <c r="G241" s="9">
        <v>3</v>
      </c>
      <c r="H241" s="9">
        <v>2</v>
      </c>
      <c r="I241" s="9"/>
      <c r="J241" s="9"/>
      <c r="K241" s="9">
        <v>3</v>
      </c>
      <c r="L241" s="9"/>
      <c r="M241" s="9"/>
      <c r="N241" s="9">
        <v>16</v>
      </c>
    </row>
    <row r="242" spans="1:14" ht="13.5" customHeight="1" x14ac:dyDescent="0.2">
      <c r="A242" s="4">
        <f>COUNT(A224:A241)</f>
        <v>18</v>
      </c>
      <c r="B242" s="10" t="str">
        <f>$B$224</f>
        <v>Mesman</v>
      </c>
      <c r="C242" s="10" t="str">
        <f>$C$224</f>
        <v>Justin</v>
      </c>
      <c r="D242" s="8">
        <f>SUM(D224:D241)</f>
        <v>29</v>
      </c>
      <c r="E242" s="260">
        <f t="shared" ref="E242:N242" si="30">SUM(E224:E241)</f>
        <v>25</v>
      </c>
      <c r="F242" s="260">
        <f t="shared" si="30"/>
        <v>27</v>
      </c>
      <c r="G242" s="260">
        <f t="shared" si="30"/>
        <v>73</v>
      </c>
      <c r="H242" s="260">
        <f t="shared" si="30"/>
        <v>52</v>
      </c>
      <c r="I242" s="260">
        <f t="shared" si="30"/>
        <v>18</v>
      </c>
      <c r="J242" s="260">
        <f t="shared" si="30"/>
        <v>4</v>
      </c>
      <c r="K242" s="260">
        <f t="shared" si="30"/>
        <v>34</v>
      </c>
      <c r="L242" s="260">
        <f t="shared" si="30"/>
        <v>1</v>
      </c>
      <c r="M242" s="260">
        <f t="shared" si="30"/>
        <v>0</v>
      </c>
      <c r="N242" s="260">
        <f t="shared" si="30"/>
        <v>160</v>
      </c>
    </row>
    <row r="243" spans="1:14" ht="13.5" customHeight="1" x14ac:dyDescent="0.2"/>
    <row r="244" spans="1:14" ht="13.5" customHeight="1" x14ac:dyDescent="0.2">
      <c r="A244" s="1">
        <v>5</v>
      </c>
      <c r="B244" s="2" t="s">
        <v>20</v>
      </c>
      <c r="C244" s="2" t="s">
        <v>21</v>
      </c>
      <c r="D244" s="9">
        <v>2</v>
      </c>
      <c r="E244" s="9">
        <v>1</v>
      </c>
      <c r="F244" s="9">
        <v>1</v>
      </c>
      <c r="G244" s="9">
        <v>2</v>
      </c>
      <c r="H244" s="9">
        <v>2</v>
      </c>
      <c r="I244" s="9"/>
      <c r="J244" s="9"/>
      <c r="K244" s="9">
        <v>2</v>
      </c>
      <c r="L244" s="9"/>
      <c r="M244" s="9"/>
      <c r="N244" s="9">
        <v>8</v>
      </c>
    </row>
    <row r="245" spans="1:14" ht="13.5" customHeight="1" x14ac:dyDescent="0.2">
      <c r="A245" s="743">
        <v>5</v>
      </c>
      <c r="B245" s="744" t="s">
        <v>20</v>
      </c>
      <c r="C245" s="744" t="s">
        <v>21</v>
      </c>
      <c r="D245" s="742">
        <v>1</v>
      </c>
      <c r="E245" s="742"/>
      <c r="F245" s="742"/>
      <c r="G245" s="742">
        <v>8</v>
      </c>
      <c r="H245" s="742">
        <v>4</v>
      </c>
      <c r="I245" s="742">
        <v>1</v>
      </c>
      <c r="J245" s="742"/>
      <c r="K245" s="742">
        <v>3</v>
      </c>
      <c r="L245" s="742"/>
      <c r="M245" s="742"/>
      <c r="N245" s="742">
        <v>2</v>
      </c>
    </row>
    <row r="246" spans="1:14" ht="13.5" customHeight="1" x14ac:dyDescent="0.2">
      <c r="A246" s="1">
        <v>5</v>
      </c>
      <c r="B246" s="2" t="s">
        <v>20</v>
      </c>
      <c r="C246" s="2" t="s">
        <v>21</v>
      </c>
      <c r="D246" s="9">
        <v>3</v>
      </c>
      <c r="E246" s="9">
        <v>1</v>
      </c>
      <c r="F246" s="9">
        <v>4</v>
      </c>
      <c r="G246" s="9">
        <v>1</v>
      </c>
      <c r="H246" s="9">
        <v>3</v>
      </c>
      <c r="I246" s="9">
        <v>5</v>
      </c>
      <c r="J246" s="9"/>
      <c r="K246" s="9">
        <v>2</v>
      </c>
      <c r="L246" s="9"/>
      <c r="M246" s="9"/>
      <c r="N246" s="9">
        <v>13</v>
      </c>
    </row>
    <row r="247" spans="1:14" ht="13.5" customHeight="1" x14ac:dyDescent="0.2">
      <c r="A247" s="826">
        <v>5</v>
      </c>
      <c r="B247" s="827" t="s">
        <v>20</v>
      </c>
      <c r="C247" s="827" t="s">
        <v>21</v>
      </c>
      <c r="D247" s="825"/>
      <c r="E247" s="825">
        <v>3</v>
      </c>
      <c r="F247" s="825">
        <v>1</v>
      </c>
      <c r="G247" s="825"/>
      <c r="H247" s="825"/>
      <c r="I247" s="825">
        <v>1</v>
      </c>
      <c r="J247" s="825"/>
      <c r="K247" s="825">
        <v>2</v>
      </c>
      <c r="L247" s="825"/>
      <c r="M247" s="825"/>
      <c r="N247" s="825">
        <v>10</v>
      </c>
    </row>
    <row r="248" spans="1:14" ht="13.5" customHeight="1" x14ac:dyDescent="0.2">
      <c r="A248" s="1">
        <v>5</v>
      </c>
      <c r="B248" s="2" t="s">
        <v>20</v>
      </c>
      <c r="C248" s="2" t="s">
        <v>21</v>
      </c>
      <c r="D248" s="9">
        <v>2</v>
      </c>
      <c r="E248" s="9">
        <v>1</v>
      </c>
      <c r="F248" s="9"/>
      <c r="G248" s="9">
        <v>1</v>
      </c>
      <c r="H248" s="9"/>
      <c r="I248" s="9"/>
      <c r="J248" s="9"/>
      <c r="K248" s="9">
        <v>2</v>
      </c>
      <c r="L248" s="9"/>
      <c r="M248" s="9"/>
      <c r="N248" s="9">
        <v>7</v>
      </c>
    </row>
    <row r="249" spans="1:14" ht="13.5" customHeight="1" x14ac:dyDescent="0.2">
      <c r="A249" s="1012">
        <v>5</v>
      </c>
      <c r="B249" s="953" t="s">
        <v>20</v>
      </c>
      <c r="C249" s="953" t="s">
        <v>21</v>
      </c>
      <c r="D249" s="951">
        <v>5</v>
      </c>
      <c r="E249" s="951">
        <v>2</v>
      </c>
      <c r="F249" s="951"/>
      <c r="G249" s="951">
        <v>9</v>
      </c>
      <c r="H249" s="951">
        <v>2</v>
      </c>
      <c r="I249" s="951">
        <v>1</v>
      </c>
      <c r="J249" s="951"/>
      <c r="K249" s="951">
        <v>3</v>
      </c>
      <c r="L249" s="951"/>
      <c r="M249" s="951"/>
      <c r="N249" s="951">
        <v>16</v>
      </c>
    </row>
    <row r="250" spans="1:14" ht="13.5" customHeight="1" x14ac:dyDescent="0.2">
      <c r="A250" s="952">
        <v>5</v>
      </c>
      <c r="B250" s="953" t="s">
        <v>20</v>
      </c>
      <c r="C250" s="953" t="s">
        <v>21</v>
      </c>
      <c r="D250" s="951">
        <v>4</v>
      </c>
      <c r="E250" s="951">
        <v>4</v>
      </c>
      <c r="F250" s="951">
        <v>3</v>
      </c>
      <c r="G250" s="951">
        <v>2</v>
      </c>
      <c r="H250" s="951">
        <v>3</v>
      </c>
      <c r="I250" s="951">
        <v>1</v>
      </c>
      <c r="J250" s="951"/>
      <c r="K250" s="951">
        <v>2</v>
      </c>
      <c r="L250" s="951"/>
      <c r="M250" s="951"/>
      <c r="N250" s="951">
        <v>23</v>
      </c>
    </row>
    <row r="251" spans="1:14" ht="13.5" customHeight="1" x14ac:dyDescent="0.2">
      <c r="A251" s="1">
        <v>5</v>
      </c>
      <c r="B251" s="2" t="s">
        <v>20</v>
      </c>
      <c r="C251" s="2" t="s">
        <v>21</v>
      </c>
      <c r="D251" s="9"/>
      <c r="E251" s="9">
        <v>5</v>
      </c>
      <c r="F251" s="9"/>
      <c r="G251" s="9">
        <v>4</v>
      </c>
      <c r="H251" s="9">
        <v>3</v>
      </c>
      <c r="I251" s="9"/>
      <c r="J251" s="9"/>
      <c r="K251" s="9">
        <v>1</v>
      </c>
      <c r="L251" s="9"/>
      <c r="M251" s="9"/>
      <c r="N251" s="9">
        <v>15</v>
      </c>
    </row>
    <row r="252" spans="1:14" ht="13.5" customHeight="1" x14ac:dyDescent="0.2">
      <c r="A252" s="1707">
        <v>5</v>
      </c>
      <c r="B252" s="1708" t="s">
        <v>20</v>
      </c>
      <c r="C252" s="1708" t="s">
        <v>21</v>
      </c>
      <c r="D252" s="1706">
        <v>1</v>
      </c>
      <c r="E252" s="1706"/>
      <c r="F252" s="1706">
        <v>2</v>
      </c>
      <c r="G252" s="1706">
        <v>7</v>
      </c>
      <c r="H252" s="1706">
        <v>1</v>
      </c>
      <c r="I252" s="1706"/>
      <c r="J252" s="1706"/>
      <c r="K252" s="1706">
        <v>1</v>
      </c>
      <c r="L252" s="1706"/>
      <c r="M252" s="1706"/>
      <c r="N252" s="1706">
        <v>4</v>
      </c>
    </row>
    <row r="253" spans="1:14" ht="13.5" customHeight="1" x14ac:dyDescent="0.2">
      <c r="A253" s="1407">
        <v>5</v>
      </c>
      <c r="B253" s="1408" t="s">
        <v>20</v>
      </c>
      <c r="C253" s="1408" t="s">
        <v>21</v>
      </c>
      <c r="D253" s="1406">
        <v>4</v>
      </c>
      <c r="E253" s="1406">
        <v>6</v>
      </c>
      <c r="F253" s="1406"/>
      <c r="G253" s="1406">
        <v>11</v>
      </c>
      <c r="H253" s="1406">
        <v>2</v>
      </c>
      <c r="I253" s="1406"/>
      <c r="J253" s="1406"/>
      <c r="K253" s="1406">
        <v>1</v>
      </c>
      <c r="L253" s="1406"/>
      <c r="M253" s="1406"/>
      <c r="N253" s="1406">
        <v>26</v>
      </c>
    </row>
    <row r="254" spans="1:14" ht="13.5" customHeight="1" x14ac:dyDescent="0.2">
      <c r="A254" s="1650">
        <v>5</v>
      </c>
      <c r="B254" s="1651" t="s">
        <v>20</v>
      </c>
      <c r="C254" s="1651" t="s">
        <v>21</v>
      </c>
      <c r="D254" s="1649">
        <v>1</v>
      </c>
      <c r="E254" s="1649"/>
      <c r="F254" s="1649">
        <v>2</v>
      </c>
      <c r="G254" s="1649">
        <v>2</v>
      </c>
      <c r="H254" s="1649">
        <v>4</v>
      </c>
      <c r="I254" s="1649"/>
      <c r="J254" s="1649"/>
      <c r="K254" s="1649">
        <v>4</v>
      </c>
      <c r="L254" s="1649"/>
      <c r="M254" s="1649"/>
      <c r="N254" s="1649">
        <v>4</v>
      </c>
    </row>
    <row r="255" spans="1:14" ht="13.5" customHeight="1" x14ac:dyDescent="0.2">
      <c r="A255" s="1819">
        <v>5</v>
      </c>
      <c r="B255" s="1820" t="s">
        <v>20</v>
      </c>
      <c r="C255" s="1820" t="s">
        <v>21</v>
      </c>
      <c r="D255" s="1818">
        <v>3</v>
      </c>
      <c r="E255" s="1818">
        <v>3</v>
      </c>
      <c r="F255" s="1818"/>
      <c r="G255" s="1818">
        <v>5</v>
      </c>
      <c r="H255" s="1818">
        <v>3</v>
      </c>
      <c r="I255" s="1818"/>
      <c r="J255" s="1818"/>
      <c r="K255" s="1818"/>
      <c r="L255" s="1818"/>
      <c r="M255" s="1818"/>
      <c r="N255" s="1818">
        <v>15</v>
      </c>
    </row>
    <row r="256" spans="1:14" ht="13.5" customHeight="1" x14ac:dyDescent="0.2">
      <c r="A256" s="1650">
        <v>5</v>
      </c>
      <c r="B256" s="1651" t="s">
        <v>20</v>
      </c>
      <c r="C256" s="1651" t="s">
        <v>21</v>
      </c>
      <c r="D256" s="1649"/>
      <c r="E256" s="1649">
        <v>1</v>
      </c>
      <c r="F256" s="1649">
        <v>5</v>
      </c>
      <c r="G256" s="1649">
        <v>5</v>
      </c>
      <c r="H256" s="1649">
        <v>6</v>
      </c>
      <c r="I256" s="1649"/>
      <c r="J256" s="1649"/>
      <c r="K256" s="1649"/>
      <c r="L256" s="1649"/>
      <c r="M256" s="1649"/>
      <c r="N256" s="1649">
        <v>8</v>
      </c>
    </row>
    <row r="257" spans="1:14" ht="13.5" customHeight="1" x14ac:dyDescent="0.2">
      <c r="A257" s="1316">
        <v>5</v>
      </c>
      <c r="B257" s="1305" t="s">
        <v>20</v>
      </c>
      <c r="C257" s="1305" t="s">
        <v>21</v>
      </c>
      <c r="D257" s="1304">
        <v>4</v>
      </c>
      <c r="E257" s="1304">
        <v>2</v>
      </c>
      <c r="F257" s="1304">
        <v>6</v>
      </c>
      <c r="G257" s="1304">
        <v>9</v>
      </c>
      <c r="H257" s="1304">
        <v>2</v>
      </c>
      <c r="I257" s="1304"/>
      <c r="J257" s="1304"/>
      <c r="K257" s="1304"/>
      <c r="L257" s="1304"/>
      <c r="M257" s="1304"/>
      <c r="N257" s="1304">
        <v>20</v>
      </c>
    </row>
    <row r="258" spans="1:14" ht="13.5" customHeight="1" x14ac:dyDescent="0.2">
      <c r="A258" s="1467">
        <v>5</v>
      </c>
      <c r="B258" s="1468" t="s">
        <v>20</v>
      </c>
      <c r="C258" s="1468" t="s">
        <v>21</v>
      </c>
      <c r="D258" s="1466">
        <v>1</v>
      </c>
      <c r="E258" s="1466">
        <v>3</v>
      </c>
      <c r="F258" s="1466"/>
      <c r="G258" s="1466">
        <v>4</v>
      </c>
      <c r="H258" s="1466">
        <v>2</v>
      </c>
      <c r="I258" s="1466">
        <v>3</v>
      </c>
      <c r="J258" s="1466"/>
      <c r="K258" s="1466">
        <v>3</v>
      </c>
      <c r="L258" s="1466"/>
      <c r="M258" s="1466"/>
      <c r="N258" s="1466">
        <v>11</v>
      </c>
    </row>
    <row r="259" spans="1:14" ht="13.5" customHeight="1" x14ac:dyDescent="0.2">
      <c r="A259" s="1316">
        <v>5</v>
      </c>
      <c r="B259" s="1305" t="s">
        <v>20</v>
      </c>
      <c r="C259" s="1305" t="s">
        <v>21</v>
      </c>
      <c r="D259" s="1304">
        <v>2</v>
      </c>
      <c r="E259" s="1304"/>
      <c r="F259" s="1304"/>
      <c r="G259" s="1304">
        <v>4</v>
      </c>
      <c r="H259" s="1304">
        <v>3</v>
      </c>
      <c r="I259" s="1304"/>
      <c r="J259" s="1304"/>
      <c r="K259" s="1304">
        <v>3</v>
      </c>
      <c r="L259" s="1304"/>
      <c r="M259" s="1304"/>
      <c r="N259" s="1304">
        <v>4</v>
      </c>
    </row>
    <row r="260" spans="1:14" ht="13.5" customHeight="1" x14ac:dyDescent="0.2">
      <c r="A260" s="1863">
        <v>5</v>
      </c>
      <c r="B260" s="1861" t="s">
        <v>20</v>
      </c>
      <c r="C260" s="1861" t="s">
        <v>21</v>
      </c>
      <c r="D260" s="1862">
        <v>3</v>
      </c>
      <c r="E260" s="1862">
        <v>1</v>
      </c>
      <c r="F260" s="1862">
        <v>9</v>
      </c>
      <c r="G260" s="1862">
        <v>9</v>
      </c>
      <c r="H260" s="1862"/>
      <c r="I260" s="1862">
        <v>1</v>
      </c>
      <c r="J260" s="1862"/>
      <c r="K260" s="1862">
        <v>4</v>
      </c>
      <c r="L260" s="1862"/>
      <c r="M260" s="1862"/>
      <c r="N260" s="1862">
        <v>18</v>
      </c>
    </row>
    <row r="261" spans="1:14" ht="13.5" customHeight="1" x14ac:dyDescent="0.2">
      <c r="A261" s="1">
        <v>5</v>
      </c>
      <c r="B261" s="2" t="s">
        <v>20</v>
      </c>
      <c r="C261" s="2" t="s">
        <v>21</v>
      </c>
      <c r="D261" s="9">
        <v>4</v>
      </c>
      <c r="E261" s="9">
        <v>1</v>
      </c>
      <c r="F261" s="9"/>
      <c r="G261" s="9">
        <v>12</v>
      </c>
      <c r="H261" s="9">
        <v>5</v>
      </c>
      <c r="I261" s="9">
        <v>1</v>
      </c>
      <c r="J261" s="9"/>
      <c r="K261" s="9"/>
      <c r="L261" s="9"/>
      <c r="M261" s="9"/>
      <c r="N261" s="9">
        <v>11</v>
      </c>
    </row>
    <row r="262" spans="1:14" ht="13.5" customHeight="1" x14ac:dyDescent="0.2">
      <c r="A262" s="1141">
        <v>5</v>
      </c>
      <c r="B262" s="1105" t="s">
        <v>20</v>
      </c>
      <c r="C262" s="1105" t="s">
        <v>21</v>
      </c>
      <c r="D262" s="1103">
        <v>3</v>
      </c>
      <c r="E262" s="1103"/>
      <c r="F262" s="1103"/>
      <c r="G262" s="1103">
        <v>5</v>
      </c>
      <c r="H262" s="1103">
        <v>3</v>
      </c>
      <c r="I262" s="1103"/>
      <c r="J262" s="1103"/>
      <c r="K262" s="1103"/>
      <c r="L262" s="1103"/>
      <c r="M262" s="1103"/>
      <c r="N262" s="1103">
        <v>6</v>
      </c>
    </row>
    <row r="263" spans="1:14" ht="13.5" customHeight="1" x14ac:dyDescent="0.2">
      <c r="A263" s="1398">
        <v>5</v>
      </c>
      <c r="B263" s="1377" t="s">
        <v>20</v>
      </c>
      <c r="C263" s="1377" t="s">
        <v>21</v>
      </c>
      <c r="D263" s="1375">
        <v>1</v>
      </c>
      <c r="E263" s="1375">
        <v>3</v>
      </c>
      <c r="F263" s="1375">
        <v>2</v>
      </c>
      <c r="G263" s="1375">
        <v>4</v>
      </c>
      <c r="H263" s="1375">
        <v>2</v>
      </c>
      <c r="I263" s="1375">
        <v>1</v>
      </c>
      <c r="J263" s="1375"/>
      <c r="K263" s="1375">
        <v>2</v>
      </c>
      <c r="L263" s="1375"/>
      <c r="M263" s="1375"/>
      <c r="N263" s="1375">
        <v>13</v>
      </c>
    </row>
    <row r="264" spans="1:14" ht="13.5" customHeight="1" x14ac:dyDescent="0.2">
      <c r="A264" s="1141">
        <v>5</v>
      </c>
      <c r="B264" s="1105" t="s">
        <v>20</v>
      </c>
      <c r="C264" s="1105" t="s">
        <v>21</v>
      </c>
      <c r="D264" s="1103">
        <v>5</v>
      </c>
      <c r="E264" s="1103"/>
      <c r="F264" s="1103">
        <v>2</v>
      </c>
      <c r="G264" s="1103">
        <v>5</v>
      </c>
      <c r="H264" s="1103">
        <v>3</v>
      </c>
      <c r="I264" s="1103"/>
      <c r="J264" s="1103"/>
      <c r="K264" s="1103"/>
      <c r="L264" s="1103"/>
      <c r="M264" s="1103"/>
      <c r="N264" s="1103">
        <v>12</v>
      </c>
    </row>
    <row r="265" spans="1:14" ht="13.5" customHeight="1" x14ac:dyDescent="0.2">
      <c r="A265" s="1863">
        <v>5</v>
      </c>
      <c r="B265" s="1861" t="s">
        <v>20</v>
      </c>
      <c r="C265" s="1861" t="s">
        <v>21</v>
      </c>
      <c r="D265" s="1862">
        <v>2</v>
      </c>
      <c r="E265" s="1862">
        <v>4</v>
      </c>
      <c r="F265" s="1862"/>
      <c r="G265" s="1862">
        <v>3</v>
      </c>
      <c r="H265" s="1862">
        <v>4</v>
      </c>
      <c r="I265" s="1862">
        <v>2</v>
      </c>
      <c r="J265" s="1862"/>
      <c r="K265" s="1862">
        <v>1</v>
      </c>
      <c r="L265" s="1862"/>
      <c r="M265" s="1862"/>
      <c r="N265" s="1862">
        <v>16</v>
      </c>
    </row>
    <row r="266" spans="1:14" ht="13.5" customHeight="1" x14ac:dyDescent="0.2">
      <c r="A266" s="1863">
        <v>5</v>
      </c>
      <c r="B266" s="1861" t="s">
        <v>20</v>
      </c>
      <c r="C266" s="1861" t="s">
        <v>21</v>
      </c>
      <c r="D266" s="1862">
        <v>2</v>
      </c>
      <c r="E266" s="1862">
        <v>1</v>
      </c>
      <c r="F266" s="1862"/>
      <c r="G266" s="1862">
        <v>3</v>
      </c>
      <c r="H266" s="1862">
        <v>3</v>
      </c>
      <c r="I266" s="1862"/>
      <c r="J266" s="1862"/>
      <c r="K266" s="1862">
        <v>3</v>
      </c>
      <c r="L266" s="1862"/>
      <c r="M266" s="1862"/>
      <c r="N266" s="1862">
        <v>7</v>
      </c>
    </row>
    <row r="267" spans="1:14" ht="13.5" customHeight="1" x14ac:dyDescent="0.2">
      <c r="A267" s="1104">
        <v>5</v>
      </c>
      <c r="B267" s="1105" t="s">
        <v>20</v>
      </c>
      <c r="C267" s="1105" t="s">
        <v>21</v>
      </c>
      <c r="D267" s="1103">
        <v>3</v>
      </c>
      <c r="E267" s="1103">
        <v>4</v>
      </c>
      <c r="F267" s="1103">
        <v>4</v>
      </c>
      <c r="G267" s="1103">
        <v>5</v>
      </c>
      <c r="H267" s="1103">
        <v>1</v>
      </c>
      <c r="I267" s="1103"/>
      <c r="J267" s="1103">
        <v>1</v>
      </c>
      <c r="K267" s="1103">
        <v>3</v>
      </c>
      <c r="L267" s="1103"/>
      <c r="M267" s="1103"/>
      <c r="N267" s="1103">
        <v>22</v>
      </c>
    </row>
    <row r="268" spans="1:14" ht="13.5" customHeight="1" x14ac:dyDescent="0.2">
      <c r="A268" s="1">
        <v>5</v>
      </c>
      <c r="B268" s="2" t="s">
        <v>20</v>
      </c>
      <c r="C268" s="2" t="s">
        <v>21</v>
      </c>
      <c r="D268" s="9">
        <v>2</v>
      </c>
      <c r="E268" s="9">
        <v>4</v>
      </c>
      <c r="F268" s="9">
        <v>1</v>
      </c>
      <c r="G268" s="9">
        <v>6</v>
      </c>
      <c r="H268" s="9">
        <v>3</v>
      </c>
      <c r="I268" s="9"/>
      <c r="J268" s="9"/>
      <c r="K268" s="9">
        <v>1</v>
      </c>
      <c r="L268" s="9"/>
      <c r="M268" s="9"/>
      <c r="N268" s="9">
        <v>17</v>
      </c>
    </row>
    <row r="269" spans="1:14" ht="13.5" customHeight="1" x14ac:dyDescent="0.2">
      <c r="A269" s="1">
        <v>5</v>
      </c>
      <c r="B269" s="2" t="s">
        <v>20</v>
      </c>
      <c r="C269" s="2" t="s">
        <v>21</v>
      </c>
      <c r="D269" s="9"/>
      <c r="E269" s="9"/>
      <c r="F269" s="9"/>
      <c r="G269" s="9">
        <v>1</v>
      </c>
      <c r="H269" s="9"/>
      <c r="I269" s="9"/>
      <c r="J269" s="9"/>
      <c r="K269" s="9"/>
      <c r="L269" s="9"/>
      <c r="M269" s="9"/>
      <c r="N269" s="9">
        <v>0</v>
      </c>
    </row>
    <row r="270" spans="1:14" ht="13.5" customHeight="1" x14ac:dyDescent="0.2">
      <c r="A270" s="1">
        <v>5</v>
      </c>
      <c r="B270" s="2" t="s">
        <v>20</v>
      </c>
      <c r="C270" s="2" t="s">
        <v>21</v>
      </c>
      <c r="D270" s="9"/>
      <c r="E270" s="9"/>
      <c r="F270" s="9">
        <v>1</v>
      </c>
      <c r="G270" s="9">
        <v>4</v>
      </c>
      <c r="H270" s="9">
        <v>4</v>
      </c>
      <c r="I270" s="9">
        <v>1</v>
      </c>
      <c r="J270" s="9"/>
      <c r="K270" s="9"/>
      <c r="L270" s="9"/>
      <c r="M270" s="9"/>
      <c r="N270" s="9">
        <v>1</v>
      </c>
    </row>
    <row r="271" spans="1:14" s="1087" customFormat="1" ht="13.5" customHeight="1" x14ac:dyDescent="0.2">
      <c r="A271" s="1">
        <v>1</v>
      </c>
      <c r="B271" s="2" t="s">
        <v>20</v>
      </c>
      <c r="C271" s="2" t="s">
        <v>21</v>
      </c>
      <c r="D271" s="9">
        <v>6</v>
      </c>
      <c r="E271" s="9">
        <v>1</v>
      </c>
      <c r="F271" s="9">
        <v>2</v>
      </c>
      <c r="G271" s="9">
        <v>10</v>
      </c>
      <c r="H271" s="9">
        <v>1</v>
      </c>
      <c r="I271" s="9">
        <v>1</v>
      </c>
      <c r="J271" s="9"/>
      <c r="K271" s="9">
        <v>1</v>
      </c>
      <c r="L271" s="9"/>
      <c r="M271" s="9"/>
      <c r="N271" s="9">
        <v>17</v>
      </c>
    </row>
    <row r="272" spans="1:14" s="1087" customFormat="1" ht="13.5" customHeight="1" x14ac:dyDescent="0.2">
      <c r="A272" s="1">
        <v>5</v>
      </c>
      <c r="B272" s="2" t="s">
        <v>20</v>
      </c>
      <c r="C272" s="2" t="s">
        <v>21</v>
      </c>
      <c r="D272" s="9">
        <v>2</v>
      </c>
      <c r="E272" s="9">
        <v>1</v>
      </c>
      <c r="F272" s="9">
        <v>4</v>
      </c>
      <c r="G272" s="9">
        <v>4</v>
      </c>
      <c r="H272" s="9">
        <v>1</v>
      </c>
      <c r="I272" s="9">
        <v>2</v>
      </c>
      <c r="J272" s="9"/>
      <c r="K272" s="9">
        <v>1</v>
      </c>
      <c r="L272" s="9"/>
      <c r="M272" s="9"/>
      <c r="N272" s="9">
        <v>11</v>
      </c>
    </row>
    <row r="273" spans="1:14" s="1087" customFormat="1" ht="13.5" customHeight="1" x14ac:dyDescent="0.2">
      <c r="A273" s="4">
        <f>COUNT(A244:A272)</f>
        <v>29</v>
      </c>
      <c r="B273" s="10" t="str">
        <f>$B$244</f>
        <v>Murphy</v>
      </c>
      <c r="C273" s="10" t="str">
        <f>$C$244</f>
        <v>Andrew</v>
      </c>
      <c r="D273" s="8">
        <f>SUM(D244:D272)</f>
        <v>66</v>
      </c>
      <c r="E273" s="260">
        <f t="shared" ref="E273:N273" si="31">SUM(E244:E272)</f>
        <v>52</v>
      </c>
      <c r="F273" s="260">
        <f t="shared" si="31"/>
        <v>49</v>
      </c>
      <c r="G273" s="260">
        <f t="shared" si="31"/>
        <v>145</v>
      </c>
      <c r="H273" s="260">
        <f t="shared" si="31"/>
        <v>70</v>
      </c>
      <c r="I273" s="260">
        <f t="shared" si="31"/>
        <v>21</v>
      </c>
      <c r="J273" s="260">
        <f t="shared" si="31"/>
        <v>1</v>
      </c>
      <c r="K273" s="260">
        <f t="shared" si="31"/>
        <v>45</v>
      </c>
      <c r="L273" s="260">
        <f t="shared" si="31"/>
        <v>0</v>
      </c>
      <c r="M273" s="260">
        <f t="shared" si="31"/>
        <v>0</v>
      </c>
      <c r="N273" s="260">
        <f t="shared" si="31"/>
        <v>337</v>
      </c>
    </row>
    <row r="274" spans="1:14" ht="13.5" customHeight="1" x14ac:dyDescent="0.2">
      <c r="A274" s="1087"/>
      <c r="B274" s="1087"/>
      <c r="C274" s="1087"/>
      <c r="D274" s="1087"/>
      <c r="E274" s="1087"/>
      <c r="F274" s="1087"/>
      <c r="G274" s="1087"/>
      <c r="H274" s="1087"/>
      <c r="I274" s="1087"/>
      <c r="J274" s="1087"/>
      <c r="K274" s="1087"/>
      <c r="L274" s="1087"/>
      <c r="M274" s="1087"/>
      <c r="N274" s="1087"/>
    </row>
    <row r="275" spans="1:14" ht="13.5" customHeight="1" x14ac:dyDescent="0.2">
      <c r="A275" s="1316">
        <v>9</v>
      </c>
      <c r="B275" s="1317" t="s">
        <v>384</v>
      </c>
      <c r="C275" s="1317" t="s">
        <v>220</v>
      </c>
      <c r="D275" s="1311"/>
      <c r="E275" s="1311"/>
      <c r="F275" s="1311">
        <v>1</v>
      </c>
      <c r="G275" s="1311">
        <v>6</v>
      </c>
      <c r="H275" s="1311">
        <v>2</v>
      </c>
      <c r="I275" s="1311"/>
      <c r="J275" s="1311"/>
      <c r="K275" s="1311">
        <v>3</v>
      </c>
      <c r="L275" s="1311"/>
      <c r="M275" s="1311"/>
      <c r="N275" s="1311">
        <v>1</v>
      </c>
    </row>
    <row r="276" spans="1:14" ht="13.5" customHeight="1" x14ac:dyDescent="0.2">
      <c r="A276" s="1080">
        <f>COUNT(A275)</f>
        <v>1</v>
      </c>
      <c r="B276" s="1314" t="str">
        <f>$B$275</f>
        <v>Sembel</v>
      </c>
      <c r="C276" s="1314" t="str">
        <f>$C$275</f>
        <v>Jordan</v>
      </c>
      <c r="D276" s="1310">
        <f>D275</f>
        <v>0</v>
      </c>
      <c r="E276" s="1310">
        <f t="shared" ref="E276:M276" si="32">E275</f>
        <v>0</v>
      </c>
      <c r="F276" s="1310">
        <f t="shared" si="32"/>
        <v>1</v>
      </c>
      <c r="G276" s="1310">
        <f t="shared" si="32"/>
        <v>6</v>
      </c>
      <c r="H276" s="1310">
        <f t="shared" si="32"/>
        <v>2</v>
      </c>
      <c r="I276" s="1310">
        <f t="shared" si="32"/>
        <v>0</v>
      </c>
      <c r="J276" s="1310">
        <f t="shared" si="32"/>
        <v>0</v>
      </c>
      <c r="K276" s="1310">
        <f t="shared" si="32"/>
        <v>3</v>
      </c>
      <c r="L276" s="1310">
        <f t="shared" si="32"/>
        <v>0</v>
      </c>
      <c r="M276" s="1310">
        <f t="shared" si="32"/>
        <v>0</v>
      </c>
      <c r="N276" s="1310">
        <f t="shared" ref="N276" si="33">SUM(N275)</f>
        <v>1</v>
      </c>
    </row>
    <row r="277" spans="1:14" ht="13.5" customHeight="1" x14ac:dyDescent="0.2"/>
    <row r="278" spans="1:14" ht="13.5" customHeight="1" x14ac:dyDescent="0.2">
      <c r="A278" s="790" t="s">
        <v>88</v>
      </c>
      <c r="B278" s="788" t="s">
        <v>14</v>
      </c>
      <c r="C278" s="1013" t="s">
        <v>15</v>
      </c>
      <c r="D278" s="786"/>
      <c r="E278" s="786"/>
      <c r="F278" s="786"/>
      <c r="G278" s="786"/>
      <c r="H278" s="786"/>
      <c r="I278" s="786"/>
      <c r="J278" s="786"/>
      <c r="K278" s="786"/>
      <c r="L278" s="786"/>
      <c r="M278" s="786"/>
      <c r="N278" s="786"/>
    </row>
    <row r="279" spans="1:14" ht="13.5" customHeight="1" x14ac:dyDescent="0.2">
      <c r="A279" s="829" t="s">
        <v>88</v>
      </c>
      <c r="B279" s="827" t="s">
        <v>14</v>
      </c>
      <c r="C279" s="1013" t="s">
        <v>15</v>
      </c>
      <c r="D279" s="825"/>
      <c r="E279" s="825"/>
      <c r="F279" s="825"/>
      <c r="G279" s="825"/>
      <c r="H279" s="825"/>
      <c r="I279" s="825"/>
      <c r="J279" s="825"/>
      <c r="K279" s="825"/>
      <c r="L279" s="825"/>
      <c r="M279" s="825"/>
      <c r="N279" s="825"/>
    </row>
    <row r="280" spans="1:14" ht="13.5" customHeight="1" x14ac:dyDescent="0.2">
      <c r="A280" s="1015" t="s">
        <v>88</v>
      </c>
      <c r="B280" s="953" t="s">
        <v>14</v>
      </c>
      <c r="C280" s="953" t="s">
        <v>15</v>
      </c>
      <c r="D280" s="951"/>
      <c r="E280" s="951"/>
      <c r="F280" s="951"/>
      <c r="G280" s="951"/>
      <c r="H280" s="951"/>
      <c r="I280" s="951"/>
      <c r="J280" s="951"/>
      <c r="K280" s="951"/>
      <c r="L280" s="951"/>
      <c r="M280" s="951"/>
      <c r="N280" s="951"/>
    </row>
    <row r="281" spans="1:14" ht="13.5" customHeight="1" x14ac:dyDescent="0.2">
      <c r="A281" s="1320" t="s">
        <v>88</v>
      </c>
      <c r="B281" s="1305" t="s">
        <v>14</v>
      </c>
      <c r="C281" s="1305" t="s">
        <v>15</v>
      </c>
      <c r="D281" s="1304"/>
      <c r="E281" s="1304"/>
      <c r="F281" s="1304"/>
      <c r="G281" s="1304"/>
      <c r="H281" s="1304"/>
      <c r="I281" s="1304"/>
      <c r="J281" s="1304"/>
      <c r="K281" s="1304"/>
      <c r="L281" s="1304"/>
      <c r="M281" s="1304"/>
      <c r="N281" s="1304"/>
    </row>
    <row r="282" spans="1:14" ht="13.5" customHeight="1" x14ac:dyDescent="0.2">
      <c r="A282" s="1864" t="s">
        <v>88</v>
      </c>
      <c r="B282" s="1861" t="s">
        <v>56</v>
      </c>
      <c r="C282" s="1861" t="s">
        <v>60</v>
      </c>
      <c r="D282" s="1862"/>
      <c r="E282" s="1862"/>
      <c r="F282" s="1862"/>
      <c r="G282" s="1862"/>
      <c r="H282" s="1862"/>
      <c r="I282" s="1862"/>
      <c r="J282" s="1862"/>
      <c r="K282" s="1862"/>
      <c r="L282" s="1862"/>
      <c r="M282" s="1862"/>
      <c r="N282" s="1862"/>
    </row>
    <row r="283" spans="1:14" ht="13.5" customHeight="1" x14ac:dyDescent="0.2"/>
    <row r="284" spans="1:14" ht="13.5" customHeight="1" x14ac:dyDescent="0.2"/>
    <row r="285" spans="1:14" ht="13.5" customHeight="1" x14ac:dyDescent="0.2"/>
    <row r="286" spans="1:14" ht="13.5" customHeight="1" x14ac:dyDescent="0.2"/>
    <row r="287" spans="1:14" ht="13.5" customHeight="1" x14ac:dyDescent="0.2"/>
    <row r="288" spans="1:14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</sheetData>
  <sortState ref="A278:O285">
    <sortCondition ref="B278:B285"/>
    <sortCondition ref="C278:C285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46"/>
  <sheetViews>
    <sheetView zoomScale="80" zoomScaleNormal="80" workbookViewId="0">
      <pane ySplit="21" topLeftCell="A22" activePane="bottomLeft" state="frozen"/>
      <selection activeCell="Q32" sqref="Q32"/>
      <selection pane="bottomLeft" activeCell="Q32" sqref="Q32"/>
    </sheetView>
  </sheetViews>
  <sheetFormatPr defaultRowHeight="12.75" x14ac:dyDescent="0.2"/>
  <cols>
    <col min="1" max="1" width="8.140625" style="12" bestFit="1" customWidth="1"/>
    <col min="2" max="2" width="11.42578125" style="12" bestFit="1" customWidth="1"/>
    <col min="3" max="3" width="8" style="12" bestFit="1" customWidth="1"/>
    <col min="4" max="4" width="4.42578125" style="12" bestFit="1" customWidth="1"/>
    <col min="5" max="6" width="3.85546875" style="12" bestFit="1" customWidth="1"/>
    <col min="7" max="7" width="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12.28515625" style="12" hidden="1" customWidth="1"/>
    <col min="16" max="16" width="8.85546875" style="12" hidden="1" customWidth="1"/>
    <col min="17" max="16384" width="9.140625" style="12"/>
  </cols>
  <sheetData>
    <row r="1" spans="1:16" ht="18" x14ac:dyDescent="0.2">
      <c r="A1" s="1893" t="s">
        <v>98</v>
      </c>
      <c r="B1" s="1894"/>
      <c r="C1" s="1894"/>
      <c r="D1" s="1894"/>
      <c r="E1" s="1894"/>
      <c r="F1" s="1894"/>
      <c r="G1" s="1894"/>
      <c r="H1" s="1894"/>
      <c r="I1" s="1894"/>
      <c r="J1" s="1894"/>
      <c r="K1" s="1894"/>
      <c r="L1" s="1894"/>
      <c r="M1" s="1894"/>
      <c r="N1" s="1895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8">
        <f>$A$23</f>
        <v>1</v>
      </c>
      <c r="B4" s="1869" t="str">
        <f>$B$23</f>
        <v>Burton</v>
      </c>
      <c r="C4" s="1869" t="str">
        <f>$C$23</f>
        <v>Sam</v>
      </c>
      <c r="D4" s="1081">
        <f>D23/$A$23</f>
        <v>7</v>
      </c>
      <c r="E4" s="1081">
        <f t="shared" ref="E4:N4" si="0">E23/$A$23</f>
        <v>0</v>
      </c>
      <c r="F4" s="1081">
        <f t="shared" si="0"/>
        <v>4</v>
      </c>
      <c r="G4" s="1081">
        <f t="shared" si="0"/>
        <v>10</v>
      </c>
      <c r="H4" s="1081">
        <f t="shared" si="0"/>
        <v>1</v>
      </c>
      <c r="I4" s="1081">
        <f t="shared" si="0"/>
        <v>2</v>
      </c>
      <c r="J4" s="1081">
        <f t="shared" si="0"/>
        <v>3</v>
      </c>
      <c r="K4" s="1081">
        <f t="shared" si="0"/>
        <v>0</v>
      </c>
      <c r="L4" s="1081">
        <f t="shared" si="0"/>
        <v>0</v>
      </c>
      <c r="M4" s="1081">
        <f t="shared" si="0"/>
        <v>0</v>
      </c>
      <c r="N4" s="1081">
        <f t="shared" si="0"/>
        <v>18</v>
      </c>
      <c r="O4" s="1315" t="s">
        <v>98</v>
      </c>
      <c r="P4" s="1311">
        <v>1</v>
      </c>
    </row>
    <row r="5" spans="1:16" ht="13.5" customHeight="1" x14ac:dyDescent="0.2">
      <c r="A5" s="1866">
        <f>$A$58</f>
        <v>33</v>
      </c>
      <c r="B5" s="1867" t="str">
        <f>$B$58</f>
        <v>Cotton</v>
      </c>
      <c r="C5" s="1867" t="str">
        <f>$C$58</f>
        <v>Fergus</v>
      </c>
      <c r="D5" s="5">
        <f t="shared" ref="D5:N5" si="1">D58/$A$58</f>
        <v>3.7878787878787881</v>
      </c>
      <c r="E5" s="5">
        <f t="shared" si="1"/>
        <v>0.27272727272727271</v>
      </c>
      <c r="F5" s="5">
        <f t="shared" si="1"/>
        <v>0.90909090909090906</v>
      </c>
      <c r="G5" s="5">
        <f t="shared" si="1"/>
        <v>4.3030303030303028</v>
      </c>
      <c r="H5" s="5">
        <f t="shared" si="1"/>
        <v>2.3030303030303032</v>
      </c>
      <c r="I5" s="5">
        <f t="shared" si="1"/>
        <v>1.0303030303030303</v>
      </c>
      <c r="J5" s="5">
        <f t="shared" si="1"/>
        <v>0.18181818181818182</v>
      </c>
      <c r="K5" s="5">
        <f t="shared" si="1"/>
        <v>1.303030303030303</v>
      </c>
      <c r="L5" s="5">
        <f t="shared" si="1"/>
        <v>0</v>
      </c>
      <c r="M5" s="5">
        <f t="shared" si="1"/>
        <v>0</v>
      </c>
      <c r="N5" s="5">
        <f t="shared" si="1"/>
        <v>9.3030303030303028</v>
      </c>
      <c r="O5" s="670" t="s">
        <v>98</v>
      </c>
      <c r="P5" s="668">
        <v>1</v>
      </c>
    </row>
    <row r="6" spans="1:16" ht="13.5" customHeight="1" x14ac:dyDescent="0.2">
      <c r="A6" s="1868">
        <f>$A$66</f>
        <v>6</v>
      </c>
      <c r="B6" s="1869" t="str">
        <f>$B$66</f>
        <v>Goodall</v>
      </c>
      <c r="C6" s="1869" t="str">
        <f>$C$66</f>
        <v>Tay</v>
      </c>
      <c r="D6" s="5">
        <f>D66/$A$66</f>
        <v>2.6666666666666665</v>
      </c>
      <c r="E6" s="5">
        <f t="shared" ref="E6:N6" si="2">E66/$A$66</f>
        <v>0.16666666666666666</v>
      </c>
      <c r="F6" s="5">
        <f t="shared" si="2"/>
        <v>0.66666666666666663</v>
      </c>
      <c r="G6" s="5">
        <f t="shared" si="2"/>
        <v>10.5</v>
      </c>
      <c r="H6" s="5">
        <f t="shared" si="2"/>
        <v>2.5</v>
      </c>
      <c r="I6" s="5">
        <f t="shared" si="2"/>
        <v>0.16666666666666666</v>
      </c>
      <c r="J6" s="5">
        <f t="shared" si="2"/>
        <v>0.5</v>
      </c>
      <c r="K6" s="5">
        <f t="shared" si="2"/>
        <v>1.1666666666666667</v>
      </c>
      <c r="L6" s="5">
        <f t="shared" si="2"/>
        <v>0</v>
      </c>
      <c r="M6" s="5">
        <f t="shared" si="2"/>
        <v>0</v>
      </c>
      <c r="N6" s="5">
        <f t="shared" si="2"/>
        <v>6.5</v>
      </c>
      <c r="O6" s="670" t="s">
        <v>98</v>
      </c>
      <c r="P6" s="668">
        <v>1</v>
      </c>
    </row>
    <row r="7" spans="1:16" ht="13.5" customHeight="1" x14ac:dyDescent="0.2">
      <c r="A7" s="1868">
        <f>$A$69</f>
        <v>1</v>
      </c>
      <c r="B7" s="1869" t="str">
        <f>$B$69</f>
        <v>G-Unit</v>
      </c>
      <c r="C7" s="1869" t="str">
        <f>$C$69</f>
        <v>Adam</v>
      </c>
      <c r="D7" s="5">
        <f>D69/$A$69</f>
        <v>2</v>
      </c>
      <c r="E7" s="5">
        <f t="shared" ref="E7:N7" si="3">E69/$A$69</f>
        <v>0</v>
      </c>
      <c r="F7" s="5">
        <f t="shared" si="3"/>
        <v>0</v>
      </c>
      <c r="G7" s="5">
        <f t="shared" si="3"/>
        <v>5</v>
      </c>
      <c r="H7" s="5">
        <f t="shared" si="3"/>
        <v>1</v>
      </c>
      <c r="I7" s="5">
        <f t="shared" si="3"/>
        <v>0</v>
      </c>
      <c r="J7" s="5">
        <f t="shared" si="3"/>
        <v>0</v>
      </c>
      <c r="K7" s="5">
        <f t="shared" si="3"/>
        <v>3</v>
      </c>
      <c r="L7" s="5">
        <f t="shared" si="3"/>
        <v>0</v>
      </c>
      <c r="M7" s="5">
        <f t="shared" si="3"/>
        <v>0</v>
      </c>
      <c r="N7" s="5">
        <f t="shared" si="3"/>
        <v>4</v>
      </c>
      <c r="O7" s="1011" t="s">
        <v>98</v>
      </c>
      <c r="P7" s="1007">
        <v>1</v>
      </c>
    </row>
    <row r="8" spans="1:16" ht="13.5" customHeight="1" x14ac:dyDescent="0.2">
      <c r="A8" s="1866">
        <f>$A$99</f>
        <v>28</v>
      </c>
      <c r="B8" s="1867" t="str">
        <f>$B$99</f>
        <v>Gorman</v>
      </c>
      <c r="C8" s="1867" t="str">
        <f>$C$99</f>
        <v>Jordan</v>
      </c>
      <c r="D8" s="5">
        <f>D99/$A$99</f>
        <v>2.0714285714285716</v>
      </c>
      <c r="E8" s="5">
        <f t="shared" ref="E8:N8" si="4">E99/$A$99</f>
        <v>0.21428571428571427</v>
      </c>
      <c r="F8" s="5">
        <f t="shared" si="4"/>
        <v>1.6785714285714286</v>
      </c>
      <c r="G8" s="5">
        <f t="shared" si="4"/>
        <v>3.3928571428571428</v>
      </c>
      <c r="H8" s="5">
        <f t="shared" si="4"/>
        <v>2.4285714285714284</v>
      </c>
      <c r="I8" s="5">
        <f t="shared" si="4"/>
        <v>1.2142857142857142</v>
      </c>
      <c r="J8" s="5">
        <f t="shared" si="4"/>
        <v>7.1428571428571425E-2</v>
      </c>
      <c r="K8" s="5">
        <f t="shared" si="4"/>
        <v>1.75</v>
      </c>
      <c r="L8" s="5">
        <f t="shared" si="4"/>
        <v>0.10714285714285714</v>
      </c>
      <c r="M8" s="5">
        <f t="shared" si="4"/>
        <v>3.5714285714285712E-2</v>
      </c>
      <c r="N8" s="5">
        <f t="shared" si="4"/>
        <v>6.4642857142857144</v>
      </c>
      <c r="O8" s="670" t="s">
        <v>98</v>
      </c>
      <c r="P8" s="668">
        <v>1</v>
      </c>
    </row>
    <row r="9" spans="1:16" ht="13.5" customHeight="1" x14ac:dyDescent="0.2">
      <c r="A9" s="1866">
        <f>$A$126</f>
        <v>25</v>
      </c>
      <c r="B9" s="1867" t="str">
        <f>$B$126</f>
        <v>Gorman</v>
      </c>
      <c r="C9" s="1867" t="str">
        <f>$C$126</f>
        <v>Luke</v>
      </c>
      <c r="D9" s="5">
        <f>D126/$A$126</f>
        <v>2.64</v>
      </c>
      <c r="E9" s="5">
        <f t="shared" ref="E9:N9" si="5">E126/$A$126</f>
        <v>0.4</v>
      </c>
      <c r="F9" s="5">
        <f t="shared" si="5"/>
        <v>0.52</v>
      </c>
      <c r="G9" s="5">
        <f t="shared" si="5"/>
        <v>2.04</v>
      </c>
      <c r="H9" s="5">
        <f t="shared" si="5"/>
        <v>2.08</v>
      </c>
      <c r="I9" s="5">
        <f t="shared" si="5"/>
        <v>2.48</v>
      </c>
      <c r="J9" s="5">
        <f t="shared" si="5"/>
        <v>0</v>
      </c>
      <c r="K9" s="5">
        <f t="shared" si="5"/>
        <v>3.28</v>
      </c>
      <c r="L9" s="5">
        <f t="shared" si="5"/>
        <v>0.08</v>
      </c>
      <c r="M9" s="5">
        <f t="shared" si="5"/>
        <v>0</v>
      </c>
      <c r="N9" s="5">
        <f t="shared" si="5"/>
        <v>7</v>
      </c>
      <c r="O9" s="670" t="s">
        <v>98</v>
      </c>
      <c r="P9" s="668">
        <v>1</v>
      </c>
    </row>
    <row r="10" spans="1:16" ht="13.5" customHeight="1" x14ac:dyDescent="0.2">
      <c r="A10" s="1868">
        <f>$A$137</f>
        <v>9</v>
      </c>
      <c r="B10" s="1869" t="str">
        <f>$B$137</f>
        <v>Grant</v>
      </c>
      <c r="C10" s="1869" t="str">
        <f>$C$137</f>
        <v>Jordan</v>
      </c>
      <c r="D10" s="5">
        <f>D137/$A$137</f>
        <v>1.8888888888888888</v>
      </c>
      <c r="E10" s="5">
        <f t="shared" ref="E10:N10" si="6">E137/$A$137</f>
        <v>2.4444444444444446</v>
      </c>
      <c r="F10" s="5">
        <f t="shared" si="6"/>
        <v>0.55555555555555558</v>
      </c>
      <c r="G10" s="5">
        <f t="shared" si="6"/>
        <v>5.1111111111111107</v>
      </c>
      <c r="H10" s="5">
        <f t="shared" si="6"/>
        <v>1.8888888888888888</v>
      </c>
      <c r="I10" s="5">
        <f t="shared" si="6"/>
        <v>1.5555555555555556</v>
      </c>
      <c r="J10" s="5">
        <f t="shared" si="6"/>
        <v>0.22222222222222221</v>
      </c>
      <c r="K10" s="5">
        <f t="shared" si="6"/>
        <v>1.5555555555555556</v>
      </c>
      <c r="L10" s="5">
        <f t="shared" si="6"/>
        <v>0</v>
      </c>
      <c r="M10" s="5">
        <f t="shared" si="6"/>
        <v>0</v>
      </c>
      <c r="N10" s="5">
        <f t="shared" si="6"/>
        <v>11.666666666666666</v>
      </c>
      <c r="O10" s="670" t="s">
        <v>98</v>
      </c>
      <c r="P10" s="668">
        <v>1</v>
      </c>
    </row>
    <row r="11" spans="1:16" ht="13.5" customHeight="1" x14ac:dyDescent="0.2">
      <c r="A11" s="1866">
        <f>$A$151</f>
        <v>12</v>
      </c>
      <c r="B11" s="1867" t="str">
        <f>$B$151</f>
        <v>Hasler</v>
      </c>
      <c r="C11" s="1867" t="str">
        <f>$C$151</f>
        <v>James</v>
      </c>
      <c r="D11" s="5">
        <f>D151/$A$151</f>
        <v>1.75</v>
      </c>
      <c r="E11" s="5">
        <f t="shared" ref="E11:N11" si="7">E151/$A$151</f>
        <v>0.75</v>
      </c>
      <c r="F11" s="5">
        <f t="shared" si="7"/>
        <v>0.16666666666666666</v>
      </c>
      <c r="G11" s="5">
        <f t="shared" si="7"/>
        <v>2.8333333333333335</v>
      </c>
      <c r="H11" s="5">
        <f t="shared" si="7"/>
        <v>1.3333333333333333</v>
      </c>
      <c r="I11" s="5">
        <f t="shared" si="7"/>
        <v>1.75</v>
      </c>
      <c r="J11" s="5">
        <f t="shared" si="7"/>
        <v>0.25</v>
      </c>
      <c r="K11" s="5">
        <f t="shared" si="7"/>
        <v>0.5</v>
      </c>
      <c r="L11" s="5">
        <f t="shared" si="7"/>
        <v>0</v>
      </c>
      <c r="M11" s="5">
        <f t="shared" si="7"/>
        <v>0</v>
      </c>
      <c r="N11" s="5">
        <f t="shared" si="7"/>
        <v>5.916666666666667</v>
      </c>
      <c r="O11" s="670" t="s">
        <v>98</v>
      </c>
      <c r="P11" s="668">
        <v>1</v>
      </c>
    </row>
    <row r="12" spans="1:16" ht="13.5" customHeight="1" x14ac:dyDescent="0.2">
      <c r="A12" s="1866">
        <f>$A$172</f>
        <v>19</v>
      </c>
      <c r="B12" s="1867" t="str">
        <f>$B$172</f>
        <v>Hulm</v>
      </c>
      <c r="C12" s="1867" t="str">
        <f>$C$172</f>
        <v>Simon</v>
      </c>
      <c r="D12" s="5">
        <f>D172/$A$172</f>
        <v>0.84210526315789469</v>
      </c>
      <c r="E12" s="5">
        <f t="shared" ref="E12:N12" si="8">E172/$A$172</f>
        <v>1.0526315789473684</v>
      </c>
      <c r="F12" s="5">
        <f t="shared" si="8"/>
        <v>0.10526315789473684</v>
      </c>
      <c r="G12" s="5">
        <f t="shared" si="8"/>
        <v>2.3157894736842106</v>
      </c>
      <c r="H12" s="5">
        <f t="shared" si="8"/>
        <v>1.7894736842105263</v>
      </c>
      <c r="I12" s="5">
        <f t="shared" si="8"/>
        <v>1.2105263157894737</v>
      </c>
      <c r="J12" s="5">
        <f t="shared" si="8"/>
        <v>0.10526315789473684</v>
      </c>
      <c r="K12" s="5">
        <f t="shared" si="8"/>
        <v>0.89473684210526316</v>
      </c>
      <c r="L12" s="5">
        <f t="shared" si="8"/>
        <v>0</v>
      </c>
      <c r="M12" s="5">
        <f t="shared" si="8"/>
        <v>0</v>
      </c>
      <c r="N12" s="5">
        <f t="shared" si="8"/>
        <v>4.9473684210526319</v>
      </c>
      <c r="O12" s="670" t="s">
        <v>98</v>
      </c>
      <c r="P12" s="668">
        <v>1</v>
      </c>
    </row>
    <row r="13" spans="1:16" ht="13.5" customHeight="1" x14ac:dyDescent="0.2">
      <c r="A13" s="1868">
        <f>$A$176</f>
        <v>2</v>
      </c>
      <c r="B13" s="1869" t="str">
        <f>$B$176</f>
        <v>Lankester</v>
      </c>
      <c r="C13" s="1869" t="str">
        <f>$C$176</f>
        <v>Aaron</v>
      </c>
      <c r="D13" s="5">
        <f>D176/$A$176</f>
        <v>0.5</v>
      </c>
      <c r="E13" s="5">
        <f t="shared" ref="E13:N13" si="9">E176/$A$176</f>
        <v>0.5</v>
      </c>
      <c r="F13" s="5">
        <f t="shared" si="9"/>
        <v>0</v>
      </c>
      <c r="G13" s="5">
        <f t="shared" si="9"/>
        <v>2</v>
      </c>
      <c r="H13" s="5">
        <f t="shared" si="9"/>
        <v>1.5</v>
      </c>
      <c r="I13" s="5">
        <f t="shared" si="9"/>
        <v>0</v>
      </c>
      <c r="J13" s="5">
        <f t="shared" si="9"/>
        <v>0</v>
      </c>
      <c r="K13" s="5">
        <f t="shared" si="9"/>
        <v>2.5</v>
      </c>
      <c r="L13" s="5">
        <f t="shared" si="9"/>
        <v>0</v>
      </c>
      <c r="M13" s="5">
        <f t="shared" si="9"/>
        <v>0.5</v>
      </c>
      <c r="N13" s="5">
        <f t="shared" si="9"/>
        <v>2.5</v>
      </c>
      <c r="O13" s="670" t="s">
        <v>98</v>
      </c>
      <c r="P13" s="668">
        <v>1</v>
      </c>
    </row>
    <row r="14" spans="1:16" ht="13.5" customHeight="1" x14ac:dyDescent="0.2">
      <c r="A14" s="1868">
        <f>$A$179</f>
        <v>1</v>
      </c>
      <c r="B14" s="1869" t="str">
        <f>$B$179</f>
        <v>Liang</v>
      </c>
      <c r="C14" s="1869" t="str">
        <f>$C$179</f>
        <v>Limar</v>
      </c>
      <c r="D14" s="5">
        <f>D179/$A$179</f>
        <v>0</v>
      </c>
      <c r="E14" s="5">
        <f>E179/$A$179</f>
        <v>1</v>
      </c>
      <c r="F14" s="5">
        <f>F179/$A$179</f>
        <v>0</v>
      </c>
      <c r="G14" s="5">
        <f>G179/$A$179</f>
        <v>3</v>
      </c>
      <c r="H14" s="5">
        <f>H179/$A$179</f>
        <v>0</v>
      </c>
      <c r="I14" s="5">
        <f>I179/$A$179</f>
        <v>0</v>
      </c>
      <c r="J14" s="5">
        <f>J179/$A$179</f>
        <v>0</v>
      </c>
      <c r="K14" s="5">
        <f>K179/$A$179</f>
        <v>0</v>
      </c>
      <c r="L14" s="5">
        <f>L179/$A$179</f>
        <v>0</v>
      </c>
      <c r="M14" s="5">
        <f>M179/$A$179</f>
        <v>0</v>
      </c>
      <c r="N14" s="5">
        <f>N179/$A$179</f>
        <v>3</v>
      </c>
      <c r="O14" s="670" t="s">
        <v>98</v>
      </c>
      <c r="P14" s="668">
        <v>1</v>
      </c>
    </row>
    <row r="15" spans="1:16" s="1327" customFormat="1" ht="13.5" customHeight="1" x14ac:dyDescent="0.2">
      <c r="A15" s="1868">
        <f>$A$182</f>
        <v>1</v>
      </c>
      <c r="B15" s="1869" t="str">
        <f>$B$182</f>
        <v>Robinson</v>
      </c>
      <c r="C15" s="1869" t="str">
        <f>$C$182</f>
        <v>Jake</v>
      </c>
      <c r="D15" s="1326">
        <f>D182/$A$182</f>
        <v>4</v>
      </c>
      <c r="E15" s="1326">
        <f t="shared" ref="E15:N15" si="10">E182/$A$182</f>
        <v>0</v>
      </c>
      <c r="F15" s="1326">
        <f t="shared" si="10"/>
        <v>2</v>
      </c>
      <c r="G15" s="1326">
        <f t="shared" si="10"/>
        <v>3</v>
      </c>
      <c r="H15" s="1326">
        <f t="shared" si="10"/>
        <v>0</v>
      </c>
      <c r="I15" s="1326">
        <f t="shared" si="10"/>
        <v>0</v>
      </c>
      <c r="J15" s="1326">
        <f t="shared" si="10"/>
        <v>0</v>
      </c>
      <c r="K15" s="1326">
        <f t="shared" si="10"/>
        <v>1</v>
      </c>
      <c r="L15" s="1326">
        <f t="shared" si="10"/>
        <v>0</v>
      </c>
      <c r="M15" s="1326">
        <f t="shared" si="10"/>
        <v>0</v>
      </c>
      <c r="N15" s="1326">
        <f t="shared" si="10"/>
        <v>10</v>
      </c>
      <c r="O15" s="1794" t="s">
        <v>98</v>
      </c>
      <c r="P15" s="1856">
        <v>1</v>
      </c>
    </row>
    <row r="16" spans="1:16" ht="13.5" customHeight="1" x14ac:dyDescent="0.2">
      <c r="A16" s="1866">
        <f>$A$213</f>
        <v>29</v>
      </c>
      <c r="B16" s="1867" t="str">
        <f>$B$213</f>
        <v>Rowcliffe</v>
      </c>
      <c r="C16" s="1867" t="str">
        <f>$C$213</f>
        <v>Josh</v>
      </c>
      <c r="D16" s="5">
        <f>D213/$A$213</f>
        <v>4.9655172413793105</v>
      </c>
      <c r="E16" s="5">
        <f t="shared" ref="E16:N16" si="11">E213/$A$213</f>
        <v>1.4827586206896552</v>
      </c>
      <c r="F16" s="5">
        <f t="shared" si="11"/>
        <v>1.9310344827586208</v>
      </c>
      <c r="G16" s="5">
        <f t="shared" si="11"/>
        <v>10.413793103448276</v>
      </c>
      <c r="H16" s="5">
        <f t="shared" si="11"/>
        <v>3.2413793103448274</v>
      </c>
      <c r="I16" s="5">
        <f t="shared" si="11"/>
        <v>1.3448275862068966</v>
      </c>
      <c r="J16" s="5">
        <f t="shared" si="11"/>
        <v>0.37931034482758619</v>
      </c>
      <c r="K16" s="5">
        <f t="shared" si="11"/>
        <v>1.4482758620689655</v>
      </c>
      <c r="L16" s="5">
        <f t="shared" si="11"/>
        <v>0</v>
      </c>
      <c r="M16" s="5">
        <f t="shared" si="11"/>
        <v>0</v>
      </c>
      <c r="N16" s="5">
        <f t="shared" si="11"/>
        <v>16.310344827586206</v>
      </c>
      <c r="O16" s="670" t="s">
        <v>98</v>
      </c>
      <c r="P16" s="668">
        <v>1</v>
      </c>
    </row>
    <row r="17" spans="1:16" ht="13.5" customHeight="1" x14ac:dyDescent="0.2">
      <c r="A17" s="1866">
        <f>$A$242</f>
        <v>27</v>
      </c>
      <c r="B17" s="1867" t="str">
        <f>$B$242</f>
        <v>Skinner</v>
      </c>
      <c r="C17" s="1867" t="str">
        <f>$C$242</f>
        <v>Shane</v>
      </c>
      <c r="D17" s="5">
        <f>D242/$A$242</f>
        <v>0.88888888888888884</v>
      </c>
      <c r="E17" s="5">
        <f t="shared" ref="E17:N17" si="12">E242/$A$242</f>
        <v>0.59259259259259256</v>
      </c>
      <c r="F17" s="5">
        <f t="shared" si="12"/>
        <v>0.22222222222222221</v>
      </c>
      <c r="G17" s="5">
        <f t="shared" si="12"/>
        <v>2.6296296296296298</v>
      </c>
      <c r="H17" s="5">
        <f t="shared" si="12"/>
        <v>1.3703703703703705</v>
      </c>
      <c r="I17" s="5">
        <f t="shared" si="12"/>
        <v>0.81481481481481477</v>
      </c>
      <c r="J17" s="5">
        <f t="shared" si="12"/>
        <v>0</v>
      </c>
      <c r="K17" s="5">
        <f t="shared" si="12"/>
        <v>1.2592592592592593</v>
      </c>
      <c r="L17" s="5">
        <f t="shared" si="12"/>
        <v>3.7037037037037035E-2</v>
      </c>
      <c r="M17" s="5">
        <f t="shared" si="12"/>
        <v>0</v>
      </c>
      <c r="N17" s="5">
        <f t="shared" si="12"/>
        <v>3.7777777777777777</v>
      </c>
      <c r="O17" s="670" t="s">
        <v>98</v>
      </c>
      <c r="P17" s="668">
        <v>1</v>
      </c>
    </row>
    <row r="18" spans="1:16" ht="13.5" customHeight="1" x14ac:dyDescent="0.2">
      <c r="A18" s="1866">
        <f>$A$271</f>
        <v>27</v>
      </c>
      <c r="B18" s="1867" t="str">
        <f>$B$271</f>
        <v>Vince</v>
      </c>
      <c r="C18" s="1867" t="str">
        <f>$C$271</f>
        <v>Nathan</v>
      </c>
      <c r="D18" s="5">
        <f>D271/$A$271</f>
        <v>0.70370370370370372</v>
      </c>
      <c r="E18" s="5">
        <f t="shared" ref="E18:N18" si="13">E271/$A$271</f>
        <v>0.55555555555555558</v>
      </c>
      <c r="F18" s="5">
        <f t="shared" si="13"/>
        <v>0.18518518518518517</v>
      </c>
      <c r="G18" s="5">
        <f t="shared" si="13"/>
        <v>3.0370370370370372</v>
      </c>
      <c r="H18" s="5">
        <f t="shared" si="13"/>
        <v>0.81481481481481477</v>
      </c>
      <c r="I18" s="5">
        <f t="shared" si="13"/>
        <v>0.25925925925925924</v>
      </c>
      <c r="J18" s="5">
        <f t="shared" si="13"/>
        <v>0.1111111111111111</v>
      </c>
      <c r="K18" s="5">
        <f t="shared" si="13"/>
        <v>1.1851851851851851</v>
      </c>
      <c r="L18" s="5">
        <f t="shared" si="13"/>
        <v>0</v>
      </c>
      <c r="M18" s="5">
        <f t="shared" si="13"/>
        <v>0</v>
      </c>
      <c r="N18" s="5">
        <f t="shared" si="13"/>
        <v>3.2592592592592591</v>
      </c>
      <c r="O18" s="670" t="s">
        <v>98</v>
      </c>
      <c r="P18" s="668">
        <v>1</v>
      </c>
    </row>
    <row r="19" spans="1:16" ht="13.5" customHeight="1" x14ac:dyDescent="0.2">
      <c r="A19" s="6"/>
      <c r="B19" s="62"/>
      <c r="C19" s="6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70"/>
      <c r="P19" s="668"/>
    </row>
    <row r="20" spans="1:16" ht="13.5" customHeight="1" x14ac:dyDescent="0.2"/>
    <row r="21" spans="1:16" ht="13.5" customHeight="1" x14ac:dyDescent="0.2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  <c r="N21" s="8" t="s">
        <v>13</v>
      </c>
    </row>
    <row r="22" spans="1:16" s="1087" customFormat="1" ht="13.5" customHeight="1" x14ac:dyDescent="0.2">
      <c r="A22" s="1318">
        <v>13</v>
      </c>
      <c r="B22" s="1317" t="s">
        <v>382</v>
      </c>
      <c r="C22" s="1317" t="s">
        <v>383</v>
      </c>
      <c r="D22" s="1311">
        <v>7</v>
      </c>
      <c r="E22" s="1311"/>
      <c r="F22" s="1311">
        <v>4</v>
      </c>
      <c r="G22" s="1311">
        <v>10</v>
      </c>
      <c r="H22" s="1311">
        <v>1</v>
      </c>
      <c r="I22" s="1311">
        <v>2</v>
      </c>
      <c r="J22" s="1311">
        <v>3</v>
      </c>
      <c r="K22" s="1311"/>
      <c r="L22" s="1311"/>
      <c r="M22" s="1311"/>
      <c r="N22" s="1311">
        <v>18</v>
      </c>
    </row>
    <row r="23" spans="1:16" s="1087" customFormat="1" ht="13.5" customHeight="1" x14ac:dyDescent="0.2">
      <c r="A23" s="1080">
        <f>COUNT(A22)</f>
        <v>1</v>
      </c>
      <c r="B23" s="1314" t="str">
        <f>$B$22</f>
        <v>Burton</v>
      </c>
      <c r="C23" s="1314" t="str">
        <f>$C$22</f>
        <v>Sam</v>
      </c>
      <c r="D23" s="1310">
        <f t="shared" ref="D23:M23" si="14">D22</f>
        <v>7</v>
      </c>
      <c r="E23" s="1310">
        <f t="shared" si="14"/>
        <v>0</v>
      </c>
      <c r="F23" s="1310">
        <f t="shared" si="14"/>
        <v>4</v>
      </c>
      <c r="G23" s="1310">
        <f t="shared" si="14"/>
        <v>10</v>
      </c>
      <c r="H23" s="1310">
        <f t="shared" si="14"/>
        <v>1</v>
      </c>
      <c r="I23" s="1310">
        <f t="shared" si="14"/>
        <v>2</v>
      </c>
      <c r="J23" s="1310">
        <f t="shared" si="14"/>
        <v>3</v>
      </c>
      <c r="K23" s="1310">
        <f t="shared" si="14"/>
        <v>0</v>
      </c>
      <c r="L23" s="1310">
        <f t="shared" si="14"/>
        <v>0</v>
      </c>
      <c r="M23" s="1310">
        <f t="shared" si="14"/>
        <v>0</v>
      </c>
      <c r="N23" s="1310">
        <f t="shared" ref="N23" si="15">SUM(N22)</f>
        <v>18</v>
      </c>
    </row>
    <row r="24" spans="1:16" s="1087" customFormat="1" ht="13.5" customHeight="1" x14ac:dyDescent="0.2"/>
    <row r="25" spans="1:16" ht="13.5" customHeight="1" x14ac:dyDescent="0.2">
      <c r="A25" s="309">
        <v>8</v>
      </c>
      <c r="B25" s="308" t="s">
        <v>216</v>
      </c>
      <c r="C25" s="1013" t="s">
        <v>226</v>
      </c>
      <c r="D25" s="307">
        <v>4</v>
      </c>
      <c r="E25" s="307">
        <v>2</v>
      </c>
      <c r="F25" s="307"/>
      <c r="G25" s="307">
        <v>8</v>
      </c>
      <c r="H25" s="307">
        <v>5</v>
      </c>
      <c r="I25" s="307"/>
      <c r="J25" s="307"/>
      <c r="K25" s="307">
        <v>1</v>
      </c>
      <c r="L25" s="307"/>
      <c r="M25" s="307"/>
      <c r="N25" s="307">
        <v>14</v>
      </c>
    </row>
    <row r="26" spans="1:16" ht="13.5" customHeight="1" x14ac:dyDescent="0.2">
      <c r="A26" s="350">
        <v>8</v>
      </c>
      <c r="B26" s="308" t="s">
        <v>216</v>
      </c>
      <c r="C26" s="1013" t="s">
        <v>226</v>
      </c>
      <c r="D26" s="307">
        <v>3</v>
      </c>
      <c r="E26" s="307"/>
      <c r="F26" s="307">
        <v>1</v>
      </c>
      <c r="G26" s="307">
        <v>3</v>
      </c>
      <c r="H26" s="307">
        <v>2</v>
      </c>
      <c r="I26" s="307">
        <v>1</v>
      </c>
      <c r="J26" s="307"/>
      <c r="K26" s="307">
        <v>1</v>
      </c>
      <c r="L26" s="307"/>
      <c r="M26" s="307"/>
      <c r="N26" s="307">
        <v>7</v>
      </c>
    </row>
    <row r="27" spans="1:16" ht="13.5" customHeight="1" x14ac:dyDescent="0.2">
      <c r="A27" s="309">
        <v>8</v>
      </c>
      <c r="B27" s="308" t="s">
        <v>216</v>
      </c>
      <c r="C27" s="1013" t="s">
        <v>226</v>
      </c>
      <c r="D27" s="307">
        <v>2</v>
      </c>
      <c r="E27" s="307"/>
      <c r="F27" s="307">
        <v>2</v>
      </c>
      <c r="G27" s="307">
        <v>2</v>
      </c>
      <c r="H27" s="307">
        <v>4</v>
      </c>
      <c r="I27" s="307">
        <v>2</v>
      </c>
      <c r="J27" s="307"/>
      <c r="K27" s="307">
        <v>1</v>
      </c>
      <c r="L27" s="307"/>
      <c r="M27" s="307"/>
      <c r="N27" s="307">
        <v>6</v>
      </c>
    </row>
    <row r="28" spans="1:16" ht="13.5" customHeight="1" x14ac:dyDescent="0.2">
      <c r="A28" s="350">
        <v>8</v>
      </c>
      <c r="B28" s="308" t="s">
        <v>216</v>
      </c>
      <c r="C28" s="1399" t="s">
        <v>226</v>
      </c>
      <c r="D28" s="307"/>
      <c r="E28" s="307"/>
      <c r="F28" s="307">
        <v>2</v>
      </c>
      <c r="G28" s="307">
        <v>2</v>
      </c>
      <c r="H28" s="307">
        <v>2</v>
      </c>
      <c r="I28" s="307">
        <v>1</v>
      </c>
      <c r="J28" s="307"/>
      <c r="K28" s="307"/>
      <c r="L28" s="307"/>
      <c r="M28" s="307"/>
      <c r="N28" s="307">
        <v>2</v>
      </c>
    </row>
    <row r="29" spans="1:16" ht="13.5" customHeight="1" x14ac:dyDescent="0.2">
      <c r="A29" s="1860">
        <v>8</v>
      </c>
      <c r="B29" s="1861" t="s">
        <v>216</v>
      </c>
      <c r="C29" s="1858" t="s">
        <v>226</v>
      </c>
      <c r="D29" s="1862">
        <v>5</v>
      </c>
      <c r="E29" s="1862"/>
      <c r="F29" s="1862"/>
      <c r="G29" s="1862">
        <v>4</v>
      </c>
      <c r="H29" s="1862">
        <v>3</v>
      </c>
      <c r="I29" s="1862">
        <v>1</v>
      </c>
      <c r="J29" s="1862"/>
      <c r="K29" s="1862">
        <v>1</v>
      </c>
      <c r="L29" s="1862"/>
      <c r="M29" s="1862"/>
      <c r="N29" s="1862">
        <v>10</v>
      </c>
    </row>
    <row r="30" spans="1:16" ht="13.5" customHeight="1" x14ac:dyDescent="0.2">
      <c r="A30" s="1860">
        <v>8</v>
      </c>
      <c r="B30" s="1861" t="s">
        <v>216</v>
      </c>
      <c r="C30" s="1858" t="s">
        <v>226</v>
      </c>
      <c r="D30" s="1862">
        <v>4</v>
      </c>
      <c r="E30" s="1862">
        <v>1</v>
      </c>
      <c r="F30" s="1862">
        <v>1</v>
      </c>
      <c r="G30" s="1862">
        <v>7</v>
      </c>
      <c r="H30" s="1862">
        <v>2</v>
      </c>
      <c r="I30" s="1862"/>
      <c r="J30" s="1862">
        <v>1</v>
      </c>
      <c r="K30" s="1862">
        <v>2</v>
      </c>
      <c r="L30" s="1862"/>
      <c r="M30" s="1862"/>
      <c r="N30" s="1862">
        <v>12</v>
      </c>
    </row>
    <row r="31" spans="1:16" ht="13.5" customHeight="1" x14ac:dyDescent="0.2">
      <c r="A31" s="350">
        <v>8</v>
      </c>
      <c r="B31" s="308" t="s">
        <v>216</v>
      </c>
      <c r="C31" s="1399" t="s">
        <v>226</v>
      </c>
      <c r="D31" s="307">
        <v>3</v>
      </c>
      <c r="E31" s="307"/>
      <c r="F31" s="307"/>
      <c r="G31" s="307">
        <v>4</v>
      </c>
      <c r="H31" s="307"/>
      <c r="I31" s="307"/>
      <c r="J31" s="307"/>
      <c r="K31" s="307">
        <v>2</v>
      </c>
      <c r="L31" s="307"/>
      <c r="M31" s="307"/>
      <c r="N31" s="307">
        <v>6</v>
      </c>
    </row>
    <row r="32" spans="1:16" ht="13.5" customHeight="1" x14ac:dyDescent="0.2">
      <c r="A32" s="794">
        <v>8</v>
      </c>
      <c r="B32" s="793" t="s">
        <v>216</v>
      </c>
      <c r="C32" s="1399" t="s">
        <v>226</v>
      </c>
      <c r="D32" s="791">
        <v>7</v>
      </c>
      <c r="E32" s="791"/>
      <c r="F32" s="791">
        <v>1</v>
      </c>
      <c r="G32" s="791">
        <v>3</v>
      </c>
      <c r="H32" s="791">
        <v>1</v>
      </c>
      <c r="I32" s="791">
        <v>3</v>
      </c>
      <c r="J32" s="791"/>
      <c r="K32" s="791"/>
      <c r="L32" s="791"/>
      <c r="M32" s="791"/>
      <c r="N32" s="791">
        <v>15</v>
      </c>
    </row>
    <row r="33" spans="1:14" ht="13.5" customHeight="1" x14ac:dyDescent="0.2">
      <c r="A33" s="1079">
        <v>8</v>
      </c>
      <c r="B33" s="1044" t="s">
        <v>216</v>
      </c>
      <c r="C33" s="1399" t="s">
        <v>226</v>
      </c>
      <c r="D33" s="1046">
        <v>4</v>
      </c>
      <c r="E33" s="1046"/>
      <c r="F33" s="1046">
        <v>2</v>
      </c>
      <c r="G33" s="1046">
        <v>5</v>
      </c>
      <c r="H33" s="1046">
        <v>4</v>
      </c>
      <c r="I33" s="1046"/>
      <c r="J33" s="1046"/>
      <c r="K33" s="1046">
        <v>3</v>
      </c>
      <c r="L33" s="1046"/>
      <c r="M33" s="1046"/>
      <c r="N33" s="1046">
        <v>10</v>
      </c>
    </row>
    <row r="34" spans="1:14" ht="13.5" customHeight="1" x14ac:dyDescent="0.2">
      <c r="A34" s="1045">
        <v>8</v>
      </c>
      <c r="B34" s="1044" t="s">
        <v>216</v>
      </c>
      <c r="C34" s="1399" t="s">
        <v>226</v>
      </c>
      <c r="D34" s="1046">
        <v>2</v>
      </c>
      <c r="E34" s="1046"/>
      <c r="F34" s="1046"/>
      <c r="G34" s="1046">
        <v>5</v>
      </c>
      <c r="H34" s="1046">
        <v>4</v>
      </c>
      <c r="I34" s="1046">
        <v>1</v>
      </c>
      <c r="J34" s="1046"/>
      <c r="K34" s="1046">
        <v>1</v>
      </c>
      <c r="L34" s="1046"/>
      <c r="M34" s="1046"/>
      <c r="N34" s="1046">
        <v>4</v>
      </c>
    </row>
    <row r="35" spans="1:14" ht="13.5" customHeight="1" x14ac:dyDescent="0.2">
      <c r="A35" s="1143">
        <v>8</v>
      </c>
      <c r="B35" s="1044" t="s">
        <v>216</v>
      </c>
      <c r="C35" s="1399" t="s">
        <v>226</v>
      </c>
      <c r="D35" s="1046">
        <v>2</v>
      </c>
      <c r="E35" s="1046">
        <v>1</v>
      </c>
      <c r="F35" s="1046">
        <v>1</v>
      </c>
      <c r="G35" s="1046">
        <v>1</v>
      </c>
      <c r="H35" s="1046">
        <v>2</v>
      </c>
      <c r="I35" s="1046"/>
      <c r="J35" s="1046">
        <v>1</v>
      </c>
      <c r="K35" s="1046">
        <v>1</v>
      </c>
      <c r="L35" s="1046"/>
      <c r="M35" s="1046"/>
      <c r="N35" s="1046">
        <v>8</v>
      </c>
    </row>
    <row r="36" spans="1:14" ht="13.5" customHeight="1" x14ac:dyDescent="0.2">
      <c r="A36" s="1014">
        <v>8</v>
      </c>
      <c r="B36" s="900" t="s">
        <v>216</v>
      </c>
      <c r="C36" s="1399" t="s">
        <v>226</v>
      </c>
      <c r="D36" s="898">
        <v>4</v>
      </c>
      <c r="E36" s="898"/>
      <c r="F36" s="898"/>
      <c r="G36" s="898">
        <v>2</v>
      </c>
      <c r="H36" s="898">
        <v>2</v>
      </c>
      <c r="I36" s="898">
        <v>1</v>
      </c>
      <c r="J36" s="898">
        <v>1</v>
      </c>
      <c r="K36" s="898">
        <v>2</v>
      </c>
      <c r="L36" s="898"/>
      <c r="M36" s="898"/>
      <c r="N36" s="898">
        <v>8</v>
      </c>
    </row>
    <row r="37" spans="1:14" ht="13.5" customHeight="1" x14ac:dyDescent="0.2">
      <c r="A37" s="1457">
        <v>8</v>
      </c>
      <c r="B37" s="1456" t="s">
        <v>216</v>
      </c>
      <c r="C37" s="1728" t="s">
        <v>226</v>
      </c>
      <c r="D37" s="1454">
        <v>6</v>
      </c>
      <c r="E37" s="1454"/>
      <c r="F37" s="1454"/>
      <c r="G37" s="1454">
        <v>4</v>
      </c>
      <c r="H37" s="1454">
        <v>7</v>
      </c>
      <c r="I37" s="1454">
        <v>1</v>
      </c>
      <c r="J37" s="1454"/>
      <c r="K37" s="1454">
        <v>1</v>
      </c>
      <c r="L37" s="1454"/>
      <c r="M37" s="1454"/>
      <c r="N37" s="1454">
        <v>12</v>
      </c>
    </row>
    <row r="38" spans="1:14" ht="13.5" customHeight="1" x14ac:dyDescent="0.2">
      <c r="A38" s="1789">
        <v>8</v>
      </c>
      <c r="B38" s="1788" t="s">
        <v>216</v>
      </c>
      <c r="C38" s="1858" t="s">
        <v>226</v>
      </c>
      <c r="D38" s="1786">
        <v>2</v>
      </c>
      <c r="E38" s="1786"/>
      <c r="F38" s="1786"/>
      <c r="G38" s="1786">
        <v>1</v>
      </c>
      <c r="H38" s="1786"/>
      <c r="I38" s="1786">
        <v>1</v>
      </c>
      <c r="J38" s="1786"/>
      <c r="K38" s="1786">
        <v>1</v>
      </c>
      <c r="L38" s="1786"/>
      <c r="M38" s="1786"/>
      <c r="N38" s="1786">
        <v>4</v>
      </c>
    </row>
    <row r="39" spans="1:14" ht="13.5" customHeight="1" x14ac:dyDescent="0.2">
      <c r="A39" s="1817">
        <v>8</v>
      </c>
      <c r="B39" s="1816" t="s">
        <v>216</v>
      </c>
      <c r="C39" s="1858" t="s">
        <v>226</v>
      </c>
      <c r="D39" s="1814">
        <v>3</v>
      </c>
      <c r="E39" s="1814"/>
      <c r="F39" s="1814">
        <v>1</v>
      </c>
      <c r="G39" s="1814">
        <v>10</v>
      </c>
      <c r="H39" s="1814">
        <v>2</v>
      </c>
      <c r="I39" s="1814"/>
      <c r="J39" s="1814"/>
      <c r="K39" s="1814">
        <v>1</v>
      </c>
      <c r="L39" s="1814"/>
      <c r="M39" s="1814"/>
      <c r="N39" s="1814">
        <v>7</v>
      </c>
    </row>
    <row r="40" spans="1:14" ht="13.5" customHeight="1" x14ac:dyDescent="0.2">
      <c r="A40" s="1534">
        <v>8</v>
      </c>
      <c r="B40" s="1533" t="s">
        <v>216</v>
      </c>
      <c r="C40" s="1728" t="s">
        <v>226</v>
      </c>
      <c r="D40" s="1531">
        <v>6</v>
      </c>
      <c r="E40" s="1531">
        <v>1</v>
      </c>
      <c r="F40" s="1531">
        <v>1</v>
      </c>
      <c r="G40" s="1531">
        <v>3</v>
      </c>
      <c r="H40" s="1531">
        <v>2</v>
      </c>
      <c r="I40" s="1531"/>
      <c r="J40" s="1531"/>
      <c r="K40" s="1531"/>
      <c r="L40" s="1531"/>
      <c r="M40" s="1531"/>
      <c r="N40" s="1531">
        <v>16</v>
      </c>
    </row>
    <row r="41" spans="1:14" ht="13.5" customHeight="1" x14ac:dyDescent="0.2">
      <c r="A41" s="1603">
        <v>8</v>
      </c>
      <c r="B41" s="1533" t="s">
        <v>216</v>
      </c>
      <c r="C41" s="1728" t="s">
        <v>226</v>
      </c>
      <c r="D41" s="1531">
        <v>2</v>
      </c>
      <c r="E41" s="1531"/>
      <c r="F41" s="1531"/>
      <c r="G41" s="1531">
        <v>5</v>
      </c>
      <c r="H41" s="1531">
        <v>1</v>
      </c>
      <c r="I41" s="1531">
        <v>4</v>
      </c>
      <c r="J41" s="1531">
        <v>1</v>
      </c>
      <c r="K41" s="1531">
        <v>2</v>
      </c>
      <c r="L41" s="1531"/>
      <c r="M41" s="1531"/>
      <c r="N41" s="1531">
        <v>4</v>
      </c>
    </row>
    <row r="42" spans="1:14" ht="13.5" customHeight="1" x14ac:dyDescent="0.2">
      <c r="A42" s="1497">
        <v>8</v>
      </c>
      <c r="B42" s="1496" t="s">
        <v>216</v>
      </c>
      <c r="C42" s="1728" t="s">
        <v>226</v>
      </c>
      <c r="D42" s="1494">
        <v>3</v>
      </c>
      <c r="E42" s="1494"/>
      <c r="F42" s="1494"/>
      <c r="G42" s="1494">
        <v>5</v>
      </c>
      <c r="H42" s="1494">
        <v>3</v>
      </c>
      <c r="I42" s="1494"/>
      <c r="J42" s="1494"/>
      <c r="K42" s="1494">
        <v>1</v>
      </c>
      <c r="L42" s="1494"/>
      <c r="M42" s="1494"/>
      <c r="N42" s="1494">
        <v>6</v>
      </c>
    </row>
    <row r="43" spans="1:14" ht="13.5" customHeight="1" x14ac:dyDescent="0.2">
      <c r="A43" s="1014">
        <v>8</v>
      </c>
      <c r="B43" s="900" t="s">
        <v>216</v>
      </c>
      <c r="C43" s="1728" t="s">
        <v>226</v>
      </c>
      <c r="D43" s="898">
        <v>7</v>
      </c>
      <c r="E43" s="898">
        <v>1</v>
      </c>
      <c r="F43" s="898">
        <v>5</v>
      </c>
      <c r="G43" s="898">
        <v>4</v>
      </c>
      <c r="H43" s="898">
        <v>2</v>
      </c>
      <c r="I43" s="898"/>
      <c r="J43" s="898"/>
      <c r="K43" s="898">
        <v>1</v>
      </c>
      <c r="L43" s="898"/>
      <c r="M43" s="898"/>
      <c r="N43" s="898">
        <v>22</v>
      </c>
    </row>
    <row r="44" spans="1:14" ht="13.5" customHeight="1" x14ac:dyDescent="0.2">
      <c r="A44" s="1700">
        <v>8</v>
      </c>
      <c r="B44" s="1699" t="s">
        <v>216</v>
      </c>
      <c r="C44" s="1728" t="s">
        <v>226</v>
      </c>
      <c r="D44" s="1697">
        <v>3</v>
      </c>
      <c r="E44" s="1697">
        <v>1</v>
      </c>
      <c r="F44" s="1697"/>
      <c r="G44" s="1697">
        <v>2</v>
      </c>
      <c r="H44" s="1697">
        <v>3</v>
      </c>
      <c r="I44" s="1697"/>
      <c r="J44" s="1697">
        <v>1</v>
      </c>
      <c r="K44" s="1697">
        <v>1</v>
      </c>
      <c r="L44" s="1697"/>
      <c r="M44" s="1697"/>
      <c r="N44" s="1697">
        <v>9</v>
      </c>
    </row>
    <row r="45" spans="1:14" ht="13.5" customHeight="1" x14ac:dyDescent="0.2">
      <c r="A45" s="878">
        <v>8</v>
      </c>
      <c r="B45" s="877" t="s">
        <v>216</v>
      </c>
      <c r="C45" s="1728" t="s">
        <v>226</v>
      </c>
      <c r="D45" s="875">
        <v>1</v>
      </c>
      <c r="E45" s="875"/>
      <c r="F45" s="875"/>
      <c r="G45" s="875">
        <v>4</v>
      </c>
      <c r="H45" s="875">
        <v>1</v>
      </c>
      <c r="I45" s="875">
        <v>1</v>
      </c>
      <c r="J45" s="875"/>
      <c r="K45" s="875"/>
      <c r="L45" s="875"/>
      <c r="M45" s="875"/>
      <c r="N45" s="875">
        <v>2</v>
      </c>
    </row>
    <row r="46" spans="1:14" ht="13.5" customHeight="1" x14ac:dyDescent="0.2">
      <c r="A46" s="1318">
        <v>8</v>
      </c>
      <c r="B46" s="1200" t="s">
        <v>216</v>
      </c>
      <c r="C46" s="1728" t="s">
        <v>226</v>
      </c>
      <c r="D46" s="1198">
        <v>2</v>
      </c>
      <c r="E46" s="1198"/>
      <c r="F46" s="1198">
        <v>2</v>
      </c>
      <c r="G46" s="1198">
        <v>6</v>
      </c>
      <c r="H46" s="1198"/>
      <c r="I46" s="1198">
        <v>1</v>
      </c>
      <c r="J46" s="1198"/>
      <c r="K46" s="1198">
        <v>1</v>
      </c>
      <c r="L46" s="1198"/>
      <c r="M46" s="1198"/>
      <c r="N46" s="1198">
        <v>6</v>
      </c>
    </row>
    <row r="47" spans="1:14" ht="13.5" customHeight="1" x14ac:dyDescent="0.2">
      <c r="A47" s="1400">
        <v>8</v>
      </c>
      <c r="B47" s="1363" t="s">
        <v>216</v>
      </c>
      <c r="C47" s="1728" t="s">
        <v>226</v>
      </c>
      <c r="D47" s="1361">
        <v>5</v>
      </c>
      <c r="E47" s="1361">
        <v>1</v>
      </c>
      <c r="F47" s="1361">
        <v>4</v>
      </c>
      <c r="G47" s="1361">
        <v>4</v>
      </c>
      <c r="H47" s="1361">
        <v>2</v>
      </c>
      <c r="I47" s="1361"/>
      <c r="J47" s="1361">
        <v>1</v>
      </c>
      <c r="K47" s="1361">
        <v>5</v>
      </c>
      <c r="L47" s="1361"/>
      <c r="M47" s="1361"/>
      <c r="N47" s="1361">
        <v>17</v>
      </c>
    </row>
    <row r="48" spans="1:14" ht="13.5" customHeight="1" x14ac:dyDescent="0.2">
      <c r="A48" s="1201">
        <v>8</v>
      </c>
      <c r="B48" s="1200" t="s">
        <v>216</v>
      </c>
      <c r="C48" s="1399" t="s">
        <v>226</v>
      </c>
      <c r="D48" s="1198">
        <v>2</v>
      </c>
      <c r="E48" s="1198"/>
      <c r="F48" s="1198"/>
      <c r="G48" s="1198">
        <v>4</v>
      </c>
      <c r="H48" s="1198">
        <v>2</v>
      </c>
      <c r="I48" s="1198">
        <v>2</v>
      </c>
      <c r="J48" s="1198"/>
      <c r="K48" s="1198">
        <v>2</v>
      </c>
      <c r="L48" s="1198"/>
      <c r="M48" s="1198"/>
      <c r="N48" s="1198">
        <v>4</v>
      </c>
    </row>
    <row r="49" spans="1:14" ht="13.5" customHeight="1" x14ac:dyDescent="0.2">
      <c r="A49" s="350">
        <v>8</v>
      </c>
      <c r="B49" s="308" t="s">
        <v>216</v>
      </c>
      <c r="C49" s="1013" t="s">
        <v>226</v>
      </c>
      <c r="D49" s="307">
        <v>6</v>
      </c>
      <c r="E49" s="307"/>
      <c r="F49" s="307"/>
      <c r="G49" s="307">
        <v>6</v>
      </c>
      <c r="H49" s="307">
        <v>2</v>
      </c>
      <c r="I49" s="307"/>
      <c r="J49" s="307"/>
      <c r="K49" s="307"/>
      <c r="L49" s="307"/>
      <c r="M49" s="307"/>
      <c r="N49" s="307">
        <v>12</v>
      </c>
    </row>
    <row r="50" spans="1:14" ht="13.5" customHeight="1" x14ac:dyDescent="0.2">
      <c r="A50" s="350">
        <v>8</v>
      </c>
      <c r="B50" s="311" t="s">
        <v>216</v>
      </c>
      <c r="C50" s="1399" t="s">
        <v>226</v>
      </c>
      <c r="D50" s="310">
        <v>6</v>
      </c>
      <c r="E50" s="310"/>
      <c r="F50" s="310">
        <v>1</v>
      </c>
      <c r="G50" s="310">
        <v>4</v>
      </c>
      <c r="H50" s="310">
        <v>4</v>
      </c>
      <c r="I50" s="310">
        <v>2</v>
      </c>
      <c r="J50" s="310"/>
      <c r="K50" s="310">
        <v>2</v>
      </c>
      <c r="L50" s="310"/>
      <c r="M50" s="310"/>
      <c r="N50" s="310">
        <v>13</v>
      </c>
    </row>
    <row r="51" spans="1:14" ht="13.5" customHeight="1" x14ac:dyDescent="0.2">
      <c r="A51" s="350">
        <v>8</v>
      </c>
      <c r="B51" s="311" t="s">
        <v>216</v>
      </c>
      <c r="C51" s="1013" t="s">
        <v>226</v>
      </c>
      <c r="D51" s="310">
        <v>5</v>
      </c>
      <c r="E51" s="310"/>
      <c r="F51" s="310">
        <v>1</v>
      </c>
      <c r="G51" s="310">
        <v>6</v>
      </c>
      <c r="H51" s="310">
        <v>1</v>
      </c>
      <c r="I51" s="310"/>
      <c r="J51" s="310"/>
      <c r="K51" s="310">
        <v>2</v>
      </c>
      <c r="L51" s="310"/>
      <c r="M51" s="310"/>
      <c r="N51" s="310">
        <v>11</v>
      </c>
    </row>
    <row r="52" spans="1:14" ht="13.5" customHeight="1" x14ac:dyDescent="0.2">
      <c r="A52" s="312">
        <v>8</v>
      </c>
      <c r="B52" s="311" t="s">
        <v>216</v>
      </c>
      <c r="C52" s="1013" t="s">
        <v>226</v>
      </c>
      <c r="D52" s="310">
        <v>5</v>
      </c>
      <c r="E52" s="310"/>
      <c r="F52" s="310">
        <v>3</v>
      </c>
      <c r="G52" s="310">
        <v>4</v>
      </c>
      <c r="H52" s="310">
        <v>1</v>
      </c>
      <c r="I52" s="310">
        <v>2</v>
      </c>
      <c r="J52" s="310"/>
      <c r="K52" s="310"/>
      <c r="L52" s="310"/>
      <c r="M52" s="310"/>
      <c r="N52" s="310">
        <v>13</v>
      </c>
    </row>
    <row r="53" spans="1:14" ht="13.5" customHeight="1" x14ac:dyDescent="0.2">
      <c r="A53" s="312">
        <v>8</v>
      </c>
      <c r="B53" s="311" t="s">
        <v>216</v>
      </c>
      <c r="C53" s="1013" t="s">
        <v>226</v>
      </c>
      <c r="D53" s="310">
        <v>4</v>
      </c>
      <c r="E53" s="310">
        <v>1</v>
      </c>
      <c r="F53" s="310">
        <v>1</v>
      </c>
      <c r="G53" s="310">
        <v>6</v>
      </c>
      <c r="H53" s="310">
        <v>4</v>
      </c>
      <c r="I53" s="310">
        <v>2</v>
      </c>
      <c r="J53" s="310"/>
      <c r="K53" s="310"/>
      <c r="L53" s="310"/>
      <c r="M53" s="310"/>
      <c r="N53" s="310">
        <v>12</v>
      </c>
    </row>
    <row r="54" spans="1:14" ht="13.5" customHeight="1" x14ac:dyDescent="0.2">
      <c r="A54" s="350">
        <v>8</v>
      </c>
      <c r="B54" s="311" t="s">
        <v>216</v>
      </c>
      <c r="C54" s="1013" t="s">
        <v>226</v>
      </c>
      <c r="D54" s="310">
        <v>4</v>
      </c>
      <c r="E54" s="310"/>
      <c r="F54" s="310"/>
      <c r="G54" s="310">
        <v>3</v>
      </c>
      <c r="H54" s="310">
        <v>4</v>
      </c>
      <c r="I54" s="310">
        <v>4</v>
      </c>
      <c r="J54" s="310"/>
      <c r="K54" s="310">
        <v>2</v>
      </c>
      <c r="L54" s="310"/>
      <c r="M54" s="310"/>
      <c r="N54" s="310">
        <v>8</v>
      </c>
    </row>
    <row r="55" spans="1:14" ht="13.5" customHeight="1" x14ac:dyDescent="0.2">
      <c r="A55" s="350">
        <v>8</v>
      </c>
      <c r="B55" s="311" t="s">
        <v>216</v>
      </c>
      <c r="C55" s="1013" t="s">
        <v>226</v>
      </c>
      <c r="D55" s="310">
        <v>5</v>
      </c>
      <c r="E55" s="310"/>
      <c r="F55" s="310"/>
      <c r="G55" s="310">
        <v>6</v>
      </c>
      <c r="H55" s="310">
        <v>2</v>
      </c>
      <c r="I55" s="310"/>
      <c r="J55" s="310"/>
      <c r="K55" s="310">
        <v>3</v>
      </c>
      <c r="L55" s="310"/>
      <c r="M55" s="310"/>
      <c r="N55" s="310">
        <v>10</v>
      </c>
    </row>
    <row r="56" spans="1:14" ht="13.5" customHeight="1" x14ac:dyDescent="0.2">
      <c r="A56" s="350">
        <v>8</v>
      </c>
      <c r="B56" s="311" t="s">
        <v>216</v>
      </c>
      <c r="C56" s="1013" t="s">
        <v>226</v>
      </c>
      <c r="D56" s="310">
        <v>2</v>
      </c>
      <c r="E56" s="310"/>
      <c r="F56" s="310"/>
      <c r="G56" s="310">
        <v>3</v>
      </c>
      <c r="H56" s="310">
        <v>1</v>
      </c>
      <c r="I56" s="310">
        <v>1</v>
      </c>
      <c r="J56" s="310"/>
      <c r="K56" s="310">
        <v>2</v>
      </c>
      <c r="L56" s="310"/>
      <c r="M56" s="310"/>
      <c r="N56" s="310">
        <v>4</v>
      </c>
    </row>
    <row r="57" spans="1:14" ht="13.5" customHeight="1" x14ac:dyDescent="0.2">
      <c r="A57" s="350">
        <v>8</v>
      </c>
      <c r="B57" s="311" t="s">
        <v>216</v>
      </c>
      <c r="C57" s="1013" t="s">
        <v>226</v>
      </c>
      <c r="D57" s="310">
        <v>6</v>
      </c>
      <c r="E57" s="310"/>
      <c r="F57" s="310">
        <v>1</v>
      </c>
      <c r="G57" s="310">
        <v>6</v>
      </c>
      <c r="H57" s="310">
        <v>1</v>
      </c>
      <c r="I57" s="310">
        <v>3</v>
      </c>
      <c r="J57" s="310"/>
      <c r="K57" s="310">
        <v>1</v>
      </c>
      <c r="L57" s="310"/>
      <c r="M57" s="310"/>
      <c r="N57" s="310">
        <v>13</v>
      </c>
    </row>
    <row r="58" spans="1:14" ht="13.5" customHeight="1" x14ac:dyDescent="0.2">
      <c r="A58" s="4">
        <f>COUNT(A25:A57)</f>
        <v>33</v>
      </c>
      <c r="B58" s="669" t="str">
        <f>$B$25</f>
        <v>Cotton</v>
      </c>
      <c r="C58" s="669" t="str">
        <f>$C$25</f>
        <v>Fergus</v>
      </c>
      <c r="D58" s="667">
        <f>SUM(D25:D57)</f>
        <v>125</v>
      </c>
      <c r="E58" s="667">
        <f t="shared" ref="E58:N58" si="16">SUM(E25:E57)</f>
        <v>9</v>
      </c>
      <c r="F58" s="667">
        <f t="shared" si="16"/>
        <v>30</v>
      </c>
      <c r="G58" s="667">
        <f t="shared" si="16"/>
        <v>142</v>
      </c>
      <c r="H58" s="667">
        <f t="shared" si="16"/>
        <v>76</v>
      </c>
      <c r="I58" s="667">
        <f t="shared" si="16"/>
        <v>34</v>
      </c>
      <c r="J58" s="667">
        <f t="shared" si="16"/>
        <v>6</v>
      </c>
      <c r="K58" s="667">
        <f t="shared" si="16"/>
        <v>43</v>
      </c>
      <c r="L58" s="667">
        <f t="shared" si="16"/>
        <v>0</v>
      </c>
      <c r="M58" s="667">
        <f t="shared" si="16"/>
        <v>0</v>
      </c>
      <c r="N58" s="667">
        <f t="shared" si="16"/>
        <v>307</v>
      </c>
    </row>
    <row r="59" spans="1:14" ht="13.5" customHeight="1" x14ac:dyDescent="0.2"/>
    <row r="60" spans="1:14" ht="13.5" customHeight="1" x14ac:dyDescent="0.2">
      <c r="A60" s="352">
        <v>15</v>
      </c>
      <c r="B60" s="315" t="s">
        <v>223</v>
      </c>
      <c r="C60" s="315" t="s">
        <v>224</v>
      </c>
      <c r="D60" s="313">
        <v>2</v>
      </c>
      <c r="E60" s="313"/>
      <c r="F60" s="313"/>
      <c r="G60" s="313">
        <v>10</v>
      </c>
      <c r="H60" s="313">
        <v>4</v>
      </c>
      <c r="I60" s="313"/>
      <c r="J60" s="313">
        <v>1</v>
      </c>
      <c r="K60" s="313">
        <v>2</v>
      </c>
      <c r="L60" s="313"/>
      <c r="M60" s="313"/>
      <c r="N60" s="313">
        <v>4</v>
      </c>
    </row>
    <row r="61" spans="1:14" ht="13.5" customHeight="1" x14ac:dyDescent="0.2">
      <c r="A61" s="1532">
        <v>15</v>
      </c>
      <c r="B61" s="1533" t="s">
        <v>223</v>
      </c>
      <c r="C61" s="1533" t="s">
        <v>224</v>
      </c>
      <c r="D61" s="1531"/>
      <c r="E61" s="1531"/>
      <c r="F61" s="1531">
        <v>1</v>
      </c>
      <c r="G61" s="1531">
        <v>15</v>
      </c>
      <c r="H61" s="1531">
        <v>2</v>
      </c>
      <c r="I61" s="1531"/>
      <c r="J61" s="1531">
        <v>1</v>
      </c>
      <c r="K61" s="1531">
        <v>2</v>
      </c>
      <c r="L61" s="1531"/>
      <c r="M61" s="1531"/>
      <c r="N61" s="1531">
        <v>1</v>
      </c>
    </row>
    <row r="62" spans="1:14" ht="13.5" customHeight="1" x14ac:dyDescent="0.2">
      <c r="A62" s="1787">
        <v>14</v>
      </c>
      <c r="B62" s="1788" t="s">
        <v>223</v>
      </c>
      <c r="C62" s="1788" t="s">
        <v>224</v>
      </c>
      <c r="D62" s="1786">
        <v>3</v>
      </c>
      <c r="E62" s="1786"/>
      <c r="F62" s="1786"/>
      <c r="G62" s="1786">
        <v>8</v>
      </c>
      <c r="H62" s="1786">
        <v>2</v>
      </c>
      <c r="I62" s="1786"/>
      <c r="J62" s="1786"/>
      <c r="K62" s="1786">
        <v>1</v>
      </c>
      <c r="L62" s="1786"/>
      <c r="M62" s="1786"/>
      <c r="N62" s="1786">
        <v>6</v>
      </c>
    </row>
    <row r="63" spans="1:14" ht="13.5" customHeight="1" x14ac:dyDescent="0.2">
      <c r="A63" s="1698">
        <v>14</v>
      </c>
      <c r="B63" s="1699" t="s">
        <v>223</v>
      </c>
      <c r="C63" s="1699" t="s">
        <v>224</v>
      </c>
      <c r="D63" s="1697">
        <v>5</v>
      </c>
      <c r="E63" s="1697"/>
      <c r="F63" s="1697">
        <v>1</v>
      </c>
      <c r="G63" s="1697">
        <v>17</v>
      </c>
      <c r="H63" s="1697">
        <v>3</v>
      </c>
      <c r="I63" s="1697"/>
      <c r="J63" s="1697">
        <v>1</v>
      </c>
      <c r="K63" s="1697">
        <v>2</v>
      </c>
      <c r="L63" s="1697"/>
      <c r="M63" s="1697"/>
      <c r="N63" s="1697">
        <v>11</v>
      </c>
    </row>
    <row r="64" spans="1:14" ht="13.5" customHeight="1" x14ac:dyDescent="0.2">
      <c r="A64" s="1455">
        <v>14</v>
      </c>
      <c r="B64" s="1456" t="s">
        <v>223</v>
      </c>
      <c r="C64" s="1456" t="s">
        <v>224</v>
      </c>
      <c r="D64" s="1454">
        <v>5</v>
      </c>
      <c r="E64" s="1454">
        <v>1</v>
      </c>
      <c r="F64" s="1454">
        <v>1</v>
      </c>
      <c r="G64" s="1454">
        <v>8</v>
      </c>
      <c r="H64" s="1454">
        <v>2</v>
      </c>
      <c r="I64" s="1454">
        <v>1</v>
      </c>
      <c r="J64" s="1454"/>
      <c r="K64" s="1454"/>
      <c r="L64" s="1454"/>
      <c r="M64" s="1454"/>
      <c r="N64" s="1454">
        <v>14</v>
      </c>
    </row>
    <row r="65" spans="1:14" ht="13.5" customHeight="1" x14ac:dyDescent="0.2">
      <c r="A65" s="1362">
        <v>14</v>
      </c>
      <c r="B65" s="1363" t="s">
        <v>223</v>
      </c>
      <c r="C65" s="1363" t="s">
        <v>224</v>
      </c>
      <c r="D65" s="1361">
        <v>1</v>
      </c>
      <c r="E65" s="1361"/>
      <c r="F65" s="1361">
        <v>1</v>
      </c>
      <c r="G65" s="1361">
        <v>5</v>
      </c>
      <c r="H65" s="1361">
        <v>2</v>
      </c>
      <c r="I65" s="1361"/>
      <c r="J65" s="1361"/>
      <c r="K65" s="1361"/>
      <c r="L65" s="1361"/>
      <c r="M65" s="1361"/>
      <c r="N65" s="1361">
        <v>3</v>
      </c>
    </row>
    <row r="66" spans="1:14" ht="13.5" customHeight="1" x14ac:dyDescent="0.2">
      <c r="A66" s="4">
        <f>COUNT(A60:A65)</f>
        <v>6</v>
      </c>
      <c r="B66" s="669" t="str">
        <f>$B$60</f>
        <v>Goodall</v>
      </c>
      <c r="C66" s="669" t="str">
        <f>$C$60</f>
        <v>Tay</v>
      </c>
      <c r="D66" s="667">
        <f>SUM(D60:D65)</f>
        <v>16</v>
      </c>
      <c r="E66" s="1396">
        <f t="shared" ref="E66:M66" si="17">SUM(E60:E65)</f>
        <v>1</v>
      </c>
      <c r="F66" s="1396">
        <f t="shared" si="17"/>
        <v>4</v>
      </c>
      <c r="G66" s="1396">
        <f t="shared" si="17"/>
        <v>63</v>
      </c>
      <c r="H66" s="1396">
        <f t="shared" si="17"/>
        <v>15</v>
      </c>
      <c r="I66" s="1396">
        <f t="shared" si="17"/>
        <v>1</v>
      </c>
      <c r="J66" s="1396">
        <f t="shared" si="17"/>
        <v>3</v>
      </c>
      <c r="K66" s="1396">
        <f t="shared" si="17"/>
        <v>7</v>
      </c>
      <c r="L66" s="1396">
        <f t="shared" si="17"/>
        <v>0</v>
      </c>
      <c r="M66" s="1396">
        <f t="shared" si="17"/>
        <v>0</v>
      </c>
      <c r="N66" s="1396">
        <f>SUM(N60:N65)</f>
        <v>39</v>
      </c>
    </row>
    <row r="67" spans="1:14" ht="13.5" customHeight="1" x14ac:dyDescent="0.2"/>
    <row r="68" spans="1:14" ht="13.5" customHeight="1" x14ac:dyDescent="0.2">
      <c r="A68" s="1014">
        <v>12</v>
      </c>
      <c r="B68" s="1013" t="s">
        <v>364</v>
      </c>
      <c r="C68" s="1013" t="s">
        <v>214</v>
      </c>
      <c r="D68" s="1007">
        <v>2</v>
      </c>
      <c r="E68" s="1007"/>
      <c r="F68" s="1007"/>
      <c r="G68" s="1007">
        <v>5</v>
      </c>
      <c r="H68" s="1007">
        <v>1</v>
      </c>
      <c r="I68" s="1007"/>
      <c r="J68" s="1007"/>
      <c r="K68" s="1007">
        <v>3</v>
      </c>
      <c r="L68" s="1007"/>
      <c r="M68" s="1007"/>
      <c r="N68" s="1007">
        <v>4</v>
      </c>
    </row>
    <row r="69" spans="1:14" ht="13.5" customHeight="1" x14ac:dyDescent="0.2">
      <c r="A69" s="4">
        <f>COUNT(A68)</f>
        <v>1</v>
      </c>
      <c r="B69" s="1010" t="str">
        <f>$B$68</f>
        <v>G-Unit</v>
      </c>
      <c r="C69" s="1010" t="str">
        <f>$C$68</f>
        <v>Adam</v>
      </c>
      <c r="D69" s="1006">
        <f t="shared" ref="D69:M69" si="18">D68</f>
        <v>2</v>
      </c>
      <c r="E69" s="1006">
        <f t="shared" si="18"/>
        <v>0</v>
      </c>
      <c r="F69" s="1006">
        <f t="shared" si="18"/>
        <v>0</v>
      </c>
      <c r="G69" s="1006">
        <f t="shared" si="18"/>
        <v>5</v>
      </c>
      <c r="H69" s="1006">
        <f t="shared" si="18"/>
        <v>1</v>
      </c>
      <c r="I69" s="1006">
        <f t="shared" si="18"/>
        <v>0</v>
      </c>
      <c r="J69" s="1006">
        <f t="shared" si="18"/>
        <v>0</v>
      </c>
      <c r="K69" s="1006">
        <f t="shared" si="18"/>
        <v>3</v>
      </c>
      <c r="L69" s="1006">
        <f t="shared" si="18"/>
        <v>0</v>
      </c>
      <c r="M69" s="1006">
        <f t="shared" si="18"/>
        <v>0</v>
      </c>
      <c r="N69" s="1006">
        <f t="shared" ref="N69" si="19">SUM(N68)</f>
        <v>4</v>
      </c>
    </row>
    <row r="70" spans="1:14" ht="13.5" customHeight="1" x14ac:dyDescent="0.2"/>
    <row r="71" spans="1:14" ht="13.5" customHeight="1" x14ac:dyDescent="0.2">
      <c r="A71" s="314">
        <v>4</v>
      </c>
      <c r="B71" s="315" t="s">
        <v>191</v>
      </c>
      <c r="C71" s="315" t="s">
        <v>220</v>
      </c>
      <c r="D71" s="313">
        <v>2</v>
      </c>
      <c r="E71" s="313"/>
      <c r="F71" s="313"/>
      <c r="G71" s="313">
        <v>1</v>
      </c>
      <c r="H71" s="313">
        <v>4</v>
      </c>
      <c r="I71" s="313">
        <v>2</v>
      </c>
      <c r="J71" s="313"/>
      <c r="K71" s="313">
        <v>3</v>
      </c>
      <c r="L71" s="313"/>
      <c r="M71" s="313"/>
      <c r="N71" s="313">
        <v>4</v>
      </c>
    </row>
    <row r="72" spans="1:14" ht="13.5" customHeight="1" x14ac:dyDescent="0.2">
      <c r="A72" s="349">
        <v>4</v>
      </c>
      <c r="B72" s="315" t="s">
        <v>191</v>
      </c>
      <c r="C72" s="315" t="s">
        <v>220</v>
      </c>
      <c r="D72" s="313">
        <v>2</v>
      </c>
      <c r="E72" s="313"/>
      <c r="F72" s="313"/>
      <c r="G72" s="313"/>
      <c r="H72" s="313">
        <v>2</v>
      </c>
      <c r="I72" s="313">
        <v>1</v>
      </c>
      <c r="J72" s="313"/>
      <c r="K72" s="313">
        <v>3</v>
      </c>
      <c r="L72" s="313"/>
      <c r="M72" s="313"/>
      <c r="N72" s="313">
        <v>4</v>
      </c>
    </row>
    <row r="73" spans="1:14" ht="13.5" customHeight="1" x14ac:dyDescent="0.2">
      <c r="A73" s="1012">
        <v>4</v>
      </c>
      <c r="B73" s="900" t="s">
        <v>191</v>
      </c>
      <c r="C73" s="900" t="s">
        <v>220</v>
      </c>
      <c r="D73" s="898">
        <v>3</v>
      </c>
      <c r="E73" s="898"/>
      <c r="F73" s="898">
        <v>2</v>
      </c>
      <c r="G73" s="898">
        <v>1</v>
      </c>
      <c r="H73" s="898">
        <v>2</v>
      </c>
      <c r="I73" s="898">
        <v>2</v>
      </c>
      <c r="J73" s="898"/>
      <c r="K73" s="898">
        <v>1</v>
      </c>
      <c r="L73" s="898"/>
      <c r="M73" s="898"/>
      <c r="N73" s="898">
        <v>8</v>
      </c>
    </row>
    <row r="74" spans="1:14" ht="13.5" customHeight="1" x14ac:dyDescent="0.2">
      <c r="A74" s="1012">
        <v>4</v>
      </c>
      <c r="B74" s="900" t="s">
        <v>191</v>
      </c>
      <c r="C74" s="900" t="s">
        <v>220</v>
      </c>
      <c r="D74" s="898">
        <v>1</v>
      </c>
      <c r="E74" s="898"/>
      <c r="F74" s="898"/>
      <c r="G74" s="898">
        <v>2</v>
      </c>
      <c r="H74" s="898">
        <v>3</v>
      </c>
      <c r="I74" s="898"/>
      <c r="J74" s="898"/>
      <c r="K74" s="898"/>
      <c r="L74" s="898"/>
      <c r="M74" s="898"/>
      <c r="N74" s="898">
        <v>2</v>
      </c>
    </row>
    <row r="75" spans="1:14" ht="13.5" customHeight="1" x14ac:dyDescent="0.2">
      <c r="A75" s="349">
        <v>4</v>
      </c>
      <c r="B75" s="315" t="s">
        <v>191</v>
      </c>
      <c r="C75" s="315" t="s">
        <v>220</v>
      </c>
      <c r="D75" s="313">
        <v>1</v>
      </c>
      <c r="E75" s="313"/>
      <c r="F75" s="313"/>
      <c r="G75" s="313">
        <v>2</v>
      </c>
      <c r="H75" s="313">
        <v>3</v>
      </c>
      <c r="I75" s="313"/>
      <c r="J75" s="313"/>
      <c r="K75" s="313">
        <v>1</v>
      </c>
      <c r="L75" s="313"/>
      <c r="M75" s="313"/>
      <c r="N75" s="313">
        <v>2</v>
      </c>
    </row>
    <row r="76" spans="1:14" ht="13.5" customHeight="1" x14ac:dyDescent="0.2">
      <c r="A76" s="1077">
        <v>4</v>
      </c>
      <c r="B76" s="1044" t="s">
        <v>191</v>
      </c>
      <c r="C76" s="1044" t="s">
        <v>220</v>
      </c>
      <c r="D76" s="1046">
        <v>2</v>
      </c>
      <c r="E76" s="1046"/>
      <c r="F76" s="1046">
        <v>1</v>
      </c>
      <c r="G76" s="1046">
        <v>2</v>
      </c>
      <c r="H76" s="1046">
        <v>1</v>
      </c>
      <c r="I76" s="1046">
        <v>4</v>
      </c>
      <c r="J76" s="1046">
        <v>1</v>
      </c>
      <c r="K76" s="1046">
        <v>3</v>
      </c>
      <c r="L76" s="1046">
        <v>1</v>
      </c>
      <c r="M76" s="1046"/>
      <c r="N76" s="1046">
        <v>5</v>
      </c>
    </row>
    <row r="77" spans="1:14" ht="13.5" customHeight="1" x14ac:dyDescent="0.2">
      <c r="A77" s="1043">
        <v>4</v>
      </c>
      <c r="B77" s="1044" t="s">
        <v>191</v>
      </c>
      <c r="C77" s="1044" t="s">
        <v>220</v>
      </c>
      <c r="D77" s="1046">
        <v>2</v>
      </c>
      <c r="E77" s="1046"/>
      <c r="F77" s="1046">
        <v>6</v>
      </c>
      <c r="G77" s="1046">
        <v>4</v>
      </c>
      <c r="H77" s="1046">
        <v>4</v>
      </c>
      <c r="I77" s="1046">
        <v>1</v>
      </c>
      <c r="J77" s="1046"/>
      <c r="K77" s="1046">
        <v>1</v>
      </c>
      <c r="L77" s="1046"/>
      <c r="M77" s="1046"/>
      <c r="N77" s="1046">
        <v>10</v>
      </c>
    </row>
    <row r="78" spans="1:14" ht="13.5" customHeight="1" x14ac:dyDescent="0.2">
      <c r="A78" s="1455">
        <v>4</v>
      </c>
      <c r="B78" s="1456" t="s">
        <v>191</v>
      </c>
      <c r="C78" s="1456" t="s">
        <v>220</v>
      </c>
      <c r="D78" s="1454">
        <v>2</v>
      </c>
      <c r="E78" s="1454"/>
      <c r="F78" s="1454"/>
      <c r="G78" s="1454">
        <v>8</v>
      </c>
      <c r="H78" s="1454">
        <v>2</v>
      </c>
      <c r="I78" s="1454">
        <v>2</v>
      </c>
      <c r="J78" s="1454"/>
      <c r="K78" s="1454">
        <v>2</v>
      </c>
      <c r="L78" s="1454"/>
      <c r="M78" s="1454"/>
      <c r="N78" s="1454">
        <v>4</v>
      </c>
    </row>
    <row r="79" spans="1:14" ht="13.5" customHeight="1" x14ac:dyDescent="0.2">
      <c r="A79" s="1398">
        <v>4</v>
      </c>
      <c r="B79" s="1363" t="s">
        <v>191</v>
      </c>
      <c r="C79" s="1363" t="s">
        <v>220</v>
      </c>
      <c r="D79" s="1361">
        <v>3</v>
      </c>
      <c r="E79" s="1361"/>
      <c r="F79" s="1361">
        <v>1</v>
      </c>
      <c r="G79" s="1361">
        <v>5</v>
      </c>
      <c r="H79" s="1361">
        <v>3</v>
      </c>
      <c r="I79" s="1361">
        <v>1</v>
      </c>
      <c r="J79" s="1361"/>
      <c r="K79" s="1361">
        <v>2</v>
      </c>
      <c r="L79" s="1361"/>
      <c r="M79" s="1361"/>
      <c r="N79" s="1361">
        <v>7</v>
      </c>
    </row>
    <row r="80" spans="1:14" ht="13.5" customHeight="1" x14ac:dyDescent="0.2">
      <c r="A80" s="1316">
        <v>4</v>
      </c>
      <c r="B80" s="1200" t="s">
        <v>191</v>
      </c>
      <c r="C80" s="1200" t="s">
        <v>220</v>
      </c>
      <c r="D80" s="1198">
        <v>3</v>
      </c>
      <c r="E80" s="1198">
        <v>1</v>
      </c>
      <c r="F80" s="1198"/>
      <c r="G80" s="1198"/>
      <c r="H80" s="1198">
        <v>1</v>
      </c>
      <c r="I80" s="1198"/>
      <c r="J80" s="1198"/>
      <c r="K80" s="1198">
        <v>2</v>
      </c>
      <c r="L80" s="1198"/>
      <c r="M80" s="1198"/>
      <c r="N80" s="1198">
        <v>9</v>
      </c>
    </row>
    <row r="81" spans="1:14" ht="13.5" customHeight="1" x14ac:dyDescent="0.2">
      <c r="A81" s="1863">
        <v>4</v>
      </c>
      <c r="B81" s="1861" t="s">
        <v>191</v>
      </c>
      <c r="C81" s="1861" t="s">
        <v>220</v>
      </c>
      <c r="D81" s="1862">
        <v>2</v>
      </c>
      <c r="E81" s="1862"/>
      <c r="F81" s="1862"/>
      <c r="G81" s="1862">
        <v>6</v>
      </c>
      <c r="H81" s="1862">
        <v>3</v>
      </c>
      <c r="I81" s="1862">
        <v>2</v>
      </c>
      <c r="J81" s="1862"/>
      <c r="K81" s="1862">
        <v>1</v>
      </c>
      <c r="L81" s="1862"/>
      <c r="M81" s="1862"/>
      <c r="N81" s="1862">
        <v>4</v>
      </c>
    </row>
    <row r="82" spans="1:14" ht="13.5" customHeight="1" x14ac:dyDescent="0.2">
      <c r="A82" s="1787">
        <v>4</v>
      </c>
      <c r="B82" s="1788" t="s">
        <v>191</v>
      </c>
      <c r="C82" s="1788" t="s">
        <v>220</v>
      </c>
      <c r="D82" s="1786"/>
      <c r="E82" s="1786"/>
      <c r="F82" s="1786">
        <v>6</v>
      </c>
      <c r="G82" s="1786">
        <v>8</v>
      </c>
      <c r="H82" s="1786">
        <v>1</v>
      </c>
      <c r="I82" s="1786"/>
      <c r="J82" s="1786"/>
      <c r="K82" s="1786">
        <v>3</v>
      </c>
      <c r="L82" s="1786"/>
      <c r="M82" s="1786"/>
      <c r="N82" s="1786">
        <v>6</v>
      </c>
    </row>
    <row r="83" spans="1:14" ht="13.5" customHeight="1" x14ac:dyDescent="0.2">
      <c r="A83" s="1698">
        <v>4</v>
      </c>
      <c r="B83" s="1699" t="s">
        <v>191</v>
      </c>
      <c r="C83" s="1699" t="s">
        <v>220</v>
      </c>
      <c r="D83" s="1697">
        <v>3</v>
      </c>
      <c r="E83" s="1697"/>
      <c r="F83" s="1697">
        <v>8</v>
      </c>
      <c r="G83" s="1697">
        <v>7</v>
      </c>
      <c r="H83" s="1697">
        <v>5</v>
      </c>
      <c r="I83" s="1697">
        <v>1</v>
      </c>
      <c r="J83" s="1697"/>
      <c r="K83" s="1697">
        <v>2</v>
      </c>
      <c r="L83" s="1697"/>
      <c r="M83" s="1697"/>
      <c r="N83" s="1697">
        <v>14</v>
      </c>
    </row>
    <row r="84" spans="1:14" ht="13.5" customHeight="1" x14ac:dyDescent="0.2">
      <c r="A84" s="1815">
        <v>4</v>
      </c>
      <c r="B84" s="1816" t="s">
        <v>191</v>
      </c>
      <c r="C84" s="1816" t="s">
        <v>220</v>
      </c>
      <c r="D84" s="1814">
        <v>4</v>
      </c>
      <c r="E84" s="1814"/>
      <c r="F84" s="1814">
        <v>3</v>
      </c>
      <c r="G84" s="1814">
        <v>3</v>
      </c>
      <c r="H84" s="1814">
        <v>4</v>
      </c>
      <c r="I84" s="1814">
        <v>1</v>
      </c>
      <c r="J84" s="1814"/>
      <c r="K84" s="1814">
        <v>3</v>
      </c>
      <c r="L84" s="1814">
        <v>1</v>
      </c>
      <c r="M84" s="1814"/>
      <c r="N84" s="1814">
        <v>11</v>
      </c>
    </row>
    <row r="85" spans="1:14" ht="13.5" customHeight="1" x14ac:dyDescent="0.2">
      <c r="A85" s="314">
        <v>4</v>
      </c>
      <c r="B85" s="315" t="s">
        <v>191</v>
      </c>
      <c r="C85" s="315" t="s">
        <v>220</v>
      </c>
      <c r="D85" s="313"/>
      <c r="E85" s="313">
        <v>1</v>
      </c>
      <c r="F85" s="313">
        <v>2</v>
      </c>
      <c r="G85" s="313">
        <v>2</v>
      </c>
      <c r="H85" s="313"/>
      <c r="I85" s="313"/>
      <c r="J85" s="313"/>
      <c r="K85" s="313">
        <v>3</v>
      </c>
      <c r="L85" s="313"/>
      <c r="M85" s="313"/>
      <c r="N85" s="313">
        <v>5</v>
      </c>
    </row>
    <row r="86" spans="1:14" ht="13.5" customHeight="1" x14ac:dyDescent="0.2">
      <c r="A86" s="314">
        <v>4</v>
      </c>
      <c r="B86" s="315" t="s">
        <v>191</v>
      </c>
      <c r="C86" s="315" t="s">
        <v>220</v>
      </c>
      <c r="D86" s="313">
        <v>3</v>
      </c>
      <c r="E86" s="313"/>
      <c r="F86" s="313">
        <v>5</v>
      </c>
      <c r="G86" s="313">
        <v>8</v>
      </c>
      <c r="H86" s="313">
        <v>5</v>
      </c>
      <c r="I86" s="313">
        <v>1</v>
      </c>
      <c r="J86" s="313"/>
      <c r="K86" s="313">
        <v>2</v>
      </c>
      <c r="L86" s="313"/>
      <c r="M86" s="313"/>
      <c r="N86" s="313">
        <v>11</v>
      </c>
    </row>
    <row r="87" spans="1:14" ht="13.5" customHeight="1" x14ac:dyDescent="0.2">
      <c r="A87" s="1601">
        <v>4</v>
      </c>
      <c r="B87" s="1533" t="s">
        <v>191</v>
      </c>
      <c r="C87" s="1533" t="s">
        <v>220</v>
      </c>
      <c r="D87" s="1531">
        <v>3</v>
      </c>
      <c r="E87" s="1531"/>
      <c r="F87" s="1531"/>
      <c r="G87" s="1531">
        <v>4</v>
      </c>
      <c r="H87" s="1531">
        <v>3</v>
      </c>
      <c r="I87" s="1531"/>
      <c r="J87" s="1531"/>
      <c r="K87" s="1531"/>
      <c r="L87" s="1531"/>
      <c r="M87" s="1531"/>
      <c r="N87" s="1531">
        <v>6</v>
      </c>
    </row>
    <row r="88" spans="1:14" ht="13.5" customHeight="1" x14ac:dyDescent="0.2">
      <c r="A88" s="1532">
        <v>4</v>
      </c>
      <c r="B88" s="1533" t="s">
        <v>191</v>
      </c>
      <c r="C88" s="1533" t="s">
        <v>220</v>
      </c>
      <c r="D88" s="1531"/>
      <c r="E88" s="1531"/>
      <c r="F88" s="1531">
        <v>2</v>
      </c>
      <c r="G88" s="1531">
        <v>4</v>
      </c>
      <c r="H88" s="1531">
        <v>5</v>
      </c>
      <c r="I88" s="1531">
        <v>1</v>
      </c>
      <c r="J88" s="1531"/>
      <c r="K88" s="1531">
        <v>1</v>
      </c>
      <c r="L88" s="1531"/>
      <c r="M88" s="1531"/>
      <c r="N88" s="1531">
        <v>2</v>
      </c>
    </row>
    <row r="89" spans="1:14" ht="13.5" customHeight="1" x14ac:dyDescent="0.2">
      <c r="A89" s="1863">
        <v>4</v>
      </c>
      <c r="B89" s="1861" t="s">
        <v>191</v>
      </c>
      <c r="C89" s="1861" t="s">
        <v>220</v>
      </c>
      <c r="D89" s="1862">
        <v>4</v>
      </c>
      <c r="E89" s="1862"/>
      <c r="F89" s="1862"/>
      <c r="G89" s="1862">
        <v>4</v>
      </c>
      <c r="H89" s="1862">
        <v>3</v>
      </c>
      <c r="I89" s="1862"/>
      <c r="J89" s="1862"/>
      <c r="K89" s="1862">
        <v>1</v>
      </c>
      <c r="L89" s="1862"/>
      <c r="M89" s="1862"/>
      <c r="N89" s="1862">
        <v>8</v>
      </c>
    </row>
    <row r="90" spans="1:14" ht="13.5" customHeight="1" x14ac:dyDescent="0.2">
      <c r="A90" s="792">
        <v>4</v>
      </c>
      <c r="B90" s="793" t="s">
        <v>191</v>
      </c>
      <c r="C90" s="793" t="s">
        <v>220</v>
      </c>
      <c r="D90" s="791">
        <v>2</v>
      </c>
      <c r="E90" s="791"/>
      <c r="F90" s="791"/>
      <c r="G90" s="791">
        <v>1</v>
      </c>
      <c r="H90" s="791">
        <v>1</v>
      </c>
      <c r="I90" s="791"/>
      <c r="J90" s="791"/>
      <c r="K90" s="791">
        <v>1</v>
      </c>
      <c r="L90" s="791"/>
      <c r="M90" s="791"/>
      <c r="N90" s="791">
        <v>4</v>
      </c>
    </row>
    <row r="91" spans="1:14" ht="13.5" customHeight="1" x14ac:dyDescent="0.2">
      <c r="A91" s="1495">
        <v>4</v>
      </c>
      <c r="B91" s="1496" t="s">
        <v>191</v>
      </c>
      <c r="C91" s="1496" t="s">
        <v>220</v>
      </c>
      <c r="D91" s="1494">
        <v>3</v>
      </c>
      <c r="E91" s="1494">
        <v>1</v>
      </c>
      <c r="F91" s="1494"/>
      <c r="G91" s="1494">
        <v>2</v>
      </c>
      <c r="H91" s="1494">
        <v>1</v>
      </c>
      <c r="I91" s="1494"/>
      <c r="J91" s="1494"/>
      <c r="K91" s="1494">
        <v>2</v>
      </c>
      <c r="L91" s="1494"/>
      <c r="M91" s="1494"/>
      <c r="N91" s="1494">
        <v>9</v>
      </c>
    </row>
    <row r="92" spans="1:14" ht="13.5" customHeight="1" x14ac:dyDescent="0.2">
      <c r="A92" s="876">
        <v>4</v>
      </c>
      <c r="B92" s="877" t="s">
        <v>191</v>
      </c>
      <c r="C92" s="877" t="s">
        <v>220</v>
      </c>
      <c r="D92" s="875">
        <v>2</v>
      </c>
      <c r="E92" s="875"/>
      <c r="F92" s="875">
        <v>4</v>
      </c>
      <c r="G92" s="875">
        <v>2</v>
      </c>
      <c r="H92" s="875">
        <v>1</v>
      </c>
      <c r="I92" s="875"/>
      <c r="J92" s="875"/>
      <c r="K92" s="875">
        <v>2</v>
      </c>
      <c r="L92" s="875"/>
      <c r="M92" s="875"/>
      <c r="N92" s="875">
        <v>8</v>
      </c>
    </row>
    <row r="93" spans="1:14" ht="13.5" customHeight="1" x14ac:dyDescent="0.2">
      <c r="A93" s="349">
        <v>4</v>
      </c>
      <c r="B93" s="315" t="s">
        <v>191</v>
      </c>
      <c r="C93" s="315" t="s">
        <v>220</v>
      </c>
      <c r="D93" s="313">
        <v>4</v>
      </c>
      <c r="E93" s="313">
        <v>1</v>
      </c>
      <c r="F93" s="313"/>
      <c r="G93" s="313">
        <v>3</v>
      </c>
      <c r="H93" s="313">
        <v>2</v>
      </c>
      <c r="I93" s="313"/>
      <c r="J93" s="313"/>
      <c r="K93" s="313">
        <v>2</v>
      </c>
      <c r="L93" s="313"/>
      <c r="M93" s="313"/>
      <c r="N93" s="313">
        <v>11</v>
      </c>
    </row>
    <row r="94" spans="1:14" ht="13.5" customHeight="1" x14ac:dyDescent="0.2">
      <c r="A94" s="349">
        <v>4</v>
      </c>
      <c r="B94" s="315" t="s">
        <v>191</v>
      </c>
      <c r="C94" s="315" t="s">
        <v>220</v>
      </c>
      <c r="D94" s="313">
        <v>1</v>
      </c>
      <c r="E94" s="313"/>
      <c r="F94" s="313"/>
      <c r="G94" s="313">
        <v>2</v>
      </c>
      <c r="H94" s="313">
        <v>2</v>
      </c>
      <c r="I94" s="313">
        <v>2</v>
      </c>
      <c r="J94" s="313"/>
      <c r="K94" s="313"/>
      <c r="L94" s="313"/>
      <c r="M94" s="313"/>
      <c r="N94" s="313">
        <v>2</v>
      </c>
    </row>
    <row r="95" spans="1:14" ht="13.5" customHeight="1" x14ac:dyDescent="0.2">
      <c r="A95" s="317">
        <v>4</v>
      </c>
      <c r="B95" s="318" t="s">
        <v>191</v>
      </c>
      <c r="C95" s="318" t="s">
        <v>220</v>
      </c>
      <c r="D95" s="316">
        <v>4</v>
      </c>
      <c r="E95" s="316"/>
      <c r="F95" s="316">
        <v>1</v>
      </c>
      <c r="G95" s="316">
        <v>5</v>
      </c>
      <c r="H95" s="316">
        <v>2</v>
      </c>
      <c r="I95" s="316">
        <v>4</v>
      </c>
      <c r="J95" s="316"/>
      <c r="K95" s="316">
        <v>4</v>
      </c>
      <c r="L95" s="316"/>
      <c r="M95" s="316">
        <v>1</v>
      </c>
      <c r="N95" s="316">
        <v>9</v>
      </c>
    </row>
    <row r="96" spans="1:14" ht="13.5" customHeight="1" x14ac:dyDescent="0.2">
      <c r="A96" s="317">
        <v>4</v>
      </c>
      <c r="B96" s="318" t="s">
        <v>191</v>
      </c>
      <c r="C96" s="318" t="s">
        <v>220</v>
      </c>
      <c r="D96" s="316">
        <v>1</v>
      </c>
      <c r="E96" s="316">
        <v>1</v>
      </c>
      <c r="F96" s="316"/>
      <c r="G96" s="316">
        <v>3</v>
      </c>
      <c r="H96" s="316">
        <v>1</v>
      </c>
      <c r="I96" s="316"/>
      <c r="J96" s="316">
        <v>1</v>
      </c>
      <c r="K96" s="316">
        <v>1</v>
      </c>
      <c r="L96" s="316"/>
      <c r="M96" s="316"/>
      <c r="N96" s="316">
        <v>5</v>
      </c>
    </row>
    <row r="97" spans="1:14" ht="13.5" customHeight="1" x14ac:dyDescent="0.2">
      <c r="A97" s="349">
        <v>4</v>
      </c>
      <c r="B97" s="318" t="s">
        <v>191</v>
      </c>
      <c r="C97" s="318" t="s">
        <v>220</v>
      </c>
      <c r="D97" s="316"/>
      <c r="E97" s="316">
        <v>1</v>
      </c>
      <c r="F97" s="316">
        <v>2</v>
      </c>
      <c r="G97" s="316">
        <v>3</v>
      </c>
      <c r="H97" s="316">
        <v>1</v>
      </c>
      <c r="I97" s="316">
        <v>5</v>
      </c>
      <c r="J97" s="316"/>
      <c r="K97" s="316">
        <v>1</v>
      </c>
      <c r="L97" s="316"/>
      <c r="M97" s="316"/>
      <c r="N97" s="316">
        <v>5</v>
      </c>
    </row>
    <row r="98" spans="1:14" ht="13.5" customHeight="1" x14ac:dyDescent="0.2">
      <c r="A98" s="349">
        <v>4</v>
      </c>
      <c r="B98" s="318" t="s">
        <v>191</v>
      </c>
      <c r="C98" s="318" t="s">
        <v>220</v>
      </c>
      <c r="D98" s="316">
        <v>1</v>
      </c>
      <c r="E98" s="316"/>
      <c r="F98" s="316">
        <v>4</v>
      </c>
      <c r="G98" s="316">
        <v>3</v>
      </c>
      <c r="H98" s="316">
        <v>3</v>
      </c>
      <c r="I98" s="316">
        <v>4</v>
      </c>
      <c r="J98" s="316"/>
      <c r="K98" s="316">
        <v>2</v>
      </c>
      <c r="L98" s="316">
        <v>1</v>
      </c>
      <c r="M98" s="316"/>
      <c r="N98" s="316">
        <v>6</v>
      </c>
    </row>
    <row r="99" spans="1:14" ht="13.5" customHeight="1" x14ac:dyDescent="0.2">
      <c r="A99" s="4">
        <f>COUNT(A71:A98)</f>
        <v>28</v>
      </c>
      <c r="B99" s="669" t="str">
        <f>$B$71</f>
        <v>Gorman</v>
      </c>
      <c r="C99" s="669" t="str">
        <f>$C$71</f>
        <v>Jordan</v>
      </c>
      <c r="D99" s="667">
        <f>SUM(D71:D98)</f>
        <v>58</v>
      </c>
      <c r="E99" s="667">
        <f t="shared" ref="E99:N99" si="20">SUM(E71:E98)</f>
        <v>6</v>
      </c>
      <c r="F99" s="667">
        <f t="shared" si="20"/>
        <v>47</v>
      </c>
      <c r="G99" s="667">
        <f t="shared" si="20"/>
        <v>95</v>
      </c>
      <c r="H99" s="667">
        <f t="shared" si="20"/>
        <v>68</v>
      </c>
      <c r="I99" s="667">
        <f t="shared" si="20"/>
        <v>34</v>
      </c>
      <c r="J99" s="667">
        <f t="shared" si="20"/>
        <v>2</v>
      </c>
      <c r="K99" s="667">
        <f t="shared" si="20"/>
        <v>49</v>
      </c>
      <c r="L99" s="667">
        <f t="shared" si="20"/>
        <v>3</v>
      </c>
      <c r="M99" s="667">
        <f t="shared" si="20"/>
        <v>1</v>
      </c>
      <c r="N99" s="667">
        <f t="shared" si="20"/>
        <v>181</v>
      </c>
    </row>
    <row r="100" spans="1:14" ht="13.5" customHeight="1" x14ac:dyDescent="0.2"/>
    <row r="101" spans="1:14" ht="13.5" customHeight="1" x14ac:dyDescent="0.2">
      <c r="A101" s="317">
        <v>5</v>
      </c>
      <c r="B101" s="318" t="s">
        <v>191</v>
      </c>
      <c r="C101" s="318" t="s">
        <v>221</v>
      </c>
      <c r="D101" s="316">
        <v>3</v>
      </c>
      <c r="E101" s="316"/>
      <c r="F101" s="316"/>
      <c r="G101" s="316"/>
      <c r="H101" s="316"/>
      <c r="I101" s="316">
        <v>3</v>
      </c>
      <c r="J101" s="316"/>
      <c r="K101" s="316">
        <v>5</v>
      </c>
      <c r="L101" s="316"/>
      <c r="M101" s="316"/>
      <c r="N101" s="316">
        <v>6</v>
      </c>
    </row>
    <row r="102" spans="1:14" ht="13.5" customHeight="1" x14ac:dyDescent="0.2">
      <c r="A102" s="317">
        <v>5</v>
      </c>
      <c r="B102" s="318" t="s">
        <v>191</v>
      </c>
      <c r="C102" s="318" t="s">
        <v>221</v>
      </c>
      <c r="D102" s="316"/>
      <c r="E102" s="316">
        <v>1</v>
      </c>
      <c r="F102" s="316"/>
      <c r="G102" s="316"/>
      <c r="H102" s="316"/>
      <c r="I102" s="316">
        <v>1</v>
      </c>
      <c r="J102" s="316"/>
      <c r="K102" s="316">
        <v>3</v>
      </c>
      <c r="L102" s="316"/>
      <c r="M102" s="316"/>
      <c r="N102" s="316">
        <v>3</v>
      </c>
    </row>
    <row r="103" spans="1:14" ht="13.5" customHeight="1" x14ac:dyDescent="0.2">
      <c r="A103" s="317">
        <v>5</v>
      </c>
      <c r="B103" s="318" t="s">
        <v>191</v>
      </c>
      <c r="C103" s="318" t="s">
        <v>221</v>
      </c>
      <c r="D103" s="316">
        <v>3</v>
      </c>
      <c r="E103" s="316"/>
      <c r="F103" s="316"/>
      <c r="G103" s="316">
        <v>3</v>
      </c>
      <c r="H103" s="316">
        <v>4</v>
      </c>
      <c r="I103" s="316">
        <v>5</v>
      </c>
      <c r="J103" s="316"/>
      <c r="K103" s="316">
        <v>4</v>
      </c>
      <c r="L103" s="316"/>
      <c r="M103" s="316"/>
      <c r="N103" s="316">
        <v>6</v>
      </c>
    </row>
    <row r="104" spans="1:14" ht="13.5" customHeight="1" x14ac:dyDescent="0.2">
      <c r="A104" s="349">
        <v>5</v>
      </c>
      <c r="B104" s="318" t="s">
        <v>191</v>
      </c>
      <c r="C104" s="318" t="s">
        <v>221</v>
      </c>
      <c r="D104" s="316">
        <v>5</v>
      </c>
      <c r="E104" s="316"/>
      <c r="F104" s="316"/>
      <c r="G104" s="316"/>
      <c r="H104" s="316">
        <v>4</v>
      </c>
      <c r="I104" s="316">
        <v>3</v>
      </c>
      <c r="J104" s="316"/>
      <c r="K104" s="316">
        <v>2</v>
      </c>
      <c r="L104" s="316"/>
      <c r="M104" s="316"/>
      <c r="N104" s="316">
        <v>10</v>
      </c>
    </row>
    <row r="105" spans="1:14" ht="13.5" customHeight="1" x14ac:dyDescent="0.2">
      <c r="A105" s="320">
        <v>5</v>
      </c>
      <c r="B105" s="321" t="s">
        <v>191</v>
      </c>
      <c r="C105" s="321" t="s">
        <v>221</v>
      </c>
      <c r="D105" s="319">
        <v>2</v>
      </c>
      <c r="E105" s="319">
        <v>1</v>
      </c>
      <c r="F105" s="319"/>
      <c r="G105" s="319">
        <v>1</v>
      </c>
      <c r="H105" s="319">
        <v>1</v>
      </c>
      <c r="I105" s="319"/>
      <c r="J105" s="319"/>
      <c r="K105" s="319">
        <v>3</v>
      </c>
      <c r="L105" s="319"/>
      <c r="M105" s="319"/>
      <c r="N105" s="319">
        <v>7</v>
      </c>
    </row>
    <row r="106" spans="1:14" ht="13.5" customHeight="1" x14ac:dyDescent="0.2">
      <c r="A106" s="320">
        <v>5</v>
      </c>
      <c r="B106" s="321" t="s">
        <v>191</v>
      </c>
      <c r="C106" s="321" t="s">
        <v>221</v>
      </c>
      <c r="D106" s="319">
        <v>2</v>
      </c>
      <c r="E106" s="319"/>
      <c r="F106" s="319"/>
      <c r="G106" s="319">
        <v>4</v>
      </c>
      <c r="H106" s="319">
        <v>4</v>
      </c>
      <c r="I106" s="319">
        <v>1</v>
      </c>
      <c r="J106" s="319"/>
      <c r="K106" s="319">
        <v>2</v>
      </c>
      <c r="L106" s="319"/>
      <c r="M106" s="319"/>
      <c r="N106" s="319">
        <v>4</v>
      </c>
    </row>
    <row r="107" spans="1:14" ht="13.5" customHeight="1" x14ac:dyDescent="0.2">
      <c r="A107" s="899">
        <v>5</v>
      </c>
      <c r="B107" s="900" t="s">
        <v>191</v>
      </c>
      <c r="C107" s="900" t="s">
        <v>221</v>
      </c>
      <c r="D107" s="898">
        <v>3</v>
      </c>
      <c r="E107" s="898"/>
      <c r="F107" s="898">
        <v>2</v>
      </c>
      <c r="G107" s="898">
        <v>2</v>
      </c>
      <c r="H107" s="898">
        <v>5</v>
      </c>
      <c r="I107" s="898">
        <v>5</v>
      </c>
      <c r="J107" s="898"/>
      <c r="K107" s="898">
        <v>3</v>
      </c>
      <c r="L107" s="898"/>
      <c r="M107" s="898"/>
      <c r="N107" s="898">
        <v>8</v>
      </c>
    </row>
    <row r="108" spans="1:14" ht="13.5" customHeight="1" x14ac:dyDescent="0.2">
      <c r="A108" s="978">
        <v>5</v>
      </c>
      <c r="B108" s="979" t="s">
        <v>191</v>
      </c>
      <c r="C108" s="979" t="s">
        <v>221</v>
      </c>
      <c r="D108" s="977">
        <v>2</v>
      </c>
      <c r="E108" s="977"/>
      <c r="F108" s="977"/>
      <c r="G108" s="977">
        <v>1</v>
      </c>
      <c r="H108" s="977">
        <v>3</v>
      </c>
      <c r="I108" s="977">
        <v>2</v>
      </c>
      <c r="J108" s="977"/>
      <c r="K108" s="977">
        <v>1</v>
      </c>
      <c r="L108" s="977"/>
      <c r="M108" s="977"/>
      <c r="N108" s="977">
        <v>4</v>
      </c>
    </row>
    <row r="109" spans="1:14" ht="13.5" customHeight="1" x14ac:dyDescent="0.2">
      <c r="A109" s="876">
        <v>5</v>
      </c>
      <c r="B109" s="877" t="s">
        <v>191</v>
      </c>
      <c r="C109" s="877" t="s">
        <v>221</v>
      </c>
      <c r="D109" s="875">
        <v>1</v>
      </c>
      <c r="E109" s="875">
        <v>1</v>
      </c>
      <c r="F109" s="875">
        <v>1</v>
      </c>
      <c r="G109" s="875">
        <v>3</v>
      </c>
      <c r="H109" s="875">
        <v>1</v>
      </c>
      <c r="I109" s="875">
        <v>2</v>
      </c>
      <c r="J109" s="875"/>
      <c r="K109" s="875">
        <v>5</v>
      </c>
      <c r="L109" s="875"/>
      <c r="M109" s="875"/>
      <c r="N109" s="875">
        <v>6</v>
      </c>
    </row>
    <row r="110" spans="1:14" ht="13.5" customHeight="1" x14ac:dyDescent="0.2">
      <c r="A110" s="349">
        <v>5</v>
      </c>
      <c r="B110" s="321" t="s">
        <v>191</v>
      </c>
      <c r="C110" s="321" t="s">
        <v>221</v>
      </c>
      <c r="D110" s="319">
        <v>3</v>
      </c>
      <c r="E110" s="319">
        <v>1</v>
      </c>
      <c r="F110" s="319"/>
      <c r="G110" s="319">
        <v>3</v>
      </c>
      <c r="H110" s="319">
        <v>2</v>
      </c>
      <c r="I110" s="319">
        <v>4</v>
      </c>
      <c r="J110" s="319"/>
      <c r="K110" s="319">
        <v>1</v>
      </c>
      <c r="L110" s="319"/>
      <c r="M110" s="319"/>
      <c r="N110" s="319">
        <v>9</v>
      </c>
    </row>
    <row r="111" spans="1:14" ht="13.5" customHeight="1" x14ac:dyDescent="0.2">
      <c r="A111" s="1398">
        <v>5</v>
      </c>
      <c r="B111" s="1363" t="s">
        <v>191</v>
      </c>
      <c r="C111" s="1363" t="s">
        <v>221</v>
      </c>
      <c r="D111" s="1361">
        <v>4</v>
      </c>
      <c r="E111" s="1361"/>
      <c r="F111" s="1361">
        <v>1</v>
      </c>
      <c r="G111" s="1361">
        <v>5</v>
      </c>
      <c r="H111" s="1361">
        <v>3</v>
      </c>
      <c r="I111" s="1361">
        <v>4</v>
      </c>
      <c r="J111" s="1361"/>
      <c r="K111" s="1361">
        <v>5</v>
      </c>
      <c r="L111" s="1361"/>
      <c r="M111" s="1361"/>
      <c r="N111" s="1361">
        <v>9</v>
      </c>
    </row>
    <row r="112" spans="1:14" ht="13.5" customHeight="1" x14ac:dyDescent="0.2">
      <c r="A112" s="1141">
        <v>5</v>
      </c>
      <c r="B112" s="1044" t="s">
        <v>191</v>
      </c>
      <c r="C112" s="1044" t="s">
        <v>221</v>
      </c>
      <c r="D112" s="1046">
        <v>3</v>
      </c>
      <c r="E112" s="1046"/>
      <c r="F112" s="1046"/>
      <c r="G112" s="1046">
        <v>7</v>
      </c>
      <c r="H112" s="1046"/>
      <c r="I112" s="1046"/>
      <c r="J112" s="1046"/>
      <c r="K112" s="1046">
        <v>5</v>
      </c>
      <c r="L112" s="1046"/>
      <c r="M112" s="1046"/>
      <c r="N112" s="1046">
        <v>6</v>
      </c>
    </row>
    <row r="113" spans="1:14" ht="13.5" customHeight="1" x14ac:dyDescent="0.2">
      <c r="A113" s="1141">
        <v>5</v>
      </c>
      <c r="B113" s="1044" t="s">
        <v>191</v>
      </c>
      <c r="C113" s="1044" t="s">
        <v>221</v>
      </c>
      <c r="D113" s="1046">
        <v>1</v>
      </c>
      <c r="E113" s="1046"/>
      <c r="F113" s="1046">
        <v>3</v>
      </c>
      <c r="G113" s="1046">
        <v>1</v>
      </c>
      <c r="H113" s="1046">
        <v>4</v>
      </c>
      <c r="I113" s="1046">
        <v>2</v>
      </c>
      <c r="J113" s="1046"/>
      <c r="K113" s="1046">
        <v>4</v>
      </c>
      <c r="L113" s="1046">
        <v>1</v>
      </c>
      <c r="M113" s="1046"/>
      <c r="N113" s="1046">
        <v>5</v>
      </c>
    </row>
    <row r="114" spans="1:14" ht="13.5" customHeight="1" x14ac:dyDescent="0.2">
      <c r="A114" s="1316">
        <v>5</v>
      </c>
      <c r="B114" s="1200" t="s">
        <v>191</v>
      </c>
      <c r="C114" s="1200" t="s">
        <v>221</v>
      </c>
      <c r="D114" s="1198">
        <v>3</v>
      </c>
      <c r="E114" s="1198"/>
      <c r="F114" s="1198"/>
      <c r="G114" s="1198">
        <v>1</v>
      </c>
      <c r="H114" s="1198">
        <v>1</v>
      </c>
      <c r="I114" s="1198"/>
      <c r="J114" s="1198"/>
      <c r="K114" s="1198">
        <v>1</v>
      </c>
      <c r="L114" s="1198"/>
      <c r="M114" s="1198"/>
      <c r="N114" s="1198">
        <v>6</v>
      </c>
    </row>
    <row r="115" spans="1:14" ht="13.5" customHeight="1" x14ac:dyDescent="0.2">
      <c r="A115" s="1199">
        <v>5</v>
      </c>
      <c r="B115" s="1200" t="s">
        <v>191</v>
      </c>
      <c r="C115" s="1200" t="s">
        <v>221</v>
      </c>
      <c r="D115" s="1198">
        <v>2</v>
      </c>
      <c r="E115" s="1198"/>
      <c r="F115" s="1198"/>
      <c r="G115" s="1198">
        <v>4</v>
      </c>
      <c r="H115" s="1198">
        <v>3</v>
      </c>
      <c r="I115" s="1198">
        <v>4</v>
      </c>
      <c r="J115" s="1198"/>
      <c r="K115" s="1198">
        <v>5</v>
      </c>
      <c r="L115" s="1198"/>
      <c r="M115" s="1198"/>
      <c r="N115" s="1198">
        <v>4</v>
      </c>
    </row>
    <row r="116" spans="1:14" ht="13.5" customHeight="1" x14ac:dyDescent="0.2">
      <c r="A116" s="1043">
        <v>5</v>
      </c>
      <c r="B116" s="1044" t="s">
        <v>191</v>
      </c>
      <c r="C116" s="1044" t="s">
        <v>221</v>
      </c>
      <c r="D116" s="1046">
        <v>4</v>
      </c>
      <c r="E116" s="1046"/>
      <c r="F116" s="1046"/>
      <c r="G116" s="1046">
        <v>2</v>
      </c>
      <c r="H116" s="1046">
        <v>1</v>
      </c>
      <c r="I116" s="1046">
        <v>1</v>
      </c>
      <c r="J116" s="1046"/>
      <c r="K116" s="1046">
        <v>4</v>
      </c>
      <c r="L116" s="1046"/>
      <c r="M116" s="1046"/>
      <c r="N116" s="1046">
        <v>8</v>
      </c>
    </row>
    <row r="117" spans="1:14" ht="13.5" customHeight="1" x14ac:dyDescent="0.2">
      <c r="A117" s="792">
        <v>5</v>
      </c>
      <c r="B117" s="793" t="s">
        <v>191</v>
      </c>
      <c r="C117" s="793" t="s">
        <v>221</v>
      </c>
      <c r="D117" s="791">
        <v>2</v>
      </c>
      <c r="E117" s="791"/>
      <c r="F117" s="791"/>
      <c r="G117" s="791">
        <v>1</v>
      </c>
      <c r="H117" s="791">
        <v>2</v>
      </c>
      <c r="I117" s="791">
        <v>4</v>
      </c>
      <c r="J117" s="791"/>
      <c r="K117" s="791">
        <v>1</v>
      </c>
      <c r="L117" s="791"/>
      <c r="M117" s="791"/>
      <c r="N117" s="791">
        <v>4</v>
      </c>
    </row>
    <row r="118" spans="1:14" ht="13.5" customHeight="1" x14ac:dyDescent="0.2">
      <c r="A118" s="349">
        <v>5</v>
      </c>
      <c r="B118" s="321" t="s">
        <v>191</v>
      </c>
      <c r="C118" s="321" t="s">
        <v>221</v>
      </c>
      <c r="D118" s="319">
        <v>5</v>
      </c>
      <c r="E118" s="319"/>
      <c r="F118" s="319">
        <v>1</v>
      </c>
      <c r="G118" s="319">
        <v>4</v>
      </c>
      <c r="H118" s="319">
        <v>2</v>
      </c>
      <c r="I118" s="319">
        <v>4</v>
      </c>
      <c r="J118" s="319"/>
      <c r="K118" s="319">
        <v>2</v>
      </c>
      <c r="L118" s="319"/>
      <c r="M118" s="319"/>
      <c r="N118" s="319">
        <v>11</v>
      </c>
    </row>
    <row r="119" spans="1:14" ht="13.5" customHeight="1" x14ac:dyDescent="0.2">
      <c r="A119" s="1863">
        <v>5</v>
      </c>
      <c r="B119" s="1861" t="s">
        <v>191</v>
      </c>
      <c r="C119" s="1861" t="s">
        <v>221</v>
      </c>
      <c r="D119" s="1862">
        <v>1</v>
      </c>
      <c r="E119" s="1862">
        <v>1</v>
      </c>
      <c r="F119" s="1862"/>
      <c r="G119" s="1862"/>
      <c r="H119" s="1862">
        <v>2</v>
      </c>
      <c r="I119" s="1862">
        <v>3</v>
      </c>
      <c r="J119" s="1862"/>
      <c r="K119" s="1862">
        <v>3</v>
      </c>
      <c r="L119" s="1862">
        <v>1</v>
      </c>
      <c r="M119" s="1862"/>
      <c r="N119" s="1862">
        <v>5</v>
      </c>
    </row>
    <row r="120" spans="1:14" ht="13.5" customHeight="1" x14ac:dyDescent="0.2">
      <c r="A120" s="320">
        <v>5</v>
      </c>
      <c r="B120" s="321" t="s">
        <v>191</v>
      </c>
      <c r="C120" s="321" t="s">
        <v>221</v>
      </c>
      <c r="D120" s="319">
        <v>5</v>
      </c>
      <c r="E120" s="319">
        <v>1</v>
      </c>
      <c r="F120" s="319"/>
      <c r="G120" s="319">
        <v>2</v>
      </c>
      <c r="H120" s="319">
        <v>2</v>
      </c>
      <c r="I120" s="319">
        <v>2</v>
      </c>
      <c r="J120" s="319"/>
      <c r="K120" s="319">
        <v>4</v>
      </c>
      <c r="L120" s="319"/>
      <c r="M120" s="319"/>
      <c r="N120" s="319">
        <v>13</v>
      </c>
    </row>
    <row r="121" spans="1:14" ht="13.5" customHeight="1" x14ac:dyDescent="0.2">
      <c r="A121" s="320">
        <v>5</v>
      </c>
      <c r="B121" s="321" t="s">
        <v>191</v>
      </c>
      <c r="C121" s="321" t="s">
        <v>221</v>
      </c>
      <c r="D121" s="319">
        <v>3</v>
      </c>
      <c r="E121" s="319">
        <v>1</v>
      </c>
      <c r="F121" s="319"/>
      <c r="G121" s="319"/>
      <c r="H121" s="319">
        <v>2</v>
      </c>
      <c r="I121" s="319">
        <v>2</v>
      </c>
      <c r="J121" s="319"/>
      <c r="K121" s="319">
        <v>5</v>
      </c>
      <c r="L121" s="319"/>
      <c r="M121" s="319"/>
      <c r="N121" s="319">
        <v>9</v>
      </c>
    </row>
    <row r="122" spans="1:14" ht="13.5" customHeight="1" x14ac:dyDescent="0.2">
      <c r="A122" s="320">
        <v>5</v>
      </c>
      <c r="B122" s="321" t="s">
        <v>191</v>
      </c>
      <c r="C122" s="321" t="s">
        <v>221</v>
      </c>
      <c r="D122" s="319">
        <v>2</v>
      </c>
      <c r="E122" s="319">
        <v>1</v>
      </c>
      <c r="F122" s="319">
        <v>2</v>
      </c>
      <c r="G122" s="319">
        <v>2</v>
      </c>
      <c r="H122" s="319">
        <v>2</v>
      </c>
      <c r="I122" s="319">
        <v>1</v>
      </c>
      <c r="J122" s="319"/>
      <c r="K122" s="319">
        <v>3</v>
      </c>
      <c r="L122" s="319"/>
      <c r="M122" s="319"/>
      <c r="N122" s="319">
        <v>9</v>
      </c>
    </row>
    <row r="123" spans="1:14" ht="13.5" customHeight="1" x14ac:dyDescent="0.2">
      <c r="A123" s="323">
        <v>5</v>
      </c>
      <c r="B123" s="324" t="s">
        <v>191</v>
      </c>
      <c r="C123" s="324" t="s">
        <v>221</v>
      </c>
      <c r="D123" s="322">
        <v>2</v>
      </c>
      <c r="E123" s="322">
        <v>1</v>
      </c>
      <c r="F123" s="322">
        <v>1</v>
      </c>
      <c r="G123" s="322">
        <v>1</v>
      </c>
      <c r="H123" s="322"/>
      <c r="I123" s="322">
        <v>6</v>
      </c>
      <c r="J123" s="322"/>
      <c r="K123" s="322">
        <v>5</v>
      </c>
      <c r="L123" s="322"/>
      <c r="M123" s="322"/>
      <c r="N123" s="322">
        <v>8</v>
      </c>
    </row>
    <row r="124" spans="1:14" ht="13.5" customHeight="1" x14ac:dyDescent="0.2">
      <c r="A124" s="323">
        <v>5</v>
      </c>
      <c r="B124" s="324" t="s">
        <v>191</v>
      </c>
      <c r="C124" s="324" t="s">
        <v>221</v>
      </c>
      <c r="D124" s="322">
        <v>2</v>
      </c>
      <c r="E124" s="322">
        <v>1</v>
      </c>
      <c r="F124" s="322">
        <v>2</v>
      </c>
      <c r="G124" s="322">
        <v>3</v>
      </c>
      <c r="H124" s="322">
        <v>1</v>
      </c>
      <c r="I124" s="322">
        <v>2</v>
      </c>
      <c r="J124" s="322"/>
      <c r="K124" s="322">
        <v>4</v>
      </c>
      <c r="L124" s="322"/>
      <c r="M124" s="322"/>
      <c r="N124" s="322">
        <v>9</v>
      </c>
    </row>
    <row r="125" spans="1:14" ht="13.5" customHeight="1" x14ac:dyDescent="0.2">
      <c r="A125" s="349">
        <v>5</v>
      </c>
      <c r="B125" s="324" t="s">
        <v>191</v>
      </c>
      <c r="C125" s="324" t="s">
        <v>221</v>
      </c>
      <c r="D125" s="322">
        <v>3</v>
      </c>
      <c r="E125" s="322"/>
      <c r="F125" s="322"/>
      <c r="G125" s="322">
        <v>1</v>
      </c>
      <c r="H125" s="322">
        <v>3</v>
      </c>
      <c r="I125" s="322">
        <v>1</v>
      </c>
      <c r="J125" s="322"/>
      <c r="K125" s="322">
        <v>2</v>
      </c>
      <c r="L125" s="322"/>
      <c r="M125" s="322"/>
      <c r="N125" s="322">
        <v>6</v>
      </c>
    </row>
    <row r="126" spans="1:14" ht="13.5" customHeight="1" x14ac:dyDescent="0.2">
      <c r="A126" s="4">
        <f>COUNT(A101:A125)</f>
        <v>25</v>
      </c>
      <c r="B126" s="669" t="str">
        <f>$B$101</f>
        <v>Gorman</v>
      </c>
      <c r="C126" s="669" t="str">
        <f>$C$101</f>
        <v>Luke</v>
      </c>
      <c r="D126" s="667">
        <f t="shared" ref="D126:N126" si="21">SUM(D101:D125)</f>
        <v>66</v>
      </c>
      <c r="E126" s="667">
        <f t="shared" si="21"/>
        <v>10</v>
      </c>
      <c r="F126" s="667">
        <f t="shared" si="21"/>
        <v>13</v>
      </c>
      <c r="G126" s="667">
        <f t="shared" si="21"/>
        <v>51</v>
      </c>
      <c r="H126" s="667">
        <f t="shared" si="21"/>
        <v>52</v>
      </c>
      <c r="I126" s="667">
        <f t="shared" si="21"/>
        <v>62</v>
      </c>
      <c r="J126" s="667">
        <f t="shared" si="21"/>
        <v>0</v>
      </c>
      <c r="K126" s="667">
        <f t="shared" si="21"/>
        <v>82</v>
      </c>
      <c r="L126" s="667">
        <f t="shared" si="21"/>
        <v>2</v>
      </c>
      <c r="M126" s="667">
        <f t="shared" si="21"/>
        <v>0</v>
      </c>
      <c r="N126" s="667">
        <f t="shared" si="21"/>
        <v>175</v>
      </c>
    </row>
    <row r="127" spans="1:14" ht="13.5" customHeight="1" x14ac:dyDescent="0.2"/>
    <row r="128" spans="1:14" ht="13.5" customHeight="1" x14ac:dyDescent="0.2">
      <c r="A128" s="349">
        <v>7</v>
      </c>
      <c r="B128" s="324" t="s">
        <v>16</v>
      </c>
      <c r="C128" s="324" t="s">
        <v>220</v>
      </c>
      <c r="D128" s="322"/>
      <c r="E128" s="322">
        <v>1</v>
      </c>
      <c r="F128" s="322"/>
      <c r="G128" s="322">
        <v>3</v>
      </c>
      <c r="H128" s="322"/>
      <c r="I128" s="322"/>
      <c r="J128" s="322"/>
      <c r="K128" s="322">
        <v>1</v>
      </c>
      <c r="L128" s="322"/>
      <c r="M128" s="322"/>
      <c r="N128" s="322">
        <v>3</v>
      </c>
    </row>
    <row r="129" spans="1:14" ht="13.5" customHeight="1" x14ac:dyDescent="0.2">
      <c r="A129" s="1321">
        <v>15</v>
      </c>
      <c r="B129" s="1200" t="s">
        <v>16</v>
      </c>
      <c r="C129" s="1200" t="s">
        <v>220</v>
      </c>
      <c r="D129" s="1198"/>
      <c r="E129" s="1198"/>
      <c r="F129" s="1198"/>
      <c r="G129" s="1198">
        <v>4</v>
      </c>
      <c r="H129" s="1198">
        <v>2</v>
      </c>
      <c r="I129" s="1198">
        <v>2</v>
      </c>
      <c r="J129" s="1198"/>
      <c r="K129" s="1198">
        <v>2</v>
      </c>
      <c r="L129" s="1198"/>
      <c r="M129" s="1198"/>
      <c r="N129" s="1198">
        <v>0</v>
      </c>
    </row>
    <row r="130" spans="1:14" ht="13.5" customHeight="1" x14ac:dyDescent="0.2">
      <c r="A130" s="1860">
        <v>14</v>
      </c>
      <c r="B130" s="1861" t="s">
        <v>16</v>
      </c>
      <c r="C130" s="1861" t="s">
        <v>220</v>
      </c>
      <c r="D130" s="1862">
        <v>2</v>
      </c>
      <c r="E130" s="1862">
        <v>1</v>
      </c>
      <c r="F130" s="1862">
        <v>1</v>
      </c>
      <c r="G130" s="1862">
        <v>3</v>
      </c>
      <c r="H130" s="1862">
        <v>6</v>
      </c>
      <c r="I130" s="1862">
        <v>1</v>
      </c>
      <c r="J130" s="1862">
        <v>1</v>
      </c>
      <c r="K130" s="1862"/>
      <c r="L130" s="1862"/>
      <c r="M130" s="1862"/>
      <c r="N130" s="1862">
        <v>8</v>
      </c>
    </row>
    <row r="131" spans="1:14" ht="13.5" customHeight="1" x14ac:dyDescent="0.2">
      <c r="A131" s="1603">
        <v>14</v>
      </c>
      <c r="B131" s="1533" t="s">
        <v>16</v>
      </c>
      <c r="C131" s="1533" t="s">
        <v>220</v>
      </c>
      <c r="D131" s="1531">
        <v>3</v>
      </c>
      <c r="E131" s="1531">
        <v>8</v>
      </c>
      <c r="F131" s="1531">
        <v>1</v>
      </c>
      <c r="G131" s="1531">
        <v>9</v>
      </c>
      <c r="H131" s="1531">
        <v>2</v>
      </c>
      <c r="I131" s="1531">
        <v>1</v>
      </c>
      <c r="J131" s="1531">
        <v>1</v>
      </c>
      <c r="K131" s="1531">
        <v>1</v>
      </c>
      <c r="L131" s="1531"/>
      <c r="M131" s="1531"/>
      <c r="N131" s="1531">
        <v>31</v>
      </c>
    </row>
    <row r="132" spans="1:14" ht="13.5" customHeight="1" x14ac:dyDescent="0.2">
      <c r="A132" s="1790">
        <v>12</v>
      </c>
      <c r="B132" s="1788" t="s">
        <v>16</v>
      </c>
      <c r="C132" s="1788" t="s">
        <v>220</v>
      </c>
      <c r="D132" s="1786">
        <v>2</v>
      </c>
      <c r="E132" s="1786">
        <v>3</v>
      </c>
      <c r="F132" s="1786"/>
      <c r="G132" s="1786">
        <v>5</v>
      </c>
      <c r="H132" s="1786"/>
      <c r="I132" s="1786"/>
      <c r="J132" s="1786"/>
      <c r="K132" s="1786">
        <v>2</v>
      </c>
      <c r="L132" s="1786"/>
      <c r="M132" s="1786"/>
      <c r="N132" s="1786">
        <v>13</v>
      </c>
    </row>
    <row r="133" spans="1:14" ht="13.5" customHeight="1" x14ac:dyDescent="0.2">
      <c r="A133" s="1603">
        <v>15</v>
      </c>
      <c r="B133" s="1602" t="s">
        <v>16</v>
      </c>
      <c r="C133" s="1602" t="s">
        <v>220</v>
      </c>
      <c r="D133" s="1600">
        <v>2</v>
      </c>
      <c r="E133" s="1600">
        <v>1</v>
      </c>
      <c r="F133" s="1600"/>
      <c r="G133" s="1600">
        <v>2</v>
      </c>
      <c r="H133" s="1600"/>
      <c r="I133" s="1600">
        <v>1</v>
      </c>
      <c r="J133" s="1600"/>
      <c r="K133" s="1600">
        <v>1</v>
      </c>
      <c r="L133" s="1600"/>
      <c r="M133" s="1600"/>
      <c r="N133" s="1600">
        <v>7</v>
      </c>
    </row>
    <row r="134" spans="1:14" ht="13.5" customHeight="1" x14ac:dyDescent="0.2">
      <c r="A134" s="1497">
        <v>14</v>
      </c>
      <c r="B134" s="1496" t="s">
        <v>16</v>
      </c>
      <c r="C134" s="1496" t="s">
        <v>220</v>
      </c>
      <c r="D134" s="1494">
        <v>4</v>
      </c>
      <c r="E134" s="1494">
        <v>1</v>
      </c>
      <c r="F134" s="1494"/>
      <c r="G134" s="1494">
        <v>7</v>
      </c>
      <c r="H134" s="1494">
        <v>3</v>
      </c>
      <c r="I134" s="1494">
        <v>5</v>
      </c>
      <c r="J134" s="1494"/>
      <c r="K134" s="1494">
        <v>3</v>
      </c>
      <c r="L134" s="1494"/>
      <c r="M134" s="1494"/>
      <c r="N134" s="1494">
        <v>11</v>
      </c>
    </row>
    <row r="135" spans="1:14" ht="13.5" customHeight="1" x14ac:dyDescent="0.2">
      <c r="A135" s="1202">
        <v>15</v>
      </c>
      <c r="B135" s="1200" t="s">
        <v>16</v>
      </c>
      <c r="C135" s="1200" t="s">
        <v>220</v>
      </c>
      <c r="D135" s="1198">
        <v>4</v>
      </c>
      <c r="E135" s="1198">
        <v>2</v>
      </c>
      <c r="F135" s="1198">
        <v>3</v>
      </c>
      <c r="G135" s="1198">
        <v>8</v>
      </c>
      <c r="H135" s="1198">
        <v>2</v>
      </c>
      <c r="I135" s="1198"/>
      <c r="J135" s="1198"/>
      <c r="K135" s="1198">
        <v>4</v>
      </c>
      <c r="L135" s="1198"/>
      <c r="M135" s="1198"/>
      <c r="N135" s="1198">
        <v>17</v>
      </c>
    </row>
    <row r="136" spans="1:14" ht="13.5" customHeight="1" x14ac:dyDescent="0.2">
      <c r="A136" s="323">
        <v>10</v>
      </c>
      <c r="B136" s="324" t="s">
        <v>16</v>
      </c>
      <c r="C136" s="324" t="s">
        <v>220</v>
      </c>
      <c r="D136" s="322"/>
      <c r="E136" s="322">
        <v>5</v>
      </c>
      <c r="F136" s="322"/>
      <c r="G136" s="322">
        <v>5</v>
      </c>
      <c r="H136" s="322">
        <v>2</v>
      </c>
      <c r="I136" s="322">
        <v>4</v>
      </c>
      <c r="J136" s="322"/>
      <c r="K136" s="322"/>
      <c r="L136" s="322"/>
      <c r="M136" s="322"/>
      <c r="N136" s="322">
        <v>15</v>
      </c>
    </row>
    <row r="137" spans="1:14" ht="13.5" customHeight="1" x14ac:dyDescent="0.2">
      <c r="A137" s="4">
        <f>COUNT(A128:A136)</f>
        <v>9</v>
      </c>
      <c r="B137" s="669" t="str">
        <f>$B$128</f>
        <v>Grant</v>
      </c>
      <c r="C137" s="669" t="str">
        <f>$C$128</f>
        <v>Jordan</v>
      </c>
      <c r="D137" s="667">
        <f>SUM(D128:D136)</f>
        <v>17</v>
      </c>
      <c r="E137" s="667">
        <f>SUM(E128:E136)</f>
        <v>22</v>
      </c>
      <c r="F137" s="667">
        <f>SUM(F128:F136)</f>
        <v>5</v>
      </c>
      <c r="G137" s="667">
        <f>SUM(G128:G136)</f>
        <v>46</v>
      </c>
      <c r="H137" s="667">
        <f>SUM(H128:H136)</f>
        <v>17</v>
      </c>
      <c r="I137" s="667">
        <f>SUM(I128:I136)</f>
        <v>14</v>
      </c>
      <c r="J137" s="667">
        <f>SUM(J128:J136)</f>
        <v>2</v>
      </c>
      <c r="K137" s="667">
        <f>SUM(K128:K136)</f>
        <v>14</v>
      </c>
      <c r="L137" s="667">
        <f>SUM(L128:L136)</f>
        <v>0</v>
      </c>
      <c r="M137" s="667">
        <f>SUM(M128:M136)</f>
        <v>0</v>
      </c>
      <c r="N137" s="667">
        <f>SUM(N128:N136)</f>
        <v>105</v>
      </c>
    </row>
    <row r="138" spans="1:14" ht="13.5" customHeight="1" x14ac:dyDescent="0.2"/>
    <row r="139" spans="1:14" ht="13.5" customHeight="1" x14ac:dyDescent="0.2">
      <c r="A139" s="323">
        <v>10</v>
      </c>
      <c r="B139" s="324" t="s">
        <v>217</v>
      </c>
      <c r="C139" s="324" t="s">
        <v>55</v>
      </c>
      <c r="D139" s="322">
        <v>1</v>
      </c>
      <c r="E139" s="322">
        <v>1</v>
      </c>
      <c r="F139" s="322"/>
      <c r="G139" s="322">
        <v>5</v>
      </c>
      <c r="H139" s="322">
        <v>3</v>
      </c>
      <c r="I139" s="322">
        <v>1</v>
      </c>
      <c r="J139" s="322">
        <v>1</v>
      </c>
      <c r="K139" s="322">
        <v>1</v>
      </c>
      <c r="L139" s="322"/>
      <c r="M139" s="322"/>
      <c r="N139" s="322">
        <v>5</v>
      </c>
    </row>
    <row r="140" spans="1:14" ht="13.5" customHeight="1" x14ac:dyDescent="0.2">
      <c r="A140" s="323">
        <v>10</v>
      </c>
      <c r="B140" s="324" t="s">
        <v>217</v>
      </c>
      <c r="C140" s="324" t="s">
        <v>55</v>
      </c>
      <c r="D140" s="322">
        <v>3</v>
      </c>
      <c r="E140" s="322">
        <v>1</v>
      </c>
      <c r="F140" s="322"/>
      <c r="G140" s="322">
        <v>4</v>
      </c>
      <c r="H140" s="322"/>
      <c r="I140" s="322">
        <v>1</v>
      </c>
      <c r="J140" s="322"/>
      <c r="K140" s="322"/>
      <c r="L140" s="322"/>
      <c r="M140" s="322"/>
      <c r="N140" s="322">
        <v>9</v>
      </c>
    </row>
    <row r="141" spans="1:14" ht="13.5" customHeight="1" x14ac:dyDescent="0.2">
      <c r="A141" s="323">
        <v>10</v>
      </c>
      <c r="B141" s="324" t="s">
        <v>217</v>
      </c>
      <c r="C141" s="324" t="s">
        <v>55</v>
      </c>
      <c r="D141" s="322">
        <v>4</v>
      </c>
      <c r="E141" s="322"/>
      <c r="F141" s="322"/>
      <c r="G141" s="322">
        <v>1</v>
      </c>
      <c r="H141" s="322">
        <v>2</v>
      </c>
      <c r="I141" s="322">
        <v>2</v>
      </c>
      <c r="J141" s="322"/>
      <c r="K141" s="322"/>
      <c r="L141" s="322"/>
      <c r="M141" s="322"/>
      <c r="N141" s="322">
        <v>8</v>
      </c>
    </row>
    <row r="142" spans="1:14" ht="13.5" customHeight="1" x14ac:dyDescent="0.2">
      <c r="A142" s="326">
        <v>10</v>
      </c>
      <c r="B142" s="327" t="s">
        <v>217</v>
      </c>
      <c r="C142" s="327" t="s">
        <v>55</v>
      </c>
      <c r="D142" s="325">
        <v>2</v>
      </c>
      <c r="E142" s="325"/>
      <c r="F142" s="325"/>
      <c r="G142" s="325">
        <v>1</v>
      </c>
      <c r="H142" s="325">
        <v>1</v>
      </c>
      <c r="I142" s="325">
        <v>1</v>
      </c>
      <c r="J142" s="325"/>
      <c r="K142" s="325"/>
      <c r="L142" s="325"/>
      <c r="M142" s="325"/>
      <c r="N142" s="325">
        <v>4</v>
      </c>
    </row>
    <row r="143" spans="1:14" ht="13.5" customHeight="1" x14ac:dyDescent="0.2">
      <c r="A143" s="326">
        <v>10</v>
      </c>
      <c r="B143" s="327" t="s">
        <v>217</v>
      </c>
      <c r="C143" s="327" t="s">
        <v>55</v>
      </c>
      <c r="D143" s="325">
        <v>1</v>
      </c>
      <c r="E143" s="325">
        <v>1</v>
      </c>
      <c r="F143" s="325"/>
      <c r="G143" s="325">
        <v>6</v>
      </c>
      <c r="H143" s="325">
        <v>2</v>
      </c>
      <c r="I143" s="325">
        <v>3</v>
      </c>
      <c r="J143" s="325"/>
      <c r="K143" s="325"/>
      <c r="L143" s="325"/>
      <c r="M143" s="325"/>
      <c r="N143" s="325">
        <v>5</v>
      </c>
    </row>
    <row r="144" spans="1:14" ht="13.5" customHeight="1" x14ac:dyDescent="0.2">
      <c r="A144" s="349">
        <v>10</v>
      </c>
      <c r="B144" s="327" t="s">
        <v>217</v>
      </c>
      <c r="C144" s="327" t="s">
        <v>55</v>
      </c>
      <c r="D144" s="325"/>
      <c r="E144" s="325">
        <v>2</v>
      </c>
      <c r="F144" s="325"/>
      <c r="G144" s="325">
        <v>2</v>
      </c>
      <c r="H144" s="325">
        <v>1</v>
      </c>
      <c r="I144" s="325">
        <v>2</v>
      </c>
      <c r="J144" s="325"/>
      <c r="K144" s="325">
        <v>1</v>
      </c>
      <c r="L144" s="325"/>
      <c r="M144" s="325"/>
      <c r="N144" s="325">
        <v>6</v>
      </c>
    </row>
    <row r="145" spans="1:14" ht="13.5" customHeight="1" x14ac:dyDescent="0.2">
      <c r="A145" s="792">
        <v>10</v>
      </c>
      <c r="B145" s="793" t="s">
        <v>217</v>
      </c>
      <c r="C145" s="793" t="s">
        <v>55</v>
      </c>
      <c r="D145" s="791">
        <v>2</v>
      </c>
      <c r="E145" s="791">
        <v>1</v>
      </c>
      <c r="F145" s="791"/>
      <c r="G145" s="791">
        <v>3</v>
      </c>
      <c r="H145" s="791">
        <v>2</v>
      </c>
      <c r="I145" s="791">
        <v>2</v>
      </c>
      <c r="J145" s="791"/>
      <c r="K145" s="791">
        <v>1</v>
      </c>
      <c r="L145" s="791"/>
      <c r="M145" s="791"/>
      <c r="N145" s="791">
        <v>7</v>
      </c>
    </row>
    <row r="146" spans="1:14" ht="13.5" customHeight="1" x14ac:dyDescent="0.2">
      <c r="A146" s="349">
        <v>10</v>
      </c>
      <c r="B146" s="327" t="s">
        <v>217</v>
      </c>
      <c r="C146" s="327" t="s">
        <v>55</v>
      </c>
      <c r="D146" s="325">
        <v>5</v>
      </c>
      <c r="E146" s="325"/>
      <c r="F146" s="325"/>
      <c r="G146" s="325">
        <v>3</v>
      </c>
      <c r="H146" s="325"/>
      <c r="I146" s="325">
        <v>2</v>
      </c>
      <c r="J146" s="325"/>
      <c r="K146" s="325"/>
      <c r="L146" s="325"/>
      <c r="M146" s="325"/>
      <c r="N146" s="325">
        <v>10</v>
      </c>
    </row>
    <row r="147" spans="1:14" ht="13.5" customHeight="1" x14ac:dyDescent="0.2">
      <c r="A147" s="326">
        <v>10</v>
      </c>
      <c r="B147" s="327" t="s">
        <v>217</v>
      </c>
      <c r="C147" s="327" t="s">
        <v>55</v>
      </c>
      <c r="D147" s="325">
        <v>2</v>
      </c>
      <c r="E147" s="325"/>
      <c r="F147" s="325">
        <v>1</v>
      </c>
      <c r="G147" s="325"/>
      <c r="H147" s="325">
        <v>1</v>
      </c>
      <c r="I147" s="325">
        <v>2</v>
      </c>
      <c r="J147" s="325"/>
      <c r="K147" s="325"/>
      <c r="L147" s="325"/>
      <c r="M147" s="325"/>
      <c r="N147" s="325">
        <v>5</v>
      </c>
    </row>
    <row r="148" spans="1:14" ht="13.5" customHeight="1" x14ac:dyDescent="0.2">
      <c r="A148" s="326">
        <v>10</v>
      </c>
      <c r="B148" s="327" t="s">
        <v>217</v>
      </c>
      <c r="C148" s="327" t="s">
        <v>55</v>
      </c>
      <c r="D148" s="325"/>
      <c r="E148" s="325"/>
      <c r="F148" s="325"/>
      <c r="G148" s="325"/>
      <c r="H148" s="325">
        <v>2</v>
      </c>
      <c r="I148" s="325">
        <v>3</v>
      </c>
      <c r="J148" s="325">
        <v>1</v>
      </c>
      <c r="K148" s="325"/>
      <c r="L148" s="325"/>
      <c r="M148" s="325"/>
      <c r="N148" s="325">
        <v>0</v>
      </c>
    </row>
    <row r="149" spans="1:14" ht="13.5" customHeight="1" x14ac:dyDescent="0.2">
      <c r="A149" s="326">
        <v>10</v>
      </c>
      <c r="B149" s="327" t="s">
        <v>217</v>
      </c>
      <c r="C149" s="327" t="s">
        <v>55</v>
      </c>
      <c r="D149" s="325"/>
      <c r="E149" s="325">
        <v>1</v>
      </c>
      <c r="F149" s="325"/>
      <c r="G149" s="325">
        <v>4</v>
      </c>
      <c r="H149" s="325">
        <v>2</v>
      </c>
      <c r="I149" s="325">
        <v>1</v>
      </c>
      <c r="J149" s="325"/>
      <c r="K149" s="325">
        <v>2</v>
      </c>
      <c r="L149" s="325"/>
      <c r="M149" s="325"/>
      <c r="N149" s="325">
        <v>3</v>
      </c>
    </row>
    <row r="150" spans="1:14" ht="13.5" customHeight="1" x14ac:dyDescent="0.2">
      <c r="A150" s="329">
        <v>10</v>
      </c>
      <c r="B150" s="330" t="s">
        <v>217</v>
      </c>
      <c r="C150" s="330" t="s">
        <v>55</v>
      </c>
      <c r="D150" s="328">
        <v>1</v>
      </c>
      <c r="E150" s="328">
        <v>2</v>
      </c>
      <c r="F150" s="328">
        <v>1</v>
      </c>
      <c r="G150" s="328">
        <v>5</v>
      </c>
      <c r="H150" s="328"/>
      <c r="I150" s="328">
        <v>1</v>
      </c>
      <c r="J150" s="328">
        <v>1</v>
      </c>
      <c r="K150" s="328">
        <v>1</v>
      </c>
      <c r="L150" s="328"/>
      <c r="M150" s="328"/>
      <c r="N150" s="328">
        <v>9</v>
      </c>
    </row>
    <row r="151" spans="1:14" ht="13.5" customHeight="1" x14ac:dyDescent="0.2">
      <c r="A151" s="4">
        <f>COUNT(A139:A150)</f>
        <v>12</v>
      </c>
      <c r="B151" s="669" t="str">
        <f>$B$139</f>
        <v>Hasler</v>
      </c>
      <c r="C151" s="669" t="str">
        <f>$C$139</f>
        <v>James</v>
      </c>
      <c r="D151" s="667">
        <f>SUM(D139:D150)</f>
        <v>21</v>
      </c>
      <c r="E151" s="667">
        <f t="shared" ref="E151" si="22">SUM(E139:E150)</f>
        <v>9</v>
      </c>
      <c r="F151" s="667">
        <f t="shared" ref="F151" si="23">SUM(F139:F150)</f>
        <v>2</v>
      </c>
      <c r="G151" s="667">
        <f t="shared" ref="G151" si="24">SUM(G139:G150)</f>
        <v>34</v>
      </c>
      <c r="H151" s="667">
        <f t="shared" ref="H151" si="25">SUM(H139:H150)</f>
        <v>16</v>
      </c>
      <c r="I151" s="667">
        <f t="shared" ref="I151" si="26">SUM(I139:I150)</f>
        <v>21</v>
      </c>
      <c r="J151" s="667">
        <f t="shared" ref="J151" si="27">SUM(J139:J150)</f>
        <v>3</v>
      </c>
      <c r="K151" s="667">
        <f t="shared" ref="K151" si="28">SUM(K139:K150)</f>
        <v>6</v>
      </c>
      <c r="L151" s="667">
        <f t="shared" ref="L151" si="29">SUM(L139:L150)</f>
        <v>0</v>
      </c>
      <c r="M151" s="667">
        <f t="shared" ref="M151" si="30">SUM(M139:M150)</f>
        <v>0</v>
      </c>
      <c r="N151" s="667">
        <f t="shared" ref="N151" si="31">SUM(N139:N150)</f>
        <v>71</v>
      </c>
    </row>
    <row r="152" spans="1:14" ht="13.5" customHeight="1" x14ac:dyDescent="0.2"/>
    <row r="153" spans="1:14" ht="13.5" customHeight="1" x14ac:dyDescent="0.2">
      <c r="A153" s="349">
        <v>6</v>
      </c>
      <c r="B153" s="330" t="s">
        <v>229</v>
      </c>
      <c r="C153" s="330" t="s">
        <v>230</v>
      </c>
      <c r="D153" s="328"/>
      <c r="E153" s="328"/>
      <c r="F153" s="328"/>
      <c r="G153" s="328">
        <v>1</v>
      </c>
      <c r="H153" s="328">
        <v>1</v>
      </c>
      <c r="I153" s="328">
        <v>2</v>
      </c>
      <c r="J153" s="328"/>
      <c r="K153" s="328">
        <v>1</v>
      </c>
      <c r="L153" s="328"/>
      <c r="M153" s="328"/>
      <c r="N153" s="328">
        <v>0</v>
      </c>
    </row>
    <row r="154" spans="1:14" ht="13.5" customHeight="1" x14ac:dyDescent="0.2">
      <c r="A154" s="978">
        <v>6</v>
      </c>
      <c r="B154" s="979" t="s">
        <v>229</v>
      </c>
      <c r="C154" s="979" t="s">
        <v>230</v>
      </c>
      <c r="D154" s="977">
        <v>2</v>
      </c>
      <c r="E154" s="977"/>
      <c r="F154" s="977"/>
      <c r="G154" s="977">
        <v>2</v>
      </c>
      <c r="H154" s="977"/>
      <c r="I154" s="977">
        <v>1</v>
      </c>
      <c r="J154" s="977"/>
      <c r="K154" s="977">
        <v>2</v>
      </c>
      <c r="L154" s="977"/>
      <c r="M154" s="977"/>
      <c r="N154" s="977">
        <v>4</v>
      </c>
    </row>
    <row r="155" spans="1:14" ht="13.5" customHeight="1" x14ac:dyDescent="0.2">
      <c r="A155" s="1143">
        <v>6</v>
      </c>
      <c r="B155" s="1044" t="s">
        <v>229</v>
      </c>
      <c r="C155" s="1044" t="s">
        <v>230</v>
      </c>
      <c r="D155" s="1046">
        <v>1</v>
      </c>
      <c r="E155" s="1046">
        <v>1</v>
      </c>
      <c r="F155" s="1046">
        <v>1</v>
      </c>
      <c r="G155" s="1046">
        <v>4</v>
      </c>
      <c r="H155" s="1046">
        <v>1</v>
      </c>
      <c r="I155" s="1046"/>
      <c r="J155" s="1046"/>
      <c r="K155" s="1046"/>
      <c r="L155" s="1046"/>
      <c r="M155" s="1046"/>
      <c r="N155" s="1046">
        <v>6</v>
      </c>
    </row>
    <row r="156" spans="1:14" ht="13.5" customHeight="1" x14ac:dyDescent="0.2">
      <c r="A156" s="1497">
        <v>6</v>
      </c>
      <c r="B156" s="1496" t="s">
        <v>229</v>
      </c>
      <c r="C156" s="1496" t="s">
        <v>230</v>
      </c>
      <c r="D156" s="1494">
        <v>1</v>
      </c>
      <c r="E156" s="1494">
        <v>2</v>
      </c>
      <c r="F156" s="1494"/>
      <c r="G156" s="1494">
        <v>1</v>
      </c>
      <c r="H156" s="1494">
        <v>1</v>
      </c>
      <c r="I156" s="1494"/>
      <c r="J156" s="1494"/>
      <c r="K156" s="1494"/>
      <c r="L156" s="1494"/>
      <c r="M156" s="1494"/>
      <c r="N156" s="1494">
        <v>8</v>
      </c>
    </row>
    <row r="157" spans="1:14" ht="13.5" customHeight="1" x14ac:dyDescent="0.2">
      <c r="A157" s="1045">
        <v>6</v>
      </c>
      <c r="B157" s="1044" t="s">
        <v>229</v>
      </c>
      <c r="C157" s="1044" t="s">
        <v>230</v>
      </c>
      <c r="D157" s="1046">
        <v>1</v>
      </c>
      <c r="E157" s="1046">
        <v>1</v>
      </c>
      <c r="F157" s="1046">
        <v>1</v>
      </c>
      <c r="G157" s="1046">
        <v>2</v>
      </c>
      <c r="H157" s="1046">
        <v>3</v>
      </c>
      <c r="I157" s="1046"/>
      <c r="J157" s="1046"/>
      <c r="K157" s="1046">
        <v>2</v>
      </c>
      <c r="L157" s="1046"/>
      <c r="M157" s="1046"/>
      <c r="N157" s="1046">
        <v>6</v>
      </c>
    </row>
    <row r="158" spans="1:14" ht="13.5" customHeight="1" x14ac:dyDescent="0.2">
      <c r="A158" s="1860">
        <v>6</v>
      </c>
      <c r="B158" s="1861" t="s">
        <v>229</v>
      </c>
      <c r="C158" s="1861" t="s">
        <v>230</v>
      </c>
      <c r="D158" s="1862">
        <v>1</v>
      </c>
      <c r="E158" s="1862">
        <v>1</v>
      </c>
      <c r="F158" s="1862"/>
      <c r="G158" s="1862">
        <v>1</v>
      </c>
      <c r="H158" s="1862"/>
      <c r="I158" s="1862"/>
      <c r="J158" s="1862"/>
      <c r="K158" s="1862"/>
      <c r="L158" s="1862"/>
      <c r="M158" s="1862"/>
      <c r="N158" s="1862">
        <v>5</v>
      </c>
    </row>
    <row r="159" spans="1:14" ht="13.5" customHeight="1" x14ac:dyDescent="0.2">
      <c r="A159" s="1457">
        <v>6</v>
      </c>
      <c r="B159" s="1456" t="s">
        <v>229</v>
      </c>
      <c r="C159" s="1456" t="s">
        <v>230</v>
      </c>
      <c r="D159" s="1454">
        <v>2</v>
      </c>
      <c r="E159" s="1454">
        <v>4</v>
      </c>
      <c r="F159" s="1454"/>
      <c r="G159" s="1454">
        <v>2</v>
      </c>
      <c r="H159" s="1454">
        <v>4</v>
      </c>
      <c r="I159" s="1454">
        <v>4</v>
      </c>
      <c r="J159" s="1454"/>
      <c r="K159" s="1454"/>
      <c r="L159" s="1454"/>
      <c r="M159" s="1454"/>
      <c r="N159" s="1454">
        <v>16</v>
      </c>
    </row>
    <row r="160" spans="1:14" ht="13.5" customHeight="1" x14ac:dyDescent="0.2">
      <c r="A160" s="1364">
        <v>6</v>
      </c>
      <c r="B160" s="1363" t="s">
        <v>229</v>
      </c>
      <c r="C160" s="1363" t="s">
        <v>230</v>
      </c>
      <c r="D160" s="1361"/>
      <c r="E160" s="1361">
        <v>2</v>
      </c>
      <c r="F160" s="1361"/>
      <c r="G160" s="1361">
        <v>4</v>
      </c>
      <c r="H160" s="1361">
        <v>5</v>
      </c>
      <c r="I160" s="1361">
        <v>1</v>
      </c>
      <c r="J160" s="1361"/>
      <c r="K160" s="1361">
        <v>1</v>
      </c>
      <c r="L160" s="1361"/>
      <c r="M160" s="1361"/>
      <c r="N160" s="1361">
        <v>6</v>
      </c>
    </row>
    <row r="161" spans="1:14" ht="13.5" customHeight="1" x14ac:dyDescent="0.2">
      <c r="A161" s="1817">
        <v>6</v>
      </c>
      <c r="B161" s="1816" t="s">
        <v>229</v>
      </c>
      <c r="C161" s="1816" t="s">
        <v>230</v>
      </c>
      <c r="D161" s="1814">
        <v>1</v>
      </c>
      <c r="E161" s="1814">
        <v>3</v>
      </c>
      <c r="F161" s="1814"/>
      <c r="G161" s="1814">
        <v>4</v>
      </c>
      <c r="H161" s="1814">
        <v>2</v>
      </c>
      <c r="I161" s="1814"/>
      <c r="J161" s="1814">
        <v>1</v>
      </c>
      <c r="K161" s="1814">
        <v>1</v>
      </c>
      <c r="L161" s="1814"/>
      <c r="M161" s="1814"/>
      <c r="N161" s="1814">
        <v>11</v>
      </c>
    </row>
    <row r="162" spans="1:14" ht="13.5" customHeight="1" x14ac:dyDescent="0.2">
      <c r="A162" s="1603">
        <v>6</v>
      </c>
      <c r="B162" s="1602" t="s">
        <v>229</v>
      </c>
      <c r="C162" s="1602" t="s">
        <v>230</v>
      </c>
      <c r="D162" s="1600">
        <v>3</v>
      </c>
      <c r="E162" s="1600"/>
      <c r="F162" s="1600"/>
      <c r="G162" s="1600">
        <v>2</v>
      </c>
      <c r="H162" s="1600">
        <v>2</v>
      </c>
      <c r="I162" s="1600">
        <v>2</v>
      </c>
      <c r="J162" s="1600"/>
      <c r="K162" s="1600">
        <v>1</v>
      </c>
      <c r="L162" s="1600"/>
      <c r="M162" s="1600"/>
      <c r="N162" s="1600">
        <v>6</v>
      </c>
    </row>
    <row r="163" spans="1:14" ht="13.5" customHeight="1" x14ac:dyDescent="0.2">
      <c r="A163" s="1318">
        <v>6</v>
      </c>
      <c r="B163" s="1222" t="s">
        <v>229</v>
      </c>
      <c r="C163" s="1222" t="s">
        <v>230</v>
      </c>
      <c r="D163" s="1221">
        <v>1</v>
      </c>
      <c r="E163" s="1221"/>
      <c r="F163" s="1221"/>
      <c r="G163" s="1221">
        <v>1</v>
      </c>
      <c r="H163" s="1221">
        <v>1</v>
      </c>
      <c r="I163" s="1221">
        <v>3</v>
      </c>
      <c r="J163" s="1221"/>
      <c r="K163" s="1221"/>
      <c r="L163" s="1221"/>
      <c r="M163" s="1221"/>
      <c r="N163" s="1221">
        <v>2</v>
      </c>
    </row>
    <row r="164" spans="1:14" ht="13.5" customHeight="1" x14ac:dyDescent="0.2">
      <c r="A164" s="1860">
        <v>6</v>
      </c>
      <c r="B164" s="1861" t="s">
        <v>229</v>
      </c>
      <c r="C164" s="1861" t="s">
        <v>230</v>
      </c>
      <c r="D164" s="1862"/>
      <c r="E164" s="1862">
        <v>1</v>
      </c>
      <c r="F164" s="1862"/>
      <c r="G164" s="1862">
        <v>3</v>
      </c>
      <c r="H164" s="1862">
        <v>3</v>
      </c>
      <c r="I164" s="1862">
        <v>2</v>
      </c>
      <c r="J164" s="1862"/>
      <c r="K164" s="1862">
        <v>1</v>
      </c>
      <c r="L164" s="1862"/>
      <c r="M164" s="1862"/>
      <c r="N164" s="1862">
        <v>3</v>
      </c>
    </row>
    <row r="165" spans="1:14" ht="13.5" customHeight="1" x14ac:dyDescent="0.2">
      <c r="A165" s="1223">
        <v>6</v>
      </c>
      <c r="B165" s="1222" t="s">
        <v>229</v>
      </c>
      <c r="C165" s="1222" t="s">
        <v>230</v>
      </c>
      <c r="D165" s="1221"/>
      <c r="E165" s="1221">
        <v>4</v>
      </c>
      <c r="F165" s="1221"/>
      <c r="G165" s="1221">
        <v>3</v>
      </c>
      <c r="H165" s="1221">
        <v>2</v>
      </c>
      <c r="I165" s="1221">
        <v>1</v>
      </c>
      <c r="J165" s="1221">
        <v>1</v>
      </c>
      <c r="K165" s="1221">
        <v>1</v>
      </c>
      <c r="L165" s="1221"/>
      <c r="M165" s="1221"/>
      <c r="N165" s="1221">
        <v>12</v>
      </c>
    </row>
    <row r="166" spans="1:14" ht="13.5" customHeight="1" x14ac:dyDescent="0.2">
      <c r="A166" s="1143">
        <v>6</v>
      </c>
      <c r="B166" s="1044" t="s">
        <v>229</v>
      </c>
      <c r="C166" s="1044" t="s">
        <v>230</v>
      </c>
      <c r="D166" s="1046">
        <v>1</v>
      </c>
      <c r="E166" s="1046">
        <v>1</v>
      </c>
      <c r="F166" s="1046"/>
      <c r="G166" s="1046">
        <v>4</v>
      </c>
      <c r="H166" s="1046">
        <v>1</v>
      </c>
      <c r="I166" s="1046">
        <v>2</v>
      </c>
      <c r="J166" s="1046"/>
      <c r="K166" s="1046">
        <v>1</v>
      </c>
      <c r="L166" s="1046"/>
      <c r="M166" s="1046"/>
      <c r="N166" s="1046">
        <v>5</v>
      </c>
    </row>
    <row r="167" spans="1:14" ht="13.5" customHeight="1" x14ac:dyDescent="0.2">
      <c r="A167" s="980">
        <v>6</v>
      </c>
      <c r="B167" s="979" t="s">
        <v>229</v>
      </c>
      <c r="C167" s="979" t="s">
        <v>230</v>
      </c>
      <c r="D167" s="977">
        <v>1</v>
      </c>
      <c r="E167" s="977"/>
      <c r="F167" s="977"/>
      <c r="G167" s="977"/>
      <c r="H167" s="977"/>
      <c r="I167" s="977"/>
      <c r="J167" s="977"/>
      <c r="K167" s="977">
        <v>1</v>
      </c>
      <c r="L167" s="977"/>
      <c r="M167" s="977"/>
      <c r="N167" s="977">
        <v>2</v>
      </c>
    </row>
    <row r="168" spans="1:14" ht="13.5" customHeight="1" x14ac:dyDescent="0.2">
      <c r="A168" s="794">
        <v>6</v>
      </c>
      <c r="B168" s="793" t="s">
        <v>229</v>
      </c>
      <c r="C168" s="793" t="s">
        <v>230</v>
      </c>
      <c r="D168" s="791"/>
      <c r="E168" s="791"/>
      <c r="F168" s="791"/>
      <c r="G168" s="791">
        <v>1</v>
      </c>
      <c r="H168" s="791">
        <v>2</v>
      </c>
      <c r="I168" s="791">
        <v>2</v>
      </c>
      <c r="J168" s="791"/>
      <c r="K168" s="791"/>
      <c r="L168" s="791"/>
      <c r="M168" s="791"/>
      <c r="N168" s="791">
        <v>0</v>
      </c>
    </row>
    <row r="169" spans="1:14" ht="13.5" customHeight="1" x14ac:dyDescent="0.2">
      <c r="A169" s="878">
        <v>6</v>
      </c>
      <c r="B169" s="877" t="s">
        <v>229</v>
      </c>
      <c r="C169" s="877" t="s">
        <v>230</v>
      </c>
      <c r="D169" s="875"/>
      <c r="E169" s="875"/>
      <c r="F169" s="875"/>
      <c r="G169" s="875">
        <v>4</v>
      </c>
      <c r="H169" s="875">
        <v>1</v>
      </c>
      <c r="I169" s="875"/>
      <c r="J169" s="875"/>
      <c r="K169" s="875">
        <v>3</v>
      </c>
      <c r="L169" s="875"/>
      <c r="M169" s="875"/>
      <c r="N169" s="875">
        <v>0</v>
      </c>
    </row>
    <row r="170" spans="1:14" ht="13.5" customHeight="1" x14ac:dyDescent="0.2">
      <c r="A170" s="349">
        <v>6</v>
      </c>
      <c r="B170" s="330" t="s">
        <v>229</v>
      </c>
      <c r="C170" s="330" t="s">
        <v>230</v>
      </c>
      <c r="D170" s="328">
        <v>1</v>
      </c>
      <c r="E170" s="328"/>
      <c r="F170" s="328"/>
      <c r="G170" s="328">
        <v>2</v>
      </c>
      <c r="H170" s="328">
        <v>2</v>
      </c>
      <c r="I170" s="328">
        <v>1</v>
      </c>
      <c r="J170" s="328"/>
      <c r="K170" s="328"/>
      <c r="L170" s="328"/>
      <c r="M170" s="328"/>
      <c r="N170" s="328">
        <v>2</v>
      </c>
    </row>
    <row r="171" spans="1:14" ht="13.5" customHeight="1" x14ac:dyDescent="0.2">
      <c r="A171" s="329">
        <v>6</v>
      </c>
      <c r="B171" s="330" t="s">
        <v>229</v>
      </c>
      <c r="C171" s="330" t="s">
        <v>230</v>
      </c>
      <c r="D171" s="328"/>
      <c r="E171" s="328"/>
      <c r="F171" s="328"/>
      <c r="G171" s="328">
        <v>3</v>
      </c>
      <c r="H171" s="328">
        <v>3</v>
      </c>
      <c r="I171" s="328">
        <v>2</v>
      </c>
      <c r="J171" s="328"/>
      <c r="K171" s="328">
        <v>2</v>
      </c>
      <c r="L171" s="328"/>
      <c r="M171" s="328"/>
      <c r="N171" s="328">
        <v>0</v>
      </c>
    </row>
    <row r="172" spans="1:14" ht="13.5" customHeight="1" x14ac:dyDescent="0.2">
      <c r="A172" s="4">
        <f>COUNT(A153:A171)</f>
        <v>19</v>
      </c>
      <c r="B172" s="669" t="str">
        <f>$B$153</f>
        <v>Hulm</v>
      </c>
      <c r="C172" s="669" t="str">
        <f>$C$153</f>
        <v>Simon</v>
      </c>
      <c r="D172" s="667">
        <f>SUM(D153:D171)</f>
        <v>16</v>
      </c>
      <c r="E172" s="667">
        <f t="shared" ref="E172:N172" si="32">SUM(E153:E171)</f>
        <v>20</v>
      </c>
      <c r="F172" s="667">
        <f t="shared" si="32"/>
        <v>2</v>
      </c>
      <c r="G172" s="667">
        <f t="shared" si="32"/>
        <v>44</v>
      </c>
      <c r="H172" s="667">
        <f t="shared" si="32"/>
        <v>34</v>
      </c>
      <c r="I172" s="667">
        <f t="shared" si="32"/>
        <v>23</v>
      </c>
      <c r="J172" s="667">
        <f t="shared" si="32"/>
        <v>2</v>
      </c>
      <c r="K172" s="667">
        <f t="shared" si="32"/>
        <v>17</v>
      </c>
      <c r="L172" s="667">
        <f t="shared" si="32"/>
        <v>0</v>
      </c>
      <c r="M172" s="667">
        <f t="shared" si="32"/>
        <v>0</v>
      </c>
      <c r="N172" s="667">
        <f t="shared" si="32"/>
        <v>94</v>
      </c>
    </row>
    <row r="173" spans="1:14" ht="13.5" customHeight="1" x14ac:dyDescent="0.2"/>
    <row r="174" spans="1:14" ht="13.5" customHeight="1" x14ac:dyDescent="0.2">
      <c r="A174" s="329">
        <v>8</v>
      </c>
      <c r="B174" s="330" t="s">
        <v>225</v>
      </c>
      <c r="C174" s="330" t="s">
        <v>40</v>
      </c>
      <c r="D174" s="328">
        <v>1</v>
      </c>
      <c r="E174" s="328"/>
      <c r="F174" s="328"/>
      <c r="G174" s="328">
        <v>2</v>
      </c>
      <c r="H174" s="328"/>
      <c r="I174" s="328"/>
      <c r="J174" s="328"/>
      <c r="K174" s="328"/>
      <c r="L174" s="328"/>
      <c r="M174" s="328"/>
      <c r="N174" s="328">
        <v>2</v>
      </c>
    </row>
    <row r="175" spans="1:14" ht="13.5" customHeight="1" x14ac:dyDescent="0.2">
      <c r="A175" s="329">
        <v>4</v>
      </c>
      <c r="B175" s="330" t="s">
        <v>225</v>
      </c>
      <c r="C175" s="330" t="s">
        <v>40</v>
      </c>
      <c r="D175" s="328"/>
      <c r="E175" s="328">
        <v>1</v>
      </c>
      <c r="F175" s="328"/>
      <c r="G175" s="328">
        <v>2</v>
      </c>
      <c r="H175" s="328">
        <v>3</v>
      </c>
      <c r="I175" s="328"/>
      <c r="J175" s="328"/>
      <c r="K175" s="328">
        <v>5</v>
      </c>
      <c r="L175" s="328"/>
      <c r="M175" s="328">
        <v>1</v>
      </c>
      <c r="N175" s="328">
        <v>3</v>
      </c>
    </row>
    <row r="176" spans="1:14" ht="13.5" customHeight="1" x14ac:dyDescent="0.2">
      <c r="A176" s="4">
        <f>COUNT(A174:A175)</f>
        <v>2</v>
      </c>
      <c r="B176" s="669" t="str">
        <f>$B$174</f>
        <v>Lankester</v>
      </c>
      <c r="C176" s="669" t="str">
        <f>$C$174</f>
        <v>Aaron</v>
      </c>
      <c r="D176" s="667">
        <f>SUM(D174:D175)</f>
        <v>1</v>
      </c>
      <c r="E176" s="667">
        <f t="shared" ref="E176:N176" si="33">SUM(E174:E175)</f>
        <v>1</v>
      </c>
      <c r="F176" s="667">
        <f t="shared" si="33"/>
        <v>0</v>
      </c>
      <c r="G176" s="667">
        <f t="shared" si="33"/>
        <v>4</v>
      </c>
      <c r="H176" s="667">
        <f t="shared" si="33"/>
        <v>3</v>
      </c>
      <c r="I176" s="667">
        <f t="shared" si="33"/>
        <v>0</v>
      </c>
      <c r="J176" s="667">
        <f t="shared" si="33"/>
        <v>0</v>
      </c>
      <c r="K176" s="667">
        <f t="shared" si="33"/>
        <v>5</v>
      </c>
      <c r="L176" s="667">
        <f t="shared" si="33"/>
        <v>0</v>
      </c>
      <c r="M176" s="667">
        <f t="shared" si="33"/>
        <v>1</v>
      </c>
      <c r="N176" s="667">
        <f t="shared" si="33"/>
        <v>5</v>
      </c>
    </row>
    <row r="177" spans="1:14" ht="13.5" customHeight="1" x14ac:dyDescent="0.2"/>
    <row r="178" spans="1:14" ht="13.5" customHeight="1" x14ac:dyDescent="0.2">
      <c r="A178" s="350">
        <v>4</v>
      </c>
      <c r="B178" s="330" t="s">
        <v>227</v>
      </c>
      <c r="C178" s="330" t="s">
        <v>228</v>
      </c>
      <c r="D178" s="328"/>
      <c r="E178" s="328">
        <v>1</v>
      </c>
      <c r="F178" s="328"/>
      <c r="G178" s="328">
        <v>3</v>
      </c>
      <c r="H178" s="328"/>
      <c r="I178" s="328"/>
      <c r="J178" s="328"/>
      <c r="K178" s="328"/>
      <c r="L178" s="328"/>
      <c r="M178" s="328"/>
      <c r="N178" s="328">
        <v>3</v>
      </c>
    </row>
    <row r="179" spans="1:14" ht="13.5" customHeight="1" x14ac:dyDescent="0.2">
      <c r="A179" s="4">
        <f>COUNT(A178)</f>
        <v>1</v>
      </c>
      <c r="B179" s="669" t="str">
        <f>$B$178</f>
        <v>Liang</v>
      </c>
      <c r="C179" s="669" t="str">
        <f>$C$178</f>
        <v>Limar</v>
      </c>
      <c r="D179" s="667">
        <f t="shared" ref="D179:M179" si="34">D178</f>
        <v>0</v>
      </c>
      <c r="E179" s="667">
        <f t="shared" si="34"/>
        <v>1</v>
      </c>
      <c r="F179" s="667">
        <f t="shared" si="34"/>
        <v>0</v>
      </c>
      <c r="G179" s="667">
        <f t="shared" si="34"/>
        <v>3</v>
      </c>
      <c r="H179" s="667">
        <f t="shared" si="34"/>
        <v>0</v>
      </c>
      <c r="I179" s="667">
        <f t="shared" si="34"/>
        <v>0</v>
      </c>
      <c r="J179" s="667">
        <f t="shared" si="34"/>
        <v>0</v>
      </c>
      <c r="K179" s="667">
        <f t="shared" si="34"/>
        <v>0</v>
      </c>
      <c r="L179" s="667">
        <f t="shared" si="34"/>
        <v>0</v>
      </c>
      <c r="M179" s="667">
        <f t="shared" si="34"/>
        <v>0</v>
      </c>
      <c r="N179" s="667">
        <f t="shared" ref="N179" si="35">SUM(N178)</f>
        <v>3</v>
      </c>
    </row>
    <row r="180" spans="1:14" s="1327" customFormat="1" ht="13.5" customHeight="1" x14ac:dyDescent="0.2"/>
    <row r="181" spans="1:14" s="1327" customFormat="1" ht="13.5" customHeight="1" x14ac:dyDescent="0.2">
      <c r="A181" s="1860">
        <v>9</v>
      </c>
      <c r="B181" s="1861" t="s">
        <v>434</v>
      </c>
      <c r="C181" s="1861" t="s">
        <v>435</v>
      </c>
      <c r="D181" s="1862">
        <v>4</v>
      </c>
      <c r="E181" s="1862"/>
      <c r="F181" s="1862">
        <v>2</v>
      </c>
      <c r="G181" s="1862">
        <v>3</v>
      </c>
      <c r="H181" s="1862"/>
      <c r="I181" s="1862"/>
      <c r="J181" s="1862"/>
      <c r="K181" s="1862">
        <v>1</v>
      </c>
      <c r="L181" s="1862"/>
      <c r="M181" s="1862"/>
      <c r="N181" s="1862">
        <v>10</v>
      </c>
    </row>
    <row r="182" spans="1:14" s="1327" customFormat="1" ht="13.5" customHeight="1" x14ac:dyDescent="0.2">
      <c r="A182" s="1325">
        <f>COUNT(A181)</f>
        <v>1</v>
      </c>
      <c r="B182" s="1793" t="str">
        <f>$B$181</f>
        <v>Robinson</v>
      </c>
      <c r="C182" s="1793" t="str">
        <f>$C$181</f>
        <v>Jake</v>
      </c>
      <c r="D182" s="1791">
        <f t="shared" ref="D182:M182" si="36">D181</f>
        <v>4</v>
      </c>
      <c r="E182" s="1791">
        <f t="shared" si="36"/>
        <v>0</v>
      </c>
      <c r="F182" s="1791">
        <f t="shared" si="36"/>
        <v>2</v>
      </c>
      <c r="G182" s="1791">
        <f t="shared" si="36"/>
        <v>3</v>
      </c>
      <c r="H182" s="1791">
        <f t="shared" si="36"/>
        <v>0</v>
      </c>
      <c r="I182" s="1791">
        <f t="shared" si="36"/>
        <v>0</v>
      </c>
      <c r="J182" s="1791">
        <f t="shared" si="36"/>
        <v>0</v>
      </c>
      <c r="K182" s="1791">
        <f t="shared" si="36"/>
        <v>1</v>
      </c>
      <c r="L182" s="1791">
        <f t="shared" si="36"/>
        <v>0</v>
      </c>
      <c r="M182" s="1791">
        <f t="shared" si="36"/>
        <v>0</v>
      </c>
      <c r="N182" s="1791">
        <f t="shared" ref="N182" si="37">SUM(N181)</f>
        <v>10</v>
      </c>
    </row>
    <row r="183" spans="1:14" ht="13.5" customHeight="1" x14ac:dyDescent="0.2"/>
    <row r="184" spans="1:14" ht="13.5" customHeight="1" x14ac:dyDescent="0.2">
      <c r="A184" s="332">
        <v>11</v>
      </c>
      <c r="B184" s="333" t="s">
        <v>219</v>
      </c>
      <c r="C184" s="333" t="s">
        <v>179</v>
      </c>
      <c r="D184" s="331">
        <v>6</v>
      </c>
      <c r="E184" s="331">
        <v>2</v>
      </c>
      <c r="F184" s="331">
        <v>1</v>
      </c>
      <c r="G184" s="331">
        <v>15</v>
      </c>
      <c r="H184" s="331">
        <v>1</v>
      </c>
      <c r="I184" s="331">
        <v>2</v>
      </c>
      <c r="J184" s="331"/>
      <c r="K184" s="331"/>
      <c r="L184" s="331"/>
      <c r="M184" s="331"/>
      <c r="N184" s="331">
        <v>19</v>
      </c>
    </row>
    <row r="185" spans="1:14" ht="13.5" customHeight="1" x14ac:dyDescent="0.2">
      <c r="A185" s="349">
        <v>11</v>
      </c>
      <c r="B185" s="333" t="s">
        <v>219</v>
      </c>
      <c r="C185" s="333" t="s">
        <v>179</v>
      </c>
      <c r="D185" s="331">
        <v>2</v>
      </c>
      <c r="E185" s="331">
        <v>1</v>
      </c>
      <c r="F185" s="331">
        <v>7</v>
      </c>
      <c r="G185" s="331">
        <v>6</v>
      </c>
      <c r="H185" s="331">
        <v>2</v>
      </c>
      <c r="I185" s="331">
        <v>2</v>
      </c>
      <c r="J185" s="331"/>
      <c r="K185" s="331">
        <v>1</v>
      </c>
      <c r="L185" s="331"/>
      <c r="M185" s="331"/>
      <c r="N185" s="331">
        <v>14</v>
      </c>
    </row>
    <row r="186" spans="1:14" ht="13.5" customHeight="1" x14ac:dyDescent="0.2">
      <c r="A186" s="349">
        <v>11</v>
      </c>
      <c r="B186" s="333" t="s">
        <v>219</v>
      </c>
      <c r="C186" s="333" t="s">
        <v>179</v>
      </c>
      <c r="D186" s="331">
        <v>3</v>
      </c>
      <c r="E186" s="331">
        <v>2</v>
      </c>
      <c r="F186" s="331">
        <v>6</v>
      </c>
      <c r="G186" s="331">
        <v>13</v>
      </c>
      <c r="H186" s="331">
        <v>2</v>
      </c>
      <c r="I186" s="331">
        <v>6</v>
      </c>
      <c r="J186" s="331">
        <v>1</v>
      </c>
      <c r="K186" s="331">
        <v>1</v>
      </c>
      <c r="L186" s="331"/>
      <c r="M186" s="331"/>
      <c r="N186" s="331">
        <v>18</v>
      </c>
    </row>
    <row r="187" spans="1:14" ht="13.5" customHeight="1" x14ac:dyDescent="0.2">
      <c r="A187" s="332">
        <v>11</v>
      </c>
      <c r="B187" s="333" t="s">
        <v>219</v>
      </c>
      <c r="C187" s="333" t="s">
        <v>179</v>
      </c>
      <c r="D187" s="331">
        <v>4</v>
      </c>
      <c r="E187" s="331">
        <v>2</v>
      </c>
      <c r="F187" s="331">
        <v>6</v>
      </c>
      <c r="G187" s="331">
        <v>8</v>
      </c>
      <c r="H187" s="331">
        <v>2</v>
      </c>
      <c r="I187" s="331"/>
      <c r="J187" s="331"/>
      <c r="K187" s="331">
        <v>2</v>
      </c>
      <c r="L187" s="331"/>
      <c r="M187" s="331"/>
      <c r="N187" s="331">
        <v>20</v>
      </c>
    </row>
    <row r="188" spans="1:14" ht="13.5" customHeight="1" x14ac:dyDescent="0.2">
      <c r="A188" s="332">
        <v>11</v>
      </c>
      <c r="B188" s="333" t="s">
        <v>219</v>
      </c>
      <c r="C188" s="333" t="s">
        <v>179</v>
      </c>
      <c r="D188" s="331">
        <v>3</v>
      </c>
      <c r="E188" s="331">
        <v>4</v>
      </c>
      <c r="F188" s="331">
        <v>2</v>
      </c>
      <c r="G188" s="331">
        <v>10</v>
      </c>
      <c r="H188" s="331"/>
      <c r="I188" s="331">
        <v>1</v>
      </c>
      <c r="J188" s="331"/>
      <c r="K188" s="331">
        <v>2</v>
      </c>
      <c r="L188" s="331"/>
      <c r="M188" s="331"/>
      <c r="N188" s="331">
        <v>20</v>
      </c>
    </row>
    <row r="189" spans="1:14" ht="13.5" customHeight="1" x14ac:dyDescent="0.2">
      <c r="A189" s="332">
        <v>11</v>
      </c>
      <c r="B189" s="333" t="s">
        <v>219</v>
      </c>
      <c r="C189" s="333" t="s">
        <v>179</v>
      </c>
      <c r="D189" s="331">
        <v>2</v>
      </c>
      <c r="E189" s="331">
        <v>3</v>
      </c>
      <c r="F189" s="331">
        <v>3</v>
      </c>
      <c r="G189" s="331">
        <v>8</v>
      </c>
      <c r="H189" s="331"/>
      <c r="I189" s="331"/>
      <c r="J189" s="331"/>
      <c r="K189" s="331">
        <v>1</v>
      </c>
      <c r="L189" s="331"/>
      <c r="M189" s="331"/>
      <c r="N189" s="331">
        <v>16</v>
      </c>
    </row>
    <row r="190" spans="1:14" ht="13.5" customHeight="1" x14ac:dyDescent="0.2">
      <c r="A190" s="1012">
        <v>11</v>
      </c>
      <c r="B190" s="979" t="s">
        <v>219</v>
      </c>
      <c r="C190" s="979" t="s">
        <v>179</v>
      </c>
      <c r="D190" s="977">
        <v>9</v>
      </c>
      <c r="E190" s="977">
        <v>1</v>
      </c>
      <c r="F190" s="977">
        <v>2</v>
      </c>
      <c r="G190" s="977">
        <v>15</v>
      </c>
      <c r="H190" s="977">
        <v>2</v>
      </c>
      <c r="I190" s="977"/>
      <c r="J190" s="977"/>
      <c r="K190" s="977">
        <v>2</v>
      </c>
      <c r="L190" s="977"/>
      <c r="M190" s="977"/>
      <c r="N190" s="977">
        <v>23</v>
      </c>
    </row>
    <row r="191" spans="1:14" ht="13.5" customHeight="1" x14ac:dyDescent="0.2">
      <c r="A191" s="1012">
        <v>11</v>
      </c>
      <c r="B191" s="979" t="s">
        <v>219</v>
      </c>
      <c r="C191" s="979" t="s">
        <v>179</v>
      </c>
      <c r="D191" s="977">
        <v>4</v>
      </c>
      <c r="E191" s="977">
        <v>2</v>
      </c>
      <c r="F191" s="977">
        <v>2</v>
      </c>
      <c r="G191" s="977">
        <v>8</v>
      </c>
      <c r="H191" s="977">
        <v>2</v>
      </c>
      <c r="I191" s="977"/>
      <c r="J191" s="977">
        <v>1</v>
      </c>
      <c r="K191" s="977">
        <v>3</v>
      </c>
      <c r="L191" s="977"/>
      <c r="M191" s="977"/>
      <c r="N191" s="977">
        <v>16</v>
      </c>
    </row>
    <row r="192" spans="1:14" ht="13.5" customHeight="1" x14ac:dyDescent="0.2">
      <c r="A192" s="332">
        <v>11</v>
      </c>
      <c r="B192" s="333" t="s">
        <v>219</v>
      </c>
      <c r="C192" s="333" t="s">
        <v>179</v>
      </c>
      <c r="D192" s="331">
        <v>4</v>
      </c>
      <c r="E192" s="331"/>
      <c r="F192" s="331">
        <v>1</v>
      </c>
      <c r="G192" s="331">
        <v>16</v>
      </c>
      <c r="H192" s="331">
        <v>2</v>
      </c>
      <c r="I192" s="331"/>
      <c r="J192" s="331"/>
      <c r="K192" s="331"/>
      <c r="L192" s="331"/>
      <c r="M192" s="331"/>
      <c r="N192" s="331">
        <v>9</v>
      </c>
    </row>
    <row r="193" spans="1:14" ht="13.5" customHeight="1" x14ac:dyDescent="0.2">
      <c r="A193" s="1077">
        <v>11</v>
      </c>
      <c r="B193" s="1044" t="s">
        <v>219</v>
      </c>
      <c r="C193" s="1044" t="s">
        <v>179</v>
      </c>
      <c r="D193" s="1046">
        <v>6</v>
      </c>
      <c r="E193" s="1046">
        <v>1</v>
      </c>
      <c r="F193" s="1046">
        <v>1</v>
      </c>
      <c r="G193" s="1046">
        <v>11</v>
      </c>
      <c r="H193" s="1046">
        <v>1</v>
      </c>
      <c r="I193" s="1046"/>
      <c r="J193" s="1046">
        <v>1</v>
      </c>
      <c r="K193" s="1046">
        <v>1</v>
      </c>
      <c r="L193" s="1046"/>
      <c r="M193" s="1046"/>
      <c r="N193" s="1046">
        <v>16</v>
      </c>
    </row>
    <row r="194" spans="1:14" ht="13.5" customHeight="1" x14ac:dyDescent="0.2">
      <c r="A194" s="1495">
        <v>11</v>
      </c>
      <c r="B194" s="1496" t="s">
        <v>219</v>
      </c>
      <c r="C194" s="1496" t="s">
        <v>179</v>
      </c>
      <c r="D194" s="1494">
        <v>7</v>
      </c>
      <c r="E194" s="1494"/>
      <c r="F194" s="1494"/>
      <c r="G194" s="1494">
        <v>13</v>
      </c>
      <c r="H194" s="1494">
        <v>10</v>
      </c>
      <c r="I194" s="1494">
        <v>1</v>
      </c>
      <c r="J194" s="1494"/>
      <c r="K194" s="1494"/>
      <c r="L194" s="1494"/>
      <c r="M194" s="1494"/>
      <c r="N194" s="1494">
        <v>14</v>
      </c>
    </row>
    <row r="195" spans="1:14" ht="13.5" customHeight="1" x14ac:dyDescent="0.2">
      <c r="A195" s="1111">
        <v>11</v>
      </c>
      <c r="B195" s="1112" t="s">
        <v>219</v>
      </c>
      <c r="C195" s="1112" t="s">
        <v>179</v>
      </c>
      <c r="D195" s="1110">
        <v>4</v>
      </c>
      <c r="E195" s="1110">
        <v>1</v>
      </c>
      <c r="F195" s="1110"/>
      <c r="G195" s="1110">
        <v>10</v>
      </c>
      <c r="H195" s="1110">
        <v>2</v>
      </c>
      <c r="I195" s="1110">
        <v>4</v>
      </c>
      <c r="J195" s="1110">
        <v>1</v>
      </c>
      <c r="K195" s="1110">
        <v>1</v>
      </c>
      <c r="L195" s="1110"/>
      <c r="M195" s="1110"/>
      <c r="N195" s="1110">
        <v>11</v>
      </c>
    </row>
    <row r="196" spans="1:14" ht="13.5" customHeight="1" x14ac:dyDescent="0.2">
      <c r="A196" s="1601">
        <v>11</v>
      </c>
      <c r="B196" s="1602" t="s">
        <v>219</v>
      </c>
      <c r="C196" s="1602" t="s">
        <v>179</v>
      </c>
      <c r="D196" s="1600">
        <v>4</v>
      </c>
      <c r="E196" s="1600">
        <v>4</v>
      </c>
      <c r="F196" s="1600"/>
      <c r="G196" s="1600">
        <v>10</v>
      </c>
      <c r="H196" s="1600">
        <v>8</v>
      </c>
      <c r="I196" s="1600"/>
      <c r="J196" s="1600">
        <v>1</v>
      </c>
      <c r="K196" s="1600">
        <v>3</v>
      </c>
      <c r="L196" s="1600"/>
      <c r="M196" s="1600"/>
      <c r="N196" s="1600">
        <v>20</v>
      </c>
    </row>
    <row r="197" spans="1:14" ht="13.5" customHeight="1" x14ac:dyDescent="0.2">
      <c r="A197" s="1601">
        <v>11</v>
      </c>
      <c r="B197" s="1602" t="s">
        <v>219</v>
      </c>
      <c r="C197" s="1602" t="s">
        <v>179</v>
      </c>
      <c r="D197" s="1600">
        <v>8</v>
      </c>
      <c r="E197" s="1600">
        <v>2</v>
      </c>
      <c r="F197" s="1600">
        <v>2</v>
      </c>
      <c r="G197" s="1600">
        <v>6</v>
      </c>
      <c r="H197" s="1600">
        <v>3</v>
      </c>
      <c r="I197" s="1600">
        <v>1</v>
      </c>
      <c r="J197" s="1600">
        <v>2</v>
      </c>
      <c r="K197" s="1600">
        <v>1</v>
      </c>
      <c r="L197" s="1600"/>
      <c r="M197" s="1600"/>
      <c r="N197" s="1600">
        <v>24</v>
      </c>
    </row>
    <row r="198" spans="1:14" ht="13.5" customHeight="1" x14ac:dyDescent="0.2">
      <c r="A198" s="1316">
        <v>11</v>
      </c>
      <c r="B198" s="1222" t="s">
        <v>219</v>
      </c>
      <c r="C198" s="1222" t="s">
        <v>179</v>
      </c>
      <c r="D198" s="1221">
        <v>6</v>
      </c>
      <c r="E198" s="1221">
        <v>1</v>
      </c>
      <c r="F198" s="1221"/>
      <c r="G198" s="1221">
        <v>10</v>
      </c>
      <c r="H198" s="1221"/>
      <c r="I198" s="1221">
        <v>3</v>
      </c>
      <c r="J198" s="1221">
        <v>1</v>
      </c>
      <c r="K198" s="1221">
        <v>3</v>
      </c>
      <c r="L198" s="1221"/>
      <c r="M198" s="1221"/>
      <c r="N198" s="1221">
        <v>15</v>
      </c>
    </row>
    <row r="199" spans="1:14" ht="13.5" customHeight="1" x14ac:dyDescent="0.2">
      <c r="A199" s="1111">
        <v>11</v>
      </c>
      <c r="B199" s="1112" t="s">
        <v>219</v>
      </c>
      <c r="C199" s="1112" t="s">
        <v>179</v>
      </c>
      <c r="D199" s="1110">
        <v>4</v>
      </c>
      <c r="E199" s="1110"/>
      <c r="F199" s="1110">
        <v>3</v>
      </c>
      <c r="G199" s="1110">
        <v>11</v>
      </c>
      <c r="H199" s="1110">
        <v>8</v>
      </c>
      <c r="I199" s="1110">
        <v>1</v>
      </c>
      <c r="J199" s="1110">
        <v>1</v>
      </c>
      <c r="K199" s="1110">
        <v>2</v>
      </c>
      <c r="L199" s="1110"/>
      <c r="M199" s="1110"/>
      <c r="N199" s="1110">
        <v>11</v>
      </c>
    </row>
    <row r="200" spans="1:14" ht="13.5" customHeight="1" x14ac:dyDescent="0.2">
      <c r="A200" s="1362">
        <v>11</v>
      </c>
      <c r="B200" s="1363" t="s">
        <v>219</v>
      </c>
      <c r="C200" s="1363" t="s">
        <v>179</v>
      </c>
      <c r="D200" s="1361">
        <v>9</v>
      </c>
      <c r="E200" s="1361">
        <v>2</v>
      </c>
      <c r="F200" s="1361"/>
      <c r="G200" s="1361">
        <v>10</v>
      </c>
      <c r="H200" s="1361">
        <v>10</v>
      </c>
      <c r="I200" s="1361">
        <v>3</v>
      </c>
      <c r="J200" s="1361"/>
      <c r="K200" s="1361"/>
      <c r="L200" s="1361"/>
      <c r="M200" s="1361"/>
      <c r="N200" s="1361">
        <v>24</v>
      </c>
    </row>
    <row r="201" spans="1:14" ht="13.5" customHeight="1" x14ac:dyDescent="0.2">
      <c r="A201" s="876">
        <v>11</v>
      </c>
      <c r="B201" s="877" t="s">
        <v>219</v>
      </c>
      <c r="C201" s="877" t="s">
        <v>179</v>
      </c>
      <c r="D201" s="875">
        <v>6</v>
      </c>
      <c r="E201" s="875">
        <v>1</v>
      </c>
      <c r="F201" s="875">
        <v>2</v>
      </c>
      <c r="G201" s="875">
        <v>8</v>
      </c>
      <c r="H201" s="875"/>
      <c r="I201" s="875"/>
      <c r="J201" s="875"/>
      <c r="K201" s="875">
        <v>1</v>
      </c>
      <c r="L201" s="875"/>
      <c r="M201" s="875"/>
      <c r="N201" s="875">
        <v>17</v>
      </c>
    </row>
    <row r="202" spans="1:14" ht="13.5" customHeight="1" x14ac:dyDescent="0.2">
      <c r="A202" s="1455">
        <v>11</v>
      </c>
      <c r="B202" s="1456" t="s">
        <v>219</v>
      </c>
      <c r="C202" s="1456" t="s">
        <v>179</v>
      </c>
      <c r="D202" s="1454">
        <v>3</v>
      </c>
      <c r="E202" s="1454">
        <v>3</v>
      </c>
      <c r="F202" s="1454"/>
      <c r="G202" s="1454">
        <v>9</v>
      </c>
      <c r="H202" s="1454">
        <v>2</v>
      </c>
      <c r="I202" s="1454">
        <v>1</v>
      </c>
      <c r="J202" s="1454"/>
      <c r="K202" s="1454">
        <v>2</v>
      </c>
      <c r="L202" s="1454"/>
      <c r="M202" s="1454"/>
      <c r="N202" s="1454">
        <v>15</v>
      </c>
    </row>
    <row r="203" spans="1:14" ht="13.5" customHeight="1" x14ac:dyDescent="0.2">
      <c r="A203" s="792">
        <v>11</v>
      </c>
      <c r="B203" s="793" t="s">
        <v>219</v>
      </c>
      <c r="C203" s="793" t="s">
        <v>179</v>
      </c>
      <c r="D203" s="791">
        <v>5</v>
      </c>
      <c r="E203" s="791">
        <v>2</v>
      </c>
      <c r="F203" s="791">
        <v>3</v>
      </c>
      <c r="G203" s="791">
        <v>11</v>
      </c>
      <c r="H203" s="791">
        <v>6</v>
      </c>
      <c r="I203" s="791">
        <v>2</v>
      </c>
      <c r="J203" s="791"/>
      <c r="K203" s="791">
        <v>1</v>
      </c>
      <c r="L203" s="791"/>
      <c r="M203" s="791"/>
      <c r="N203" s="791">
        <v>19</v>
      </c>
    </row>
    <row r="204" spans="1:14" ht="13.5" customHeight="1" x14ac:dyDescent="0.2">
      <c r="A204" s="335">
        <v>11</v>
      </c>
      <c r="B204" s="336" t="s">
        <v>219</v>
      </c>
      <c r="C204" s="336" t="s">
        <v>179</v>
      </c>
      <c r="D204" s="334">
        <v>9</v>
      </c>
      <c r="E204" s="334">
        <v>2</v>
      </c>
      <c r="F204" s="334">
        <v>2</v>
      </c>
      <c r="G204" s="334">
        <v>9</v>
      </c>
      <c r="H204" s="334">
        <v>3</v>
      </c>
      <c r="I204" s="334">
        <v>1</v>
      </c>
      <c r="J204" s="334"/>
      <c r="K204" s="334">
        <v>1</v>
      </c>
      <c r="L204" s="334"/>
      <c r="M204" s="334"/>
      <c r="N204" s="334">
        <v>26</v>
      </c>
    </row>
    <row r="205" spans="1:14" ht="13.5" customHeight="1" x14ac:dyDescent="0.2">
      <c r="A205" s="335">
        <v>11</v>
      </c>
      <c r="B205" s="336" t="s">
        <v>219</v>
      </c>
      <c r="C205" s="336" t="s">
        <v>179</v>
      </c>
      <c r="D205" s="334">
        <v>6</v>
      </c>
      <c r="E205" s="334"/>
      <c r="F205" s="334"/>
      <c r="G205" s="334">
        <v>5</v>
      </c>
      <c r="H205" s="334">
        <v>3</v>
      </c>
      <c r="I205" s="334">
        <v>1</v>
      </c>
      <c r="J205" s="334"/>
      <c r="K205" s="334">
        <v>3</v>
      </c>
      <c r="L205" s="334"/>
      <c r="M205" s="334"/>
      <c r="N205" s="334">
        <v>12</v>
      </c>
    </row>
    <row r="206" spans="1:14" ht="13.5" customHeight="1" x14ac:dyDescent="0.2">
      <c r="A206" s="1863">
        <v>11</v>
      </c>
      <c r="B206" s="1861" t="s">
        <v>219</v>
      </c>
      <c r="C206" s="1861" t="s">
        <v>179</v>
      </c>
      <c r="D206" s="1862">
        <v>5</v>
      </c>
      <c r="E206" s="1862">
        <v>1</v>
      </c>
      <c r="F206" s="1862"/>
      <c r="G206" s="1862">
        <v>10</v>
      </c>
      <c r="H206" s="1862">
        <v>2</v>
      </c>
      <c r="I206" s="1862">
        <v>2</v>
      </c>
      <c r="J206" s="1862"/>
      <c r="K206" s="1862">
        <v>1</v>
      </c>
      <c r="L206" s="1862"/>
      <c r="M206" s="1862"/>
      <c r="N206" s="1862">
        <v>13</v>
      </c>
    </row>
    <row r="207" spans="1:14" ht="13.5" customHeight="1" x14ac:dyDescent="0.2">
      <c r="A207" s="349">
        <v>11</v>
      </c>
      <c r="B207" s="336" t="s">
        <v>219</v>
      </c>
      <c r="C207" s="336" t="s">
        <v>179</v>
      </c>
      <c r="D207" s="334">
        <v>3</v>
      </c>
      <c r="E207" s="334">
        <v>3</v>
      </c>
      <c r="F207" s="334"/>
      <c r="G207" s="334">
        <v>7</v>
      </c>
      <c r="H207" s="334">
        <v>2</v>
      </c>
      <c r="I207" s="334">
        <v>2</v>
      </c>
      <c r="J207" s="334">
        <v>1</v>
      </c>
      <c r="K207" s="334">
        <v>2</v>
      </c>
      <c r="L207" s="334"/>
      <c r="M207" s="334"/>
      <c r="N207" s="334">
        <v>15</v>
      </c>
    </row>
    <row r="208" spans="1:14" ht="13.5" customHeight="1" x14ac:dyDescent="0.2">
      <c r="A208" s="349">
        <v>11</v>
      </c>
      <c r="B208" s="336" t="s">
        <v>219</v>
      </c>
      <c r="C208" s="336" t="s">
        <v>179</v>
      </c>
      <c r="D208" s="334">
        <v>1</v>
      </c>
      <c r="E208" s="334"/>
      <c r="F208" s="334">
        <v>2</v>
      </c>
      <c r="G208" s="334">
        <v>16</v>
      </c>
      <c r="H208" s="334">
        <v>10</v>
      </c>
      <c r="I208" s="334">
        <v>2</v>
      </c>
      <c r="J208" s="334"/>
      <c r="K208" s="334">
        <v>1</v>
      </c>
      <c r="L208" s="334"/>
      <c r="M208" s="334"/>
      <c r="N208" s="334">
        <v>4</v>
      </c>
    </row>
    <row r="209" spans="1:14" ht="13.5" customHeight="1" x14ac:dyDescent="0.2">
      <c r="A209" s="335">
        <v>11</v>
      </c>
      <c r="B209" s="336" t="s">
        <v>219</v>
      </c>
      <c r="C209" s="336" t="s">
        <v>179</v>
      </c>
      <c r="D209" s="334">
        <v>4</v>
      </c>
      <c r="E209" s="334">
        <v>1</v>
      </c>
      <c r="F209" s="334">
        <v>6</v>
      </c>
      <c r="G209" s="334">
        <v>10</v>
      </c>
      <c r="H209" s="334">
        <v>2</v>
      </c>
      <c r="I209" s="334">
        <v>2</v>
      </c>
      <c r="J209" s="334"/>
      <c r="K209" s="334">
        <v>3</v>
      </c>
      <c r="L209" s="334"/>
      <c r="M209" s="334"/>
      <c r="N209" s="334">
        <v>17</v>
      </c>
    </row>
    <row r="210" spans="1:14" ht="13.5" customHeight="1" x14ac:dyDescent="0.2">
      <c r="A210" s="335">
        <v>11</v>
      </c>
      <c r="B210" s="336" t="s">
        <v>219</v>
      </c>
      <c r="C210" s="336" t="s">
        <v>179</v>
      </c>
      <c r="D210" s="334">
        <v>3</v>
      </c>
      <c r="E210" s="334">
        <v>1</v>
      </c>
      <c r="F210" s="334">
        <v>4</v>
      </c>
      <c r="G210" s="334">
        <v>11</v>
      </c>
      <c r="H210" s="334"/>
      <c r="I210" s="334">
        <v>1</v>
      </c>
      <c r="J210" s="334">
        <v>1</v>
      </c>
      <c r="K210" s="334">
        <v>2</v>
      </c>
      <c r="L210" s="334"/>
      <c r="M210" s="334"/>
      <c r="N210" s="334">
        <v>13</v>
      </c>
    </row>
    <row r="211" spans="1:14" ht="13.5" customHeight="1" x14ac:dyDescent="0.2">
      <c r="A211" s="335">
        <v>11</v>
      </c>
      <c r="B211" s="336" t="s">
        <v>219</v>
      </c>
      <c r="C211" s="336" t="s">
        <v>179</v>
      </c>
      <c r="D211" s="334">
        <v>7</v>
      </c>
      <c r="E211" s="334"/>
      <c r="F211" s="334">
        <v>1</v>
      </c>
      <c r="G211" s="334">
        <v>8</v>
      </c>
      <c r="H211" s="334">
        <v>4</v>
      </c>
      <c r="I211" s="334"/>
      <c r="J211" s="334"/>
      <c r="K211" s="334">
        <v>2</v>
      </c>
      <c r="L211" s="334"/>
      <c r="M211" s="334"/>
      <c r="N211" s="334">
        <v>15</v>
      </c>
    </row>
    <row r="212" spans="1:14" ht="13.5" customHeight="1" x14ac:dyDescent="0.2">
      <c r="A212" s="338">
        <v>11</v>
      </c>
      <c r="B212" s="339" t="s">
        <v>219</v>
      </c>
      <c r="C212" s="339" t="s">
        <v>179</v>
      </c>
      <c r="D212" s="337">
        <v>7</v>
      </c>
      <c r="E212" s="337">
        <v>1</v>
      </c>
      <c r="F212" s="337"/>
      <c r="G212" s="337">
        <v>18</v>
      </c>
      <c r="H212" s="337">
        <v>5</v>
      </c>
      <c r="I212" s="337">
        <v>1</v>
      </c>
      <c r="J212" s="337"/>
      <c r="K212" s="337"/>
      <c r="L212" s="337"/>
      <c r="M212" s="337"/>
      <c r="N212" s="337">
        <v>17</v>
      </c>
    </row>
    <row r="213" spans="1:14" ht="13.5" customHeight="1" x14ac:dyDescent="0.2">
      <c r="A213" s="4">
        <f>COUNT(A184:A212)</f>
        <v>29</v>
      </c>
      <c r="B213" s="669" t="str">
        <f>$B$184</f>
        <v>Rowcliffe</v>
      </c>
      <c r="C213" s="669" t="str">
        <f>$C$184</f>
        <v>Josh</v>
      </c>
      <c r="D213" s="667">
        <f t="shared" ref="D213:N213" si="38">SUM(D184:D212)</f>
        <v>144</v>
      </c>
      <c r="E213" s="667">
        <f t="shared" si="38"/>
        <v>43</v>
      </c>
      <c r="F213" s="667">
        <f t="shared" si="38"/>
        <v>56</v>
      </c>
      <c r="G213" s="667">
        <f t="shared" si="38"/>
        <v>302</v>
      </c>
      <c r="H213" s="667">
        <f t="shared" si="38"/>
        <v>94</v>
      </c>
      <c r="I213" s="667">
        <f t="shared" si="38"/>
        <v>39</v>
      </c>
      <c r="J213" s="667">
        <f t="shared" si="38"/>
        <v>11</v>
      </c>
      <c r="K213" s="667">
        <f t="shared" si="38"/>
        <v>42</v>
      </c>
      <c r="L213" s="667">
        <f t="shared" si="38"/>
        <v>0</v>
      </c>
      <c r="M213" s="667">
        <f t="shared" si="38"/>
        <v>0</v>
      </c>
      <c r="N213" s="667">
        <f t="shared" si="38"/>
        <v>473</v>
      </c>
    </row>
    <row r="214" spans="1:14" ht="13.5" customHeight="1" x14ac:dyDescent="0.2"/>
    <row r="215" spans="1:14" ht="13.5" customHeight="1" x14ac:dyDescent="0.2">
      <c r="A215" s="350">
        <v>9</v>
      </c>
      <c r="B215" s="339" t="s">
        <v>218</v>
      </c>
      <c r="C215" s="339" t="s">
        <v>109</v>
      </c>
      <c r="D215" s="337">
        <v>3</v>
      </c>
      <c r="E215" s="337">
        <v>1</v>
      </c>
      <c r="F215" s="337"/>
      <c r="G215" s="337">
        <v>4</v>
      </c>
      <c r="H215" s="337">
        <v>1</v>
      </c>
      <c r="I215" s="337"/>
      <c r="J215" s="337"/>
      <c r="K215" s="337">
        <v>2</v>
      </c>
      <c r="L215" s="337"/>
      <c r="M215" s="337"/>
      <c r="N215" s="337">
        <v>9</v>
      </c>
    </row>
    <row r="216" spans="1:14" ht="13.5" customHeight="1" x14ac:dyDescent="0.2">
      <c r="A216" s="340">
        <v>9</v>
      </c>
      <c r="B216" s="339" t="s">
        <v>218</v>
      </c>
      <c r="C216" s="339" t="s">
        <v>109</v>
      </c>
      <c r="D216" s="337">
        <v>1</v>
      </c>
      <c r="E216" s="337">
        <v>1</v>
      </c>
      <c r="F216" s="337"/>
      <c r="G216" s="337">
        <v>1</v>
      </c>
      <c r="H216" s="337"/>
      <c r="I216" s="337">
        <v>1</v>
      </c>
      <c r="J216" s="337"/>
      <c r="K216" s="337">
        <v>1</v>
      </c>
      <c r="L216" s="337"/>
      <c r="M216" s="337"/>
      <c r="N216" s="337">
        <v>5</v>
      </c>
    </row>
    <row r="217" spans="1:14" ht="13.5" customHeight="1" x14ac:dyDescent="0.2">
      <c r="A217" s="340">
        <v>9</v>
      </c>
      <c r="B217" s="339" t="s">
        <v>218</v>
      </c>
      <c r="C217" s="339" t="s">
        <v>109</v>
      </c>
      <c r="D217" s="337"/>
      <c r="E217" s="337"/>
      <c r="F217" s="337"/>
      <c r="G217" s="337">
        <v>1</v>
      </c>
      <c r="H217" s="337"/>
      <c r="I217" s="337"/>
      <c r="J217" s="337"/>
      <c r="K217" s="337">
        <v>1</v>
      </c>
      <c r="L217" s="337"/>
      <c r="M217" s="337"/>
      <c r="N217" s="337">
        <v>0</v>
      </c>
    </row>
    <row r="218" spans="1:14" ht="13.5" customHeight="1" x14ac:dyDescent="0.2">
      <c r="A218" s="350">
        <v>9</v>
      </c>
      <c r="B218" s="339" t="s">
        <v>218</v>
      </c>
      <c r="C218" s="339" t="s">
        <v>109</v>
      </c>
      <c r="D218" s="337"/>
      <c r="E218" s="337"/>
      <c r="F218" s="337"/>
      <c r="G218" s="337">
        <v>1</v>
      </c>
      <c r="H218" s="337">
        <v>1</v>
      </c>
      <c r="I218" s="337"/>
      <c r="J218" s="337"/>
      <c r="K218" s="337">
        <v>2</v>
      </c>
      <c r="L218" s="337"/>
      <c r="M218" s="337"/>
      <c r="N218" s="337">
        <v>0</v>
      </c>
    </row>
    <row r="219" spans="1:14" ht="13.5" customHeight="1" x14ac:dyDescent="0.2">
      <c r="A219" s="350">
        <v>9</v>
      </c>
      <c r="B219" s="339" t="s">
        <v>218</v>
      </c>
      <c r="C219" s="339" t="s">
        <v>109</v>
      </c>
      <c r="D219" s="337">
        <v>2</v>
      </c>
      <c r="E219" s="337"/>
      <c r="F219" s="337"/>
      <c r="G219" s="337">
        <v>1</v>
      </c>
      <c r="H219" s="337">
        <v>1</v>
      </c>
      <c r="I219" s="337">
        <v>1</v>
      </c>
      <c r="J219" s="337"/>
      <c r="K219" s="337">
        <v>2</v>
      </c>
      <c r="L219" s="337"/>
      <c r="M219" s="337"/>
      <c r="N219" s="337">
        <v>4</v>
      </c>
    </row>
    <row r="220" spans="1:14" ht="13.5" customHeight="1" x14ac:dyDescent="0.2">
      <c r="A220" s="794">
        <v>9</v>
      </c>
      <c r="B220" s="793" t="s">
        <v>218</v>
      </c>
      <c r="C220" s="793" t="s">
        <v>109</v>
      </c>
      <c r="D220" s="791">
        <v>1</v>
      </c>
      <c r="E220" s="791"/>
      <c r="F220" s="791"/>
      <c r="G220" s="791">
        <v>3</v>
      </c>
      <c r="H220" s="791"/>
      <c r="I220" s="791">
        <v>1</v>
      </c>
      <c r="J220" s="791"/>
      <c r="K220" s="791"/>
      <c r="L220" s="791"/>
      <c r="M220" s="791"/>
      <c r="N220" s="791">
        <v>2</v>
      </c>
    </row>
    <row r="221" spans="1:14" ht="13.5" customHeight="1" x14ac:dyDescent="0.2">
      <c r="A221" s="878">
        <v>9</v>
      </c>
      <c r="B221" s="877" t="s">
        <v>218</v>
      </c>
      <c r="C221" s="877" t="s">
        <v>109</v>
      </c>
      <c r="D221" s="875"/>
      <c r="E221" s="875">
        <v>1</v>
      </c>
      <c r="F221" s="875">
        <v>2</v>
      </c>
      <c r="G221" s="875">
        <v>2</v>
      </c>
      <c r="H221" s="875">
        <v>1</v>
      </c>
      <c r="I221" s="875"/>
      <c r="J221" s="875"/>
      <c r="K221" s="875">
        <v>5</v>
      </c>
      <c r="L221" s="875">
        <v>1</v>
      </c>
      <c r="M221" s="875"/>
      <c r="N221" s="875">
        <v>5</v>
      </c>
    </row>
    <row r="222" spans="1:14" ht="13.5" customHeight="1" x14ac:dyDescent="0.2">
      <c r="A222" s="350">
        <v>9</v>
      </c>
      <c r="B222" s="339" t="s">
        <v>218</v>
      </c>
      <c r="C222" s="339" t="s">
        <v>109</v>
      </c>
      <c r="D222" s="337">
        <v>2</v>
      </c>
      <c r="E222" s="337"/>
      <c r="F222" s="337"/>
      <c r="G222" s="337">
        <v>2</v>
      </c>
      <c r="H222" s="337">
        <v>2</v>
      </c>
      <c r="I222" s="337"/>
      <c r="J222" s="337"/>
      <c r="K222" s="337">
        <v>2</v>
      </c>
      <c r="L222" s="337"/>
      <c r="M222" s="337"/>
      <c r="N222" s="337">
        <v>4</v>
      </c>
    </row>
    <row r="223" spans="1:14" ht="13.5" customHeight="1" x14ac:dyDescent="0.2">
      <c r="A223" s="1789">
        <v>9</v>
      </c>
      <c r="B223" s="1788" t="s">
        <v>218</v>
      </c>
      <c r="C223" s="1788" t="s">
        <v>109</v>
      </c>
      <c r="D223" s="1786"/>
      <c r="E223" s="1786">
        <v>3</v>
      </c>
      <c r="F223" s="1786"/>
      <c r="G223" s="1786">
        <v>3</v>
      </c>
      <c r="H223" s="1786">
        <v>1</v>
      </c>
      <c r="I223" s="1786">
        <v>2</v>
      </c>
      <c r="J223" s="1786"/>
      <c r="K223" s="1786">
        <v>3</v>
      </c>
      <c r="L223" s="1786"/>
      <c r="M223" s="1786"/>
      <c r="N223" s="1786">
        <v>9</v>
      </c>
    </row>
    <row r="224" spans="1:14" ht="13.5" customHeight="1" x14ac:dyDescent="0.2">
      <c r="A224" s="1223">
        <v>9</v>
      </c>
      <c r="B224" s="1222" t="s">
        <v>218</v>
      </c>
      <c r="C224" s="1222" t="s">
        <v>109</v>
      </c>
      <c r="D224" s="1221"/>
      <c r="E224" s="1221"/>
      <c r="F224" s="1221"/>
      <c r="G224" s="1221">
        <v>1</v>
      </c>
      <c r="H224" s="1221"/>
      <c r="I224" s="1221">
        <v>1</v>
      </c>
      <c r="J224" s="1221"/>
      <c r="K224" s="1221"/>
      <c r="L224" s="1221"/>
      <c r="M224" s="1221"/>
      <c r="N224" s="1221">
        <v>0</v>
      </c>
    </row>
    <row r="225" spans="1:14" ht="13.5" customHeight="1" x14ac:dyDescent="0.2">
      <c r="A225" s="1860">
        <v>9</v>
      </c>
      <c r="B225" s="1861" t="s">
        <v>218</v>
      </c>
      <c r="C225" s="1861" t="s">
        <v>109</v>
      </c>
      <c r="D225" s="1862"/>
      <c r="E225" s="1862">
        <v>3</v>
      </c>
      <c r="F225" s="1862"/>
      <c r="G225" s="1862">
        <v>3</v>
      </c>
      <c r="H225" s="1862"/>
      <c r="I225" s="1862">
        <v>2</v>
      </c>
      <c r="J225" s="1862"/>
      <c r="K225" s="1862"/>
      <c r="L225" s="1862"/>
      <c r="M225" s="1862"/>
      <c r="N225" s="1862">
        <v>9</v>
      </c>
    </row>
    <row r="226" spans="1:14" ht="13.5" customHeight="1" x14ac:dyDescent="0.2">
      <c r="A226" s="1497">
        <v>9</v>
      </c>
      <c r="B226" s="1496" t="s">
        <v>218</v>
      </c>
      <c r="C226" s="1496" t="s">
        <v>109</v>
      </c>
      <c r="D226" s="1494">
        <v>2</v>
      </c>
      <c r="E226" s="1494"/>
      <c r="F226" s="1494"/>
      <c r="G226" s="1494">
        <v>2</v>
      </c>
      <c r="H226" s="1494">
        <v>2</v>
      </c>
      <c r="I226" s="1494">
        <v>2</v>
      </c>
      <c r="J226" s="1494"/>
      <c r="K226" s="1494"/>
      <c r="L226" s="1494"/>
      <c r="M226" s="1494"/>
      <c r="N226" s="1494">
        <v>4</v>
      </c>
    </row>
    <row r="227" spans="1:14" ht="13.5" customHeight="1" x14ac:dyDescent="0.2">
      <c r="A227" s="1817">
        <v>9</v>
      </c>
      <c r="B227" s="1816" t="s">
        <v>218</v>
      </c>
      <c r="C227" s="1816" t="s">
        <v>109</v>
      </c>
      <c r="D227" s="1814">
        <v>1</v>
      </c>
      <c r="E227" s="1814">
        <v>2</v>
      </c>
      <c r="F227" s="1814"/>
      <c r="G227" s="1814">
        <v>8</v>
      </c>
      <c r="H227" s="1814"/>
      <c r="I227" s="1814"/>
      <c r="J227" s="1814"/>
      <c r="K227" s="1814">
        <v>2</v>
      </c>
      <c r="L227" s="1814"/>
      <c r="M227" s="1814"/>
      <c r="N227" s="1814">
        <v>8</v>
      </c>
    </row>
    <row r="228" spans="1:14" ht="13.5" customHeight="1" x14ac:dyDescent="0.2">
      <c r="A228" s="1318">
        <v>9</v>
      </c>
      <c r="B228" s="1222" t="s">
        <v>218</v>
      </c>
      <c r="C228" s="1222" t="s">
        <v>109</v>
      </c>
      <c r="D228" s="1221">
        <v>1</v>
      </c>
      <c r="E228" s="1221"/>
      <c r="F228" s="1221"/>
      <c r="G228" s="1221">
        <v>5</v>
      </c>
      <c r="H228" s="1221">
        <v>3</v>
      </c>
      <c r="I228" s="1221"/>
      <c r="J228" s="1221"/>
      <c r="K228" s="1221">
        <v>1</v>
      </c>
      <c r="L228" s="1221"/>
      <c r="M228" s="1221"/>
      <c r="N228" s="1221">
        <v>2</v>
      </c>
    </row>
    <row r="229" spans="1:14" ht="13.5" customHeight="1" x14ac:dyDescent="0.2">
      <c r="A229" s="1860">
        <v>9</v>
      </c>
      <c r="B229" s="1861" t="s">
        <v>218</v>
      </c>
      <c r="C229" s="1861" t="s">
        <v>109</v>
      </c>
      <c r="D229" s="1862">
        <v>1</v>
      </c>
      <c r="E229" s="1862"/>
      <c r="F229" s="1862"/>
      <c r="G229" s="1862">
        <v>2</v>
      </c>
      <c r="H229" s="1862">
        <v>2</v>
      </c>
      <c r="I229" s="1862">
        <v>1</v>
      </c>
      <c r="J229" s="1862"/>
      <c r="K229" s="1862"/>
      <c r="L229" s="1862"/>
      <c r="M229" s="1862"/>
      <c r="N229" s="1862">
        <v>2</v>
      </c>
    </row>
    <row r="230" spans="1:14" ht="13.5" customHeight="1" x14ac:dyDescent="0.2">
      <c r="A230" s="1457">
        <v>9</v>
      </c>
      <c r="B230" s="1456" t="s">
        <v>218</v>
      </c>
      <c r="C230" s="1456" t="s">
        <v>109</v>
      </c>
      <c r="D230" s="1454">
        <v>1</v>
      </c>
      <c r="E230" s="1454"/>
      <c r="F230" s="1454"/>
      <c r="G230" s="1454"/>
      <c r="H230" s="1454">
        <v>1</v>
      </c>
      <c r="I230" s="1454"/>
      <c r="J230" s="1454"/>
      <c r="K230" s="1454">
        <v>1</v>
      </c>
      <c r="L230" s="1454"/>
      <c r="M230" s="1454"/>
      <c r="N230" s="1454">
        <v>2</v>
      </c>
    </row>
    <row r="231" spans="1:14" ht="13.5" customHeight="1" x14ac:dyDescent="0.2">
      <c r="A231" s="350">
        <v>9</v>
      </c>
      <c r="B231" s="342" t="s">
        <v>218</v>
      </c>
      <c r="C231" s="342" t="s">
        <v>109</v>
      </c>
      <c r="D231" s="341">
        <v>1</v>
      </c>
      <c r="E231" s="341"/>
      <c r="F231" s="341"/>
      <c r="G231" s="341">
        <v>2</v>
      </c>
      <c r="H231" s="341"/>
      <c r="I231" s="341">
        <v>2</v>
      </c>
      <c r="J231" s="341"/>
      <c r="K231" s="341">
        <v>1</v>
      </c>
      <c r="L231" s="341"/>
      <c r="M231" s="341"/>
      <c r="N231" s="341">
        <v>2</v>
      </c>
    </row>
    <row r="232" spans="1:14" ht="13.5" customHeight="1" x14ac:dyDescent="0.2">
      <c r="A232" s="343">
        <v>9</v>
      </c>
      <c r="B232" s="342" t="s">
        <v>218</v>
      </c>
      <c r="C232" s="342" t="s">
        <v>109</v>
      </c>
      <c r="D232" s="341">
        <v>1</v>
      </c>
      <c r="E232" s="341"/>
      <c r="F232" s="341"/>
      <c r="G232" s="341"/>
      <c r="H232" s="341">
        <v>3</v>
      </c>
      <c r="I232" s="341"/>
      <c r="J232" s="341"/>
      <c r="K232" s="341">
        <v>1</v>
      </c>
      <c r="L232" s="341"/>
      <c r="M232" s="341"/>
      <c r="N232" s="341">
        <v>2</v>
      </c>
    </row>
    <row r="233" spans="1:14" ht="13.5" customHeight="1" x14ac:dyDescent="0.2">
      <c r="A233" s="1113">
        <v>9</v>
      </c>
      <c r="B233" s="1112" t="s">
        <v>218</v>
      </c>
      <c r="C233" s="1112" t="s">
        <v>109</v>
      </c>
      <c r="D233" s="1110">
        <v>1</v>
      </c>
      <c r="E233" s="1110">
        <v>1</v>
      </c>
      <c r="F233" s="1110"/>
      <c r="G233" s="1110">
        <v>5</v>
      </c>
      <c r="H233" s="1110">
        <v>3</v>
      </c>
      <c r="I233" s="1110"/>
      <c r="J233" s="1110"/>
      <c r="K233" s="1110">
        <v>1</v>
      </c>
      <c r="L233" s="1110"/>
      <c r="M233" s="1110"/>
      <c r="N233" s="1110">
        <v>5</v>
      </c>
    </row>
    <row r="234" spans="1:14" ht="13.5" customHeight="1" x14ac:dyDescent="0.2">
      <c r="A234" s="1113">
        <v>9</v>
      </c>
      <c r="B234" s="1112" t="s">
        <v>218</v>
      </c>
      <c r="C234" s="1112" t="s">
        <v>109</v>
      </c>
      <c r="D234" s="1110">
        <v>1</v>
      </c>
      <c r="E234" s="1110"/>
      <c r="F234" s="1110"/>
      <c r="G234" s="1110">
        <v>6</v>
      </c>
      <c r="H234" s="1110">
        <v>3</v>
      </c>
      <c r="I234" s="1110">
        <v>1</v>
      </c>
      <c r="J234" s="1110"/>
      <c r="K234" s="1110">
        <v>1</v>
      </c>
      <c r="L234" s="1110"/>
      <c r="M234" s="1110"/>
      <c r="N234" s="1110">
        <v>2</v>
      </c>
    </row>
    <row r="235" spans="1:14" ht="13.5" customHeight="1" x14ac:dyDescent="0.2">
      <c r="A235" s="1014">
        <v>9</v>
      </c>
      <c r="B235" s="979" t="s">
        <v>218</v>
      </c>
      <c r="C235" s="979" t="s">
        <v>109</v>
      </c>
      <c r="D235" s="977"/>
      <c r="E235" s="977"/>
      <c r="F235" s="977"/>
      <c r="G235" s="977">
        <v>4</v>
      </c>
      <c r="H235" s="977">
        <v>1</v>
      </c>
      <c r="I235" s="977">
        <v>4</v>
      </c>
      <c r="J235" s="977"/>
      <c r="K235" s="977">
        <v>1</v>
      </c>
      <c r="L235" s="977"/>
      <c r="M235" s="977"/>
      <c r="N235" s="977">
        <v>0</v>
      </c>
    </row>
    <row r="236" spans="1:14" ht="13.5" customHeight="1" x14ac:dyDescent="0.2">
      <c r="A236" s="1014">
        <v>9</v>
      </c>
      <c r="B236" s="979" t="s">
        <v>218</v>
      </c>
      <c r="C236" s="979" t="s">
        <v>109</v>
      </c>
      <c r="D236" s="977">
        <v>1</v>
      </c>
      <c r="E236" s="977">
        <v>1</v>
      </c>
      <c r="F236" s="977"/>
      <c r="G236" s="977">
        <v>1</v>
      </c>
      <c r="H236" s="977">
        <v>3</v>
      </c>
      <c r="I236" s="977"/>
      <c r="J236" s="977"/>
      <c r="K236" s="977">
        <v>1</v>
      </c>
      <c r="L236" s="977"/>
      <c r="M236" s="977"/>
      <c r="N236" s="977">
        <v>5</v>
      </c>
    </row>
    <row r="237" spans="1:14" ht="13.5" customHeight="1" x14ac:dyDescent="0.2">
      <c r="A237" s="343">
        <v>9</v>
      </c>
      <c r="B237" s="342" t="s">
        <v>218</v>
      </c>
      <c r="C237" s="342" t="s">
        <v>109</v>
      </c>
      <c r="D237" s="341"/>
      <c r="E237" s="341">
        <v>1</v>
      </c>
      <c r="F237" s="341"/>
      <c r="G237" s="341">
        <v>5</v>
      </c>
      <c r="H237" s="341">
        <v>1</v>
      </c>
      <c r="I237" s="341"/>
      <c r="J237" s="341"/>
      <c r="K237" s="341">
        <v>1</v>
      </c>
      <c r="L237" s="341"/>
      <c r="M237" s="341"/>
      <c r="N237" s="341">
        <v>3</v>
      </c>
    </row>
    <row r="238" spans="1:14" ht="13.5" customHeight="1" x14ac:dyDescent="0.2">
      <c r="A238" s="350">
        <v>9</v>
      </c>
      <c r="B238" s="342" t="s">
        <v>218</v>
      </c>
      <c r="C238" s="342" t="s">
        <v>109</v>
      </c>
      <c r="D238" s="341">
        <v>2</v>
      </c>
      <c r="E238" s="341"/>
      <c r="F238" s="341"/>
      <c r="G238" s="341">
        <v>3</v>
      </c>
      <c r="H238" s="341">
        <v>2</v>
      </c>
      <c r="I238" s="341">
        <v>2</v>
      </c>
      <c r="J238" s="341"/>
      <c r="K238" s="341"/>
      <c r="L238" s="341"/>
      <c r="M238" s="341"/>
      <c r="N238" s="341">
        <v>4</v>
      </c>
    </row>
    <row r="239" spans="1:14" ht="13.5" customHeight="1" x14ac:dyDescent="0.2">
      <c r="A239" s="350">
        <v>9</v>
      </c>
      <c r="B239" s="342" t="s">
        <v>218</v>
      </c>
      <c r="C239" s="342" t="s">
        <v>109</v>
      </c>
      <c r="D239" s="341">
        <v>1</v>
      </c>
      <c r="E239" s="341"/>
      <c r="F239" s="341">
        <v>2</v>
      </c>
      <c r="G239" s="341">
        <v>3</v>
      </c>
      <c r="H239" s="341">
        <v>5</v>
      </c>
      <c r="I239" s="341">
        <v>1</v>
      </c>
      <c r="J239" s="341"/>
      <c r="K239" s="341">
        <v>2</v>
      </c>
      <c r="L239" s="341"/>
      <c r="M239" s="341"/>
      <c r="N239" s="341">
        <v>4</v>
      </c>
    </row>
    <row r="240" spans="1:14" ht="13.5" customHeight="1" x14ac:dyDescent="0.2">
      <c r="A240" s="350">
        <v>9</v>
      </c>
      <c r="B240" s="342" t="s">
        <v>218</v>
      </c>
      <c r="C240" s="342" t="s">
        <v>109</v>
      </c>
      <c r="D240" s="341">
        <v>1</v>
      </c>
      <c r="E240" s="341">
        <v>1</v>
      </c>
      <c r="F240" s="341">
        <v>2</v>
      </c>
      <c r="G240" s="341">
        <v>2</v>
      </c>
      <c r="H240" s="341"/>
      <c r="I240" s="341">
        <v>1</v>
      </c>
      <c r="J240" s="341"/>
      <c r="K240" s="341">
        <v>1</v>
      </c>
      <c r="L240" s="341"/>
      <c r="M240" s="341"/>
      <c r="N240" s="341">
        <v>7</v>
      </c>
    </row>
    <row r="241" spans="1:14" ht="13.5" customHeight="1" x14ac:dyDescent="0.2">
      <c r="A241" s="343">
        <v>9</v>
      </c>
      <c r="B241" s="342" t="s">
        <v>218</v>
      </c>
      <c r="C241" s="342" t="s">
        <v>109</v>
      </c>
      <c r="D241" s="341"/>
      <c r="E241" s="341">
        <v>1</v>
      </c>
      <c r="F241" s="341"/>
      <c r="G241" s="341">
        <v>1</v>
      </c>
      <c r="H241" s="341">
        <v>1</v>
      </c>
      <c r="I241" s="341"/>
      <c r="J241" s="341"/>
      <c r="K241" s="341">
        <v>2</v>
      </c>
      <c r="L241" s="341"/>
      <c r="M241" s="341"/>
      <c r="N241" s="341">
        <v>3</v>
      </c>
    </row>
    <row r="242" spans="1:14" ht="13.5" customHeight="1" x14ac:dyDescent="0.2">
      <c r="A242" s="4">
        <f>COUNT(A215:A241)</f>
        <v>27</v>
      </c>
      <c r="B242" s="669" t="str">
        <f>$B$215</f>
        <v>Skinner</v>
      </c>
      <c r="C242" s="669" t="str">
        <f>$C$215</f>
        <v>Shane</v>
      </c>
      <c r="D242" s="667">
        <f>SUM(D215:D241)</f>
        <v>24</v>
      </c>
      <c r="E242" s="667">
        <f t="shared" ref="E242:N242" si="39">SUM(E215:E241)</f>
        <v>16</v>
      </c>
      <c r="F242" s="667">
        <f t="shared" si="39"/>
        <v>6</v>
      </c>
      <c r="G242" s="667">
        <f t="shared" si="39"/>
        <v>71</v>
      </c>
      <c r="H242" s="667">
        <f t="shared" si="39"/>
        <v>37</v>
      </c>
      <c r="I242" s="667">
        <f t="shared" si="39"/>
        <v>22</v>
      </c>
      <c r="J242" s="667">
        <f t="shared" si="39"/>
        <v>0</v>
      </c>
      <c r="K242" s="667">
        <f t="shared" si="39"/>
        <v>34</v>
      </c>
      <c r="L242" s="667">
        <f t="shared" si="39"/>
        <v>1</v>
      </c>
      <c r="M242" s="667">
        <f t="shared" si="39"/>
        <v>0</v>
      </c>
      <c r="N242" s="667">
        <f t="shared" si="39"/>
        <v>102</v>
      </c>
    </row>
    <row r="243" spans="1:14" ht="13.5" customHeight="1" x14ac:dyDescent="0.2"/>
    <row r="244" spans="1:14" ht="13.5" customHeight="1" x14ac:dyDescent="0.2">
      <c r="A244" s="352">
        <v>14</v>
      </c>
      <c r="B244" s="346" t="s">
        <v>222</v>
      </c>
      <c r="C244" s="346" t="s">
        <v>127</v>
      </c>
      <c r="D244" s="344"/>
      <c r="E244" s="344"/>
      <c r="F244" s="344"/>
      <c r="G244" s="344"/>
      <c r="H244" s="344"/>
      <c r="I244" s="344"/>
      <c r="J244" s="344"/>
      <c r="K244" s="344">
        <v>1</v>
      </c>
      <c r="L244" s="344"/>
      <c r="M244" s="344"/>
      <c r="N244" s="344">
        <v>0</v>
      </c>
    </row>
    <row r="245" spans="1:14" ht="13.5" customHeight="1" x14ac:dyDescent="0.2">
      <c r="A245" s="350">
        <v>14</v>
      </c>
      <c r="B245" s="346" t="s">
        <v>222</v>
      </c>
      <c r="C245" s="346" t="s">
        <v>127</v>
      </c>
      <c r="D245" s="344">
        <v>1</v>
      </c>
      <c r="E245" s="344"/>
      <c r="F245" s="344"/>
      <c r="G245" s="344">
        <v>2</v>
      </c>
      <c r="H245" s="344"/>
      <c r="I245" s="344"/>
      <c r="J245" s="344"/>
      <c r="K245" s="344"/>
      <c r="L245" s="344"/>
      <c r="M245" s="344"/>
      <c r="N245" s="344">
        <v>2</v>
      </c>
    </row>
    <row r="246" spans="1:14" ht="13.5" customHeight="1" x14ac:dyDescent="0.2">
      <c r="A246" s="349">
        <v>14</v>
      </c>
      <c r="B246" s="346" t="s">
        <v>222</v>
      </c>
      <c r="C246" s="346" t="s">
        <v>127</v>
      </c>
      <c r="D246" s="344">
        <v>1</v>
      </c>
      <c r="E246" s="344">
        <v>1</v>
      </c>
      <c r="F246" s="344"/>
      <c r="G246" s="344">
        <v>3</v>
      </c>
      <c r="H246" s="344">
        <v>1</v>
      </c>
      <c r="I246" s="344"/>
      <c r="J246" s="344"/>
      <c r="K246" s="344">
        <v>2</v>
      </c>
      <c r="L246" s="344"/>
      <c r="M246" s="344"/>
      <c r="N246" s="344">
        <v>5</v>
      </c>
    </row>
    <row r="247" spans="1:14" ht="13.5" customHeight="1" x14ac:dyDescent="0.2">
      <c r="A247" s="978">
        <v>15</v>
      </c>
      <c r="B247" s="979" t="s">
        <v>222</v>
      </c>
      <c r="C247" s="979" t="s">
        <v>127</v>
      </c>
      <c r="D247" s="977">
        <v>2</v>
      </c>
      <c r="E247" s="977"/>
      <c r="F247" s="977"/>
      <c r="G247" s="977">
        <v>1</v>
      </c>
      <c r="H247" s="977">
        <v>1</v>
      </c>
      <c r="I247" s="977"/>
      <c r="J247" s="977"/>
      <c r="K247" s="977"/>
      <c r="L247" s="977"/>
      <c r="M247" s="977"/>
      <c r="N247" s="977">
        <v>4</v>
      </c>
    </row>
    <row r="248" spans="1:14" ht="13.5" customHeight="1" x14ac:dyDescent="0.2">
      <c r="A248" s="349">
        <v>14</v>
      </c>
      <c r="B248" s="346" t="s">
        <v>222</v>
      </c>
      <c r="C248" s="346" t="s">
        <v>127</v>
      </c>
      <c r="D248" s="344"/>
      <c r="E248" s="344"/>
      <c r="F248" s="344"/>
      <c r="G248" s="344"/>
      <c r="H248" s="344"/>
      <c r="I248" s="344"/>
      <c r="J248" s="344"/>
      <c r="K248" s="344">
        <v>2</v>
      </c>
      <c r="L248" s="344"/>
      <c r="M248" s="344"/>
      <c r="N248" s="344">
        <v>0</v>
      </c>
    </row>
    <row r="249" spans="1:14" ht="13.5" customHeight="1" x14ac:dyDescent="0.2">
      <c r="A249" s="1141">
        <v>15</v>
      </c>
      <c r="B249" s="1112" t="s">
        <v>222</v>
      </c>
      <c r="C249" s="1112" t="s">
        <v>127</v>
      </c>
      <c r="D249" s="1110"/>
      <c r="E249" s="1110">
        <v>1</v>
      </c>
      <c r="F249" s="1110"/>
      <c r="G249" s="1110">
        <v>2</v>
      </c>
      <c r="H249" s="1110">
        <v>1</v>
      </c>
      <c r="I249" s="1110"/>
      <c r="J249" s="1110"/>
      <c r="K249" s="1110">
        <v>3</v>
      </c>
      <c r="L249" s="1110"/>
      <c r="M249" s="1110"/>
      <c r="N249" s="1110">
        <v>3</v>
      </c>
    </row>
    <row r="250" spans="1:14" ht="13.5" customHeight="1" x14ac:dyDescent="0.2">
      <c r="A250" s="1455">
        <v>15</v>
      </c>
      <c r="B250" s="1456" t="s">
        <v>222</v>
      </c>
      <c r="C250" s="1456" t="s">
        <v>127</v>
      </c>
      <c r="D250" s="1454"/>
      <c r="E250" s="1454">
        <v>1</v>
      </c>
      <c r="F250" s="1454">
        <v>1</v>
      </c>
      <c r="G250" s="1454">
        <v>6</v>
      </c>
      <c r="H250" s="1454"/>
      <c r="I250" s="1454"/>
      <c r="J250" s="1454"/>
      <c r="K250" s="1454"/>
      <c r="L250" s="1454"/>
      <c r="M250" s="1454"/>
      <c r="N250" s="1454">
        <v>4</v>
      </c>
    </row>
    <row r="251" spans="1:14" ht="13.5" customHeight="1" x14ac:dyDescent="0.2">
      <c r="A251" s="1817">
        <v>14</v>
      </c>
      <c r="B251" s="1816" t="s">
        <v>222</v>
      </c>
      <c r="C251" s="1816" t="s">
        <v>127</v>
      </c>
      <c r="D251" s="1814">
        <v>2</v>
      </c>
      <c r="E251" s="1814">
        <v>3</v>
      </c>
      <c r="F251" s="1814"/>
      <c r="G251" s="1814">
        <v>7</v>
      </c>
      <c r="H251" s="1814">
        <v>4</v>
      </c>
      <c r="I251" s="1814">
        <v>2</v>
      </c>
      <c r="J251" s="1814">
        <v>1</v>
      </c>
      <c r="K251" s="1814">
        <v>3</v>
      </c>
      <c r="L251" s="1814"/>
      <c r="M251" s="1814"/>
      <c r="N251" s="1814">
        <v>13</v>
      </c>
    </row>
    <row r="252" spans="1:14" ht="13.5" customHeight="1" x14ac:dyDescent="0.2">
      <c r="A252" s="1111">
        <v>15</v>
      </c>
      <c r="B252" s="1112" t="s">
        <v>222</v>
      </c>
      <c r="C252" s="1112" t="s">
        <v>127</v>
      </c>
      <c r="D252" s="1110"/>
      <c r="E252" s="1110">
        <v>1</v>
      </c>
      <c r="F252" s="1110"/>
      <c r="G252" s="1110">
        <v>1</v>
      </c>
      <c r="H252" s="1110"/>
      <c r="I252" s="1110"/>
      <c r="J252" s="1110"/>
      <c r="K252" s="1110">
        <v>1</v>
      </c>
      <c r="L252" s="1110"/>
      <c r="M252" s="1110"/>
      <c r="N252" s="1110">
        <v>3</v>
      </c>
    </row>
    <row r="253" spans="1:14" ht="13.5" customHeight="1" x14ac:dyDescent="0.2">
      <c r="A253" s="1495">
        <v>15</v>
      </c>
      <c r="B253" s="1496" t="s">
        <v>222</v>
      </c>
      <c r="C253" s="1496" t="s">
        <v>127</v>
      </c>
      <c r="D253" s="1494"/>
      <c r="E253" s="1494"/>
      <c r="F253" s="1494"/>
      <c r="G253" s="1494">
        <v>3</v>
      </c>
      <c r="H253" s="1494">
        <v>1</v>
      </c>
      <c r="I253" s="1494"/>
      <c r="J253" s="1494"/>
      <c r="K253" s="1494">
        <v>1</v>
      </c>
      <c r="L253" s="1494"/>
      <c r="M253" s="1494"/>
      <c r="N253" s="1494">
        <v>0</v>
      </c>
    </row>
    <row r="254" spans="1:14" ht="13.5" customHeight="1" x14ac:dyDescent="0.2">
      <c r="A254" s="1601">
        <v>9</v>
      </c>
      <c r="B254" s="1602" t="s">
        <v>222</v>
      </c>
      <c r="C254" s="1602" t="s">
        <v>127</v>
      </c>
      <c r="D254" s="1600">
        <v>1</v>
      </c>
      <c r="E254" s="1600"/>
      <c r="F254" s="1600"/>
      <c r="G254" s="1600">
        <v>6</v>
      </c>
      <c r="H254" s="1600">
        <v>1</v>
      </c>
      <c r="I254" s="1600"/>
      <c r="J254" s="1600"/>
      <c r="K254" s="1600"/>
      <c r="L254" s="1600"/>
      <c r="M254" s="1600"/>
      <c r="N254" s="1600">
        <v>2</v>
      </c>
    </row>
    <row r="255" spans="1:14" ht="13.5" customHeight="1" x14ac:dyDescent="0.2">
      <c r="A255" s="1789">
        <v>14</v>
      </c>
      <c r="B255" s="1788" t="s">
        <v>222</v>
      </c>
      <c r="C255" s="1788" t="s">
        <v>127</v>
      </c>
      <c r="D255" s="1786"/>
      <c r="E255" s="1786"/>
      <c r="F255" s="1786"/>
      <c r="G255" s="1786">
        <v>4</v>
      </c>
      <c r="H255" s="1786"/>
      <c r="I255" s="1786"/>
      <c r="J255" s="1786"/>
      <c r="K255" s="1786">
        <v>2</v>
      </c>
      <c r="L255" s="1786"/>
      <c r="M255" s="1786"/>
      <c r="N255" s="1786">
        <v>0</v>
      </c>
    </row>
    <row r="256" spans="1:14" ht="13.5" customHeight="1" x14ac:dyDescent="0.2">
      <c r="A256" s="1604">
        <v>14</v>
      </c>
      <c r="B256" s="1602" t="s">
        <v>222</v>
      </c>
      <c r="C256" s="1602" t="s">
        <v>127</v>
      </c>
      <c r="D256" s="1600">
        <v>3</v>
      </c>
      <c r="E256" s="1600"/>
      <c r="F256" s="1600">
        <v>2</v>
      </c>
      <c r="G256" s="1600">
        <v>8</v>
      </c>
      <c r="H256" s="1600">
        <v>2</v>
      </c>
      <c r="I256" s="1600">
        <v>1</v>
      </c>
      <c r="J256" s="1600"/>
      <c r="K256" s="1600">
        <v>1</v>
      </c>
      <c r="L256" s="1600"/>
      <c r="M256" s="1600"/>
      <c r="N256" s="1600">
        <v>8</v>
      </c>
    </row>
    <row r="257" spans="1:14" ht="13.5" customHeight="1" x14ac:dyDescent="0.2">
      <c r="A257" s="1860">
        <v>15</v>
      </c>
      <c r="B257" s="1861" t="s">
        <v>222</v>
      </c>
      <c r="C257" s="1861" t="s">
        <v>127</v>
      </c>
      <c r="D257" s="1862"/>
      <c r="E257" s="1862"/>
      <c r="F257" s="1862"/>
      <c r="G257" s="1862">
        <v>2</v>
      </c>
      <c r="H257" s="1862"/>
      <c r="I257" s="1862"/>
      <c r="J257" s="1862"/>
      <c r="K257" s="1862">
        <v>1</v>
      </c>
      <c r="L257" s="1862"/>
      <c r="M257" s="1862"/>
      <c r="N257" s="1862">
        <v>0</v>
      </c>
    </row>
    <row r="258" spans="1:14" ht="13.5" customHeight="1" x14ac:dyDescent="0.2">
      <c r="A258" s="1700">
        <v>15</v>
      </c>
      <c r="B258" s="1699" t="s">
        <v>222</v>
      </c>
      <c r="C258" s="1699" t="s">
        <v>127</v>
      </c>
      <c r="D258" s="1697">
        <v>1</v>
      </c>
      <c r="E258" s="1697">
        <v>3</v>
      </c>
      <c r="F258" s="1697"/>
      <c r="G258" s="1697">
        <v>3</v>
      </c>
      <c r="H258" s="1697">
        <v>1</v>
      </c>
      <c r="I258" s="1697"/>
      <c r="J258" s="1697">
        <v>1</v>
      </c>
      <c r="K258" s="1697">
        <v>2</v>
      </c>
      <c r="L258" s="1697"/>
      <c r="M258" s="1697"/>
      <c r="N258" s="1697">
        <v>11</v>
      </c>
    </row>
    <row r="259" spans="1:14" ht="13.5" customHeight="1" x14ac:dyDescent="0.2">
      <c r="A259" s="1223">
        <v>14</v>
      </c>
      <c r="B259" s="1222" t="s">
        <v>222</v>
      </c>
      <c r="C259" s="1222" t="s">
        <v>127</v>
      </c>
      <c r="D259" s="1221"/>
      <c r="E259" s="1221"/>
      <c r="F259" s="1221"/>
      <c r="G259" s="1221">
        <v>2</v>
      </c>
      <c r="H259" s="1221"/>
      <c r="I259" s="1221"/>
      <c r="J259" s="1221"/>
      <c r="K259" s="1221"/>
      <c r="L259" s="1221"/>
      <c r="M259" s="1221"/>
      <c r="N259" s="1221">
        <v>0</v>
      </c>
    </row>
    <row r="260" spans="1:14" ht="13.5" customHeight="1" x14ac:dyDescent="0.2">
      <c r="A260" s="1860">
        <v>15</v>
      </c>
      <c r="B260" s="1861" t="s">
        <v>222</v>
      </c>
      <c r="C260" s="1861" t="s">
        <v>127</v>
      </c>
      <c r="D260" s="1862">
        <v>1</v>
      </c>
      <c r="E260" s="1862"/>
      <c r="F260" s="1862"/>
      <c r="G260" s="1862">
        <v>2</v>
      </c>
      <c r="H260" s="1862"/>
      <c r="I260" s="1862"/>
      <c r="J260" s="1862"/>
      <c r="K260" s="1862"/>
      <c r="L260" s="1862"/>
      <c r="M260" s="1862"/>
      <c r="N260" s="1862">
        <v>2</v>
      </c>
    </row>
    <row r="261" spans="1:14" ht="13.5" customHeight="1" x14ac:dyDescent="0.2">
      <c r="A261" s="1113">
        <v>15</v>
      </c>
      <c r="B261" s="1112" t="s">
        <v>222</v>
      </c>
      <c r="C261" s="1112" t="s">
        <v>127</v>
      </c>
      <c r="D261" s="1110">
        <v>1</v>
      </c>
      <c r="E261" s="1110">
        <v>1</v>
      </c>
      <c r="F261" s="1110"/>
      <c r="G261" s="1110">
        <v>3</v>
      </c>
      <c r="H261" s="1110">
        <v>1</v>
      </c>
      <c r="I261" s="1110"/>
      <c r="J261" s="1110"/>
      <c r="K261" s="1110">
        <v>2</v>
      </c>
      <c r="L261" s="1110"/>
      <c r="M261" s="1110"/>
      <c r="N261" s="1110">
        <v>5</v>
      </c>
    </row>
    <row r="262" spans="1:14" ht="13.5" customHeight="1" x14ac:dyDescent="0.2">
      <c r="A262" s="792">
        <v>14</v>
      </c>
      <c r="B262" s="793" t="s">
        <v>222</v>
      </c>
      <c r="C262" s="793" t="s">
        <v>127</v>
      </c>
      <c r="D262" s="791">
        <v>1</v>
      </c>
      <c r="E262" s="791">
        <v>1</v>
      </c>
      <c r="F262" s="791"/>
      <c r="G262" s="791">
        <v>4</v>
      </c>
      <c r="H262" s="791">
        <v>1</v>
      </c>
      <c r="I262" s="791"/>
      <c r="J262" s="791"/>
      <c r="K262" s="791"/>
      <c r="L262" s="791"/>
      <c r="M262" s="791"/>
      <c r="N262" s="791">
        <v>5</v>
      </c>
    </row>
    <row r="263" spans="1:14" ht="13.5" customHeight="1" x14ac:dyDescent="0.2">
      <c r="A263" s="345">
        <v>14</v>
      </c>
      <c r="B263" s="346" t="s">
        <v>222</v>
      </c>
      <c r="C263" s="346" t="s">
        <v>127</v>
      </c>
      <c r="D263" s="344"/>
      <c r="E263" s="344"/>
      <c r="F263" s="344"/>
      <c r="G263" s="344">
        <v>2</v>
      </c>
      <c r="H263" s="344">
        <v>1</v>
      </c>
      <c r="I263" s="344"/>
      <c r="J263" s="344"/>
      <c r="K263" s="344">
        <v>2</v>
      </c>
      <c r="L263" s="344"/>
      <c r="M263" s="344"/>
      <c r="N263" s="344">
        <v>0</v>
      </c>
    </row>
    <row r="264" spans="1:14" ht="13.5" customHeight="1" x14ac:dyDescent="0.2">
      <c r="A264" s="345">
        <v>14</v>
      </c>
      <c r="B264" s="346" t="s">
        <v>222</v>
      </c>
      <c r="C264" s="346" t="s">
        <v>127</v>
      </c>
      <c r="D264" s="344"/>
      <c r="E264" s="344"/>
      <c r="F264" s="344"/>
      <c r="G264" s="344">
        <v>3</v>
      </c>
      <c r="H264" s="344"/>
      <c r="I264" s="344"/>
      <c r="J264" s="344"/>
      <c r="K264" s="344"/>
      <c r="L264" s="344"/>
      <c r="M264" s="344"/>
      <c r="N264" s="344">
        <v>0</v>
      </c>
    </row>
    <row r="265" spans="1:14" ht="13.5" customHeight="1" x14ac:dyDescent="0.2">
      <c r="A265" s="349">
        <v>15</v>
      </c>
      <c r="B265" s="346" t="s">
        <v>222</v>
      </c>
      <c r="C265" s="346" t="s">
        <v>127</v>
      </c>
      <c r="D265" s="344">
        <v>1</v>
      </c>
      <c r="E265" s="344"/>
      <c r="F265" s="344">
        <v>2</v>
      </c>
      <c r="G265" s="344">
        <v>3</v>
      </c>
      <c r="H265" s="344"/>
      <c r="I265" s="344"/>
      <c r="J265" s="344">
        <v>1</v>
      </c>
      <c r="K265" s="344"/>
      <c r="L265" s="344"/>
      <c r="M265" s="344"/>
      <c r="N265" s="344">
        <v>4</v>
      </c>
    </row>
    <row r="266" spans="1:14" ht="13.5" customHeight="1" x14ac:dyDescent="0.2">
      <c r="A266" s="349">
        <v>14</v>
      </c>
      <c r="B266" s="346" t="s">
        <v>222</v>
      </c>
      <c r="C266" s="346" t="s">
        <v>127</v>
      </c>
      <c r="D266" s="344">
        <v>4</v>
      </c>
      <c r="E266" s="344"/>
      <c r="F266" s="344"/>
      <c r="G266" s="344">
        <v>8</v>
      </c>
      <c r="H266" s="344">
        <v>1</v>
      </c>
      <c r="I266" s="344"/>
      <c r="J266" s="344"/>
      <c r="K266" s="344">
        <v>2</v>
      </c>
      <c r="L266" s="344"/>
      <c r="M266" s="344"/>
      <c r="N266" s="344">
        <v>8</v>
      </c>
    </row>
    <row r="267" spans="1:14" ht="13.5" customHeight="1" x14ac:dyDescent="0.2">
      <c r="A267" s="352">
        <v>14</v>
      </c>
      <c r="B267" s="348" t="s">
        <v>222</v>
      </c>
      <c r="C267" s="348" t="s">
        <v>127</v>
      </c>
      <c r="D267" s="347"/>
      <c r="E267" s="347"/>
      <c r="F267" s="347"/>
      <c r="G267" s="347">
        <v>1</v>
      </c>
      <c r="H267" s="347"/>
      <c r="I267" s="347">
        <v>2</v>
      </c>
      <c r="J267" s="347"/>
      <c r="K267" s="347"/>
      <c r="L267" s="347"/>
      <c r="M267" s="347"/>
      <c r="N267" s="347">
        <v>0</v>
      </c>
    </row>
    <row r="268" spans="1:14" ht="13.5" customHeight="1" x14ac:dyDescent="0.2">
      <c r="A268" s="350">
        <v>15</v>
      </c>
      <c r="B268" s="348" t="s">
        <v>222</v>
      </c>
      <c r="C268" s="348" t="s">
        <v>127</v>
      </c>
      <c r="D268" s="347"/>
      <c r="E268" s="347">
        <v>1</v>
      </c>
      <c r="F268" s="347"/>
      <c r="G268" s="347">
        <v>3</v>
      </c>
      <c r="H268" s="347">
        <v>3</v>
      </c>
      <c r="I268" s="347">
        <v>1</v>
      </c>
      <c r="J268" s="347"/>
      <c r="K268" s="347">
        <v>1</v>
      </c>
      <c r="L268" s="347"/>
      <c r="M268" s="347"/>
      <c r="N268" s="347">
        <v>3</v>
      </c>
    </row>
    <row r="269" spans="1:14" ht="13.5" customHeight="1" x14ac:dyDescent="0.2">
      <c r="A269" s="352">
        <v>15</v>
      </c>
      <c r="B269" s="348" t="s">
        <v>222</v>
      </c>
      <c r="C269" s="348" t="s">
        <v>127</v>
      </c>
      <c r="D269" s="347"/>
      <c r="E269" s="347"/>
      <c r="F269" s="347"/>
      <c r="G269" s="347"/>
      <c r="H269" s="347"/>
      <c r="I269" s="347"/>
      <c r="J269" s="347"/>
      <c r="K269" s="347">
        <v>2</v>
      </c>
      <c r="L269" s="347"/>
      <c r="M269" s="347"/>
      <c r="N269" s="347">
        <v>0</v>
      </c>
    </row>
    <row r="270" spans="1:14" ht="13.5" customHeight="1" x14ac:dyDescent="0.2">
      <c r="A270" s="352">
        <v>15</v>
      </c>
      <c r="B270" s="348" t="s">
        <v>222</v>
      </c>
      <c r="C270" s="348" t="s">
        <v>127</v>
      </c>
      <c r="D270" s="347"/>
      <c r="E270" s="347">
        <v>2</v>
      </c>
      <c r="F270" s="347"/>
      <c r="G270" s="347">
        <v>3</v>
      </c>
      <c r="H270" s="347">
        <v>3</v>
      </c>
      <c r="I270" s="347">
        <v>1</v>
      </c>
      <c r="J270" s="347"/>
      <c r="K270" s="347">
        <v>4</v>
      </c>
      <c r="L270" s="347"/>
      <c r="M270" s="347"/>
      <c r="N270" s="347">
        <v>6</v>
      </c>
    </row>
    <row r="271" spans="1:14" ht="13.5" customHeight="1" x14ac:dyDescent="0.2">
      <c r="A271" s="4">
        <f>COUNT(A244:A270)</f>
        <v>27</v>
      </c>
      <c r="B271" s="669" t="str">
        <f>$B$244</f>
        <v>Vince</v>
      </c>
      <c r="C271" s="669" t="str">
        <f>$C$244</f>
        <v>Nathan</v>
      </c>
      <c r="D271" s="667">
        <f>SUM(D244:D270)</f>
        <v>19</v>
      </c>
      <c r="E271" s="667">
        <f t="shared" ref="E271:N271" si="40">SUM(E244:E270)</f>
        <v>15</v>
      </c>
      <c r="F271" s="667">
        <f t="shared" si="40"/>
        <v>5</v>
      </c>
      <c r="G271" s="667">
        <f t="shared" si="40"/>
        <v>82</v>
      </c>
      <c r="H271" s="667">
        <f t="shared" si="40"/>
        <v>22</v>
      </c>
      <c r="I271" s="667">
        <f t="shared" si="40"/>
        <v>7</v>
      </c>
      <c r="J271" s="667">
        <f t="shared" si="40"/>
        <v>3</v>
      </c>
      <c r="K271" s="667">
        <f t="shared" si="40"/>
        <v>32</v>
      </c>
      <c r="L271" s="667">
        <f t="shared" si="40"/>
        <v>0</v>
      </c>
      <c r="M271" s="667">
        <f t="shared" si="40"/>
        <v>0</v>
      </c>
      <c r="N271" s="667">
        <f t="shared" si="40"/>
        <v>88</v>
      </c>
    </row>
    <row r="272" spans="1:14" ht="13.5" customHeight="1" x14ac:dyDescent="0.2"/>
    <row r="273" spans="1:14" ht="13.5" customHeight="1" x14ac:dyDescent="0.2">
      <c r="A273" s="351" t="s">
        <v>88</v>
      </c>
      <c r="B273" s="330" t="s">
        <v>217</v>
      </c>
      <c r="C273" s="330" t="s">
        <v>55</v>
      </c>
      <c r="D273" s="328"/>
      <c r="E273" s="328"/>
      <c r="F273" s="328"/>
      <c r="G273" s="328"/>
      <c r="H273" s="328"/>
      <c r="I273" s="328"/>
      <c r="J273" s="328"/>
      <c r="K273" s="328"/>
      <c r="L273" s="328"/>
      <c r="M273" s="328"/>
      <c r="N273" s="328"/>
    </row>
    <row r="274" spans="1:14" ht="13.5" customHeight="1" x14ac:dyDescent="0.2">
      <c r="A274" s="351" t="s">
        <v>88</v>
      </c>
      <c r="B274" s="342" t="s">
        <v>222</v>
      </c>
      <c r="C274" s="342" t="s">
        <v>127</v>
      </c>
      <c r="D274" s="341"/>
      <c r="E274" s="341"/>
      <c r="F274" s="341"/>
      <c r="G274" s="341"/>
      <c r="H274" s="341"/>
      <c r="I274" s="341"/>
      <c r="J274" s="341"/>
      <c r="K274" s="341"/>
      <c r="L274" s="341"/>
      <c r="M274" s="341"/>
      <c r="N274" s="341"/>
    </row>
    <row r="275" spans="1:14" ht="13.5" customHeight="1" x14ac:dyDescent="0.2"/>
    <row r="276" spans="1:14" ht="13.5" customHeight="1" x14ac:dyDescent="0.2"/>
    <row r="277" spans="1:14" ht="13.5" customHeight="1" x14ac:dyDescent="0.2"/>
    <row r="278" spans="1:14" ht="13.5" customHeight="1" x14ac:dyDescent="0.2"/>
    <row r="279" spans="1:14" ht="13.5" customHeight="1" x14ac:dyDescent="0.2"/>
    <row r="280" spans="1:14" ht="13.5" customHeight="1" x14ac:dyDescent="0.2"/>
    <row r="281" spans="1:14" ht="13.5" customHeight="1" x14ac:dyDescent="0.2"/>
    <row r="282" spans="1:14" ht="13.5" customHeight="1" x14ac:dyDescent="0.2"/>
    <row r="283" spans="1:14" ht="13.5" customHeight="1" x14ac:dyDescent="0.2"/>
    <row r="284" spans="1:14" ht="13.5" customHeight="1" x14ac:dyDescent="0.2"/>
    <row r="285" spans="1:14" ht="13.5" customHeight="1" x14ac:dyDescent="0.2"/>
    <row r="286" spans="1:14" ht="13.5" customHeight="1" x14ac:dyDescent="0.2"/>
    <row r="287" spans="1:14" ht="13.5" customHeight="1" x14ac:dyDescent="0.2"/>
    <row r="288" spans="1:14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</sheetData>
  <sortState ref="A267:O274">
    <sortCondition ref="B267:B274"/>
    <sortCondition ref="C267:C274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51"/>
  <sheetViews>
    <sheetView zoomScale="80" zoomScaleNormal="80" workbookViewId="0">
      <pane ySplit="23" topLeftCell="A24" activePane="bottomLeft" state="frozen"/>
      <selection activeCell="Q32" sqref="Q32"/>
      <selection pane="bottomLeft" activeCell="Q32" sqref="Q32"/>
    </sheetView>
  </sheetViews>
  <sheetFormatPr defaultRowHeight="12.75" x14ac:dyDescent="0.2"/>
  <cols>
    <col min="1" max="1" width="8.140625" style="12" bestFit="1" customWidth="1"/>
    <col min="2" max="2" width="14.28515625" style="12" bestFit="1" customWidth="1"/>
    <col min="3" max="3" width="8.5703125" style="12" bestFit="1" customWidth="1"/>
    <col min="4" max="6" width="3.85546875" style="12" bestFit="1" customWidth="1"/>
    <col min="7" max="7" width="4.8554687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12.42578125" style="12" hidden="1" customWidth="1"/>
    <col min="16" max="16" width="8.85546875" style="12" hidden="1" customWidth="1"/>
    <col min="17" max="16384" width="9.140625" style="12"/>
  </cols>
  <sheetData>
    <row r="1" spans="1:16" ht="18" x14ac:dyDescent="0.2">
      <c r="A1" s="1896" t="s">
        <v>99</v>
      </c>
      <c r="B1" s="1897"/>
      <c r="C1" s="1897"/>
      <c r="D1" s="1897"/>
      <c r="E1" s="1897"/>
      <c r="F1" s="1897"/>
      <c r="G1" s="1897"/>
      <c r="H1" s="1897"/>
      <c r="I1" s="1897"/>
      <c r="J1" s="1897"/>
      <c r="K1" s="1897"/>
      <c r="L1" s="1897"/>
      <c r="M1" s="1897"/>
      <c r="N1" s="1898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6">
        <f>$A$42</f>
        <v>18</v>
      </c>
      <c r="B4" s="1867" t="str">
        <f>$B$42</f>
        <v>Anderson</v>
      </c>
      <c r="C4" s="1867" t="str">
        <f>$C$42</f>
        <v>Jarrod</v>
      </c>
      <c r="D4" s="5">
        <f t="shared" ref="D4:N4" si="0">D42/$A$42</f>
        <v>2.2222222222222223</v>
      </c>
      <c r="E4" s="5">
        <f t="shared" si="0"/>
        <v>0.27777777777777779</v>
      </c>
      <c r="F4" s="5">
        <f t="shared" si="0"/>
        <v>0.83333333333333337</v>
      </c>
      <c r="G4" s="5">
        <f t="shared" si="0"/>
        <v>6.2777777777777777</v>
      </c>
      <c r="H4" s="5">
        <f t="shared" si="0"/>
        <v>2.4444444444444446</v>
      </c>
      <c r="I4" s="5">
        <f t="shared" si="0"/>
        <v>1.5555555555555556</v>
      </c>
      <c r="J4" s="5">
        <f t="shared" si="0"/>
        <v>5.5555555555555552E-2</v>
      </c>
      <c r="K4" s="5">
        <f t="shared" si="0"/>
        <v>1.9444444444444444</v>
      </c>
      <c r="L4" s="5">
        <f t="shared" si="0"/>
        <v>0</v>
      </c>
      <c r="M4" s="5">
        <f t="shared" si="0"/>
        <v>0</v>
      </c>
      <c r="N4" s="5">
        <f t="shared" si="0"/>
        <v>6.1111111111111107</v>
      </c>
      <c r="O4" s="67" t="s">
        <v>99</v>
      </c>
      <c r="P4" s="64">
        <v>1</v>
      </c>
    </row>
    <row r="5" spans="1:16" ht="13.5" customHeight="1" x14ac:dyDescent="0.2">
      <c r="A5" s="1868">
        <f>$A$49</f>
        <v>5</v>
      </c>
      <c r="B5" s="1869" t="str">
        <f>$B$49</f>
        <v>Brocklehurst</v>
      </c>
      <c r="C5" s="1869" t="str">
        <f>$C$49</f>
        <v>Chris</v>
      </c>
      <c r="D5" s="5">
        <f t="shared" ref="D5:N5" si="1">D49/$A$49</f>
        <v>2</v>
      </c>
      <c r="E5" s="5">
        <f t="shared" si="1"/>
        <v>0.6</v>
      </c>
      <c r="F5" s="5">
        <f t="shared" si="1"/>
        <v>0.8</v>
      </c>
      <c r="G5" s="5">
        <f t="shared" si="1"/>
        <v>3.2</v>
      </c>
      <c r="H5" s="5">
        <f t="shared" si="1"/>
        <v>1.4</v>
      </c>
      <c r="I5" s="5">
        <f t="shared" si="1"/>
        <v>0.6</v>
      </c>
      <c r="J5" s="5">
        <f t="shared" si="1"/>
        <v>0</v>
      </c>
      <c r="K5" s="5">
        <f t="shared" si="1"/>
        <v>0.6</v>
      </c>
      <c r="L5" s="5">
        <f t="shared" si="1"/>
        <v>0</v>
      </c>
      <c r="M5" s="5">
        <f t="shared" si="1"/>
        <v>0</v>
      </c>
      <c r="N5" s="5">
        <f t="shared" si="1"/>
        <v>6.6</v>
      </c>
      <c r="O5" s="67" t="s">
        <v>99</v>
      </c>
      <c r="P5" s="64">
        <v>1</v>
      </c>
    </row>
    <row r="6" spans="1:16" ht="13.5" customHeight="1" x14ac:dyDescent="0.2">
      <c r="A6" s="1868">
        <f>$A$52</f>
        <v>1</v>
      </c>
      <c r="B6" s="1869" t="str">
        <f>$B$52</f>
        <v>Brown</v>
      </c>
      <c r="C6" s="1869" t="str">
        <f>$C$52</f>
        <v>Mitch</v>
      </c>
      <c r="D6" s="5">
        <f t="shared" ref="D6:N6" si="2">D52/$A$52</f>
        <v>2</v>
      </c>
      <c r="E6" s="5">
        <f t="shared" si="2"/>
        <v>0</v>
      </c>
      <c r="F6" s="5">
        <f t="shared" si="2"/>
        <v>0</v>
      </c>
      <c r="G6" s="5">
        <f t="shared" si="2"/>
        <v>4</v>
      </c>
      <c r="H6" s="5">
        <f t="shared" si="2"/>
        <v>6</v>
      </c>
      <c r="I6" s="5">
        <f t="shared" si="2"/>
        <v>3</v>
      </c>
      <c r="J6" s="5">
        <f t="shared" si="2"/>
        <v>0</v>
      </c>
      <c r="K6" s="5">
        <f t="shared" si="2"/>
        <v>1</v>
      </c>
      <c r="L6" s="5">
        <f t="shared" si="2"/>
        <v>0</v>
      </c>
      <c r="M6" s="5">
        <f t="shared" si="2"/>
        <v>0</v>
      </c>
      <c r="N6" s="5">
        <f t="shared" si="2"/>
        <v>4</v>
      </c>
      <c r="O6" s="67" t="s">
        <v>99</v>
      </c>
      <c r="P6" s="64">
        <v>1</v>
      </c>
    </row>
    <row r="7" spans="1:16" ht="13.5" customHeight="1" x14ac:dyDescent="0.2">
      <c r="A7" s="1868">
        <f>$A$55</f>
        <v>1</v>
      </c>
      <c r="B7" s="1869" t="str">
        <f>$B$55</f>
        <v>Crossman</v>
      </c>
      <c r="C7" s="1869" t="str">
        <f>$C$55</f>
        <v>Liam</v>
      </c>
      <c r="D7" s="1326">
        <f>D55/$A$55</f>
        <v>4</v>
      </c>
      <c r="E7" s="1326">
        <f t="shared" ref="E7:N7" si="3">E55/$A$55</f>
        <v>3</v>
      </c>
      <c r="F7" s="1326">
        <f t="shared" si="3"/>
        <v>0</v>
      </c>
      <c r="G7" s="1326">
        <f t="shared" si="3"/>
        <v>1</v>
      </c>
      <c r="H7" s="1326">
        <f t="shared" si="3"/>
        <v>7</v>
      </c>
      <c r="I7" s="1326">
        <f t="shared" si="3"/>
        <v>0</v>
      </c>
      <c r="J7" s="1326">
        <f t="shared" si="3"/>
        <v>0</v>
      </c>
      <c r="K7" s="1326">
        <f t="shared" si="3"/>
        <v>1</v>
      </c>
      <c r="L7" s="1326">
        <f t="shared" si="3"/>
        <v>0</v>
      </c>
      <c r="M7" s="1326">
        <f t="shared" si="3"/>
        <v>0</v>
      </c>
      <c r="N7" s="1326">
        <f t="shared" si="3"/>
        <v>17</v>
      </c>
      <c r="O7" s="67" t="s">
        <v>99</v>
      </c>
      <c r="P7" s="64">
        <v>1</v>
      </c>
    </row>
    <row r="8" spans="1:16" ht="13.5" customHeight="1" x14ac:dyDescent="0.2">
      <c r="A8" s="1866">
        <f>$A$84</f>
        <v>27</v>
      </c>
      <c r="B8" s="1867" t="str">
        <f>$B$84</f>
        <v>Cullen</v>
      </c>
      <c r="C8" s="1867" t="str">
        <f>$C$84</f>
        <v>Chris</v>
      </c>
      <c r="D8" s="5">
        <f t="shared" ref="D8:N8" si="4">D84/$A$84</f>
        <v>1.7777777777777777</v>
      </c>
      <c r="E8" s="5">
        <f t="shared" si="4"/>
        <v>0.18518518518518517</v>
      </c>
      <c r="F8" s="5">
        <f t="shared" si="4"/>
        <v>0.7407407407407407</v>
      </c>
      <c r="G8" s="5">
        <f t="shared" si="4"/>
        <v>4.8518518518518521</v>
      </c>
      <c r="H8" s="5">
        <f t="shared" si="4"/>
        <v>1.6666666666666667</v>
      </c>
      <c r="I8" s="5">
        <f t="shared" si="4"/>
        <v>0.62962962962962965</v>
      </c>
      <c r="J8" s="5">
        <f t="shared" si="4"/>
        <v>7.407407407407407E-2</v>
      </c>
      <c r="K8" s="5">
        <f t="shared" si="4"/>
        <v>1.8888888888888888</v>
      </c>
      <c r="L8" s="5">
        <f t="shared" si="4"/>
        <v>0</v>
      </c>
      <c r="M8" s="5">
        <f t="shared" si="4"/>
        <v>3.7037037037037035E-2</v>
      </c>
      <c r="N8" s="5">
        <f t="shared" si="4"/>
        <v>4.8518518518518521</v>
      </c>
      <c r="O8" s="67" t="s">
        <v>99</v>
      </c>
      <c r="P8" s="64">
        <v>1</v>
      </c>
    </row>
    <row r="9" spans="1:16" ht="13.5" customHeight="1" x14ac:dyDescent="0.2">
      <c r="A9" s="1868">
        <f>$A$90</f>
        <v>4</v>
      </c>
      <c r="B9" s="1869" t="str">
        <f>$B$90</f>
        <v>Gooden</v>
      </c>
      <c r="C9" s="1869" t="str">
        <f>$C$90</f>
        <v>Hamish</v>
      </c>
      <c r="D9" s="5">
        <f>D90/$A$90</f>
        <v>1.5</v>
      </c>
      <c r="E9" s="5">
        <f t="shared" ref="E9:N9" si="5">E90/$A$90</f>
        <v>3</v>
      </c>
      <c r="F9" s="5">
        <f t="shared" si="5"/>
        <v>2</v>
      </c>
      <c r="G9" s="5">
        <f t="shared" si="5"/>
        <v>2</v>
      </c>
      <c r="H9" s="5">
        <f t="shared" si="5"/>
        <v>1.25</v>
      </c>
      <c r="I9" s="5">
        <f t="shared" si="5"/>
        <v>0.5</v>
      </c>
      <c r="J9" s="5">
        <f t="shared" si="5"/>
        <v>0</v>
      </c>
      <c r="K9" s="5">
        <f t="shared" si="5"/>
        <v>0.75</v>
      </c>
      <c r="L9" s="5">
        <f t="shared" si="5"/>
        <v>0</v>
      </c>
      <c r="M9" s="5">
        <f t="shared" si="5"/>
        <v>0</v>
      </c>
      <c r="N9" s="5">
        <f t="shared" si="5"/>
        <v>14</v>
      </c>
      <c r="O9" s="67" t="s">
        <v>99</v>
      </c>
      <c r="P9" s="64">
        <v>1</v>
      </c>
    </row>
    <row r="10" spans="1:16" ht="13.5" customHeight="1" x14ac:dyDescent="0.2">
      <c r="A10" s="1866">
        <f>$A$114</f>
        <v>22</v>
      </c>
      <c r="B10" s="1867" t="str">
        <f>$B$114</f>
        <v>Hawkins</v>
      </c>
      <c r="C10" s="1867" t="str">
        <f>$C$114</f>
        <v>Dave</v>
      </c>
      <c r="D10" s="5">
        <f t="shared" ref="D10:N10" si="6">D114/$A$114</f>
        <v>2.5454545454545454</v>
      </c>
      <c r="E10" s="5">
        <f t="shared" si="6"/>
        <v>4.5454545454545456E-2</v>
      </c>
      <c r="F10" s="5">
        <f t="shared" si="6"/>
        <v>1.1818181818181819</v>
      </c>
      <c r="G10" s="5">
        <f t="shared" si="6"/>
        <v>4.5909090909090908</v>
      </c>
      <c r="H10" s="5">
        <f t="shared" si="6"/>
        <v>1.7272727272727273</v>
      </c>
      <c r="I10" s="5">
        <f t="shared" si="6"/>
        <v>1.0454545454545454</v>
      </c>
      <c r="J10" s="5">
        <f t="shared" si="6"/>
        <v>0.54545454545454541</v>
      </c>
      <c r="K10" s="5">
        <f t="shared" si="6"/>
        <v>0.54545454545454541</v>
      </c>
      <c r="L10" s="5">
        <f t="shared" si="6"/>
        <v>0</v>
      </c>
      <c r="M10" s="5">
        <f t="shared" si="6"/>
        <v>0</v>
      </c>
      <c r="N10" s="5">
        <f t="shared" si="6"/>
        <v>6.4090909090909092</v>
      </c>
      <c r="O10" s="67" t="s">
        <v>99</v>
      </c>
      <c r="P10" s="64">
        <v>1</v>
      </c>
    </row>
    <row r="11" spans="1:16" ht="13.5" customHeight="1" x14ac:dyDescent="0.2">
      <c r="A11" s="1866">
        <f>$A$142</f>
        <v>26</v>
      </c>
      <c r="B11" s="1867" t="str">
        <f>$B$142</f>
        <v>Hill</v>
      </c>
      <c r="C11" s="1867" t="str">
        <f>$C$142</f>
        <v>Dean</v>
      </c>
      <c r="D11" s="5">
        <f t="shared" ref="D11:N11" si="7">D142/$A$142</f>
        <v>4.0384615384615383</v>
      </c>
      <c r="E11" s="5">
        <f t="shared" si="7"/>
        <v>1.3846153846153846</v>
      </c>
      <c r="F11" s="5">
        <f t="shared" si="7"/>
        <v>1.9615384615384615</v>
      </c>
      <c r="G11" s="5">
        <f t="shared" si="7"/>
        <v>6.5384615384615383</v>
      </c>
      <c r="H11" s="5">
        <f t="shared" si="7"/>
        <v>2.3461538461538463</v>
      </c>
      <c r="I11" s="5">
        <f t="shared" si="7"/>
        <v>0.84615384615384615</v>
      </c>
      <c r="J11" s="5">
        <f t="shared" si="7"/>
        <v>3.8461538461538464E-2</v>
      </c>
      <c r="K11" s="5">
        <f t="shared" si="7"/>
        <v>1.6923076923076923</v>
      </c>
      <c r="L11" s="5">
        <f t="shared" si="7"/>
        <v>3.8461538461538464E-2</v>
      </c>
      <c r="M11" s="5">
        <f t="shared" si="7"/>
        <v>3.8461538461538464E-2</v>
      </c>
      <c r="N11" s="5">
        <f t="shared" si="7"/>
        <v>14.192307692307692</v>
      </c>
      <c r="O11" s="67" t="s">
        <v>99</v>
      </c>
      <c r="P11" s="64">
        <v>1</v>
      </c>
    </row>
    <row r="12" spans="1:16" ht="13.5" customHeight="1" x14ac:dyDescent="0.2">
      <c r="A12" s="1866">
        <f>$A$170</f>
        <v>26</v>
      </c>
      <c r="B12" s="1867" t="str">
        <f>$B$170</f>
        <v>Holden</v>
      </c>
      <c r="C12" s="1867" t="str">
        <f>$C$170</f>
        <v>Jon</v>
      </c>
      <c r="D12" s="5">
        <f t="shared" ref="D12:N12" si="8">D170/$A$170</f>
        <v>4.5384615384615383</v>
      </c>
      <c r="E12" s="5">
        <f t="shared" si="8"/>
        <v>0</v>
      </c>
      <c r="F12" s="5">
        <f t="shared" si="8"/>
        <v>2.0769230769230771</v>
      </c>
      <c r="G12" s="5">
        <f t="shared" si="8"/>
        <v>9.384615384615385</v>
      </c>
      <c r="H12" s="5">
        <f t="shared" si="8"/>
        <v>1.9230769230769231</v>
      </c>
      <c r="I12" s="5">
        <f t="shared" si="8"/>
        <v>1.9230769230769231</v>
      </c>
      <c r="J12" s="5">
        <f t="shared" si="8"/>
        <v>0.61538461538461542</v>
      </c>
      <c r="K12" s="5">
        <f t="shared" si="8"/>
        <v>1.7692307692307692</v>
      </c>
      <c r="L12" s="5">
        <f t="shared" si="8"/>
        <v>0</v>
      </c>
      <c r="M12" s="5">
        <f t="shared" si="8"/>
        <v>0</v>
      </c>
      <c r="N12" s="5">
        <f t="shared" si="8"/>
        <v>11.153846153846153</v>
      </c>
      <c r="O12" s="67" t="s">
        <v>99</v>
      </c>
      <c r="P12" s="64">
        <v>1</v>
      </c>
    </row>
    <row r="13" spans="1:16" s="1327" customFormat="1" ht="13.5" customHeight="1" x14ac:dyDescent="0.2">
      <c r="A13" s="1868">
        <f>$A$173</f>
        <v>1</v>
      </c>
      <c r="B13" s="1869" t="str">
        <f>$B$173</f>
        <v>Holmes</v>
      </c>
      <c r="C13" s="1869" t="str">
        <f>$C$173</f>
        <v>Jules</v>
      </c>
      <c r="D13" s="1326">
        <f>D173/$A$173</f>
        <v>4</v>
      </c>
      <c r="E13" s="1326">
        <f t="shared" ref="E13:N13" si="9">E173/$A$173</f>
        <v>0</v>
      </c>
      <c r="F13" s="1326">
        <f t="shared" si="9"/>
        <v>2</v>
      </c>
      <c r="G13" s="1326">
        <f t="shared" si="9"/>
        <v>8</v>
      </c>
      <c r="H13" s="1326">
        <f t="shared" si="9"/>
        <v>1</v>
      </c>
      <c r="I13" s="1326">
        <f t="shared" si="9"/>
        <v>0</v>
      </c>
      <c r="J13" s="1326">
        <f t="shared" si="9"/>
        <v>1</v>
      </c>
      <c r="K13" s="1326">
        <f t="shared" si="9"/>
        <v>3</v>
      </c>
      <c r="L13" s="1326">
        <f t="shared" si="9"/>
        <v>0</v>
      </c>
      <c r="M13" s="1326">
        <f t="shared" si="9"/>
        <v>0</v>
      </c>
      <c r="N13" s="1326">
        <f t="shared" si="9"/>
        <v>10</v>
      </c>
      <c r="O13" s="67" t="s">
        <v>99</v>
      </c>
      <c r="P13" s="64">
        <v>1</v>
      </c>
    </row>
    <row r="14" spans="1:16" ht="13.5" customHeight="1" x14ac:dyDescent="0.2">
      <c r="A14" s="1868">
        <f>$A$176</f>
        <v>1</v>
      </c>
      <c r="B14" s="1869" t="str">
        <f>$B$176</f>
        <v>Horsfall</v>
      </c>
      <c r="C14" s="1869" t="str">
        <f>$C$176</f>
        <v>Paul</v>
      </c>
      <c r="D14" s="1326">
        <f t="shared" ref="D14:N14" si="10">D176/$A$176</f>
        <v>6</v>
      </c>
      <c r="E14" s="1326">
        <f t="shared" si="10"/>
        <v>0</v>
      </c>
      <c r="F14" s="1326">
        <f t="shared" si="10"/>
        <v>1</v>
      </c>
      <c r="G14" s="1326">
        <f t="shared" si="10"/>
        <v>6</v>
      </c>
      <c r="H14" s="1326">
        <f t="shared" si="10"/>
        <v>1</v>
      </c>
      <c r="I14" s="1326">
        <f t="shared" si="10"/>
        <v>1</v>
      </c>
      <c r="J14" s="1326">
        <f t="shared" si="10"/>
        <v>0</v>
      </c>
      <c r="K14" s="1326">
        <f t="shared" si="10"/>
        <v>3</v>
      </c>
      <c r="L14" s="1326">
        <f t="shared" si="10"/>
        <v>0</v>
      </c>
      <c r="M14" s="1326">
        <f t="shared" si="10"/>
        <v>0</v>
      </c>
      <c r="N14" s="1326">
        <f t="shared" si="10"/>
        <v>13</v>
      </c>
      <c r="O14" s="67" t="s">
        <v>99</v>
      </c>
      <c r="P14" s="64">
        <v>1</v>
      </c>
    </row>
    <row r="15" spans="1:16" ht="13.5" customHeight="1" x14ac:dyDescent="0.2">
      <c r="A15" s="1866">
        <f>$A$206</f>
        <v>28</v>
      </c>
      <c r="B15" s="1867" t="str">
        <f>$B$206</f>
        <v>Kennedy</v>
      </c>
      <c r="C15" s="1867" t="str">
        <f>$C$206</f>
        <v>BJ</v>
      </c>
      <c r="D15" s="5">
        <f t="shared" ref="D15:N15" si="11">D206/$A$206</f>
        <v>0.21428571428571427</v>
      </c>
      <c r="E15" s="5">
        <f t="shared" si="11"/>
        <v>1</v>
      </c>
      <c r="F15" s="5">
        <f t="shared" si="11"/>
        <v>7.1428571428571425E-2</v>
      </c>
      <c r="G15" s="5">
        <f t="shared" si="11"/>
        <v>2.6071428571428572</v>
      </c>
      <c r="H15" s="5">
        <f t="shared" si="11"/>
        <v>1.0357142857142858</v>
      </c>
      <c r="I15" s="5">
        <f t="shared" si="11"/>
        <v>0.4642857142857143</v>
      </c>
      <c r="J15" s="5">
        <f t="shared" si="11"/>
        <v>0</v>
      </c>
      <c r="K15" s="5">
        <f t="shared" si="11"/>
        <v>1.1428571428571428</v>
      </c>
      <c r="L15" s="5">
        <f t="shared" si="11"/>
        <v>0</v>
      </c>
      <c r="M15" s="5">
        <f t="shared" si="11"/>
        <v>0</v>
      </c>
      <c r="N15" s="5">
        <f t="shared" si="11"/>
        <v>3.5</v>
      </c>
      <c r="O15" s="67" t="s">
        <v>99</v>
      </c>
      <c r="P15" s="64">
        <v>1</v>
      </c>
    </row>
    <row r="16" spans="1:16" ht="13.5" customHeight="1" x14ac:dyDescent="0.2">
      <c r="A16" s="1868">
        <f>$A$209</f>
        <v>1</v>
      </c>
      <c r="B16" s="1869" t="str">
        <f>$B$209</f>
        <v>Laing</v>
      </c>
      <c r="C16" s="1869" t="str">
        <f>$C$209</f>
        <v>Limar</v>
      </c>
      <c r="D16" s="1326">
        <f>D209/$A$209</f>
        <v>1</v>
      </c>
      <c r="E16" s="1326">
        <f t="shared" ref="E16:N16" si="12">E209/$A$209</f>
        <v>6</v>
      </c>
      <c r="F16" s="1326">
        <f t="shared" si="12"/>
        <v>0</v>
      </c>
      <c r="G16" s="1326">
        <f t="shared" si="12"/>
        <v>4</v>
      </c>
      <c r="H16" s="1326">
        <f t="shared" si="12"/>
        <v>2</v>
      </c>
      <c r="I16" s="1326">
        <f t="shared" si="12"/>
        <v>0</v>
      </c>
      <c r="J16" s="1326">
        <f t="shared" si="12"/>
        <v>0</v>
      </c>
      <c r="K16" s="1326">
        <f t="shared" si="12"/>
        <v>1</v>
      </c>
      <c r="L16" s="1326">
        <f t="shared" si="12"/>
        <v>0</v>
      </c>
      <c r="M16" s="1326">
        <f t="shared" si="12"/>
        <v>0</v>
      </c>
      <c r="N16" s="1326">
        <f t="shared" si="12"/>
        <v>20</v>
      </c>
      <c r="O16" s="67" t="s">
        <v>99</v>
      </c>
      <c r="P16" s="64">
        <v>1</v>
      </c>
    </row>
    <row r="17" spans="1:16" ht="13.5" customHeight="1" x14ac:dyDescent="0.2">
      <c r="A17" s="1868">
        <f>$A$216</f>
        <v>5</v>
      </c>
      <c r="B17" s="1869" t="str">
        <f>$B$216</f>
        <v>Morthey</v>
      </c>
      <c r="C17" s="1869" t="str">
        <f>$C$216</f>
        <v>Scott</v>
      </c>
      <c r="D17" s="1081">
        <f>D216/$A$216</f>
        <v>1</v>
      </c>
      <c r="E17" s="1081">
        <f>E216/$A$216</f>
        <v>0.2</v>
      </c>
      <c r="F17" s="1081">
        <f>F216/$A$216</f>
        <v>0.6</v>
      </c>
      <c r="G17" s="1081">
        <f>G216/$A$216</f>
        <v>2.8</v>
      </c>
      <c r="H17" s="1081">
        <f>H216/$A$216</f>
        <v>3.8</v>
      </c>
      <c r="I17" s="1081">
        <f>I216/$A$216</f>
        <v>1.8</v>
      </c>
      <c r="J17" s="1081">
        <f>J216/$A$216</f>
        <v>0</v>
      </c>
      <c r="K17" s="1081">
        <f>K216/$A$216</f>
        <v>2.6</v>
      </c>
      <c r="L17" s="1081">
        <f>L216/$A$216</f>
        <v>0</v>
      </c>
      <c r="M17" s="1081">
        <f>M216/$A$216</f>
        <v>0</v>
      </c>
      <c r="N17" s="1081">
        <f>N216/$A$216</f>
        <v>3.2</v>
      </c>
      <c r="O17" s="67" t="s">
        <v>99</v>
      </c>
      <c r="P17" s="64">
        <v>1</v>
      </c>
    </row>
    <row r="18" spans="1:16" s="1327" customFormat="1" ht="13.5" customHeight="1" x14ac:dyDescent="0.2">
      <c r="A18" s="1868">
        <f>$A$219</f>
        <v>1</v>
      </c>
      <c r="B18" s="1869" t="str">
        <f>$B$219</f>
        <v>Ruig</v>
      </c>
      <c r="C18" s="1869" t="str">
        <f>$C$219</f>
        <v>Jud</v>
      </c>
      <c r="D18" s="1326">
        <f>D219/$A$219</f>
        <v>1</v>
      </c>
      <c r="E18" s="1326">
        <f t="shared" ref="E18:N18" si="13">E219/$A$219</f>
        <v>0</v>
      </c>
      <c r="F18" s="1326">
        <f t="shared" si="13"/>
        <v>0</v>
      </c>
      <c r="G18" s="1326">
        <f t="shared" si="13"/>
        <v>5</v>
      </c>
      <c r="H18" s="1326">
        <f t="shared" si="13"/>
        <v>0</v>
      </c>
      <c r="I18" s="1326">
        <f t="shared" si="13"/>
        <v>1</v>
      </c>
      <c r="J18" s="1326">
        <f t="shared" si="13"/>
        <v>1</v>
      </c>
      <c r="K18" s="1326">
        <f t="shared" si="13"/>
        <v>1</v>
      </c>
      <c r="L18" s="1326">
        <f t="shared" si="13"/>
        <v>0</v>
      </c>
      <c r="M18" s="1326">
        <f t="shared" si="13"/>
        <v>0</v>
      </c>
      <c r="N18" s="1326">
        <f t="shared" si="13"/>
        <v>2</v>
      </c>
      <c r="O18" s="67" t="s">
        <v>99</v>
      </c>
      <c r="P18" s="64">
        <v>1</v>
      </c>
    </row>
    <row r="19" spans="1:16" ht="13.5" customHeight="1" x14ac:dyDescent="0.2">
      <c r="A19" s="1866">
        <f>$A$246</f>
        <v>25</v>
      </c>
      <c r="B19" s="1867" t="str">
        <f>$B$246</f>
        <v>Scott</v>
      </c>
      <c r="C19" s="1867" t="str">
        <f>$C$246</f>
        <v>Olan</v>
      </c>
      <c r="D19" s="5">
        <f t="shared" ref="D19:N19" si="14">D246/$A$246</f>
        <v>1.44</v>
      </c>
      <c r="E19" s="5">
        <f t="shared" si="14"/>
        <v>1.4</v>
      </c>
      <c r="F19" s="5">
        <f t="shared" si="14"/>
        <v>1.08</v>
      </c>
      <c r="G19" s="5">
        <f t="shared" si="14"/>
        <v>2.6</v>
      </c>
      <c r="H19" s="5">
        <f t="shared" si="14"/>
        <v>1.88</v>
      </c>
      <c r="I19" s="5">
        <f t="shared" si="14"/>
        <v>0.6</v>
      </c>
      <c r="J19" s="5">
        <f t="shared" si="14"/>
        <v>0</v>
      </c>
      <c r="K19" s="5">
        <f t="shared" si="14"/>
        <v>1.84</v>
      </c>
      <c r="L19" s="5">
        <f t="shared" si="14"/>
        <v>0</v>
      </c>
      <c r="M19" s="5">
        <f t="shared" si="14"/>
        <v>0.04</v>
      </c>
      <c r="N19" s="5">
        <f t="shared" si="14"/>
        <v>8.16</v>
      </c>
      <c r="O19" s="67" t="s">
        <v>99</v>
      </c>
      <c r="P19" s="64">
        <v>1</v>
      </c>
    </row>
    <row r="20" spans="1:16" ht="13.5" customHeight="1" x14ac:dyDescent="0.2">
      <c r="A20" s="1866">
        <f>$A$273</f>
        <v>25</v>
      </c>
      <c r="B20" s="1867" t="str">
        <f>$B$273</f>
        <v>Sheehan</v>
      </c>
      <c r="C20" s="1867" t="str">
        <f>$C$273</f>
        <v>Tony</v>
      </c>
      <c r="D20" s="5">
        <f t="shared" ref="D20:N20" si="15">D273/$A$273</f>
        <v>0.92</v>
      </c>
      <c r="E20" s="5">
        <f t="shared" si="15"/>
        <v>0.56000000000000005</v>
      </c>
      <c r="F20" s="5">
        <f t="shared" si="15"/>
        <v>0.28000000000000003</v>
      </c>
      <c r="G20" s="5">
        <f t="shared" si="15"/>
        <v>3.84</v>
      </c>
      <c r="H20" s="5">
        <f t="shared" si="15"/>
        <v>0.88</v>
      </c>
      <c r="I20" s="5">
        <f t="shared" si="15"/>
        <v>0.32</v>
      </c>
      <c r="J20" s="5">
        <f t="shared" si="15"/>
        <v>0.32</v>
      </c>
      <c r="K20" s="5">
        <f t="shared" si="15"/>
        <v>1.52</v>
      </c>
      <c r="L20" s="5">
        <f t="shared" si="15"/>
        <v>0</v>
      </c>
      <c r="M20" s="5">
        <f t="shared" si="15"/>
        <v>0</v>
      </c>
      <c r="N20" s="5">
        <f t="shared" si="15"/>
        <v>3.8</v>
      </c>
      <c r="O20" s="67" t="s">
        <v>99</v>
      </c>
      <c r="P20" s="64">
        <v>1</v>
      </c>
    </row>
    <row r="21" spans="1:16" ht="13.5" customHeight="1" x14ac:dyDescent="0.2">
      <c r="A21" s="6"/>
      <c r="B21" s="670"/>
      <c r="C21" s="67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7"/>
      <c r="P21" s="64"/>
    </row>
    <row r="22" spans="1:16" ht="13.5" customHeight="1" x14ac:dyDescent="0.2"/>
    <row r="23" spans="1:16" ht="13.5" customHeight="1" x14ac:dyDescent="0.2">
      <c r="A23" s="8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8" t="s">
        <v>10</v>
      </c>
      <c r="L23" s="8" t="s">
        <v>11</v>
      </c>
      <c r="M23" s="8" t="s">
        <v>12</v>
      </c>
      <c r="N23" s="8" t="s">
        <v>13</v>
      </c>
    </row>
    <row r="24" spans="1:16" ht="13.5" customHeight="1" x14ac:dyDescent="0.2">
      <c r="A24" s="3">
        <v>7</v>
      </c>
      <c r="B24" s="2" t="s">
        <v>65</v>
      </c>
      <c r="C24" s="2" t="s">
        <v>66</v>
      </c>
      <c r="D24" s="9"/>
      <c r="E24" s="9"/>
      <c r="F24" s="9"/>
      <c r="G24" s="9">
        <v>2</v>
      </c>
      <c r="H24" s="9">
        <v>3</v>
      </c>
      <c r="I24" s="9">
        <v>1</v>
      </c>
      <c r="J24" s="9">
        <v>1</v>
      </c>
      <c r="K24" s="9">
        <v>1</v>
      </c>
      <c r="L24" s="9"/>
      <c r="M24" s="9"/>
      <c r="N24" s="9">
        <v>0</v>
      </c>
    </row>
    <row r="25" spans="1:16" ht="13.5" customHeight="1" x14ac:dyDescent="0.2">
      <c r="A25" s="3">
        <v>7</v>
      </c>
      <c r="B25" s="2" t="s">
        <v>65</v>
      </c>
      <c r="C25" s="2" t="s">
        <v>66</v>
      </c>
      <c r="D25" s="9">
        <v>2</v>
      </c>
      <c r="E25" s="9"/>
      <c r="F25" s="9"/>
      <c r="G25" s="9">
        <v>6</v>
      </c>
      <c r="H25" s="9"/>
      <c r="I25" s="9"/>
      <c r="J25" s="9"/>
      <c r="K25" s="9">
        <v>2</v>
      </c>
      <c r="L25" s="9"/>
      <c r="M25" s="9"/>
      <c r="N25" s="9">
        <v>4</v>
      </c>
    </row>
    <row r="26" spans="1:16" ht="13.5" customHeight="1" x14ac:dyDescent="0.2">
      <c r="A26" s="3">
        <v>7</v>
      </c>
      <c r="B26" s="2" t="s">
        <v>65</v>
      </c>
      <c r="C26" s="2" t="s">
        <v>66</v>
      </c>
      <c r="D26" s="9">
        <v>3</v>
      </c>
      <c r="E26" s="9"/>
      <c r="F26" s="9"/>
      <c r="G26" s="9">
        <v>7</v>
      </c>
      <c r="H26" s="9">
        <v>1</v>
      </c>
      <c r="I26" s="9">
        <v>3</v>
      </c>
      <c r="J26" s="9"/>
      <c r="K26" s="9"/>
      <c r="L26" s="9"/>
      <c r="M26" s="9"/>
      <c r="N26" s="9">
        <v>6</v>
      </c>
    </row>
    <row r="27" spans="1:16" ht="13.5" customHeight="1" x14ac:dyDescent="0.2">
      <c r="A27" s="1014">
        <v>7</v>
      </c>
      <c r="B27" s="918" t="s">
        <v>65</v>
      </c>
      <c r="C27" s="918" t="s">
        <v>66</v>
      </c>
      <c r="D27" s="917">
        <v>2</v>
      </c>
      <c r="E27" s="917"/>
      <c r="F27" s="917">
        <v>3</v>
      </c>
      <c r="G27" s="917">
        <v>4</v>
      </c>
      <c r="H27" s="917">
        <v>3</v>
      </c>
      <c r="I27" s="917">
        <v>3</v>
      </c>
      <c r="J27" s="917"/>
      <c r="K27" s="917">
        <v>2</v>
      </c>
      <c r="L27" s="917"/>
      <c r="M27" s="917"/>
      <c r="N27" s="917">
        <v>7</v>
      </c>
    </row>
    <row r="28" spans="1:16" ht="13.5" customHeight="1" x14ac:dyDescent="0.2">
      <c r="A28" s="1473">
        <v>7</v>
      </c>
      <c r="B28" s="1472" t="s">
        <v>65</v>
      </c>
      <c r="C28" s="1472" t="s">
        <v>66</v>
      </c>
      <c r="D28" s="1470">
        <v>2</v>
      </c>
      <c r="E28" s="1470"/>
      <c r="F28" s="1470">
        <v>2</v>
      </c>
      <c r="G28" s="1470">
        <v>5</v>
      </c>
      <c r="H28" s="1470">
        <v>4</v>
      </c>
      <c r="I28" s="1470"/>
      <c r="J28" s="1470"/>
      <c r="K28" s="1470">
        <v>1</v>
      </c>
      <c r="L28" s="1470"/>
      <c r="M28" s="1470"/>
      <c r="N28" s="1470">
        <v>6</v>
      </c>
    </row>
    <row r="29" spans="1:16" ht="13.5" customHeight="1" x14ac:dyDescent="0.2">
      <c r="A29" s="1318">
        <v>7</v>
      </c>
      <c r="B29" s="1162" t="s">
        <v>65</v>
      </c>
      <c r="C29" s="1162" t="s">
        <v>66</v>
      </c>
      <c r="D29" s="1161">
        <v>2</v>
      </c>
      <c r="E29" s="1161"/>
      <c r="F29" s="1161"/>
      <c r="G29" s="1161">
        <v>9</v>
      </c>
      <c r="H29" s="1161"/>
      <c r="I29" s="1161"/>
      <c r="J29" s="1161"/>
      <c r="K29" s="1161">
        <v>3</v>
      </c>
      <c r="L29" s="1161"/>
      <c r="M29" s="1161"/>
      <c r="N29" s="1161">
        <v>4</v>
      </c>
    </row>
    <row r="30" spans="1:16" ht="13.5" customHeight="1" x14ac:dyDescent="0.2">
      <c r="A30" s="1725">
        <v>7</v>
      </c>
      <c r="B30" s="1724" t="s">
        <v>65</v>
      </c>
      <c r="C30" s="1724" t="s">
        <v>66</v>
      </c>
      <c r="D30" s="1722"/>
      <c r="E30" s="1722">
        <v>1</v>
      </c>
      <c r="F30" s="1722"/>
      <c r="G30" s="1722">
        <v>5</v>
      </c>
      <c r="H30" s="1722">
        <v>6</v>
      </c>
      <c r="I30" s="1722"/>
      <c r="J30" s="1722"/>
      <c r="K30" s="1722"/>
      <c r="L30" s="1722"/>
      <c r="M30" s="1722"/>
      <c r="N30" s="1722">
        <v>3</v>
      </c>
    </row>
    <row r="31" spans="1:16" ht="13.5" customHeight="1" x14ac:dyDescent="0.2">
      <c r="A31" s="1749">
        <v>7</v>
      </c>
      <c r="B31" s="1748" t="s">
        <v>65</v>
      </c>
      <c r="C31" s="1748" t="s">
        <v>66</v>
      </c>
      <c r="D31" s="1746">
        <v>2</v>
      </c>
      <c r="E31" s="1746"/>
      <c r="F31" s="1746"/>
      <c r="G31" s="1746">
        <v>10</v>
      </c>
      <c r="H31" s="1746">
        <v>2</v>
      </c>
      <c r="I31" s="1746">
        <v>1</v>
      </c>
      <c r="J31" s="1746"/>
      <c r="K31" s="1746">
        <v>1</v>
      </c>
      <c r="L31" s="1746"/>
      <c r="M31" s="1746"/>
      <c r="N31" s="1746">
        <v>4</v>
      </c>
    </row>
    <row r="32" spans="1:16" ht="13.5" customHeight="1" x14ac:dyDescent="0.2">
      <c r="A32" s="1538">
        <v>7</v>
      </c>
      <c r="B32" s="1537" t="s">
        <v>65</v>
      </c>
      <c r="C32" s="1537" t="s">
        <v>66</v>
      </c>
      <c r="D32" s="1535">
        <v>2</v>
      </c>
      <c r="E32" s="1535"/>
      <c r="F32" s="1535">
        <v>1</v>
      </c>
      <c r="G32" s="1535">
        <v>7</v>
      </c>
      <c r="H32" s="1535">
        <v>3</v>
      </c>
      <c r="I32" s="1535">
        <v>2</v>
      </c>
      <c r="J32" s="1535"/>
      <c r="K32" s="1535">
        <v>2</v>
      </c>
      <c r="L32" s="1535"/>
      <c r="M32" s="1535"/>
      <c r="N32" s="1535">
        <v>5</v>
      </c>
    </row>
    <row r="33" spans="1:14" ht="13.5" customHeight="1" x14ac:dyDescent="0.2">
      <c r="A33" s="1433">
        <v>7</v>
      </c>
      <c r="B33" s="1432" t="s">
        <v>65</v>
      </c>
      <c r="C33" s="1432" t="s">
        <v>66</v>
      </c>
      <c r="D33" s="1430">
        <v>7</v>
      </c>
      <c r="E33" s="1430">
        <v>1</v>
      </c>
      <c r="F33" s="1430">
        <v>4</v>
      </c>
      <c r="G33" s="1430">
        <v>12</v>
      </c>
      <c r="H33" s="1430">
        <v>2</v>
      </c>
      <c r="I33" s="1430">
        <v>3</v>
      </c>
      <c r="J33" s="1430"/>
      <c r="K33" s="1430">
        <v>4</v>
      </c>
      <c r="L33" s="1430"/>
      <c r="M33" s="1430"/>
      <c r="N33" s="1430">
        <v>21</v>
      </c>
    </row>
    <row r="34" spans="1:14" ht="13.5" customHeight="1" x14ac:dyDescent="0.2">
      <c r="A34" s="1163">
        <v>7</v>
      </c>
      <c r="B34" s="1162" t="s">
        <v>65</v>
      </c>
      <c r="C34" s="1162" t="s">
        <v>66</v>
      </c>
      <c r="D34" s="1161">
        <v>1</v>
      </c>
      <c r="E34" s="1161">
        <v>1</v>
      </c>
      <c r="F34" s="1161">
        <v>2</v>
      </c>
      <c r="G34" s="1161">
        <v>7</v>
      </c>
      <c r="H34" s="1161">
        <v>1</v>
      </c>
      <c r="I34" s="1161">
        <v>1</v>
      </c>
      <c r="J34" s="1161"/>
      <c r="K34" s="1161">
        <v>2</v>
      </c>
      <c r="L34" s="1161"/>
      <c r="M34" s="1161"/>
      <c r="N34" s="1161">
        <v>7</v>
      </c>
    </row>
    <row r="35" spans="1:14" ht="13.5" customHeight="1" x14ac:dyDescent="0.2">
      <c r="A35" s="1048">
        <v>7</v>
      </c>
      <c r="B35" s="1047" t="s">
        <v>65</v>
      </c>
      <c r="C35" s="1047" t="s">
        <v>66</v>
      </c>
      <c r="D35" s="1049">
        <v>1</v>
      </c>
      <c r="E35" s="1049"/>
      <c r="F35" s="1049"/>
      <c r="G35" s="1049">
        <v>7</v>
      </c>
      <c r="H35" s="1049">
        <v>2</v>
      </c>
      <c r="I35" s="1049">
        <v>4</v>
      </c>
      <c r="J35" s="1049"/>
      <c r="K35" s="1049">
        <v>5</v>
      </c>
      <c r="L35" s="1049"/>
      <c r="M35" s="1049"/>
      <c r="N35" s="1049">
        <v>2</v>
      </c>
    </row>
    <row r="36" spans="1:14" ht="13.5" customHeight="1" x14ac:dyDescent="0.2">
      <c r="A36" s="1048">
        <v>7</v>
      </c>
      <c r="B36" s="1047" t="s">
        <v>65</v>
      </c>
      <c r="C36" s="1047" t="s">
        <v>66</v>
      </c>
      <c r="D36" s="1049">
        <v>3</v>
      </c>
      <c r="E36" s="1049"/>
      <c r="F36" s="1049"/>
      <c r="G36" s="1049">
        <v>2</v>
      </c>
      <c r="H36" s="1049">
        <v>4</v>
      </c>
      <c r="I36" s="1049">
        <v>1</v>
      </c>
      <c r="J36" s="1049"/>
      <c r="K36" s="1049">
        <v>2</v>
      </c>
      <c r="L36" s="1049"/>
      <c r="M36" s="1049"/>
      <c r="N36" s="1049">
        <v>6</v>
      </c>
    </row>
    <row r="37" spans="1:14" ht="13.5" customHeight="1" x14ac:dyDescent="0.2">
      <c r="A37" s="919">
        <v>7</v>
      </c>
      <c r="B37" s="918" t="s">
        <v>65</v>
      </c>
      <c r="C37" s="918" t="s">
        <v>66</v>
      </c>
      <c r="D37" s="917">
        <v>3</v>
      </c>
      <c r="E37" s="917"/>
      <c r="F37" s="917">
        <v>1</v>
      </c>
      <c r="G37" s="917">
        <v>2</v>
      </c>
      <c r="H37" s="917">
        <v>3</v>
      </c>
      <c r="I37" s="917">
        <v>1</v>
      </c>
      <c r="J37" s="917"/>
      <c r="K37" s="917">
        <v>1</v>
      </c>
      <c r="L37" s="917"/>
      <c r="M37" s="917"/>
      <c r="N37" s="917">
        <v>7</v>
      </c>
    </row>
    <row r="38" spans="1:14" ht="13.5" customHeight="1" x14ac:dyDescent="0.2">
      <c r="A38" s="852">
        <v>7</v>
      </c>
      <c r="B38" s="851" t="s">
        <v>65</v>
      </c>
      <c r="C38" s="851" t="s">
        <v>66</v>
      </c>
      <c r="D38" s="849">
        <v>6</v>
      </c>
      <c r="E38" s="849"/>
      <c r="F38" s="849"/>
      <c r="G38" s="849">
        <v>6</v>
      </c>
      <c r="H38" s="849">
        <v>1</v>
      </c>
      <c r="I38" s="849">
        <v>1</v>
      </c>
      <c r="J38" s="849"/>
      <c r="K38" s="849">
        <v>3</v>
      </c>
      <c r="L38" s="849"/>
      <c r="M38" s="849"/>
      <c r="N38" s="849">
        <v>12</v>
      </c>
    </row>
    <row r="39" spans="1:14" ht="13.5" customHeight="1" x14ac:dyDescent="0.2">
      <c r="A39" s="3">
        <v>7</v>
      </c>
      <c r="B39" s="2" t="s">
        <v>65</v>
      </c>
      <c r="C39" s="2" t="s">
        <v>66</v>
      </c>
      <c r="D39" s="9">
        <v>1</v>
      </c>
      <c r="E39" s="9"/>
      <c r="F39" s="9"/>
      <c r="G39" s="9">
        <v>8</v>
      </c>
      <c r="H39" s="9">
        <v>4</v>
      </c>
      <c r="I39" s="9">
        <v>1</v>
      </c>
      <c r="J39" s="9"/>
      <c r="K39" s="9">
        <v>1</v>
      </c>
      <c r="L39" s="9"/>
      <c r="M39" s="9"/>
      <c r="N39" s="9">
        <v>2</v>
      </c>
    </row>
    <row r="40" spans="1:14" ht="13.5" customHeight="1" x14ac:dyDescent="0.2">
      <c r="A40" s="267">
        <v>7</v>
      </c>
      <c r="B40" s="266" t="s">
        <v>65</v>
      </c>
      <c r="C40" s="266" t="s">
        <v>66</v>
      </c>
      <c r="D40" s="261">
        <v>1</v>
      </c>
      <c r="E40" s="261"/>
      <c r="F40" s="261">
        <v>1</v>
      </c>
      <c r="G40" s="261">
        <v>6</v>
      </c>
      <c r="H40" s="261">
        <v>3</v>
      </c>
      <c r="I40" s="261">
        <v>5</v>
      </c>
      <c r="J40" s="261"/>
      <c r="K40" s="261">
        <v>1</v>
      </c>
      <c r="L40" s="261"/>
      <c r="M40" s="261"/>
      <c r="N40" s="261">
        <v>3</v>
      </c>
    </row>
    <row r="41" spans="1:14" ht="13.5" customHeight="1" x14ac:dyDescent="0.2">
      <c r="A41" s="267">
        <v>7</v>
      </c>
      <c r="B41" s="266" t="s">
        <v>65</v>
      </c>
      <c r="C41" s="266" t="s">
        <v>66</v>
      </c>
      <c r="D41" s="261">
        <v>2</v>
      </c>
      <c r="E41" s="261">
        <v>2</v>
      </c>
      <c r="F41" s="261">
        <v>1</v>
      </c>
      <c r="G41" s="261">
        <v>8</v>
      </c>
      <c r="H41" s="261">
        <v>2</v>
      </c>
      <c r="I41" s="261">
        <v>1</v>
      </c>
      <c r="J41" s="261"/>
      <c r="K41" s="261">
        <v>4</v>
      </c>
      <c r="L41" s="261"/>
      <c r="M41" s="261"/>
      <c r="N41" s="261">
        <v>11</v>
      </c>
    </row>
    <row r="42" spans="1:14" ht="13.5" customHeight="1" x14ac:dyDescent="0.2">
      <c r="A42" s="4">
        <f>COUNT(A24:A41)</f>
        <v>18</v>
      </c>
      <c r="B42" s="10" t="str">
        <f>$B$24</f>
        <v>Anderson</v>
      </c>
      <c r="C42" s="10" t="str">
        <f>$C$24</f>
        <v>Jarrod</v>
      </c>
      <c r="D42" s="8">
        <f>SUM(D24:D41)</f>
        <v>40</v>
      </c>
      <c r="E42" s="260">
        <f t="shared" ref="E42:N42" si="16">SUM(E24:E41)</f>
        <v>5</v>
      </c>
      <c r="F42" s="260">
        <f t="shared" si="16"/>
        <v>15</v>
      </c>
      <c r="G42" s="260">
        <f t="shared" si="16"/>
        <v>113</v>
      </c>
      <c r="H42" s="260">
        <f t="shared" si="16"/>
        <v>44</v>
      </c>
      <c r="I42" s="260">
        <f t="shared" si="16"/>
        <v>28</v>
      </c>
      <c r="J42" s="260">
        <f t="shared" si="16"/>
        <v>1</v>
      </c>
      <c r="K42" s="260">
        <f t="shared" si="16"/>
        <v>35</v>
      </c>
      <c r="L42" s="260">
        <f t="shared" si="16"/>
        <v>0</v>
      </c>
      <c r="M42" s="260">
        <f t="shared" si="16"/>
        <v>0</v>
      </c>
      <c r="N42" s="260">
        <f t="shared" si="16"/>
        <v>110</v>
      </c>
    </row>
    <row r="43" spans="1:14" ht="13.5" customHeight="1" x14ac:dyDescent="0.2"/>
    <row r="44" spans="1:14" ht="13.5" customHeight="1" x14ac:dyDescent="0.2">
      <c r="A44" s="3">
        <v>5</v>
      </c>
      <c r="B44" s="2" t="s">
        <v>70</v>
      </c>
      <c r="C44" s="2" t="s">
        <v>30</v>
      </c>
      <c r="D44" s="9">
        <v>1</v>
      </c>
      <c r="E44" s="9">
        <v>2</v>
      </c>
      <c r="F44" s="9">
        <v>1</v>
      </c>
      <c r="G44" s="9">
        <v>3</v>
      </c>
      <c r="H44" s="9">
        <v>2</v>
      </c>
      <c r="I44" s="9">
        <v>1</v>
      </c>
      <c r="J44" s="9"/>
      <c r="K44" s="9">
        <v>1</v>
      </c>
      <c r="L44" s="9"/>
      <c r="M44" s="9"/>
      <c r="N44" s="9">
        <v>9</v>
      </c>
    </row>
    <row r="45" spans="1:14" ht="13.5" customHeight="1" x14ac:dyDescent="0.2">
      <c r="A45" s="1143">
        <v>0</v>
      </c>
      <c r="B45" s="1047" t="s">
        <v>70</v>
      </c>
      <c r="C45" s="1047" t="s">
        <v>30</v>
      </c>
      <c r="D45" s="1049">
        <v>1</v>
      </c>
      <c r="E45" s="1049"/>
      <c r="F45" s="1049"/>
      <c r="G45" s="1049">
        <v>2</v>
      </c>
      <c r="H45" s="1049">
        <v>3</v>
      </c>
      <c r="I45" s="1049"/>
      <c r="J45" s="1049"/>
      <c r="K45" s="1049">
        <v>1</v>
      </c>
      <c r="L45" s="1049"/>
      <c r="M45" s="1049"/>
      <c r="N45" s="1049">
        <v>2</v>
      </c>
    </row>
    <row r="46" spans="1:14" ht="13.5" customHeight="1" x14ac:dyDescent="0.2">
      <c r="A46" s="702">
        <v>6</v>
      </c>
      <c r="B46" s="703" t="s">
        <v>70</v>
      </c>
      <c r="C46" s="703" t="s">
        <v>30</v>
      </c>
      <c r="D46" s="701">
        <v>2</v>
      </c>
      <c r="E46" s="701"/>
      <c r="F46" s="701"/>
      <c r="G46" s="701">
        <v>1</v>
      </c>
      <c r="H46" s="701"/>
      <c r="I46" s="701"/>
      <c r="J46" s="701"/>
      <c r="K46" s="701">
        <v>1</v>
      </c>
      <c r="L46" s="701"/>
      <c r="M46" s="701"/>
      <c r="N46" s="701">
        <v>4</v>
      </c>
    </row>
    <row r="47" spans="1:14" ht="13.5" customHeight="1" x14ac:dyDescent="0.2">
      <c r="A47" s="3">
        <v>6</v>
      </c>
      <c r="B47" s="2" t="s">
        <v>70</v>
      </c>
      <c r="C47" s="2" t="s">
        <v>30</v>
      </c>
      <c r="D47" s="9">
        <v>1</v>
      </c>
      <c r="E47" s="9"/>
      <c r="F47" s="9"/>
      <c r="G47" s="9">
        <v>6</v>
      </c>
      <c r="H47" s="9">
        <v>1</v>
      </c>
      <c r="I47" s="9"/>
      <c r="J47" s="9"/>
      <c r="K47" s="9"/>
      <c r="L47" s="9"/>
      <c r="M47" s="9"/>
      <c r="N47" s="9">
        <v>2</v>
      </c>
    </row>
    <row r="48" spans="1:14" ht="13.5" customHeight="1" x14ac:dyDescent="0.2">
      <c r="A48" s="3">
        <v>6</v>
      </c>
      <c r="B48" s="2" t="s">
        <v>70</v>
      </c>
      <c r="C48" s="2" t="s">
        <v>30</v>
      </c>
      <c r="D48" s="9">
        <v>5</v>
      </c>
      <c r="E48" s="9">
        <v>1</v>
      </c>
      <c r="F48" s="9">
        <v>3</v>
      </c>
      <c r="G48" s="9">
        <v>4</v>
      </c>
      <c r="H48" s="9">
        <v>1</v>
      </c>
      <c r="I48" s="9">
        <v>2</v>
      </c>
      <c r="J48" s="9"/>
      <c r="K48" s="9"/>
      <c r="L48" s="9"/>
      <c r="M48" s="9"/>
      <c r="N48" s="9">
        <v>16</v>
      </c>
    </row>
    <row r="49" spans="1:14" ht="13.5" customHeight="1" x14ac:dyDescent="0.2">
      <c r="A49" s="4">
        <f>COUNT(A44:A48)</f>
        <v>5</v>
      </c>
      <c r="B49" s="10" t="str">
        <f>$B$44</f>
        <v>Brocklehurst</v>
      </c>
      <c r="C49" s="10" t="str">
        <f>$C$44</f>
        <v>Chris</v>
      </c>
      <c r="D49" s="8">
        <f>SUM(D44:D48)</f>
        <v>10</v>
      </c>
      <c r="E49" s="260">
        <f t="shared" ref="E49:N49" si="17">SUM(E44:E48)</f>
        <v>3</v>
      </c>
      <c r="F49" s="260">
        <f t="shared" si="17"/>
        <v>4</v>
      </c>
      <c r="G49" s="260">
        <f t="shared" si="17"/>
        <v>16</v>
      </c>
      <c r="H49" s="260">
        <f t="shared" si="17"/>
        <v>7</v>
      </c>
      <c r="I49" s="260">
        <f t="shared" si="17"/>
        <v>3</v>
      </c>
      <c r="J49" s="260">
        <f t="shared" si="17"/>
        <v>0</v>
      </c>
      <c r="K49" s="260">
        <f t="shared" si="17"/>
        <v>3</v>
      </c>
      <c r="L49" s="260">
        <f t="shared" si="17"/>
        <v>0</v>
      </c>
      <c r="M49" s="260">
        <f t="shared" si="17"/>
        <v>0</v>
      </c>
      <c r="N49" s="260">
        <f t="shared" si="17"/>
        <v>33</v>
      </c>
    </row>
    <row r="50" spans="1:14" ht="13.5" customHeight="1" x14ac:dyDescent="0.2"/>
    <row r="51" spans="1:14" ht="13.5" customHeight="1" x14ac:dyDescent="0.2">
      <c r="A51" s="3">
        <v>6</v>
      </c>
      <c r="B51" s="2" t="s">
        <v>67</v>
      </c>
      <c r="C51" s="2" t="s">
        <v>68</v>
      </c>
      <c r="D51" s="9">
        <v>2</v>
      </c>
      <c r="E51" s="9"/>
      <c r="F51" s="9"/>
      <c r="G51" s="9">
        <v>4</v>
      </c>
      <c r="H51" s="9">
        <v>6</v>
      </c>
      <c r="I51" s="9">
        <v>3</v>
      </c>
      <c r="J51" s="9"/>
      <c r="K51" s="9">
        <v>1</v>
      </c>
      <c r="L51" s="9"/>
      <c r="M51" s="9"/>
      <c r="N51" s="9">
        <v>4</v>
      </c>
    </row>
    <row r="52" spans="1:14" ht="13.5" customHeight="1" x14ac:dyDescent="0.2">
      <c r="A52" s="4">
        <f>COUNT(A51)</f>
        <v>1</v>
      </c>
      <c r="B52" s="10" t="str">
        <f>$B$51</f>
        <v>Brown</v>
      </c>
      <c r="C52" s="10" t="str">
        <f>$C$51</f>
        <v>Mitch</v>
      </c>
      <c r="D52" s="8">
        <f>SUM(D51)</f>
        <v>2</v>
      </c>
      <c r="E52" s="8">
        <f t="shared" ref="E52:N52" si="18">SUM(E51)</f>
        <v>0</v>
      </c>
      <c r="F52" s="8">
        <f t="shared" si="18"/>
        <v>0</v>
      </c>
      <c r="G52" s="8">
        <f t="shared" si="18"/>
        <v>4</v>
      </c>
      <c r="H52" s="8">
        <f t="shared" si="18"/>
        <v>6</v>
      </c>
      <c r="I52" s="8">
        <f t="shared" si="18"/>
        <v>3</v>
      </c>
      <c r="J52" s="8">
        <f t="shared" si="18"/>
        <v>0</v>
      </c>
      <c r="K52" s="8">
        <f t="shared" si="18"/>
        <v>1</v>
      </c>
      <c r="L52" s="8">
        <f t="shared" si="18"/>
        <v>0</v>
      </c>
      <c r="M52" s="8">
        <f t="shared" si="18"/>
        <v>0</v>
      </c>
      <c r="N52" s="8">
        <f t="shared" si="18"/>
        <v>4</v>
      </c>
    </row>
    <row r="53" spans="1:14" ht="13.5" customHeight="1" x14ac:dyDescent="0.2">
      <c r="A53" s="1327"/>
      <c r="B53" s="1327"/>
      <c r="C53" s="1327"/>
      <c r="D53" s="1327"/>
      <c r="E53" s="1327"/>
      <c r="F53" s="1327"/>
      <c r="G53" s="1327"/>
      <c r="H53" s="1327"/>
      <c r="I53" s="1327"/>
      <c r="J53" s="1327"/>
      <c r="K53" s="1327"/>
      <c r="L53" s="1327"/>
      <c r="M53" s="1327"/>
      <c r="N53" s="1327"/>
    </row>
    <row r="54" spans="1:14" ht="13.5" customHeight="1" x14ac:dyDescent="0.2">
      <c r="A54" s="1657">
        <v>3</v>
      </c>
      <c r="B54" s="1658" t="s">
        <v>406</v>
      </c>
      <c r="C54" s="1658" t="s">
        <v>407</v>
      </c>
      <c r="D54" s="1654">
        <v>4</v>
      </c>
      <c r="E54" s="1654">
        <v>3</v>
      </c>
      <c r="F54" s="1654"/>
      <c r="G54" s="1654">
        <v>1</v>
      </c>
      <c r="H54" s="1654">
        <v>7</v>
      </c>
      <c r="I54" s="1654"/>
      <c r="J54" s="1654"/>
      <c r="K54" s="1654">
        <v>1</v>
      </c>
      <c r="L54" s="1654"/>
      <c r="M54" s="1654"/>
      <c r="N54" s="1654">
        <v>17</v>
      </c>
    </row>
    <row r="55" spans="1:14" ht="13.5" customHeight="1" x14ac:dyDescent="0.2">
      <c r="A55" s="1325">
        <f>COUNT(A54)</f>
        <v>1</v>
      </c>
      <c r="B55" s="1655" t="str">
        <f>$B$54</f>
        <v>Crossman</v>
      </c>
      <c r="C55" s="1655" t="str">
        <f>$C$54</f>
        <v>Liam</v>
      </c>
      <c r="D55" s="1653">
        <f>SUM(D54)</f>
        <v>4</v>
      </c>
      <c r="E55" s="1653">
        <f t="shared" ref="E55:N55" si="19">SUM(E54)</f>
        <v>3</v>
      </c>
      <c r="F55" s="1653">
        <f t="shared" si="19"/>
        <v>0</v>
      </c>
      <c r="G55" s="1653">
        <f t="shared" si="19"/>
        <v>1</v>
      </c>
      <c r="H55" s="1653">
        <f t="shared" si="19"/>
        <v>7</v>
      </c>
      <c r="I55" s="1653">
        <f t="shared" si="19"/>
        <v>0</v>
      </c>
      <c r="J55" s="1653">
        <f t="shared" si="19"/>
        <v>0</v>
      </c>
      <c r="K55" s="1653">
        <f t="shared" si="19"/>
        <v>1</v>
      </c>
      <c r="L55" s="1653">
        <f t="shared" si="19"/>
        <v>0</v>
      </c>
      <c r="M55" s="1653">
        <f t="shared" si="19"/>
        <v>0</v>
      </c>
      <c r="N55" s="1653">
        <f t="shared" si="19"/>
        <v>17</v>
      </c>
    </row>
    <row r="56" spans="1:14" ht="13.5" customHeight="1" x14ac:dyDescent="0.2"/>
    <row r="57" spans="1:14" ht="13.5" customHeight="1" x14ac:dyDescent="0.2">
      <c r="A57" s="1">
        <v>2</v>
      </c>
      <c r="B57" s="2" t="s">
        <v>69</v>
      </c>
      <c r="C57" s="2" t="s">
        <v>30</v>
      </c>
      <c r="D57" s="9">
        <v>4</v>
      </c>
      <c r="E57" s="9"/>
      <c r="F57" s="9">
        <v>2</v>
      </c>
      <c r="G57" s="9">
        <v>4</v>
      </c>
      <c r="H57" s="9">
        <v>3</v>
      </c>
      <c r="I57" s="9">
        <v>1</v>
      </c>
      <c r="J57" s="9"/>
      <c r="K57" s="9">
        <v>1</v>
      </c>
      <c r="L57" s="9"/>
      <c r="M57" s="9"/>
      <c r="N57" s="9">
        <v>10</v>
      </c>
    </row>
    <row r="58" spans="1:14" ht="13.5" customHeight="1" x14ac:dyDescent="0.2">
      <c r="A58" s="702">
        <v>2</v>
      </c>
      <c r="B58" s="703" t="s">
        <v>69</v>
      </c>
      <c r="C58" s="703" t="s">
        <v>30</v>
      </c>
      <c r="D58" s="701"/>
      <c r="E58" s="701">
        <v>1</v>
      </c>
      <c r="F58" s="701">
        <v>2</v>
      </c>
      <c r="G58" s="701">
        <v>11</v>
      </c>
      <c r="H58" s="701">
        <v>2</v>
      </c>
      <c r="I58" s="701"/>
      <c r="J58" s="701"/>
      <c r="K58" s="701">
        <v>3</v>
      </c>
      <c r="L58" s="701"/>
      <c r="M58" s="701"/>
      <c r="N58" s="701">
        <v>5</v>
      </c>
    </row>
    <row r="59" spans="1:14" ht="13.5" customHeight="1" x14ac:dyDescent="0.2">
      <c r="A59" s="1">
        <v>2</v>
      </c>
      <c r="B59" s="2" t="s">
        <v>69</v>
      </c>
      <c r="C59" s="2" t="s">
        <v>30</v>
      </c>
      <c r="D59" s="9">
        <v>1</v>
      </c>
      <c r="E59" s="9"/>
      <c r="F59" s="9"/>
      <c r="G59" s="9">
        <v>5</v>
      </c>
      <c r="H59" s="9">
        <v>1</v>
      </c>
      <c r="I59" s="9"/>
      <c r="J59" s="9"/>
      <c r="K59" s="9">
        <v>1</v>
      </c>
      <c r="L59" s="9"/>
      <c r="M59" s="9"/>
      <c r="N59" s="9">
        <v>2</v>
      </c>
    </row>
    <row r="60" spans="1:14" ht="13.5" customHeight="1" x14ac:dyDescent="0.2">
      <c r="A60" s="850">
        <v>2</v>
      </c>
      <c r="B60" s="851" t="s">
        <v>69</v>
      </c>
      <c r="C60" s="851" t="s">
        <v>30</v>
      </c>
      <c r="D60" s="849"/>
      <c r="E60" s="849"/>
      <c r="F60" s="849"/>
      <c r="G60" s="849">
        <v>5</v>
      </c>
      <c r="H60" s="849">
        <v>2</v>
      </c>
      <c r="I60" s="849"/>
      <c r="J60" s="849"/>
      <c r="K60" s="849">
        <v>2</v>
      </c>
      <c r="L60" s="849"/>
      <c r="M60" s="849"/>
      <c r="N60" s="849">
        <v>0</v>
      </c>
    </row>
    <row r="61" spans="1:14" ht="13.5" customHeight="1" x14ac:dyDescent="0.2">
      <c r="A61" s="919">
        <v>2</v>
      </c>
      <c r="B61" s="918" t="s">
        <v>69</v>
      </c>
      <c r="C61" s="918" t="s">
        <v>30</v>
      </c>
      <c r="D61" s="917">
        <v>1</v>
      </c>
      <c r="E61" s="917"/>
      <c r="F61" s="917"/>
      <c r="G61" s="917">
        <v>3</v>
      </c>
      <c r="H61" s="917">
        <v>3</v>
      </c>
      <c r="I61" s="917">
        <v>3</v>
      </c>
      <c r="J61" s="917"/>
      <c r="K61" s="917"/>
      <c r="L61" s="917"/>
      <c r="M61" s="917"/>
      <c r="N61" s="917">
        <v>2</v>
      </c>
    </row>
    <row r="62" spans="1:14" ht="13.5" customHeight="1" x14ac:dyDescent="0.2">
      <c r="A62" s="1141">
        <v>2</v>
      </c>
      <c r="B62" s="1047" t="s">
        <v>69</v>
      </c>
      <c r="C62" s="1047" t="s">
        <v>30</v>
      </c>
      <c r="D62" s="1049">
        <v>2</v>
      </c>
      <c r="E62" s="1049"/>
      <c r="F62" s="1049">
        <v>1</v>
      </c>
      <c r="G62" s="1049">
        <v>3</v>
      </c>
      <c r="H62" s="1049">
        <v>1</v>
      </c>
      <c r="I62" s="1049">
        <v>1</v>
      </c>
      <c r="J62" s="1049"/>
      <c r="K62" s="1049"/>
      <c r="L62" s="1049"/>
      <c r="M62" s="1049"/>
      <c r="N62" s="1049">
        <v>5</v>
      </c>
    </row>
    <row r="63" spans="1:14" ht="13.5" customHeight="1" x14ac:dyDescent="0.2">
      <c r="A63" s="1860">
        <v>2</v>
      </c>
      <c r="B63" s="1861" t="s">
        <v>69</v>
      </c>
      <c r="C63" s="1861" t="s">
        <v>30</v>
      </c>
      <c r="D63" s="1862">
        <v>1</v>
      </c>
      <c r="E63" s="1862"/>
      <c r="F63" s="1862">
        <v>2</v>
      </c>
      <c r="G63" s="1862">
        <v>2</v>
      </c>
      <c r="H63" s="1862">
        <v>2</v>
      </c>
      <c r="I63" s="1862">
        <v>2</v>
      </c>
      <c r="J63" s="1862"/>
      <c r="K63" s="1862">
        <v>2</v>
      </c>
      <c r="L63" s="1862"/>
      <c r="M63" s="1862"/>
      <c r="N63" s="1862">
        <v>4</v>
      </c>
    </row>
    <row r="64" spans="1:14" ht="13.5" customHeight="1" x14ac:dyDescent="0.2">
      <c r="A64" s="1141">
        <v>2</v>
      </c>
      <c r="B64" s="1047" t="s">
        <v>69</v>
      </c>
      <c r="C64" s="1047" t="s">
        <v>30</v>
      </c>
      <c r="D64" s="1049">
        <v>2</v>
      </c>
      <c r="E64" s="1049"/>
      <c r="F64" s="1049"/>
      <c r="G64" s="1049">
        <v>5</v>
      </c>
      <c r="H64" s="1049"/>
      <c r="I64" s="1049">
        <v>1</v>
      </c>
      <c r="J64" s="1049"/>
      <c r="K64" s="1049">
        <v>1</v>
      </c>
      <c r="L64" s="1049"/>
      <c r="M64" s="1049"/>
      <c r="N64" s="1049">
        <v>4</v>
      </c>
    </row>
    <row r="65" spans="1:14" ht="13.5" customHeight="1" x14ac:dyDescent="0.2">
      <c r="A65" s="1749">
        <v>2</v>
      </c>
      <c r="B65" s="1748" t="s">
        <v>69</v>
      </c>
      <c r="C65" s="1748" t="s">
        <v>30</v>
      </c>
      <c r="D65" s="1746">
        <v>2</v>
      </c>
      <c r="E65" s="1746"/>
      <c r="F65" s="1746">
        <v>1</v>
      </c>
      <c r="G65" s="1746">
        <v>6</v>
      </c>
      <c r="H65" s="1746">
        <v>1</v>
      </c>
      <c r="I65" s="1746"/>
      <c r="J65" s="1746">
        <v>1</v>
      </c>
      <c r="K65" s="1746">
        <v>2</v>
      </c>
      <c r="L65" s="1746"/>
      <c r="M65" s="1746"/>
      <c r="N65" s="1746">
        <v>5</v>
      </c>
    </row>
    <row r="66" spans="1:14" ht="13.5" customHeight="1" x14ac:dyDescent="0.2">
      <c r="A66" s="1860">
        <v>2</v>
      </c>
      <c r="B66" s="1861" t="s">
        <v>69</v>
      </c>
      <c r="C66" s="1861" t="s">
        <v>30</v>
      </c>
      <c r="D66" s="1862">
        <v>3</v>
      </c>
      <c r="E66" s="1862"/>
      <c r="F66" s="1862">
        <v>1</v>
      </c>
      <c r="G66" s="1862">
        <v>5</v>
      </c>
      <c r="H66" s="1862">
        <v>2</v>
      </c>
      <c r="I66" s="1862">
        <v>1</v>
      </c>
      <c r="J66" s="1862"/>
      <c r="K66" s="1862">
        <v>3</v>
      </c>
      <c r="L66" s="1862"/>
      <c r="M66" s="1862"/>
      <c r="N66" s="1862">
        <v>7</v>
      </c>
    </row>
    <row r="67" spans="1:14" ht="13.5" customHeight="1" x14ac:dyDescent="0.2">
      <c r="A67" s="1014">
        <v>2</v>
      </c>
      <c r="B67" s="918" t="s">
        <v>69</v>
      </c>
      <c r="C67" s="918" t="s">
        <v>30</v>
      </c>
      <c r="D67" s="917">
        <v>1</v>
      </c>
      <c r="E67" s="917"/>
      <c r="F67" s="917"/>
      <c r="G67" s="917">
        <v>4</v>
      </c>
      <c r="H67" s="917">
        <v>1</v>
      </c>
      <c r="I67" s="917"/>
      <c r="J67" s="917"/>
      <c r="K67" s="917">
        <v>2</v>
      </c>
      <c r="L67" s="917"/>
      <c r="M67" s="917"/>
      <c r="N67" s="917">
        <v>2</v>
      </c>
    </row>
    <row r="68" spans="1:14" ht="13.5" customHeight="1" x14ac:dyDescent="0.2">
      <c r="A68" s="1536">
        <v>2</v>
      </c>
      <c r="B68" s="1537" t="s">
        <v>69</v>
      </c>
      <c r="C68" s="1537" t="s">
        <v>30</v>
      </c>
      <c r="D68" s="1535">
        <v>1</v>
      </c>
      <c r="E68" s="1535"/>
      <c r="F68" s="1535"/>
      <c r="G68" s="1535">
        <v>2</v>
      </c>
      <c r="H68" s="1535"/>
      <c r="I68" s="1535"/>
      <c r="J68" s="1535">
        <v>1</v>
      </c>
      <c r="K68" s="1535">
        <v>1</v>
      </c>
      <c r="L68" s="1535"/>
      <c r="M68" s="1535"/>
      <c r="N68" s="1535">
        <v>2</v>
      </c>
    </row>
    <row r="69" spans="1:14" ht="13.5" customHeight="1" x14ac:dyDescent="0.2">
      <c r="A69" s="1538">
        <v>2</v>
      </c>
      <c r="B69" s="1537" t="s">
        <v>69</v>
      </c>
      <c r="C69" s="1537" t="s">
        <v>30</v>
      </c>
      <c r="D69" s="1535">
        <v>3</v>
      </c>
      <c r="E69" s="1535">
        <v>2</v>
      </c>
      <c r="F69" s="1535">
        <v>2</v>
      </c>
      <c r="G69" s="1535">
        <v>2</v>
      </c>
      <c r="H69" s="1535">
        <v>5</v>
      </c>
      <c r="I69" s="1535">
        <v>2</v>
      </c>
      <c r="J69" s="1535"/>
      <c r="K69" s="1535">
        <v>3</v>
      </c>
      <c r="L69" s="1535"/>
      <c r="M69" s="1535"/>
      <c r="N69" s="1535">
        <v>14</v>
      </c>
    </row>
    <row r="70" spans="1:14" ht="13.5" customHeight="1" x14ac:dyDescent="0.2">
      <c r="A70" s="1318">
        <v>2</v>
      </c>
      <c r="B70" s="1162" t="s">
        <v>69</v>
      </c>
      <c r="C70" s="1162" t="s">
        <v>30</v>
      </c>
      <c r="D70" s="1161">
        <v>3</v>
      </c>
      <c r="E70" s="1161"/>
      <c r="F70" s="1161"/>
      <c r="G70" s="1161">
        <v>8</v>
      </c>
      <c r="H70" s="1161"/>
      <c r="I70" s="1161">
        <v>1</v>
      </c>
      <c r="J70" s="1161"/>
      <c r="K70" s="1161">
        <v>2</v>
      </c>
      <c r="L70" s="1161"/>
      <c r="M70" s="1161">
        <v>1</v>
      </c>
      <c r="N70" s="1161">
        <v>6</v>
      </c>
    </row>
    <row r="71" spans="1:14" ht="13.5" customHeight="1" x14ac:dyDescent="0.2">
      <c r="A71" s="1723">
        <v>2</v>
      </c>
      <c r="B71" s="1724" t="s">
        <v>69</v>
      </c>
      <c r="C71" s="1724" t="s">
        <v>30</v>
      </c>
      <c r="D71" s="1722">
        <v>3</v>
      </c>
      <c r="E71" s="1722"/>
      <c r="F71" s="1722"/>
      <c r="G71" s="1722">
        <v>1</v>
      </c>
      <c r="H71" s="1722">
        <v>2</v>
      </c>
      <c r="I71" s="1722"/>
      <c r="J71" s="1722"/>
      <c r="K71" s="1722">
        <v>3</v>
      </c>
      <c r="L71" s="1722"/>
      <c r="M71" s="1722"/>
      <c r="N71" s="1722">
        <v>6</v>
      </c>
    </row>
    <row r="72" spans="1:14" ht="13.5" customHeight="1" x14ac:dyDescent="0.2">
      <c r="A72" s="1473">
        <v>2</v>
      </c>
      <c r="B72" s="1472" t="s">
        <v>69</v>
      </c>
      <c r="C72" s="1472" t="s">
        <v>30</v>
      </c>
      <c r="D72" s="1470">
        <v>2</v>
      </c>
      <c r="E72" s="1470"/>
      <c r="F72" s="1470">
        <v>1</v>
      </c>
      <c r="G72" s="1470">
        <v>5</v>
      </c>
      <c r="H72" s="1470"/>
      <c r="I72" s="1470"/>
      <c r="J72" s="1470"/>
      <c r="K72" s="1470">
        <v>1</v>
      </c>
      <c r="L72" s="1470"/>
      <c r="M72" s="1470"/>
      <c r="N72" s="1470">
        <v>5</v>
      </c>
    </row>
    <row r="73" spans="1:14" ht="13.5" customHeight="1" x14ac:dyDescent="0.2">
      <c r="A73" s="1400">
        <v>2</v>
      </c>
      <c r="B73" s="1399" t="s">
        <v>69</v>
      </c>
      <c r="C73" s="1399" t="s">
        <v>30</v>
      </c>
      <c r="D73" s="1397">
        <v>4</v>
      </c>
      <c r="E73" s="1397">
        <v>1</v>
      </c>
      <c r="F73" s="1397">
        <v>1</v>
      </c>
      <c r="G73" s="1397">
        <v>8</v>
      </c>
      <c r="H73" s="1397">
        <v>1</v>
      </c>
      <c r="I73" s="1397">
        <v>1</v>
      </c>
      <c r="J73" s="1397"/>
      <c r="K73" s="1397">
        <v>1</v>
      </c>
      <c r="L73" s="1397"/>
      <c r="M73" s="1397"/>
      <c r="N73" s="1397">
        <v>12</v>
      </c>
    </row>
    <row r="74" spans="1:14" ht="13.5" customHeight="1" x14ac:dyDescent="0.2">
      <c r="A74" s="1">
        <v>2</v>
      </c>
      <c r="B74" s="2" t="s">
        <v>69</v>
      </c>
      <c r="C74" s="2" t="s">
        <v>30</v>
      </c>
      <c r="D74" s="9">
        <v>1</v>
      </c>
      <c r="E74" s="9"/>
      <c r="F74" s="9"/>
      <c r="G74" s="9">
        <v>4</v>
      </c>
      <c r="H74" s="9">
        <v>1</v>
      </c>
      <c r="I74" s="9"/>
      <c r="J74" s="9"/>
      <c r="K74" s="9">
        <v>2</v>
      </c>
      <c r="L74" s="9"/>
      <c r="M74" s="9"/>
      <c r="N74" s="9">
        <v>2</v>
      </c>
    </row>
    <row r="75" spans="1:14" ht="13.5" customHeight="1" x14ac:dyDescent="0.2">
      <c r="A75" s="1">
        <v>2</v>
      </c>
      <c r="B75" s="2" t="s">
        <v>69</v>
      </c>
      <c r="C75" s="2" t="s">
        <v>30</v>
      </c>
      <c r="D75" s="9"/>
      <c r="E75" s="9">
        <v>1</v>
      </c>
      <c r="F75" s="9">
        <v>3</v>
      </c>
      <c r="G75" s="9">
        <v>5</v>
      </c>
      <c r="H75" s="9">
        <v>1</v>
      </c>
      <c r="I75" s="9">
        <v>2</v>
      </c>
      <c r="J75" s="9"/>
      <c r="K75" s="9">
        <v>1</v>
      </c>
      <c r="L75" s="9"/>
      <c r="M75" s="9"/>
      <c r="N75" s="9">
        <v>6</v>
      </c>
    </row>
    <row r="76" spans="1:14" ht="13.5" customHeight="1" x14ac:dyDescent="0.2">
      <c r="A76" s="815">
        <v>2</v>
      </c>
      <c r="B76" s="816" t="s">
        <v>69</v>
      </c>
      <c r="C76" s="816" t="s">
        <v>30</v>
      </c>
      <c r="D76" s="812"/>
      <c r="E76" s="812"/>
      <c r="F76" s="812"/>
      <c r="G76" s="812">
        <v>7</v>
      </c>
      <c r="H76" s="812">
        <v>6</v>
      </c>
      <c r="I76" s="812">
        <v>1</v>
      </c>
      <c r="J76" s="812"/>
      <c r="K76" s="812">
        <v>2</v>
      </c>
      <c r="L76" s="812"/>
      <c r="M76" s="812"/>
      <c r="N76" s="812">
        <v>0</v>
      </c>
    </row>
    <row r="77" spans="1:14" ht="13.5" customHeight="1" x14ac:dyDescent="0.2">
      <c r="A77" s="1">
        <v>2</v>
      </c>
      <c r="B77" s="2" t="s">
        <v>69</v>
      </c>
      <c r="C77" s="2" t="s">
        <v>30</v>
      </c>
      <c r="D77" s="9">
        <v>3</v>
      </c>
      <c r="E77" s="9"/>
      <c r="F77" s="9"/>
      <c r="G77" s="9">
        <v>7</v>
      </c>
      <c r="H77" s="9">
        <v>2</v>
      </c>
      <c r="I77" s="9">
        <v>1</v>
      </c>
      <c r="J77" s="9"/>
      <c r="K77" s="9">
        <v>2</v>
      </c>
      <c r="L77" s="9"/>
      <c r="M77" s="9"/>
      <c r="N77" s="9">
        <v>6</v>
      </c>
    </row>
    <row r="78" spans="1:14" ht="13.5" customHeight="1" x14ac:dyDescent="0.2">
      <c r="A78" s="1">
        <v>2</v>
      </c>
      <c r="B78" s="2" t="s">
        <v>69</v>
      </c>
      <c r="C78" s="2" t="s">
        <v>30</v>
      </c>
      <c r="D78" s="9">
        <v>4</v>
      </c>
      <c r="E78" s="9"/>
      <c r="F78" s="9"/>
      <c r="G78" s="9">
        <v>3</v>
      </c>
      <c r="H78" s="9"/>
      <c r="I78" s="9"/>
      <c r="J78" s="9"/>
      <c r="K78" s="9">
        <v>3</v>
      </c>
      <c r="L78" s="9"/>
      <c r="M78" s="9"/>
      <c r="N78" s="9">
        <v>8</v>
      </c>
    </row>
    <row r="79" spans="1:14" ht="13.5" customHeight="1" x14ac:dyDescent="0.2">
      <c r="A79" s="1">
        <v>2</v>
      </c>
      <c r="B79" s="2" t="s">
        <v>69</v>
      </c>
      <c r="C79" s="2" t="s">
        <v>30</v>
      </c>
      <c r="D79" s="9">
        <v>1</v>
      </c>
      <c r="E79" s="9"/>
      <c r="F79" s="9"/>
      <c r="G79" s="9">
        <v>4</v>
      </c>
      <c r="H79" s="9">
        <v>2</v>
      </c>
      <c r="I79" s="9"/>
      <c r="J79" s="9"/>
      <c r="K79" s="9">
        <v>1</v>
      </c>
      <c r="L79" s="9"/>
      <c r="M79" s="9"/>
      <c r="N79" s="9">
        <v>2</v>
      </c>
    </row>
    <row r="80" spans="1:14" ht="13.5" customHeight="1" x14ac:dyDescent="0.2">
      <c r="A80" s="1">
        <v>2</v>
      </c>
      <c r="B80" s="2" t="s">
        <v>69</v>
      </c>
      <c r="C80" s="2" t="s">
        <v>30</v>
      </c>
      <c r="D80" s="9">
        <v>2</v>
      </c>
      <c r="E80" s="9"/>
      <c r="F80" s="9"/>
      <c r="G80" s="9">
        <v>4</v>
      </c>
      <c r="H80" s="9"/>
      <c r="I80" s="9"/>
      <c r="J80" s="9"/>
      <c r="K80" s="9">
        <v>5</v>
      </c>
      <c r="L80" s="9"/>
      <c r="M80" s="9"/>
      <c r="N80" s="9">
        <v>4</v>
      </c>
    </row>
    <row r="81" spans="1:14" ht="13.5" customHeight="1" x14ac:dyDescent="0.2">
      <c r="A81" s="1">
        <v>2</v>
      </c>
      <c r="B81" s="2" t="s">
        <v>69</v>
      </c>
      <c r="C81" s="2" t="s">
        <v>30</v>
      </c>
      <c r="D81" s="9">
        <v>3</v>
      </c>
      <c r="E81" s="9"/>
      <c r="F81" s="9">
        <v>2</v>
      </c>
      <c r="G81" s="9">
        <v>10</v>
      </c>
      <c r="H81" s="9">
        <v>2</v>
      </c>
      <c r="I81" s="9"/>
      <c r="J81" s="9"/>
      <c r="K81" s="9"/>
      <c r="L81" s="9"/>
      <c r="M81" s="9"/>
      <c r="N81" s="9">
        <v>8</v>
      </c>
    </row>
    <row r="82" spans="1:14" ht="13.5" customHeight="1" x14ac:dyDescent="0.2">
      <c r="A82" s="1">
        <v>2</v>
      </c>
      <c r="B82" s="2" t="s">
        <v>69</v>
      </c>
      <c r="C82" s="2" t="s">
        <v>30</v>
      </c>
      <c r="D82" s="9">
        <v>1</v>
      </c>
      <c r="E82" s="9"/>
      <c r="F82" s="9"/>
      <c r="G82" s="9">
        <v>5</v>
      </c>
      <c r="H82" s="9">
        <v>3</v>
      </c>
      <c r="I82" s="9"/>
      <c r="J82" s="9"/>
      <c r="K82" s="9">
        <v>2</v>
      </c>
      <c r="L82" s="9"/>
      <c r="M82" s="9"/>
      <c r="N82" s="9">
        <v>2</v>
      </c>
    </row>
    <row r="83" spans="1:14" ht="13.5" customHeight="1" x14ac:dyDescent="0.2">
      <c r="A83" s="1">
        <v>2</v>
      </c>
      <c r="B83" s="2" t="s">
        <v>69</v>
      </c>
      <c r="C83" s="2" t="s">
        <v>30</v>
      </c>
      <c r="D83" s="9"/>
      <c r="E83" s="9"/>
      <c r="F83" s="9">
        <v>2</v>
      </c>
      <c r="G83" s="9">
        <v>3</v>
      </c>
      <c r="H83" s="9">
        <v>2</v>
      </c>
      <c r="I83" s="9"/>
      <c r="J83" s="9"/>
      <c r="K83" s="9">
        <v>5</v>
      </c>
      <c r="L83" s="9"/>
      <c r="M83" s="9"/>
      <c r="N83" s="9">
        <v>2</v>
      </c>
    </row>
    <row r="84" spans="1:14" ht="13.5" customHeight="1" x14ac:dyDescent="0.2">
      <c r="A84" s="4">
        <f>COUNT(A57:A83)</f>
        <v>27</v>
      </c>
      <c r="B84" s="10" t="str">
        <f>$B$57</f>
        <v>Cullen</v>
      </c>
      <c r="C84" s="10" t="str">
        <f>$C$57</f>
        <v>Chris</v>
      </c>
      <c r="D84" s="8">
        <f>SUM(D57:D83)</f>
        <v>48</v>
      </c>
      <c r="E84" s="260">
        <f t="shared" ref="E84:N84" si="20">SUM(E57:E83)</f>
        <v>5</v>
      </c>
      <c r="F84" s="260">
        <f t="shared" si="20"/>
        <v>20</v>
      </c>
      <c r="G84" s="260">
        <f t="shared" si="20"/>
        <v>131</v>
      </c>
      <c r="H84" s="260">
        <f t="shared" si="20"/>
        <v>45</v>
      </c>
      <c r="I84" s="260">
        <f t="shared" si="20"/>
        <v>17</v>
      </c>
      <c r="J84" s="260">
        <f t="shared" si="20"/>
        <v>2</v>
      </c>
      <c r="K84" s="260">
        <f t="shared" si="20"/>
        <v>51</v>
      </c>
      <c r="L84" s="260">
        <f t="shared" si="20"/>
        <v>0</v>
      </c>
      <c r="M84" s="260">
        <f t="shared" si="20"/>
        <v>1</v>
      </c>
      <c r="N84" s="260">
        <f t="shared" si="20"/>
        <v>131</v>
      </c>
    </row>
    <row r="85" spans="1:14" ht="13.5" customHeight="1" x14ac:dyDescent="0.2"/>
    <row r="86" spans="1:14" ht="13.5" customHeight="1" x14ac:dyDescent="0.2">
      <c r="A86" s="817">
        <v>6</v>
      </c>
      <c r="B86" s="816" t="s">
        <v>350</v>
      </c>
      <c r="C86" s="816" t="s">
        <v>234</v>
      </c>
      <c r="D86" s="812">
        <v>2</v>
      </c>
      <c r="E86" s="812">
        <v>1</v>
      </c>
      <c r="F86" s="812"/>
      <c r="G86" s="812">
        <v>2</v>
      </c>
      <c r="H86" s="812"/>
      <c r="I86" s="812">
        <v>1</v>
      </c>
      <c r="J86" s="812"/>
      <c r="K86" s="812"/>
      <c r="L86" s="812"/>
      <c r="M86" s="812"/>
      <c r="N86" s="812">
        <v>7</v>
      </c>
    </row>
    <row r="87" spans="1:14" ht="13.5" customHeight="1" x14ac:dyDescent="0.2">
      <c r="A87" s="1048">
        <v>6</v>
      </c>
      <c r="B87" s="1047" t="s">
        <v>350</v>
      </c>
      <c r="C87" s="1047" t="s">
        <v>234</v>
      </c>
      <c r="D87" s="1049">
        <v>3</v>
      </c>
      <c r="E87" s="1049">
        <v>5</v>
      </c>
      <c r="F87" s="1049">
        <v>4</v>
      </c>
      <c r="G87" s="1049">
        <v>1</v>
      </c>
      <c r="H87" s="1049">
        <v>2</v>
      </c>
      <c r="I87" s="1049"/>
      <c r="J87" s="1049"/>
      <c r="K87" s="1049"/>
      <c r="L87" s="1049"/>
      <c r="M87" s="1049"/>
      <c r="N87" s="1049">
        <v>25</v>
      </c>
    </row>
    <row r="88" spans="1:14" ht="13.5" customHeight="1" x14ac:dyDescent="0.2">
      <c r="A88" s="919">
        <v>6</v>
      </c>
      <c r="B88" s="918" t="s">
        <v>350</v>
      </c>
      <c r="C88" s="918" t="s">
        <v>234</v>
      </c>
      <c r="D88" s="917">
        <v>1</v>
      </c>
      <c r="E88" s="917">
        <v>6</v>
      </c>
      <c r="F88" s="917">
        <v>2</v>
      </c>
      <c r="G88" s="917">
        <v>4</v>
      </c>
      <c r="H88" s="917">
        <v>2</v>
      </c>
      <c r="I88" s="917">
        <v>1</v>
      </c>
      <c r="J88" s="917"/>
      <c r="K88" s="917">
        <v>1</v>
      </c>
      <c r="L88" s="917"/>
      <c r="M88" s="917"/>
      <c r="N88" s="917">
        <v>22</v>
      </c>
    </row>
    <row r="89" spans="1:14" ht="13.5" customHeight="1" x14ac:dyDescent="0.2">
      <c r="A89" s="919">
        <v>6</v>
      </c>
      <c r="B89" s="918" t="s">
        <v>350</v>
      </c>
      <c r="C89" s="918" t="s">
        <v>234</v>
      </c>
      <c r="D89" s="917"/>
      <c r="E89" s="917"/>
      <c r="F89" s="917">
        <v>2</v>
      </c>
      <c r="G89" s="917">
        <v>1</v>
      </c>
      <c r="H89" s="917">
        <v>1</v>
      </c>
      <c r="I89" s="917"/>
      <c r="J89" s="917"/>
      <c r="K89" s="917">
        <v>2</v>
      </c>
      <c r="L89" s="917"/>
      <c r="M89" s="917"/>
      <c r="N89" s="917">
        <v>2</v>
      </c>
    </row>
    <row r="90" spans="1:14" ht="13.5" customHeight="1" x14ac:dyDescent="0.2">
      <c r="A90" s="4">
        <f>COUNT(A86:A89)</f>
        <v>4</v>
      </c>
      <c r="B90" s="813" t="str">
        <f>$B$86</f>
        <v>Gooden</v>
      </c>
      <c r="C90" s="813" t="str">
        <f>$C$86</f>
        <v>Hamish</v>
      </c>
      <c r="D90" s="811">
        <f>SUM(D86:D89)</f>
        <v>6</v>
      </c>
      <c r="E90" s="1006">
        <f t="shared" ref="E90:N90" si="21">SUM(E86:E89)</f>
        <v>12</v>
      </c>
      <c r="F90" s="1006">
        <f t="shared" si="21"/>
        <v>8</v>
      </c>
      <c r="G90" s="1006">
        <f t="shared" si="21"/>
        <v>8</v>
      </c>
      <c r="H90" s="1006">
        <f t="shared" si="21"/>
        <v>5</v>
      </c>
      <c r="I90" s="1006">
        <f t="shared" si="21"/>
        <v>2</v>
      </c>
      <c r="J90" s="1006">
        <f t="shared" si="21"/>
        <v>0</v>
      </c>
      <c r="K90" s="1006">
        <f t="shared" si="21"/>
        <v>3</v>
      </c>
      <c r="L90" s="1006">
        <f t="shared" si="21"/>
        <v>0</v>
      </c>
      <c r="M90" s="1006">
        <f t="shared" si="21"/>
        <v>0</v>
      </c>
      <c r="N90" s="1006">
        <f t="shared" si="21"/>
        <v>56</v>
      </c>
    </row>
    <row r="91" spans="1:14" ht="13.5" customHeight="1" x14ac:dyDescent="0.2"/>
    <row r="92" spans="1:14" ht="13.5" customHeight="1" x14ac:dyDescent="0.2">
      <c r="A92" s="3">
        <v>5</v>
      </c>
      <c r="B92" s="2" t="s">
        <v>33</v>
      </c>
      <c r="C92" s="2" t="s">
        <v>17</v>
      </c>
      <c r="D92" s="9">
        <v>2</v>
      </c>
      <c r="E92" s="9"/>
      <c r="F92" s="9">
        <v>1</v>
      </c>
      <c r="G92" s="9">
        <v>2</v>
      </c>
      <c r="H92" s="9">
        <v>1</v>
      </c>
      <c r="I92" s="9"/>
      <c r="J92" s="9"/>
      <c r="K92" s="9"/>
      <c r="L92" s="9"/>
      <c r="M92" s="9"/>
      <c r="N92" s="9">
        <v>5</v>
      </c>
    </row>
    <row r="93" spans="1:14" ht="13.5" customHeight="1" x14ac:dyDescent="0.2">
      <c r="A93" s="704">
        <v>5</v>
      </c>
      <c r="B93" s="703" t="s">
        <v>33</v>
      </c>
      <c r="C93" s="703" t="s">
        <v>17</v>
      </c>
      <c r="D93" s="701">
        <v>4</v>
      </c>
      <c r="E93" s="701"/>
      <c r="F93" s="701">
        <v>2</v>
      </c>
      <c r="G93" s="701">
        <v>8</v>
      </c>
      <c r="H93" s="701">
        <v>1</v>
      </c>
      <c r="I93" s="701">
        <v>1</v>
      </c>
      <c r="J93" s="701"/>
      <c r="K93" s="701">
        <v>1</v>
      </c>
      <c r="L93" s="701"/>
      <c r="M93" s="701"/>
      <c r="N93" s="701">
        <v>10</v>
      </c>
    </row>
    <row r="94" spans="1:14" ht="13.5" customHeight="1" x14ac:dyDescent="0.2">
      <c r="A94" s="3">
        <v>5</v>
      </c>
      <c r="B94" s="2" t="s">
        <v>33</v>
      </c>
      <c r="C94" s="2" t="s">
        <v>17</v>
      </c>
      <c r="D94" s="9">
        <v>1</v>
      </c>
      <c r="E94" s="9"/>
      <c r="F94" s="9"/>
      <c r="G94" s="9">
        <v>1</v>
      </c>
      <c r="H94" s="9"/>
      <c r="I94" s="9">
        <v>1</v>
      </c>
      <c r="J94" s="9">
        <v>1</v>
      </c>
      <c r="K94" s="9">
        <v>2</v>
      </c>
      <c r="L94" s="9"/>
      <c r="M94" s="9"/>
      <c r="N94" s="9">
        <v>2</v>
      </c>
    </row>
    <row r="95" spans="1:14" ht="13.5" customHeight="1" x14ac:dyDescent="0.2">
      <c r="A95" s="3">
        <v>5</v>
      </c>
      <c r="B95" s="2" t="s">
        <v>33</v>
      </c>
      <c r="C95" s="2" t="s">
        <v>17</v>
      </c>
      <c r="D95" s="9">
        <v>1</v>
      </c>
      <c r="E95" s="9"/>
      <c r="F95" s="9">
        <v>2</v>
      </c>
      <c r="G95" s="9">
        <v>1</v>
      </c>
      <c r="H95" s="9"/>
      <c r="I95" s="9">
        <v>2</v>
      </c>
      <c r="J95" s="9">
        <v>1</v>
      </c>
      <c r="K95" s="9"/>
      <c r="L95" s="9"/>
      <c r="M95" s="9"/>
      <c r="N95" s="9">
        <v>4</v>
      </c>
    </row>
    <row r="96" spans="1:14" ht="13.5" customHeight="1" x14ac:dyDescent="0.2">
      <c r="A96" s="3">
        <v>5</v>
      </c>
      <c r="B96" s="2" t="s">
        <v>33</v>
      </c>
      <c r="C96" s="2" t="s">
        <v>17</v>
      </c>
      <c r="D96" s="9">
        <v>2</v>
      </c>
      <c r="E96" s="9"/>
      <c r="F96" s="9"/>
      <c r="G96" s="9">
        <v>5</v>
      </c>
      <c r="H96" s="9">
        <v>2</v>
      </c>
      <c r="I96" s="9">
        <v>3</v>
      </c>
      <c r="J96" s="9"/>
      <c r="K96" s="9"/>
      <c r="L96" s="9"/>
      <c r="M96" s="9"/>
      <c r="N96" s="9">
        <v>4</v>
      </c>
    </row>
    <row r="97" spans="1:14" ht="13.5" customHeight="1" x14ac:dyDescent="0.2">
      <c r="A97" s="919">
        <v>5</v>
      </c>
      <c r="B97" s="918" t="s">
        <v>33</v>
      </c>
      <c r="C97" s="918" t="s">
        <v>17</v>
      </c>
      <c r="D97" s="917">
        <v>1</v>
      </c>
      <c r="E97" s="917"/>
      <c r="F97" s="917">
        <v>1</v>
      </c>
      <c r="G97" s="917">
        <v>5</v>
      </c>
      <c r="H97" s="917">
        <v>3</v>
      </c>
      <c r="I97" s="917"/>
      <c r="J97" s="917">
        <v>1</v>
      </c>
      <c r="K97" s="917">
        <v>1</v>
      </c>
      <c r="L97" s="917"/>
      <c r="M97" s="917"/>
      <c r="N97" s="917">
        <v>3</v>
      </c>
    </row>
    <row r="98" spans="1:14" ht="13.5" customHeight="1" x14ac:dyDescent="0.2">
      <c r="A98" s="919">
        <v>5</v>
      </c>
      <c r="B98" s="918" t="s">
        <v>33</v>
      </c>
      <c r="C98" s="918" t="s">
        <v>17</v>
      </c>
      <c r="D98" s="917">
        <v>1</v>
      </c>
      <c r="E98" s="917"/>
      <c r="F98" s="917"/>
      <c r="G98" s="917">
        <v>4</v>
      </c>
      <c r="H98" s="917">
        <v>5</v>
      </c>
      <c r="I98" s="917"/>
      <c r="J98" s="917"/>
      <c r="K98" s="917"/>
      <c r="L98" s="917"/>
      <c r="M98" s="917"/>
      <c r="N98" s="917">
        <v>2</v>
      </c>
    </row>
    <row r="99" spans="1:14" ht="13.5" customHeight="1" x14ac:dyDescent="0.2">
      <c r="A99" s="1143">
        <v>5</v>
      </c>
      <c r="B99" s="1047" t="s">
        <v>33</v>
      </c>
      <c r="C99" s="1047" t="s">
        <v>17</v>
      </c>
      <c r="D99" s="1049">
        <v>6</v>
      </c>
      <c r="E99" s="1049"/>
      <c r="F99" s="1049"/>
      <c r="G99" s="1049">
        <v>5</v>
      </c>
      <c r="H99" s="1049">
        <v>2</v>
      </c>
      <c r="I99" s="1049">
        <v>2</v>
      </c>
      <c r="J99" s="1049">
        <v>1</v>
      </c>
      <c r="K99" s="1049"/>
      <c r="L99" s="1049"/>
      <c r="M99" s="1049"/>
      <c r="N99" s="1049">
        <v>12</v>
      </c>
    </row>
    <row r="100" spans="1:14" ht="13.5" customHeight="1" x14ac:dyDescent="0.2">
      <c r="A100" s="1079">
        <v>5</v>
      </c>
      <c r="B100" s="1047" t="s">
        <v>33</v>
      </c>
      <c r="C100" s="1047" t="s">
        <v>17</v>
      </c>
      <c r="D100" s="1049">
        <v>3</v>
      </c>
      <c r="E100" s="1049"/>
      <c r="F100" s="1049">
        <v>3</v>
      </c>
      <c r="G100" s="1049">
        <v>3</v>
      </c>
      <c r="H100" s="1049"/>
      <c r="I100" s="1049">
        <v>2</v>
      </c>
      <c r="J100" s="1049"/>
      <c r="K100" s="1049"/>
      <c r="L100" s="1049"/>
      <c r="M100" s="1049"/>
      <c r="N100" s="1049">
        <v>9</v>
      </c>
    </row>
    <row r="101" spans="1:14" ht="13.5" customHeight="1" x14ac:dyDescent="0.2">
      <c r="A101" s="1163">
        <v>5</v>
      </c>
      <c r="B101" s="1162" t="s">
        <v>33</v>
      </c>
      <c r="C101" s="1162" t="s">
        <v>17</v>
      </c>
      <c r="D101" s="1161">
        <v>5</v>
      </c>
      <c r="E101" s="1161"/>
      <c r="F101" s="1161"/>
      <c r="G101" s="1161">
        <v>5</v>
      </c>
      <c r="H101" s="1161">
        <v>1</v>
      </c>
      <c r="I101" s="1161">
        <v>1</v>
      </c>
      <c r="J101" s="1161"/>
      <c r="K101" s="1161">
        <v>3</v>
      </c>
      <c r="L101" s="1161"/>
      <c r="M101" s="1161"/>
      <c r="N101" s="1161">
        <v>10</v>
      </c>
    </row>
    <row r="102" spans="1:14" ht="13.5" customHeight="1" x14ac:dyDescent="0.2">
      <c r="A102" s="1079">
        <v>5</v>
      </c>
      <c r="B102" s="1047" t="s">
        <v>33</v>
      </c>
      <c r="C102" s="1078" t="s">
        <v>17</v>
      </c>
      <c r="D102" s="1049">
        <v>1</v>
      </c>
      <c r="E102" s="1049"/>
      <c r="F102" s="1049"/>
      <c r="G102" s="1049">
        <v>5</v>
      </c>
      <c r="H102" s="1049"/>
      <c r="I102" s="1049"/>
      <c r="J102" s="1049"/>
      <c r="K102" s="1049"/>
      <c r="L102" s="1049"/>
      <c r="M102" s="1049"/>
      <c r="N102" s="1049">
        <v>2</v>
      </c>
    </row>
    <row r="103" spans="1:14" ht="13.5" customHeight="1" x14ac:dyDescent="0.2">
      <c r="A103" s="852">
        <v>5</v>
      </c>
      <c r="B103" s="851" t="s">
        <v>33</v>
      </c>
      <c r="C103" s="851" t="s">
        <v>17</v>
      </c>
      <c r="D103" s="849">
        <v>2</v>
      </c>
      <c r="E103" s="849"/>
      <c r="F103" s="849"/>
      <c r="G103" s="849">
        <v>7</v>
      </c>
      <c r="H103" s="849">
        <v>3</v>
      </c>
      <c r="I103" s="849">
        <v>1</v>
      </c>
      <c r="J103" s="849">
        <v>1</v>
      </c>
      <c r="K103" s="849">
        <v>1</v>
      </c>
      <c r="L103" s="849"/>
      <c r="M103" s="849"/>
      <c r="N103" s="849">
        <v>4</v>
      </c>
    </row>
    <row r="104" spans="1:14" ht="13.5" customHeight="1" x14ac:dyDescent="0.2">
      <c r="A104" s="3">
        <v>5</v>
      </c>
      <c r="B104" s="2" t="s">
        <v>33</v>
      </c>
      <c r="C104" s="2" t="s">
        <v>17</v>
      </c>
      <c r="D104" s="9">
        <v>1</v>
      </c>
      <c r="E104" s="9"/>
      <c r="F104" s="9">
        <v>5</v>
      </c>
      <c r="G104" s="9">
        <v>8</v>
      </c>
      <c r="H104" s="9">
        <v>1</v>
      </c>
      <c r="I104" s="9">
        <v>1</v>
      </c>
      <c r="J104" s="9"/>
      <c r="K104" s="9">
        <v>1</v>
      </c>
      <c r="L104" s="9"/>
      <c r="M104" s="9"/>
      <c r="N104" s="9">
        <v>7</v>
      </c>
    </row>
    <row r="105" spans="1:14" ht="13.5" customHeight="1" x14ac:dyDescent="0.2">
      <c r="A105" s="3">
        <v>5</v>
      </c>
      <c r="B105" s="2" t="s">
        <v>33</v>
      </c>
      <c r="C105" s="2" t="s">
        <v>17</v>
      </c>
      <c r="D105" s="9">
        <v>5</v>
      </c>
      <c r="E105" s="9"/>
      <c r="F105" s="9">
        <v>2</v>
      </c>
      <c r="G105" s="9">
        <v>6</v>
      </c>
      <c r="H105" s="9">
        <v>3</v>
      </c>
      <c r="I105" s="9"/>
      <c r="J105" s="9"/>
      <c r="K105" s="9"/>
      <c r="L105" s="9"/>
      <c r="M105" s="9"/>
      <c r="N105" s="9">
        <v>12</v>
      </c>
    </row>
    <row r="106" spans="1:14" ht="13.5" customHeight="1" x14ac:dyDescent="0.2">
      <c r="A106" s="3">
        <v>5</v>
      </c>
      <c r="B106" s="2" t="s">
        <v>33</v>
      </c>
      <c r="C106" s="2" t="s">
        <v>17</v>
      </c>
      <c r="D106" s="9">
        <v>2</v>
      </c>
      <c r="E106" s="9"/>
      <c r="F106" s="9">
        <v>2</v>
      </c>
      <c r="G106" s="9">
        <v>6</v>
      </c>
      <c r="H106" s="9">
        <v>4</v>
      </c>
      <c r="I106" s="9"/>
      <c r="J106" s="9"/>
      <c r="K106" s="9">
        <v>1</v>
      </c>
      <c r="L106" s="9"/>
      <c r="M106" s="9"/>
      <c r="N106" s="9">
        <v>6</v>
      </c>
    </row>
    <row r="107" spans="1:14" ht="13.5" customHeight="1" x14ac:dyDescent="0.2">
      <c r="A107" s="817">
        <v>5</v>
      </c>
      <c r="B107" s="816" t="s">
        <v>33</v>
      </c>
      <c r="C107" s="816" t="s">
        <v>17</v>
      </c>
      <c r="D107" s="812">
        <v>9</v>
      </c>
      <c r="E107" s="812">
        <v>1</v>
      </c>
      <c r="F107" s="812"/>
      <c r="G107" s="812">
        <v>5</v>
      </c>
      <c r="H107" s="812">
        <v>3</v>
      </c>
      <c r="I107" s="812">
        <v>1</v>
      </c>
      <c r="J107" s="812"/>
      <c r="K107" s="812">
        <v>2</v>
      </c>
      <c r="L107" s="812"/>
      <c r="M107" s="812"/>
      <c r="N107" s="812">
        <v>21</v>
      </c>
    </row>
    <row r="108" spans="1:14" ht="13.5" customHeight="1" x14ac:dyDescent="0.2">
      <c r="A108" s="3">
        <v>5</v>
      </c>
      <c r="B108" s="2" t="s">
        <v>33</v>
      </c>
      <c r="C108" s="2" t="s">
        <v>17</v>
      </c>
      <c r="D108" s="9">
        <v>1</v>
      </c>
      <c r="E108" s="9"/>
      <c r="F108" s="9">
        <v>2</v>
      </c>
      <c r="G108" s="9">
        <v>8</v>
      </c>
      <c r="H108" s="9">
        <v>2</v>
      </c>
      <c r="I108" s="9">
        <v>2</v>
      </c>
      <c r="J108" s="9"/>
      <c r="K108" s="9"/>
      <c r="L108" s="9"/>
      <c r="M108" s="9"/>
      <c r="N108" s="9">
        <v>4</v>
      </c>
    </row>
    <row r="109" spans="1:14" ht="13.5" customHeight="1" x14ac:dyDescent="0.2">
      <c r="A109" s="3">
        <v>6</v>
      </c>
      <c r="B109" s="2" t="s">
        <v>33</v>
      </c>
      <c r="C109" s="2" t="s">
        <v>17</v>
      </c>
      <c r="D109" s="9">
        <v>1</v>
      </c>
      <c r="E109" s="9"/>
      <c r="F109" s="9"/>
      <c r="G109" s="9">
        <v>2</v>
      </c>
      <c r="H109" s="9">
        <v>1</v>
      </c>
      <c r="I109" s="9">
        <v>2</v>
      </c>
      <c r="J109" s="9">
        <v>2</v>
      </c>
      <c r="K109" s="9"/>
      <c r="L109" s="9"/>
      <c r="M109" s="9"/>
      <c r="N109" s="9">
        <v>2</v>
      </c>
    </row>
    <row r="110" spans="1:14" ht="13.5" customHeight="1" x14ac:dyDescent="0.2">
      <c r="A110" s="3">
        <v>5</v>
      </c>
      <c r="B110" s="2" t="s">
        <v>33</v>
      </c>
      <c r="C110" s="2" t="s">
        <v>17</v>
      </c>
      <c r="D110" s="9">
        <v>1</v>
      </c>
      <c r="E110" s="9"/>
      <c r="F110" s="9">
        <v>1</v>
      </c>
      <c r="G110" s="9">
        <v>1</v>
      </c>
      <c r="H110" s="9">
        <v>1</v>
      </c>
      <c r="I110" s="9">
        <v>2</v>
      </c>
      <c r="J110" s="9">
        <v>2</v>
      </c>
      <c r="K110" s="9"/>
      <c r="L110" s="9"/>
      <c r="M110" s="9"/>
      <c r="N110" s="9">
        <v>3</v>
      </c>
    </row>
    <row r="111" spans="1:14" ht="13.5" customHeight="1" x14ac:dyDescent="0.2">
      <c r="A111" s="3">
        <v>5</v>
      </c>
      <c r="B111" s="2" t="s">
        <v>33</v>
      </c>
      <c r="C111" s="2" t="s">
        <v>17</v>
      </c>
      <c r="D111" s="9">
        <v>1</v>
      </c>
      <c r="E111" s="9"/>
      <c r="F111" s="9"/>
      <c r="G111" s="9">
        <v>3</v>
      </c>
      <c r="H111" s="9">
        <v>2</v>
      </c>
      <c r="I111" s="9">
        <v>1</v>
      </c>
      <c r="J111" s="9">
        <v>1</v>
      </c>
      <c r="K111" s="9"/>
      <c r="L111" s="9"/>
      <c r="M111" s="9"/>
      <c r="N111" s="9">
        <v>2</v>
      </c>
    </row>
    <row r="112" spans="1:14" ht="13.5" customHeight="1" x14ac:dyDescent="0.2">
      <c r="A112" s="3">
        <v>5</v>
      </c>
      <c r="B112" s="2" t="s">
        <v>33</v>
      </c>
      <c r="C112" s="2" t="s">
        <v>17</v>
      </c>
      <c r="D112" s="9">
        <v>2</v>
      </c>
      <c r="E112" s="9"/>
      <c r="F112" s="9">
        <v>4</v>
      </c>
      <c r="G112" s="9">
        <v>7</v>
      </c>
      <c r="H112" s="9"/>
      <c r="I112" s="9">
        <v>1</v>
      </c>
      <c r="J112" s="9"/>
      <c r="K112" s="9"/>
      <c r="L112" s="9"/>
      <c r="M112" s="9"/>
      <c r="N112" s="9">
        <v>8</v>
      </c>
    </row>
    <row r="113" spans="1:14" ht="13.5" customHeight="1" x14ac:dyDescent="0.2">
      <c r="A113" s="3">
        <v>5</v>
      </c>
      <c r="B113" s="2" t="s">
        <v>33</v>
      </c>
      <c r="C113" s="2" t="s">
        <v>17</v>
      </c>
      <c r="D113" s="9">
        <v>4</v>
      </c>
      <c r="E113" s="9"/>
      <c r="F113" s="9">
        <v>1</v>
      </c>
      <c r="G113" s="9">
        <v>4</v>
      </c>
      <c r="H113" s="9">
        <v>3</v>
      </c>
      <c r="I113" s="9"/>
      <c r="J113" s="9">
        <v>2</v>
      </c>
      <c r="K113" s="9"/>
      <c r="L113" s="9"/>
      <c r="M113" s="9"/>
      <c r="N113" s="9">
        <v>9</v>
      </c>
    </row>
    <row r="114" spans="1:14" ht="13.5" customHeight="1" x14ac:dyDescent="0.2">
      <c r="A114" s="4">
        <f>COUNT(A92:A113)</f>
        <v>22</v>
      </c>
      <c r="B114" s="10" t="str">
        <f>$B$92</f>
        <v>Hawkins</v>
      </c>
      <c r="C114" s="10" t="str">
        <f>$C$92</f>
        <v>Dave</v>
      </c>
      <c r="D114" s="8">
        <f>SUM(D92:D113)</f>
        <v>56</v>
      </c>
      <c r="E114" s="260">
        <f t="shared" ref="E114:N114" si="22">SUM(E92:E113)</f>
        <v>1</v>
      </c>
      <c r="F114" s="260">
        <f t="shared" si="22"/>
        <v>26</v>
      </c>
      <c r="G114" s="260">
        <f t="shared" si="22"/>
        <v>101</v>
      </c>
      <c r="H114" s="260">
        <f t="shared" si="22"/>
        <v>38</v>
      </c>
      <c r="I114" s="260">
        <f t="shared" si="22"/>
        <v>23</v>
      </c>
      <c r="J114" s="260">
        <f t="shared" si="22"/>
        <v>12</v>
      </c>
      <c r="K114" s="260">
        <f t="shared" si="22"/>
        <v>12</v>
      </c>
      <c r="L114" s="260">
        <f t="shared" si="22"/>
        <v>0</v>
      </c>
      <c r="M114" s="260">
        <f t="shared" si="22"/>
        <v>0</v>
      </c>
      <c r="N114" s="260">
        <f t="shared" si="22"/>
        <v>141</v>
      </c>
    </row>
    <row r="115" spans="1:14" ht="13.5" customHeight="1" x14ac:dyDescent="0.2"/>
    <row r="116" spans="1:14" ht="13.5" customHeight="1" x14ac:dyDescent="0.2">
      <c r="A116" s="1">
        <v>0</v>
      </c>
      <c r="B116" s="2" t="s">
        <v>24</v>
      </c>
      <c r="C116" s="2" t="s">
        <v>25</v>
      </c>
      <c r="D116" s="9">
        <v>4</v>
      </c>
      <c r="E116" s="9"/>
      <c r="F116" s="9"/>
      <c r="G116" s="9">
        <v>11</v>
      </c>
      <c r="H116" s="9">
        <v>6</v>
      </c>
      <c r="I116" s="9"/>
      <c r="J116" s="9"/>
      <c r="K116" s="9">
        <v>2</v>
      </c>
      <c r="L116" s="9"/>
      <c r="M116" s="9"/>
      <c r="N116" s="9">
        <v>8</v>
      </c>
    </row>
    <row r="117" spans="1:14" ht="13.5" customHeight="1" x14ac:dyDescent="0.2">
      <c r="A117" s="1">
        <v>0</v>
      </c>
      <c r="B117" s="2" t="s">
        <v>24</v>
      </c>
      <c r="C117" s="2" t="s">
        <v>25</v>
      </c>
      <c r="D117" s="9">
        <v>6</v>
      </c>
      <c r="E117" s="9"/>
      <c r="F117" s="9">
        <v>4</v>
      </c>
      <c r="G117" s="9">
        <v>10</v>
      </c>
      <c r="H117" s="9">
        <v>2</v>
      </c>
      <c r="I117" s="9">
        <v>1</v>
      </c>
      <c r="J117" s="9">
        <v>1</v>
      </c>
      <c r="K117" s="9">
        <v>1</v>
      </c>
      <c r="L117" s="9"/>
      <c r="M117" s="9"/>
      <c r="N117" s="9">
        <v>16</v>
      </c>
    </row>
    <row r="118" spans="1:14" ht="13.5" customHeight="1" x14ac:dyDescent="0.2">
      <c r="A118" s="1">
        <v>0</v>
      </c>
      <c r="B118" s="2" t="s">
        <v>24</v>
      </c>
      <c r="C118" s="2" t="s">
        <v>25</v>
      </c>
      <c r="D118" s="9">
        <v>3</v>
      </c>
      <c r="E118" s="9">
        <v>2</v>
      </c>
      <c r="F118" s="9"/>
      <c r="G118" s="9">
        <v>5</v>
      </c>
      <c r="H118" s="9">
        <v>2</v>
      </c>
      <c r="I118" s="9">
        <v>2</v>
      </c>
      <c r="J118" s="9"/>
      <c r="K118" s="9">
        <v>2</v>
      </c>
      <c r="L118" s="9"/>
      <c r="M118" s="9"/>
      <c r="N118" s="9">
        <v>12</v>
      </c>
    </row>
    <row r="119" spans="1:14" ht="13.5" customHeight="1" x14ac:dyDescent="0.2">
      <c r="A119" s="1">
        <v>0</v>
      </c>
      <c r="B119" s="2" t="s">
        <v>24</v>
      </c>
      <c r="C119" s="2" t="s">
        <v>25</v>
      </c>
      <c r="D119" s="9">
        <v>11</v>
      </c>
      <c r="E119" s="9"/>
      <c r="F119" s="9">
        <v>4</v>
      </c>
      <c r="G119" s="9">
        <v>3</v>
      </c>
      <c r="H119" s="9">
        <v>2</v>
      </c>
      <c r="I119" s="9">
        <v>2</v>
      </c>
      <c r="J119" s="9"/>
      <c r="K119" s="9"/>
      <c r="L119" s="9"/>
      <c r="M119" s="9"/>
      <c r="N119" s="9">
        <v>26</v>
      </c>
    </row>
    <row r="120" spans="1:14" ht="13.5" customHeight="1" x14ac:dyDescent="0.2">
      <c r="A120" s="1077">
        <v>0</v>
      </c>
      <c r="B120" s="1047" t="s">
        <v>24</v>
      </c>
      <c r="C120" s="1047" t="s">
        <v>25</v>
      </c>
      <c r="D120" s="1049">
        <v>4</v>
      </c>
      <c r="E120" s="1049"/>
      <c r="F120" s="1049">
        <v>2</v>
      </c>
      <c r="G120" s="1049">
        <v>7</v>
      </c>
      <c r="H120" s="1049">
        <v>4</v>
      </c>
      <c r="I120" s="1049">
        <v>1</v>
      </c>
      <c r="J120" s="1049"/>
      <c r="K120" s="1049">
        <v>2</v>
      </c>
      <c r="L120" s="1049"/>
      <c r="M120" s="1049"/>
      <c r="N120" s="1049">
        <v>10</v>
      </c>
    </row>
    <row r="121" spans="1:14" ht="13.5" customHeight="1" x14ac:dyDescent="0.2">
      <c r="A121" s="1141">
        <v>0</v>
      </c>
      <c r="B121" s="1047" t="s">
        <v>24</v>
      </c>
      <c r="C121" s="1047" t="s">
        <v>25</v>
      </c>
      <c r="D121" s="1049">
        <v>2</v>
      </c>
      <c r="E121" s="1049">
        <v>1</v>
      </c>
      <c r="F121" s="1049">
        <v>1</v>
      </c>
      <c r="G121" s="1049">
        <v>2</v>
      </c>
      <c r="H121" s="1049">
        <v>4</v>
      </c>
      <c r="I121" s="1049"/>
      <c r="J121" s="1049"/>
      <c r="K121" s="1049">
        <v>2</v>
      </c>
      <c r="L121" s="1049"/>
      <c r="M121" s="1049"/>
      <c r="N121" s="1049">
        <v>8</v>
      </c>
    </row>
    <row r="122" spans="1:14" ht="13.5" customHeight="1" x14ac:dyDescent="0.2">
      <c r="A122" s="1316">
        <v>0</v>
      </c>
      <c r="B122" s="1162" t="s">
        <v>24</v>
      </c>
      <c r="C122" s="1162" t="s">
        <v>25</v>
      </c>
      <c r="D122" s="1161">
        <v>1</v>
      </c>
      <c r="E122" s="1161">
        <v>4</v>
      </c>
      <c r="F122" s="1161"/>
      <c r="G122" s="1161">
        <v>5</v>
      </c>
      <c r="H122" s="1161">
        <v>1</v>
      </c>
      <c r="I122" s="1161">
        <v>1</v>
      </c>
      <c r="J122" s="1161"/>
      <c r="K122" s="1161">
        <v>2</v>
      </c>
      <c r="L122" s="1161"/>
      <c r="M122" s="1161"/>
      <c r="N122" s="1161">
        <v>14</v>
      </c>
    </row>
    <row r="123" spans="1:14" ht="13.5" customHeight="1" x14ac:dyDescent="0.2">
      <c r="A123" s="1">
        <v>0</v>
      </c>
      <c r="B123" s="2" t="s">
        <v>24</v>
      </c>
      <c r="C123" s="2" t="s">
        <v>25</v>
      </c>
      <c r="D123" s="9">
        <v>7</v>
      </c>
      <c r="E123" s="9">
        <v>5</v>
      </c>
      <c r="F123" s="9">
        <v>3</v>
      </c>
      <c r="G123" s="9">
        <v>12</v>
      </c>
      <c r="H123" s="9">
        <v>3</v>
      </c>
      <c r="I123" s="9"/>
      <c r="J123" s="9"/>
      <c r="K123" s="9">
        <v>2</v>
      </c>
      <c r="L123" s="9"/>
      <c r="M123" s="9"/>
      <c r="N123" s="9">
        <v>32</v>
      </c>
    </row>
    <row r="124" spans="1:14" ht="13.5" customHeight="1" x14ac:dyDescent="0.2">
      <c r="A124" s="1">
        <v>0</v>
      </c>
      <c r="B124" s="2" t="s">
        <v>24</v>
      </c>
      <c r="C124" s="2" t="s">
        <v>25</v>
      </c>
      <c r="D124" s="9">
        <v>4</v>
      </c>
      <c r="E124" s="9">
        <v>0</v>
      </c>
      <c r="F124" s="9">
        <v>1</v>
      </c>
      <c r="G124" s="9">
        <v>6</v>
      </c>
      <c r="H124" s="9">
        <v>4</v>
      </c>
      <c r="I124" s="9">
        <v>4</v>
      </c>
      <c r="J124" s="9"/>
      <c r="K124" s="9">
        <v>1</v>
      </c>
      <c r="L124" s="9"/>
      <c r="M124" s="9"/>
      <c r="N124" s="9">
        <v>9</v>
      </c>
    </row>
    <row r="125" spans="1:14" ht="13.5" customHeight="1" x14ac:dyDescent="0.2">
      <c r="A125" s="1723">
        <v>0</v>
      </c>
      <c r="B125" s="1724" t="s">
        <v>24</v>
      </c>
      <c r="C125" s="1724" t="s">
        <v>25</v>
      </c>
      <c r="D125" s="1722">
        <v>4</v>
      </c>
      <c r="E125" s="1722">
        <v>2</v>
      </c>
      <c r="F125" s="1722">
        <v>4</v>
      </c>
      <c r="G125" s="1722">
        <v>6</v>
      </c>
      <c r="H125" s="1722">
        <v>1</v>
      </c>
      <c r="I125" s="1722">
        <v>1</v>
      </c>
      <c r="J125" s="1722"/>
      <c r="K125" s="1722">
        <v>4</v>
      </c>
      <c r="L125" s="1722"/>
      <c r="M125" s="1722">
        <v>1</v>
      </c>
      <c r="N125" s="1722">
        <v>18</v>
      </c>
    </row>
    <row r="126" spans="1:14" ht="13.5" customHeight="1" x14ac:dyDescent="0.2">
      <c r="A126" s="1619">
        <v>0</v>
      </c>
      <c r="B126" s="1537" t="s">
        <v>24</v>
      </c>
      <c r="C126" s="1537" t="s">
        <v>25</v>
      </c>
      <c r="D126" s="1535">
        <v>7</v>
      </c>
      <c r="E126" s="1535">
        <v>2</v>
      </c>
      <c r="F126" s="1535"/>
      <c r="G126" s="1535">
        <v>5</v>
      </c>
      <c r="H126" s="1535">
        <v>2</v>
      </c>
      <c r="I126" s="1535">
        <v>6</v>
      </c>
      <c r="J126" s="1535"/>
      <c r="K126" s="1535">
        <v>3</v>
      </c>
      <c r="L126" s="1535"/>
      <c r="M126" s="1535"/>
      <c r="N126" s="1535">
        <v>20</v>
      </c>
    </row>
    <row r="127" spans="1:14" ht="13.5" customHeight="1" x14ac:dyDescent="0.2">
      <c r="A127" s="1747">
        <v>0</v>
      </c>
      <c r="B127" s="1748" t="s">
        <v>24</v>
      </c>
      <c r="C127" s="1748" t="s">
        <v>25</v>
      </c>
      <c r="D127" s="1746">
        <v>2</v>
      </c>
      <c r="E127" s="1746"/>
      <c r="F127" s="1746"/>
      <c r="G127" s="1746">
        <v>1</v>
      </c>
      <c r="H127" s="1746">
        <v>3</v>
      </c>
      <c r="I127" s="1746"/>
      <c r="J127" s="1746"/>
      <c r="K127" s="1746">
        <v>1</v>
      </c>
      <c r="L127" s="1746"/>
      <c r="M127" s="1746"/>
      <c r="N127" s="1746">
        <v>4</v>
      </c>
    </row>
    <row r="128" spans="1:14" ht="13.5" customHeight="1" x14ac:dyDescent="0.2">
      <c r="A128" s="1">
        <v>0</v>
      </c>
      <c r="B128" s="2" t="s">
        <v>24</v>
      </c>
      <c r="C128" s="2" t="s">
        <v>25</v>
      </c>
      <c r="D128" s="9">
        <v>4</v>
      </c>
      <c r="E128" s="9">
        <v>4</v>
      </c>
      <c r="F128" s="9"/>
      <c r="G128" s="9">
        <v>10</v>
      </c>
      <c r="H128" s="9">
        <v>2</v>
      </c>
      <c r="I128" s="9"/>
      <c r="J128" s="9"/>
      <c r="K128" s="9">
        <v>2</v>
      </c>
      <c r="L128" s="9"/>
      <c r="M128" s="9"/>
      <c r="N128" s="9">
        <v>20</v>
      </c>
    </row>
    <row r="129" spans="1:14" ht="13.5" customHeight="1" x14ac:dyDescent="0.2">
      <c r="A129" s="1471">
        <v>0</v>
      </c>
      <c r="B129" s="1472" t="s">
        <v>24</v>
      </c>
      <c r="C129" s="1472" t="s">
        <v>25</v>
      </c>
      <c r="D129" s="1470">
        <v>3</v>
      </c>
      <c r="E129" s="1470">
        <v>1</v>
      </c>
      <c r="F129" s="1470">
        <v>2</v>
      </c>
      <c r="G129" s="1470">
        <v>11</v>
      </c>
      <c r="H129" s="1470">
        <v>2</v>
      </c>
      <c r="I129" s="1470"/>
      <c r="J129" s="1470"/>
      <c r="K129" s="1470">
        <v>1</v>
      </c>
      <c r="L129" s="1470"/>
      <c r="M129" s="1470"/>
      <c r="N129" s="1470">
        <v>11</v>
      </c>
    </row>
    <row r="130" spans="1:14" ht="13.5" customHeight="1" x14ac:dyDescent="0.2">
      <c r="A130" s="1398">
        <v>0</v>
      </c>
      <c r="B130" s="1399" t="s">
        <v>24</v>
      </c>
      <c r="C130" s="1399" t="s">
        <v>25</v>
      </c>
      <c r="D130" s="1397">
        <v>3</v>
      </c>
      <c r="E130" s="1397"/>
      <c r="F130" s="1397"/>
      <c r="G130" s="1397">
        <v>6</v>
      </c>
      <c r="H130" s="1397">
        <v>2</v>
      </c>
      <c r="I130" s="1397"/>
      <c r="J130" s="1397"/>
      <c r="K130" s="1397">
        <v>2</v>
      </c>
      <c r="L130" s="1397"/>
      <c r="M130" s="1397"/>
      <c r="N130" s="1397">
        <v>6</v>
      </c>
    </row>
    <row r="131" spans="1:14" ht="13.5" customHeight="1" x14ac:dyDescent="0.2">
      <c r="A131" s="1">
        <v>0</v>
      </c>
      <c r="B131" s="2" t="s">
        <v>24</v>
      </c>
      <c r="C131" s="2" t="s">
        <v>25</v>
      </c>
      <c r="D131" s="9">
        <v>4</v>
      </c>
      <c r="E131" s="9">
        <v>1</v>
      </c>
      <c r="F131" s="9">
        <v>5</v>
      </c>
      <c r="G131" s="9">
        <v>11</v>
      </c>
      <c r="H131" s="9">
        <v>1</v>
      </c>
      <c r="I131" s="9"/>
      <c r="J131" s="9"/>
      <c r="K131" s="9">
        <v>2</v>
      </c>
      <c r="L131" s="9"/>
      <c r="M131" s="9"/>
      <c r="N131" s="9">
        <v>16</v>
      </c>
    </row>
    <row r="132" spans="1:14" ht="13.5" customHeight="1" x14ac:dyDescent="0.2">
      <c r="A132" s="1">
        <v>0</v>
      </c>
      <c r="B132" s="2" t="s">
        <v>24</v>
      </c>
      <c r="C132" s="2" t="s">
        <v>25</v>
      </c>
      <c r="D132" s="9">
        <v>6</v>
      </c>
      <c r="E132" s="9">
        <v>2</v>
      </c>
      <c r="F132" s="9">
        <v>4</v>
      </c>
      <c r="G132" s="9">
        <v>9</v>
      </c>
      <c r="H132" s="9"/>
      <c r="I132" s="9"/>
      <c r="J132" s="9"/>
      <c r="K132" s="9">
        <v>2</v>
      </c>
      <c r="L132" s="9"/>
      <c r="M132" s="9"/>
      <c r="N132" s="9">
        <v>22</v>
      </c>
    </row>
    <row r="133" spans="1:14" ht="13.5" customHeight="1" x14ac:dyDescent="0.2">
      <c r="A133" s="1860">
        <v>0</v>
      </c>
      <c r="B133" s="1861" t="s">
        <v>24</v>
      </c>
      <c r="C133" s="1861" t="s">
        <v>25</v>
      </c>
      <c r="D133" s="1862">
        <v>2</v>
      </c>
      <c r="E133" s="1862">
        <v>2</v>
      </c>
      <c r="F133" s="1862">
        <v>1</v>
      </c>
      <c r="G133" s="1862">
        <v>6</v>
      </c>
      <c r="H133" s="1862">
        <v>2</v>
      </c>
      <c r="I133" s="1862"/>
      <c r="J133" s="1862"/>
      <c r="K133" s="1862">
        <v>1</v>
      </c>
      <c r="L133" s="1862"/>
      <c r="M133" s="1862"/>
      <c r="N133" s="1862">
        <v>11</v>
      </c>
    </row>
    <row r="134" spans="1:14" ht="13.5" customHeight="1" x14ac:dyDescent="0.2">
      <c r="A134" s="1863">
        <v>0</v>
      </c>
      <c r="B134" s="1861" t="s">
        <v>24</v>
      </c>
      <c r="C134" s="1861" t="s">
        <v>25</v>
      </c>
      <c r="D134" s="1862">
        <v>4</v>
      </c>
      <c r="E134" s="1862">
        <v>2</v>
      </c>
      <c r="F134" s="1862">
        <v>7</v>
      </c>
      <c r="G134" s="1862">
        <v>2</v>
      </c>
      <c r="H134" s="1862">
        <v>1</v>
      </c>
      <c r="I134" s="1862"/>
      <c r="J134" s="1862"/>
      <c r="K134" s="1862">
        <v>3</v>
      </c>
      <c r="L134" s="1862"/>
      <c r="M134" s="1862"/>
      <c r="N134" s="1862">
        <v>21</v>
      </c>
    </row>
    <row r="135" spans="1:14" ht="13.5" customHeight="1" x14ac:dyDescent="0.2">
      <c r="A135" s="956">
        <v>0</v>
      </c>
      <c r="B135" s="957" t="s">
        <v>24</v>
      </c>
      <c r="C135" s="957" t="s">
        <v>25</v>
      </c>
      <c r="D135" s="955">
        <v>5</v>
      </c>
      <c r="E135" s="955"/>
      <c r="F135" s="955">
        <v>2</v>
      </c>
      <c r="G135" s="955">
        <v>8</v>
      </c>
      <c r="H135" s="955">
        <v>4</v>
      </c>
      <c r="I135" s="955"/>
      <c r="J135" s="955"/>
      <c r="K135" s="955">
        <v>1</v>
      </c>
      <c r="L135" s="955"/>
      <c r="M135" s="955"/>
      <c r="N135" s="955">
        <v>12</v>
      </c>
    </row>
    <row r="136" spans="1:14" ht="13.5" customHeight="1" x14ac:dyDescent="0.2">
      <c r="A136" s="1012">
        <v>0</v>
      </c>
      <c r="B136" s="957" t="s">
        <v>24</v>
      </c>
      <c r="C136" s="957" t="s">
        <v>25</v>
      </c>
      <c r="D136" s="955">
        <v>4</v>
      </c>
      <c r="E136" s="955">
        <v>1</v>
      </c>
      <c r="F136" s="955"/>
      <c r="G136" s="955">
        <v>4</v>
      </c>
      <c r="H136" s="955">
        <v>2</v>
      </c>
      <c r="I136" s="955"/>
      <c r="J136" s="955"/>
      <c r="K136" s="955">
        <v>1</v>
      </c>
      <c r="L136" s="955"/>
      <c r="M136" s="955"/>
      <c r="N136" s="955">
        <v>11</v>
      </c>
    </row>
    <row r="137" spans="1:14" ht="13.5" customHeight="1" x14ac:dyDescent="0.2">
      <c r="A137" s="1">
        <v>0</v>
      </c>
      <c r="B137" s="2" t="s">
        <v>24</v>
      </c>
      <c r="C137" s="2" t="s">
        <v>25</v>
      </c>
      <c r="D137" s="9">
        <v>3</v>
      </c>
      <c r="E137" s="9">
        <v>2</v>
      </c>
      <c r="F137" s="9"/>
      <c r="G137" s="9">
        <v>4</v>
      </c>
      <c r="H137" s="9">
        <v>2</v>
      </c>
      <c r="I137" s="9"/>
      <c r="J137" s="9"/>
      <c r="K137" s="9">
        <v>1</v>
      </c>
      <c r="L137" s="9"/>
      <c r="M137" s="9"/>
      <c r="N137" s="9">
        <v>12</v>
      </c>
    </row>
    <row r="138" spans="1:14" ht="13.5" customHeight="1" x14ac:dyDescent="0.2">
      <c r="A138" s="1">
        <v>0</v>
      </c>
      <c r="B138" s="2" t="s">
        <v>24</v>
      </c>
      <c r="C138" s="2" t="s">
        <v>25</v>
      </c>
      <c r="D138" s="9">
        <v>6</v>
      </c>
      <c r="E138" s="9">
        <v>2</v>
      </c>
      <c r="F138" s="9">
        <v>5</v>
      </c>
      <c r="G138" s="9">
        <v>6</v>
      </c>
      <c r="H138" s="9">
        <v>1</v>
      </c>
      <c r="I138" s="9">
        <v>2</v>
      </c>
      <c r="J138" s="9"/>
      <c r="K138" s="9">
        <v>1</v>
      </c>
      <c r="L138" s="9"/>
      <c r="M138" s="9"/>
      <c r="N138" s="9">
        <v>23</v>
      </c>
    </row>
    <row r="139" spans="1:14" ht="13.5" customHeight="1" x14ac:dyDescent="0.2">
      <c r="A139" s="1">
        <v>0</v>
      </c>
      <c r="B139" s="2" t="s">
        <v>24</v>
      </c>
      <c r="C139" s="2" t="s">
        <v>25</v>
      </c>
      <c r="D139" s="9">
        <v>2</v>
      </c>
      <c r="E139" s="9">
        <v>2</v>
      </c>
      <c r="F139" s="9">
        <v>2</v>
      </c>
      <c r="G139" s="9">
        <v>3</v>
      </c>
      <c r="H139" s="9">
        <v>4</v>
      </c>
      <c r="I139" s="9">
        <v>1</v>
      </c>
      <c r="J139" s="9"/>
      <c r="K139" s="9">
        <v>4</v>
      </c>
      <c r="L139" s="9"/>
      <c r="M139" s="9"/>
      <c r="N139" s="9">
        <v>12</v>
      </c>
    </row>
    <row r="140" spans="1:14" ht="13.5" customHeight="1" x14ac:dyDescent="0.2">
      <c r="A140" s="1">
        <v>0</v>
      </c>
      <c r="B140" s="2" t="s">
        <v>24</v>
      </c>
      <c r="C140" s="2" t="s">
        <v>25</v>
      </c>
      <c r="D140" s="9">
        <v>4</v>
      </c>
      <c r="E140" s="9">
        <v>1</v>
      </c>
      <c r="F140" s="9">
        <v>4</v>
      </c>
      <c r="G140" s="9">
        <v>12</v>
      </c>
      <c r="H140" s="9">
        <v>3</v>
      </c>
      <c r="I140" s="9">
        <v>1</v>
      </c>
      <c r="J140" s="9"/>
      <c r="K140" s="9">
        <v>1</v>
      </c>
      <c r="L140" s="9"/>
      <c r="M140" s="9"/>
      <c r="N140" s="9">
        <v>15</v>
      </c>
    </row>
    <row r="141" spans="1:14" ht="13.5" customHeight="1" x14ac:dyDescent="0.2">
      <c r="A141" s="1">
        <v>0</v>
      </c>
      <c r="B141" s="2" t="s">
        <v>24</v>
      </c>
      <c r="C141" s="2" t="s">
        <v>25</v>
      </c>
      <c r="D141" s="9"/>
      <c r="E141" s="9"/>
      <c r="F141" s="9"/>
      <c r="G141" s="9">
        <v>5</v>
      </c>
      <c r="H141" s="9">
        <v>1</v>
      </c>
      <c r="I141" s="9"/>
      <c r="J141" s="9"/>
      <c r="K141" s="9"/>
      <c r="L141" s="9">
        <v>1</v>
      </c>
      <c r="M141" s="9"/>
      <c r="N141" s="9">
        <v>0</v>
      </c>
    </row>
    <row r="142" spans="1:14" ht="13.5" customHeight="1" x14ac:dyDescent="0.2">
      <c r="A142" s="4">
        <f>COUNT(A116:A141)</f>
        <v>26</v>
      </c>
      <c r="B142" s="10" t="str">
        <f>$B$116</f>
        <v>Hill</v>
      </c>
      <c r="C142" s="10" t="str">
        <f>$C$116</f>
        <v>Dean</v>
      </c>
      <c r="D142" s="8">
        <f>SUM(D116:D141)</f>
        <v>105</v>
      </c>
      <c r="E142" s="260">
        <f t="shared" ref="E142:N142" si="23">SUM(E116:E141)</f>
        <v>36</v>
      </c>
      <c r="F142" s="260">
        <f t="shared" si="23"/>
        <v>51</v>
      </c>
      <c r="G142" s="260">
        <f t="shared" si="23"/>
        <v>170</v>
      </c>
      <c r="H142" s="260">
        <f t="shared" si="23"/>
        <v>61</v>
      </c>
      <c r="I142" s="260">
        <f t="shared" si="23"/>
        <v>22</v>
      </c>
      <c r="J142" s="260">
        <f t="shared" si="23"/>
        <v>1</v>
      </c>
      <c r="K142" s="260">
        <f t="shared" si="23"/>
        <v>44</v>
      </c>
      <c r="L142" s="260">
        <f t="shared" si="23"/>
        <v>1</v>
      </c>
      <c r="M142" s="260">
        <f t="shared" si="23"/>
        <v>1</v>
      </c>
      <c r="N142" s="260">
        <f t="shared" si="23"/>
        <v>369</v>
      </c>
    </row>
    <row r="143" spans="1:14" ht="13.5" customHeight="1" x14ac:dyDescent="0.2"/>
    <row r="144" spans="1:14" ht="13.5" customHeight="1" x14ac:dyDescent="0.2">
      <c r="A144" s="3">
        <v>11</v>
      </c>
      <c r="B144" s="2" t="s">
        <v>34</v>
      </c>
      <c r="C144" s="1013" t="s">
        <v>189</v>
      </c>
      <c r="D144" s="9">
        <v>8</v>
      </c>
      <c r="E144" s="9"/>
      <c r="F144" s="9"/>
      <c r="G144" s="9">
        <v>14</v>
      </c>
      <c r="H144" s="9">
        <v>2</v>
      </c>
      <c r="I144" s="9"/>
      <c r="J144" s="9"/>
      <c r="K144" s="9"/>
      <c r="L144" s="9"/>
      <c r="M144" s="9"/>
      <c r="N144" s="9">
        <v>16</v>
      </c>
    </row>
    <row r="145" spans="1:14" ht="13.5" customHeight="1" x14ac:dyDescent="0.2">
      <c r="A145" s="704">
        <v>11</v>
      </c>
      <c r="B145" s="703" t="s">
        <v>34</v>
      </c>
      <c r="C145" s="1013" t="s">
        <v>189</v>
      </c>
      <c r="D145" s="701">
        <v>5</v>
      </c>
      <c r="E145" s="701"/>
      <c r="F145" s="701"/>
      <c r="G145" s="701">
        <v>7</v>
      </c>
      <c r="H145" s="701">
        <v>1</v>
      </c>
      <c r="I145" s="701">
        <v>1</v>
      </c>
      <c r="J145" s="701">
        <v>2</v>
      </c>
      <c r="K145" s="701">
        <v>2</v>
      </c>
      <c r="L145" s="701"/>
      <c r="M145" s="701"/>
      <c r="N145" s="701">
        <v>10</v>
      </c>
    </row>
    <row r="146" spans="1:14" ht="13.5" customHeight="1" x14ac:dyDescent="0.2">
      <c r="A146" s="3">
        <v>11</v>
      </c>
      <c r="B146" s="2" t="s">
        <v>34</v>
      </c>
      <c r="C146" s="1013" t="s">
        <v>189</v>
      </c>
      <c r="D146" s="9">
        <v>6</v>
      </c>
      <c r="E146" s="9"/>
      <c r="F146" s="9">
        <v>1</v>
      </c>
      <c r="G146" s="9">
        <v>10</v>
      </c>
      <c r="H146" s="9">
        <v>5</v>
      </c>
      <c r="I146" s="9">
        <v>1</v>
      </c>
      <c r="J146" s="9">
        <v>1</v>
      </c>
      <c r="K146" s="9">
        <v>2</v>
      </c>
      <c r="L146" s="9"/>
      <c r="M146" s="9"/>
      <c r="N146" s="9">
        <v>13</v>
      </c>
    </row>
    <row r="147" spans="1:14" ht="13.5" customHeight="1" x14ac:dyDescent="0.2">
      <c r="A147" s="3">
        <v>11</v>
      </c>
      <c r="B147" s="2" t="s">
        <v>34</v>
      </c>
      <c r="C147" s="1013" t="s">
        <v>189</v>
      </c>
      <c r="D147" s="9">
        <v>5</v>
      </c>
      <c r="E147" s="9"/>
      <c r="F147" s="9">
        <v>4</v>
      </c>
      <c r="G147" s="9">
        <v>12</v>
      </c>
      <c r="H147" s="9"/>
      <c r="I147" s="9">
        <v>2</v>
      </c>
      <c r="J147" s="9"/>
      <c r="K147" s="9">
        <v>3</v>
      </c>
      <c r="L147" s="9"/>
      <c r="M147" s="9"/>
      <c r="N147" s="9">
        <v>14</v>
      </c>
    </row>
    <row r="148" spans="1:14" ht="13.5" customHeight="1" x14ac:dyDescent="0.2">
      <c r="A148" s="958">
        <v>11</v>
      </c>
      <c r="B148" s="957" t="s">
        <v>34</v>
      </c>
      <c r="C148" s="1013" t="s">
        <v>189</v>
      </c>
      <c r="D148" s="955">
        <v>4</v>
      </c>
      <c r="E148" s="955"/>
      <c r="F148" s="955">
        <v>2</v>
      </c>
      <c r="G148" s="955">
        <v>5</v>
      </c>
      <c r="H148" s="955">
        <v>2</v>
      </c>
      <c r="I148" s="955">
        <v>3</v>
      </c>
      <c r="J148" s="955"/>
      <c r="K148" s="955">
        <v>2</v>
      </c>
      <c r="L148" s="955"/>
      <c r="M148" s="955"/>
      <c r="N148" s="955">
        <v>10</v>
      </c>
    </row>
    <row r="149" spans="1:14" ht="13.5" customHeight="1" x14ac:dyDescent="0.2">
      <c r="A149" s="958">
        <v>11</v>
      </c>
      <c r="B149" s="957" t="s">
        <v>34</v>
      </c>
      <c r="C149" s="957" t="s">
        <v>189</v>
      </c>
      <c r="D149" s="955">
        <v>5</v>
      </c>
      <c r="E149" s="955"/>
      <c r="F149" s="955">
        <v>1</v>
      </c>
      <c r="G149" s="955">
        <v>7</v>
      </c>
      <c r="H149" s="955">
        <v>2</v>
      </c>
      <c r="I149" s="955"/>
      <c r="J149" s="955"/>
      <c r="K149" s="955">
        <v>3</v>
      </c>
      <c r="L149" s="955"/>
      <c r="M149" s="955"/>
      <c r="N149" s="955">
        <v>11</v>
      </c>
    </row>
    <row r="150" spans="1:14" ht="13.5" customHeight="1" x14ac:dyDescent="0.2">
      <c r="A150" s="1621">
        <v>11</v>
      </c>
      <c r="B150" s="1620" t="s">
        <v>34</v>
      </c>
      <c r="C150" s="1620" t="s">
        <v>189</v>
      </c>
      <c r="D150" s="1618">
        <v>9</v>
      </c>
      <c r="E150" s="1618"/>
      <c r="F150" s="1618">
        <v>4</v>
      </c>
      <c r="G150" s="1618">
        <v>14</v>
      </c>
      <c r="H150" s="1618">
        <v>2</v>
      </c>
      <c r="I150" s="1618">
        <v>2</v>
      </c>
      <c r="J150" s="1618">
        <v>1</v>
      </c>
      <c r="K150" s="1618">
        <v>2</v>
      </c>
      <c r="L150" s="1618"/>
      <c r="M150" s="1618"/>
      <c r="N150" s="1618">
        <v>22</v>
      </c>
    </row>
    <row r="151" spans="1:14" ht="13.5" customHeight="1" x14ac:dyDescent="0.2">
      <c r="A151" s="1621">
        <v>11</v>
      </c>
      <c r="B151" s="1620" t="s">
        <v>34</v>
      </c>
      <c r="C151" s="1620" t="s">
        <v>189</v>
      </c>
      <c r="D151" s="1618">
        <v>2</v>
      </c>
      <c r="E151" s="1618"/>
      <c r="F151" s="1618">
        <v>3</v>
      </c>
      <c r="G151" s="1618">
        <v>9</v>
      </c>
      <c r="H151" s="1618">
        <v>2</v>
      </c>
      <c r="I151" s="1618">
        <v>4</v>
      </c>
      <c r="J151" s="1618"/>
      <c r="K151" s="1618">
        <v>3</v>
      </c>
      <c r="L151" s="1618"/>
      <c r="M151" s="1618"/>
      <c r="N151" s="1618">
        <v>7</v>
      </c>
    </row>
    <row r="152" spans="1:14" ht="13.5" customHeight="1" x14ac:dyDescent="0.2">
      <c r="A152" s="1725">
        <v>11</v>
      </c>
      <c r="B152" s="1724" t="s">
        <v>34</v>
      </c>
      <c r="C152" s="1724" t="s">
        <v>189</v>
      </c>
      <c r="D152" s="1722">
        <v>4</v>
      </c>
      <c r="E152" s="1722"/>
      <c r="F152" s="1722">
        <v>4</v>
      </c>
      <c r="G152" s="1722">
        <v>11</v>
      </c>
      <c r="H152" s="1722">
        <v>3</v>
      </c>
      <c r="I152" s="1722">
        <v>3</v>
      </c>
      <c r="J152" s="1722">
        <v>1</v>
      </c>
      <c r="K152" s="1722">
        <v>2</v>
      </c>
      <c r="L152" s="1722"/>
      <c r="M152" s="1722"/>
      <c r="N152" s="1722">
        <v>12</v>
      </c>
    </row>
    <row r="153" spans="1:14" ht="13.5" customHeight="1" x14ac:dyDescent="0.2">
      <c r="A153" s="1473">
        <v>11</v>
      </c>
      <c r="B153" s="1472" t="s">
        <v>34</v>
      </c>
      <c r="C153" s="1472" t="s">
        <v>189</v>
      </c>
      <c r="D153" s="1470">
        <v>4</v>
      </c>
      <c r="E153" s="1470"/>
      <c r="F153" s="1470">
        <v>3</v>
      </c>
      <c r="G153" s="1470">
        <v>10</v>
      </c>
      <c r="H153" s="1470">
        <v>2</v>
      </c>
      <c r="I153" s="1470"/>
      <c r="J153" s="1470"/>
      <c r="K153" s="1470">
        <v>2</v>
      </c>
      <c r="L153" s="1470"/>
      <c r="M153" s="1470"/>
      <c r="N153" s="1470">
        <v>11</v>
      </c>
    </row>
    <row r="154" spans="1:14" ht="13.5" customHeight="1" x14ac:dyDescent="0.2">
      <c r="A154" s="1048">
        <v>11</v>
      </c>
      <c r="B154" s="1047" t="s">
        <v>34</v>
      </c>
      <c r="C154" s="1047" t="s">
        <v>189</v>
      </c>
      <c r="D154" s="1049">
        <v>6</v>
      </c>
      <c r="E154" s="1049"/>
      <c r="F154" s="1049"/>
      <c r="G154" s="1049">
        <v>9</v>
      </c>
      <c r="H154" s="1049">
        <v>3</v>
      </c>
      <c r="I154" s="1049">
        <v>2</v>
      </c>
      <c r="J154" s="1049">
        <v>1</v>
      </c>
      <c r="K154" s="1049">
        <v>1</v>
      </c>
      <c r="L154" s="1049"/>
      <c r="M154" s="1049"/>
      <c r="N154" s="1049">
        <v>12</v>
      </c>
    </row>
    <row r="155" spans="1:14" ht="13.5" customHeight="1" x14ac:dyDescent="0.2">
      <c r="A155" s="1860">
        <v>11</v>
      </c>
      <c r="B155" s="1861" t="s">
        <v>34</v>
      </c>
      <c r="C155" s="1861" t="s">
        <v>189</v>
      </c>
      <c r="D155" s="1862">
        <v>6</v>
      </c>
      <c r="E155" s="1862"/>
      <c r="F155" s="1862">
        <v>2</v>
      </c>
      <c r="G155" s="1862">
        <v>10</v>
      </c>
      <c r="H155" s="1862">
        <v>6</v>
      </c>
      <c r="I155" s="1862"/>
      <c r="J155" s="1862"/>
      <c r="K155" s="1862">
        <v>2</v>
      </c>
      <c r="L155" s="1862"/>
      <c r="M155" s="1862"/>
      <c r="N155" s="1862">
        <v>14</v>
      </c>
    </row>
    <row r="156" spans="1:14" ht="13.5" customHeight="1" x14ac:dyDescent="0.2">
      <c r="A156" s="1860">
        <v>11</v>
      </c>
      <c r="B156" s="1861" t="s">
        <v>34</v>
      </c>
      <c r="C156" s="1861" t="s">
        <v>189</v>
      </c>
      <c r="D156" s="1862">
        <v>3</v>
      </c>
      <c r="E156" s="1862"/>
      <c r="F156" s="1862"/>
      <c r="G156" s="1862">
        <v>13</v>
      </c>
      <c r="H156" s="1862">
        <v>4</v>
      </c>
      <c r="I156" s="1862">
        <v>2</v>
      </c>
      <c r="J156" s="1862">
        <v>1</v>
      </c>
      <c r="K156" s="1862"/>
      <c r="L156" s="1862"/>
      <c r="M156" s="1862"/>
      <c r="N156" s="1862">
        <v>6</v>
      </c>
    </row>
    <row r="157" spans="1:14" ht="13.5" customHeight="1" x14ac:dyDescent="0.2">
      <c r="A157" s="1048">
        <v>11</v>
      </c>
      <c r="B157" s="1047" t="s">
        <v>34</v>
      </c>
      <c r="C157" s="1047" t="s">
        <v>189</v>
      </c>
      <c r="D157" s="1049">
        <v>5</v>
      </c>
      <c r="E157" s="1049"/>
      <c r="F157" s="1049">
        <v>2</v>
      </c>
      <c r="G157" s="1049">
        <v>9</v>
      </c>
      <c r="H157" s="1049">
        <v>3</v>
      </c>
      <c r="I157" s="1049"/>
      <c r="J157" s="1049">
        <v>2</v>
      </c>
      <c r="K157" s="1049">
        <v>2</v>
      </c>
      <c r="L157" s="1049"/>
      <c r="M157" s="1049"/>
      <c r="N157" s="1049">
        <v>12</v>
      </c>
    </row>
    <row r="158" spans="1:14" ht="13.5" customHeight="1" x14ac:dyDescent="0.2">
      <c r="A158" s="3">
        <v>11</v>
      </c>
      <c r="B158" s="2" t="s">
        <v>34</v>
      </c>
      <c r="C158" s="1013" t="s">
        <v>189</v>
      </c>
      <c r="D158" s="9">
        <v>4</v>
      </c>
      <c r="E158" s="9"/>
      <c r="F158" s="9"/>
      <c r="G158" s="9">
        <v>6</v>
      </c>
      <c r="H158" s="9">
        <v>3</v>
      </c>
      <c r="I158" s="9">
        <v>6</v>
      </c>
      <c r="J158" s="9"/>
      <c r="K158" s="9"/>
      <c r="L158" s="9"/>
      <c r="M158" s="9"/>
      <c r="N158" s="9">
        <v>8</v>
      </c>
    </row>
    <row r="159" spans="1:14" ht="13.5" customHeight="1" x14ac:dyDescent="0.2">
      <c r="A159" s="1163">
        <v>11</v>
      </c>
      <c r="B159" s="1162" t="s">
        <v>34</v>
      </c>
      <c r="C159" s="1162" t="s">
        <v>189</v>
      </c>
      <c r="D159" s="1161">
        <v>3</v>
      </c>
      <c r="E159" s="1161"/>
      <c r="F159" s="1161">
        <v>3</v>
      </c>
      <c r="G159" s="1161">
        <v>8</v>
      </c>
      <c r="H159" s="1161"/>
      <c r="I159" s="1161">
        <v>1</v>
      </c>
      <c r="J159" s="1161"/>
      <c r="K159" s="1161"/>
      <c r="L159" s="1161"/>
      <c r="M159" s="1161"/>
      <c r="N159" s="1161">
        <v>9</v>
      </c>
    </row>
    <row r="160" spans="1:14" ht="13.5" customHeight="1" x14ac:dyDescent="0.2">
      <c r="A160" s="1749">
        <v>11</v>
      </c>
      <c r="B160" s="1748" t="s">
        <v>34</v>
      </c>
      <c r="C160" s="1748" t="s">
        <v>189</v>
      </c>
      <c r="D160" s="1746"/>
      <c r="E160" s="1746"/>
      <c r="F160" s="1746">
        <v>1</v>
      </c>
      <c r="G160" s="1746">
        <v>13</v>
      </c>
      <c r="H160" s="1746">
        <v>2</v>
      </c>
      <c r="I160" s="1746">
        <v>3</v>
      </c>
      <c r="J160" s="1746">
        <v>1</v>
      </c>
      <c r="K160" s="1746"/>
      <c r="L160" s="1746"/>
      <c r="M160" s="1746"/>
      <c r="N160" s="1746">
        <v>1</v>
      </c>
    </row>
    <row r="161" spans="1:14" ht="13.5" customHeight="1" x14ac:dyDescent="0.2">
      <c r="A161" s="1163">
        <v>11</v>
      </c>
      <c r="B161" s="1162" t="s">
        <v>34</v>
      </c>
      <c r="C161" s="1162" t="s">
        <v>189</v>
      </c>
      <c r="D161" s="1161">
        <v>4</v>
      </c>
      <c r="E161" s="1161"/>
      <c r="F161" s="1161">
        <v>3</v>
      </c>
      <c r="G161" s="1161">
        <v>13</v>
      </c>
      <c r="H161" s="1161">
        <v>1</v>
      </c>
      <c r="I161" s="1161">
        <v>2</v>
      </c>
      <c r="J161" s="1161"/>
      <c r="K161" s="1161">
        <v>2</v>
      </c>
      <c r="L161" s="1161"/>
      <c r="M161" s="1161"/>
      <c r="N161" s="1161">
        <v>11</v>
      </c>
    </row>
    <row r="162" spans="1:14" ht="13.5" customHeight="1" x14ac:dyDescent="0.2">
      <c r="A162" s="817">
        <v>11</v>
      </c>
      <c r="B162" s="816" t="s">
        <v>34</v>
      </c>
      <c r="C162" s="1013" t="s">
        <v>189</v>
      </c>
      <c r="D162" s="812">
        <v>6</v>
      </c>
      <c r="E162" s="812"/>
      <c r="F162" s="812"/>
      <c r="G162" s="812">
        <v>8</v>
      </c>
      <c r="H162" s="812">
        <v>1</v>
      </c>
      <c r="I162" s="812"/>
      <c r="J162" s="812"/>
      <c r="K162" s="812">
        <v>5</v>
      </c>
      <c r="L162" s="812"/>
      <c r="M162" s="812"/>
      <c r="N162" s="812">
        <v>12</v>
      </c>
    </row>
    <row r="163" spans="1:14" ht="13.5" customHeight="1" x14ac:dyDescent="0.2">
      <c r="A163" s="852">
        <v>11</v>
      </c>
      <c r="B163" s="851" t="s">
        <v>34</v>
      </c>
      <c r="C163" s="1013" t="s">
        <v>189</v>
      </c>
      <c r="D163" s="849"/>
      <c r="E163" s="849"/>
      <c r="F163" s="849"/>
      <c r="G163" s="849">
        <v>3</v>
      </c>
      <c r="H163" s="849">
        <v>1</v>
      </c>
      <c r="I163" s="849"/>
      <c r="J163" s="849">
        <v>1</v>
      </c>
      <c r="K163" s="849">
        <v>1</v>
      </c>
      <c r="L163" s="849"/>
      <c r="M163" s="849"/>
      <c r="N163" s="849">
        <v>0</v>
      </c>
    </row>
    <row r="164" spans="1:14" ht="13.5" customHeight="1" x14ac:dyDescent="0.2">
      <c r="A164" s="1860">
        <v>11</v>
      </c>
      <c r="B164" s="1861" t="s">
        <v>34</v>
      </c>
      <c r="C164" s="1861" t="s">
        <v>189</v>
      </c>
      <c r="D164" s="1862">
        <v>7</v>
      </c>
      <c r="E164" s="1862"/>
      <c r="F164" s="1862">
        <v>2</v>
      </c>
      <c r="G164" s="1862">
        <v>14</v>
      </c>
      <c r="H164" s="1862">
        <v>1</v>
      </c>
      <c r="I164" s="1862">
        <v>2</v>
      </c>
      <c r="J164" s="1862">
        <v>1</v>
      </c>
      <c r="K164" s="1862">
        <v>2</v>
      </c>
      <c r="L164" s="1862"/>
      <c r="M164" s="1862"/>
      <c r="N164" s="1862">
        <v>16</v>
      </c>
    </row>
    <row r="165" spans="1:14" ht="13.5" customHeight="1" x14ac:dyDescent="0.2">
      <c r="A165" s="3">
        <v>11</v>
      </c>
      <c r="B165" s="2" t="s">
        <v>34</v>
      </c>
      <c r="C165" s="1013" t="s">
        <v>189</v>
      </c>
      <c r="D165" s="9">
        <v>1</v>
      </c>
      <c r="E165" s="9"/>
      <c r="F165" s="9">
        <v>7</v>
      </c>
      <c r="G165" s="9">
        <v>5</v>
      </c>
      <c r="H165" s="9">
        <v>1</v>
      </c>
      <c r="I165" s="9">
        <v>7</v>
      </c>
      <c r="J165" s="9"/>
      <c r="K165" s="9">
        <v>4</v>
      </c>
      <c r="L165" s="9"/>
      <c r="M165" s="9"/>
      <c r="N165" s="9">
        <v>9</v>
      </c>
    </row>
    <row r="166" spans="1:14" ht="13.5" customHeight="1" x14ac:dyDescent="0.2">
      <c r="A166" s="3">
        <v>11</v>
      </c>
      <c r="B166" s="2" t="s">
        <v>34</v>
      </c>
      <c r="C166" s="1013" t="s">
        <v>189</v>
      </c>
      <c r="D166" s="9">
        <v>7</v>
      </c>
      <c r="E166" s="9"/>
      <c r="F166" s="9">
        <v>2</v>
      </c>
      <c r="G166" s="9">
        <v>11</v>
      </c>
      <c r="H166" s="9">
        <v>1</v>
      </c>
      <c r="I166" s="9">
        <v>2</v>
      </c>
      <c r="J166" s="9">
        <v>1</v>
      </c>
      <c r="K166" s="9">
        <v>2</v>
      </c>
      <c r="L166" s="9"/>
      <c r="M166" s="9"/>
      <c r="N166" s="9">
        <v>16</v>
      </c>
    </row>
    <row r="167" spans="1:14" ht="13.5" customHeight="1" x14ac:dyDescent="0.2">
      <c r="A167" s="3">
        <v>11</v>
      </c>
      <c r="B167" s="2" t="s">
        <v>34</v>
      </c>
      <c r="C167" s="1013" t="s">
        <v>189</v>
      </c>
      <c r="D167" s="9">
        <v>2</v>
      </c>
      <c r="E167" s="9"/>
      <c r="F167" s="9">
        <v>1</v>
      </c>
      <c r="G167" s="9">
        <v>8</v>
      </c>
      <c r="H167" s="9">
        <v>1</v>
      </c>
      <c r="I167" s="9">
        <v>2</v>
      </c>
      <c r="J167" s="9">
        <v>1</v>
      </c>
      <c r="K167" s="9">
        <v>2</v>
      </c>
      <c r="L167" s="9"/>
      <c r="M167" s="9"/>
      <c r="N167" s="9">
        <v>5</v>
      </c>
    </row>
    <row r="168" spans="1:14" s="1327" customFormat="1" ht="13.5" customHeight="1" x14ac:dyDescent="0.2">
      <c r="A168" s="3">
        <v>11</v>
      </c>
      <c r="B168" s="2" t="s">
        <v>34</v>
      </c>
      <c r="C168" s="1013" t="s">
        <v>189</v>
      </c>
      <c r="D168" s="9">
        <v>9</v>
      </c>
      <c r="E168" s="9"/>
      <c r="F168" s="9">
        <v>9</v>
      </c>
      <c r="G168" s="9">
        <v>9</v>
      </c>
      <c r="H168" s="9"/>
      <c r="I168" s="9">
        <v>2</v>
      </c>
      <c r="J168" s="9"/>
      <c r="K168" s="9">
        <v>1</v>
      </c>
      <c r="L168" s="9"/>
      <c r="M168" s="9"/>
      <c r="N168" s="9">
        <v>27</v>
      </c>
    </row>
    <row r="169" spans="1:14" s="1327" customFormat="1" ht="13.5" customHeight="1" x14ac:dyDescent="0.2">
      <c r="A169" s="3">
        <v>11</v>
      </c>
      <c r="B169" s="2" t="s">
        <v>34</v>
      </c>
      <c r="C169" s="1013" t="s">
        <v>189</v>
      </c>
      <c r="D169" s="9">
        <v>3</v>
      </c>
      <c r="E169" s="9"/>
      <c r="F169" s="9"/>
      <c r="G169" s="9">
        <v>6</v>
      </c>
      <c r="H169" s="9">
        <v>1</v>
      </c>
      <c r="I169" s="9">
        <v>3</v>
      </c>
      <c r="J169" s="9">
        <v>2</v>
      </c>
      <c r="K169" s="9">
        <v>1</v>
      </c>
      <c r="L169" s="9"/>
      <c r="M169" s="9"/>
      <c r="N169" s="9">
        <v>6</v>
      </c>
    </row>
    <row r="170" spans="1:14" s="1327" customFormat="1" ht="13.5" customHeight="1" x14ac:dyDescent="0.2">
      <c r="A170" s="4">
        <f>COUNT(A144:A169)</f>
        <v>26</v>
      </c>
      <c r="B170" s="10" t="str">
        <f>$B$144</f>
        <v>Holden</v>
      </c>
      <c r="C170" s="10" t="str">
        <f>$C$144</f>
        <v>Jon</v>
      </c>
      <c r="D170" s="8">
        <f>SUM(D144:D169)</f>
        <v>118</v>
      </c>
      <c r="E170" s="260">
        <f t="shared" ref="E170:N170" si="24">SUM(E144:E169)</f>
        <v>0</v>
      </c>
      <c r="F170" s="260">
        <f t="shared" si="24"/>
        <v>54</v>
      </c>
      <c r="G170" s="260">
        <f t="shared" si="24"/>
        <v>244</v>
      </c>
      <c r="H170" s="260">
        <f t="shared" si="24"/>
        <v>50</v>
      </c>
      <c r="I170" s="260">
        <f t="shared" si="24"/>
        <v>50</v>
      </c>
      <c r="J170" s="260">
        <f t="shared" si="24"/>
        <v>16</v>
      </c>
      <c r="K170" s="260">
        <f t="shared" si="24"/>
        <v>46</v>
      </c>
      <c r="L170" s="260">
        <f t="shared" si="24"/>
        <v>0</v>
      </c>
      <c r="M170" s="260">
        <f t="shared" si="24"/>
        <v>0</v>
      </c>
      <c r="N170" s="260">
        <f t="shared" si="24"/>
        <v>290</v>
      </c>
    </row>
    <row r="171" spans="1:14" s="1327" customFormat="1" ht="13.5" customHeight="1" x14ac:dyDescent="0.2"/>
    <row r="172" spans="1:14" s="1327" customFormat="1" ht="13.5" customHeight="1" x14ac:dyDescent="0.2">
      <c r="A172" s="1860">
        <v>12</v>
      </c>
      <c r="B172" s="1861" t="s">
        <v>429</v>
      </c>
      <c r="C172" s="1861" t="s">
        <v>376</v>
      </c>
      <c r="D172" s="1862">
        <v>4</v>
      </c>
      <c r="E172" s="1862"/>
      <c r="F172" s="1862">
        <v>2</v>
      </c>
      <c r="G172" s="1862">
        <v>8</v>
      </c>
      <c r="H172" s="1862">
        <v>1</v>
      </c>
      <c r="I172" s="1862"/>
      <c r="J172" s="1862">
        <v>1</v>
      </c>
      <c r="K172" s="1862">
        <v>3</v>
      </c>
      <c r="L172" s="1862"/>
      <c r="M172" s="1862"/>
      <c r="N172" s="1862">
        <v>10</v>
      </c>
    </row>
    <row r="173" spans="1:14" s="1327" customFormat="1" ht="13.5" customHeight="1" x14ac:dyDescent="0.2">
      <c r="A173" s="1325">
        <f>COUNT(A172)</f>
        <v>1</v>
      </c>
      <c r="B173" s="1793" t="str">
        <f>$B$172</f>
        <v>Holmes</v>
      </c>
      <c r="C173" s="1793" t="str">
        <f>$C$172</f>
        <v>Jules</v>
      </c>
      <c r="D173" s="1791">
        <f>SUM(D172)</f>
        <v>4</v>
      </c>
      <c r="E173" s="1791">
        <f t="shared" ref="E173:N173" si="25">SUM(E172)</f>
        <v>0</v>
      </c>
      <c r="F173" s="1791">
        <f t="shared" si="25"/>
        <v>2</v>
      </c>
      <c r="G173" s="1791">
        <f t="shared" si="25"/>
        <v>8</v>
      </c>
      <c r="H173" s="1791">
        <f t="shared" si="25"/>
        <v>1</v>
      </c>
      <c r="I173" s="1791">
        <f t="shared" si="25"/>
        <v>0</v>
      </c>
      <c r="J173" s="1791">
        <f t="shared" si="25"/>
        <v>1</v>
      </c>
      <c r="K173" s="1791">
        <f t="shared" si="25"/>
        <v>3</v>
      </c>
      <c r="L173" s="1791">
        <f t="shared" si="25"/>
        <v>0</v>
      </c>
      <c r="M173" s="1791">
        <f t="shared" si="25"/>
        <v>0</v>
      </c>
      <c r="N173" s="1791">
        <f t="shared" si="25"/>
        <v>10</v>
      </c>
    </row>
    <row r="174" spans="1:14" ht="13.5" customHeight="1" x14ac:dyDescent="0.2">
      <c r="A174" s="1327"/>
      <c r="B174" s="1327"/>
      <c r="C174" s="1327"/>
      <c r="D174" s="1327"/>
      <c r="E174" s="1327"/>
      <c r="F174" s="1327"/>
      <c r="G174" s="1327"/>
      <c r="H174" s="1327"/>
      <c r="I174" s="1327"/>
      <c r="J174" s="1327"/>
      <c r="K174" s="1327"/>
      <c r="L174" s="1327"/>
      <c r="M174" s="1327"/>
      <c r="N174" s="1327"/>
    </row>
    <row r="175" spans="1:14" ht="13.5" customHeight="1" x14ac:dyDescent="0.2">
      <c r="A175" s="1465">
        <v>10</v>
      </c>
      <c r="B175" s="1464" t="s">
        <v>398</v>
      </c>
      <c r="C175" s="1464" t="s">
        <v>62</v>
      </c>
      <c r="D175" s="1462">
        <v>6</v>
      </c>
      <c r="E175" s="1462"/>
      <c r="F175" s="1462">
        <v>1</v>
      </c>
      <c r="G175" s="1462">
        <v>6</v>
      </c>
      <c r="H175" s="1462">
        <v>1</v>
      </c>
      <c r="I175" s="1462">
        <v>1</v>
      </c>
      <c r="J175" s="1462"/>
      <c r="K175" s="1462">
        <v>3</v>
      </c>
      <c r="L175" s="1462"/>
      <c r="M175" s="1462"/>
      <c r="N175" s="1462">
        <v>13</v>
      </c>
    </row>
    <row r="176" spans="1:14" ht="13.5" customHeight="1" x14ac:dyDescent="0.2">
      <c r="A176" s="1325">
        <f>COUNT(A175)</f>
        <v>1</v>
      </c>
      <c r="B176" s="1336" t="str">
        <f>$B$175</f>
        <v>Horsfall</v>
      </c>
      <c r="C176" s="1336" t="str">
        <f>$C$175</f>
        <v>Paul</v>
      </c>
      <c r="D176" s="1396">
        <f>SUM(D175)</f>
        <v>6</v>
      </c>
      <c r="E176" s="1396">
        <f t="shared" ref="E176:N176" si="26">SUM(E175)</f>
        <v>0</v>
      </c>
      <c r="F176" s="1396">
        <f t="shared" si="26"/>
        <v>1</v>
      </c>
      <c r="G176" s="1396">
        <f t="shared" si="26"/>
        <v>6</v>
      </c>
      <c r="H176" s="1396">
        <f t="shared" si="26"/>
        <v>1</v>
      </c>
      <c r="I176" s="1396">
        <f t="shared" si="26"/>
        <v>1</v>
      </c>
      <c r="J176" s="1396">
        <f t="shared" si="26"/>
        <v>0</v>
      </c>
      <c r="K176" s="1396">
        <f t="shared" si="26"/>
        <v>3</v>
      </c>
      <c r="L176" s="1396">
        <f t="shared" si="26"/>
        <v>0</v>
      </c>
      <c r="M176" s="1396">
        <f t="shared" si="26"/>
        <v>0</v>
      </c>
      <c r="N176" s="1396">
        <f t="shared" si="26"/>
        <v>13</v>
      </c>
    </row>
    <row r="177" spans="1:14" ht="13.5" customHeight="1" x14ac:dyDescent="0.2"/>
    <row r="178" spans="1:14" ht="13.5" customHeight="1" x14ac:dyDescent="0.2">
      <c r="A178" s="1">
        <v>4</v>
      </c>
      <c r="B178" s="2" t="s">
        <v>28</v>
      </c>
      <c r="C178" s="2" t="s">
        <v>29</v>
      </c>
      <c r="D178" s="9"/>
      <c r="E178" s="9">
        <v>4</v>
      </c>
      <c r="F178" s="9"/>
      <c r="G178" s="9">
        <v>5</v>
      </c>
      <c r="H178" s="9">
        <v>1</v>
      </c>
      <c r="I178" s="9"/>
      <c r="J178" s="9"/>
      <c r="K178" s="9">
        <v>1</v>
      </c>
      <c r="L178" s="9"/>
      <c r="M178" s="9"/>
      <c r="N178" s="9">
        <v>12</v>
      </c>
    </row>
    <row r="179" spans="1:14" ht="13.5" customHeight="1" x14ac:dyDescent="0.2">
      <c r="A179" s="702">
        <v>4</v>
      </c>
      <c r="B179" s="703" t="s">
        <v>28</v>
      </c>
      <c r="C179" s="703" t="s">
        <v>29</v>
      </c>
      <c r="D179" s="701"/>
      <c r="E179" s="701">
        <v>1</v>
      </c>
      <c r="F179" s="701"/>
      <c r="G179" s="701">
        <v>3</v>
      </c>
      <c r="H179" s="701">
        <v>1</v>
      </c>
      <c r="I179" s="701">
        <v>1</v>
      </c>
      <c r="J179" s="701"/>
      <c r="K179" s="701">
        <v>2</v>
      </c>
      <c r="L179" s="701"/>
      <c r="M179" s="701"/>
      <c r="N179" s="701">
        <v>3</v>
      </c>
    </row>
    <row r="180" spans="1:14" ht="13.5" customHeight="1" x14ac:dyDescent="0.2">
      <c r="A180" s="1">
        <v>4</v>
      </c>
      <c r="B180" s="2" t="s">
        <v>28</v>
      </c>
      <c r="C180" s="2" t="s">
        <v>29</v>
      </c>
      <c r="D180" s="9"/>
      <c r="E180" s="9">
        <v>2</v>
      </c>
      <c r="F180" s="9"/>
      <c r="G180" s="9">
        <v>2</v>
      </c>
      <c r="H180" s="9">
        <v>2</v>
      </c>
      <c r="I180" s="9"/>
      <c r="J180" s="9"/>
      <c r="K180" s="9">
        <v>1</v>
      </c>
      <c r="L180" s="9"/>
      <c r="M180" s="9"/>
      <c r="N180" s="9">
        <v>6</v>
      </c>
    </row>
    <row r="181" spans="1:14" ht="13.5" customHeight="1" x14ac:dyDescent="0.2">
      <c r="A181" s="1">
        <v>4</v>
      </c>
      <c r="B181" s="2" t="s">
        <v>28</v>
      </c>
      <c r="C181" s="2" t="s">
        <v>29</v>
      </c>
      <c r="D181" s="9"/>
      <c r="E181" s="9">
        <v>1</v>
      </c>
      <c r="F181" s="9"/>
      <c r="G181" s="9">
        <v>1</v>
      </c>
      <c r="H181" s="9"/>
      <c r="I181" s="9"/>
      <c r="J181" s="9"/>
      <c r="K181" s="9"/>
      <c r="L181" s="9"/>
      <c r="M181" s="9"/>
      <c r="N181" s="9">
        <v>3</v>
      </c>
    </row>
    <row r="182" spans="1:14" ht="13.5" customHeight="1" x14ac:dyDescent="0.2">
      <c r="A182" s="850">
        <v>4</v>
      </c>
      <c r="B182" s="851" t="s">
        <v>28</v>
      </c>
      <c r="C182" s="851" t="s">
        <v>29</v>
      </c>
      <c r="D182" s="849"/>
      <c r="E182" s="849"/>
      <c r="F182" s="849"/>
      <c r="G182" s="849">
        <v>1</v>
      </c>
      <c r="H182" s="849"/>
      <c r="I182" s="849">
        <v>1</v>
      </c>
      <c r="J182" s="849"/>
      <c r="K182" s="849">
        <v>1</v>
      </c>
      <c r="L182" s="849"/>
      <c r="M182" s="849"/>
      <c r="N182" s="849">
        <v>0</v>
      </c>
    </row>
    <row r="183" spans="1:14" ht="13.5" customHeight="1" x14ac:dyDescent="0.2">
      <c r="A183" s="1431">
        <v>4</v>
      </c>
      <c r="B183" s="1432" t="s">
        <v>28</v>
      </c>
      <c r="C183" s="1432" t="s">
        <v>29</v>
      </c>
      <c r="D183" s="1430">
        <v>1</v>
      </c>
      <c r="E183" s="1430"/>
      <c r="F183" s="1430"/>
      <c r="G183" s="1430">
        <v>9</v>
      </c>
      <c r="H183" s="1430">
        <v>1</v>
      </c>
      <c r="I183" s="1430"/>
      <c r="J183" s="1430"/>
      <c r="K183" s="1430">
        <v>1</v>
      </c>
      <c r="L183" s="1430"/>
      <c r="M183" s="1430"/>
      <c r="N183" s="1430">
        <v>2</v>
      </c>
    </row>
    <row r="184" spans="1:14" ht="13.5" customHeight="1" x14ac:dyDescent="0.2">
      <c r="A184" s="1">
        <v>4</v>
      </c>
      <c r="B184" s="2" t="s">
        <v>28</v>
      </c>
      <c r="C184" s="2" t="s">
        <v>29</v>
      </c>
      <c r="D184" s="9"/>
      <c r="E184" s="9">
        <v>2</v>
      </c>
      <c r="F184" s="9"/>
      <c r="G184" s="9">
        <v>3</v>
      </c>
      <c r="H184" s="9"/>
      <c r="I184" s="9"/>
      <c r="J184" s="9"/>
      <c r="K184" s="9">
        <v>1</v>
      </c>
      <c r="L184" s="9"/>
      <c r="M184" s="9"/>
      <c r="N184" s="9">
        <v>6</v>
      </c>
    </row>
    <row r="185" spans="1:14" ht="13.5" customHeight="1" x14ac:dyDescent="0.2">
      <c r="A185" s="1">
        <v>4</v>
      </c>
      <c r="B185" s="2" t="s">
        <v>28</v>
      </c>
      <c r="C185" s="2" t="s">
        <v>29</v>
      </c>
      <c r="D185" s="9"/>
      <c r="E185" s="9">
        <v>3</v>
      </c>
      <c r="F185" s="9"/>
      <c r="G185" s="9"/>
      <c r="H185" s="9">
        <v>2</v>
      </c>
      <c r="I185" s="9"/>
      <c r="J185" s="9"/>
      <c r="K185" s="9">
        <v>3</v>
      </c>
      <c r="L185" s="9"/>
      <c r="M185" s="9"/>
      <c r="N185" s="9">
        <v>9</v>
      </c>
    </row>
    <row r="186" spans="1:14" ht="13.5" customHeight="1" x14ac:dyDescent="0.2">
      <c r="A186" s="1316">
        <v>4</v>
      </c>
      <c r="B186" s="1297" t="s">
        <v>28</v>
      </c>
      <c r="C186" s="1297" t="s">
        <v>29</v>
      </c>
      <c r="D186" s="1296"/>
      <c r="E186" s="1296"/>
      <c r="F186" s="1296"/>
      <c r="G186" s="1296"/>
      <c r="H186" s="1296"/>
      <c r="I186" s="1296"/>
      <c r="J186" s="1296"/>
      <c r="K186" s="1296">
        <v>1</v>
      </c>
      <c r="L186" s="1296"/>
      <c r="M186" s="1296"/>
      <c r="N186" s="1296">
        <v>0</v>
      </c>
    </row>
    <row r="187" spans="1:14" ht="13.5" customHeight="1" x14ac:dyDescent="0.2">
      <c r="A187" s="1143">
        <v>4</v>
      </c>
      <c r="B187" s="1133" t="s">
        <v>28</v>
      </c>
      <c r="C187" s="1133" t="s">
        <v>29</v>
      </c>
      <c r="D187" s="1131">
        <v>1</v>
      </c>
      <c r="E187" s="1131">
        <v>3</v>
      </c>
      <c r="F187" s="1131"/>
      <c r="G187" s="1131">
        <v>7</v>
      </c>
      <c r="H187" s="1131">
        <v>1</v>
      </c>
      <c r="I187" s="1131"/>
      <c r="J187" s="1131"/>
      <c r="K187" s="1131">
        <v>1</v>
      </c>
      <c r="L187" s="1131"/>
      <c r="M187" s="1131"/>
      <c r="N187" s="1131">
        <v>11</v>
      </c>
    </row>
    <row r="188" spans="1:14" ht="13.5" customHeight="1" x14ac:dyDescent="0.2">
      <c r="A188" s="1473">
        <v>4</v>
      </c>
      <c r="B188" s="1472" t="s">
        <v>28</v>
      </c>
      <c r="C188" s="1472" t="s">
        <v>404</v>
      </c>
      <c r="D188" s="1470"/>
      <c r="E188" s="1470"/>
      <c r="F188" s="1470"/>
      <c r="G188" s="1470">
        <v>2</v>
      </c>
      <c r="H188" s="1470"/>
      <c r="I188" s="1470"/>
      <c r="J188" s="1470"/>
      <c r="K188" s="1470">
        <v>1</v>
      </c>
      <c r="L188" s="1470"/>
      <c r="M188" s="1470"/>
      <c r="N188" s="1470">
        <v>0</v>
      </c>
    </row>
    <row r="189" spans="1:14" ht="13.5" customHeight="1" x14ac:dyDescent="0.2">
      <c r="A189" s="1723">
        <v>4</v>
      </c>
      <c r="B189" s="1724" t="s">
        <v>28</v>
      </c>
      <c r="C189" s="1724" t="s">
        <v>29</v>
      </c>
      <c r="D189" s="1722"/>
      <c r="E189" s="1722"/>
      <c r="F189" s="1722"/>
      <c r="G189" s="1722">
        <v>1</v>
      </c>
      <c r="H189" s="1722">
        <v>1</v>
      </c>
      <c r="I189" s="1722"/>
      <c r="J189" s="1722"/>
      <c r="K189" s="1722">
        <v>1</v>
      </c>
      <c r="L189" s="1722"/>
      <c r="M189" s="1722"/>
      <c r="N189" s="1722">
        <v>0</v>
      </c>
    </row>
    <row r="190" spans="1:14" ht="13.5" customHeight="1" x14ac:dyDescent="0.2">
      <c r="A190" s="1132">
        <v>4</v>
      </c>
      <c r="B190" s="1133" t="s">
        <v>28</v>
      </c>
      <c r="C190" s="1133" t="s">
        <v>29</v>
      </c>
      <c r="D190" s="1131"/>
      <c r="E190" s="1131">
        <v>1</v>
      </c>
      <c r="F190" s="1131"/>
      <c r="G190" s="1131">
        <v>3</v>
      </c>
      <c r="H190" s="1131">
        <v>1</v>
      </c>
      <c r="I190" s="1131">
        <v>2</v>
      </c>
      <c r="J190" s="1131"/>
      <c r="K190" s="1131"/>
      <c r="L190" s="1131"/>
      <c r="M190" s="1131"/>
      <c r="N190" s="1131">
        <v>3</v>
      </c>
    </row>
    <row r="191" spans="1:14" ht="13.5" customHeight="1" x14ac:dyDescent="0.2">
      <c r="A191" s="1141">
        <v>4</v>
      </c>
      <c r="B191" s="1133" t="s">
        <v>28</v>
      </c>
      <c r="C191" s="1133" t="s">
        <v>29</v>
      </c>
      <c r="D191" s="1131"/>
      <c r="E191" s="1131"/>
      <c r="F191" s="1131"/>
      <c r="G191" s="1131">
        <v>1</v>
      </c>
      <c r="H191" s="1131"/>
      <c r="I191" s="1131"/>
      <c r="J191" s="1131"/>
      <c r="K191" s="1131"/>
      <c r="L191" s="1131"/>
      <c r="M191" s="1131"/>
      <c r="N191" s="1131">
        <v>0</v>
      </c>
    </row>
    <row r="192" spans="1:14" ht="13.5" customHeight="1" x14ac:dyDescent="0.2">
      <c r="A192" s="1747">
        <v>4</v>
      </c>
      <c r="B192" s="1748" t="s">
        <v>28</v>
      </c>
      <c r="C192" s="1748" t="s">
        <v>29</v>
      </c>
      <c r="D192" s="1746"/>
      <c r="E192" s="1746">
        <v>2</v>
      </c>
      <c r="F192" s="1746"/>
      <c r="G192" s="1746"/>
      <c r="H192" s="1746"/>
      <c r="I192" s="1746">
        <v>1</v>
      </c>
      <c r="J192" s="1746"/>
      <c r="K192" s="1746">
        <v>1</v>
      </c>
      <c r="L192" s="1746"/>
      <c r="M192" s="1746"/>
      <c r="N192" s="1746">
        <v>6</v>
      </c>
    </row>
    <row r="193" spans="1:14" ht="13.5" customHeight="1" x14ac:dyDescent="0.2">
      <c r="A193" s="1">
        <v>4</v>
      </c>
      <c r="B193" s="2" t="s">
        <v>28</v>
      </c>
      <c r="C193" s="2" t="s">
        <v>29</v>
      </c>
      <c r="D193" s="9"/>
      <c r="E193" s="9">
        <v>4</v>
      </c>
      <c r="F193" s="9"/>
      <c r="G193" s="9">
        <v>2</v>
      </c>
      <c r="H193" s="9">
        <v>2</v>
      </c>
      <c r="I193" s="9">
        <v>1</v>
      </c>
      <c r="J193" s="9"/>
      <c r="K193" s="9">
        <v>3</v>
      </c>
      <c r="L193" s="9"/>
      <c r="M193" s="9"/>
      <c r="N193" s="9">
        <v>12</v>
      </c>
    </row>
    <row r="194" spans="1:14" ht="13.5" customHeight="1" x14ac:dyDescent="0.2">
      <c r="A194" s="1621">
        <v>4</v>
      </c>
      <c r="B194" s="1620" t="s">
        <v>28</v>
      </c>
      <c r="C194" s="1620" t="s">
        <v>29</v>
      </c>
      <c r="D194" s="1618">
        <v>1</v>
      </c>
      <c r="E194" s="1618"/>
      <c r="F194" s="1618"/>
      <c r="G194" s="1618">
        <v>5</v>
      </c>
      <c r="H194" s="1618">
        <v>3</v>
      </c>
      <c r="I194" s="1618">
        <v>1</v>
      </c>
      <c r="J194" s="1618"/>
      <c r="K194" s="1618">
        <v>2</v>
      </c>
      <c r="L194" s="1618"/>
      <c r="M194" s="1618"/>
      <c r="N194" s="1618">
        <v>2</v>
      </c>
    </row>
    <row r="195" spans="1:14" ht="13.5" customHeight="1" x14ac:dyDescent="0.2">
      <c r="A195" s="1863">
        <v>4</v>
      </c>
      <c r="B195" s="1861" t="s">
        <v>28</v>
      </c>
      <c r="C195" s="1861" t="s">
        <v>29</v>
      </c>
      <c r="D195" s="1862">
        <v>2</v>
      </c>
      <c r="E195" s="1862">
        <v>1</v>
      </c>
      <c r="F195" s="1862"/>
      <c r="G195" s="1862">
        <v>5</v>
      </c>
      <c r="H195" s="1862">
        <v>1</v>
      </c>
      <c r="I195" s="1862">
        <v>1</v>
      </c>
      <c r="J195" s="1862"/>
      <c r="K195" s="1862">
        <v>1</v>
      </c>
      <c r="L195" s="1862"/>
      <c r="M195" s="1862"/>
      <c r="N195" s="1862">
        <v>7</v>
      </c>
    </row>
    <row r="196" spans="1:14" ht="13.5" customHeight="1" x14ac:dyDescent="0.2">
      <c r="A196" s="1863">
        <v>4</v>
      </c>
      <c r="B196" s="1861" t="s">
        <v>28</v>
      </c>
      <c r="C196" s="1861" t="s">
        <v>29</v>
      </c>
      <c r="D196" s="1862"/>
      <c r="E196" s="1862">
        <v>1</v>
      </c>
      <c r="F196" s="1862"/>
      <c r="G196" s="1862">
        <v>1</v>
      </c>
      <c r="H196" s="1862">
        <v>1</v>
      </c>
      <c r="I196" s="1862">
        <v>1</v>
      </c>
      <c r="J196" s="1862"/>
      <c r="K196" s="1862">
        <v>2</v>
      </c>
      <c r="L196" s="1862"/>
      <c r="M196" s="1862"/>
      <c r="N196" s="1862">
        <v>3</v>
      </c>
    </row>
    <row r="197" spans="1:14" ht="13.5" customHeight="1" x14ac:dyDescent="0.2">
      <c r="A197" s="1863">
        <v>4</v>
      </c>
      <c r="B197" s="1861" t="s">
        <v>28</v>
      </c>
      <c r="C197" s="1861" t="s">
        <v>29</v>
      </c>
      <c r="D197" s="1862">
        <v>1</v>
      </c>
      <c r="E197" s="1862"/>
      <c r="F197" s="1862"/>
      <c r="G197" s="1862">
        <v>1</v>
      </c>
      <c r="H197" s="1862"/>
      <c r="I197" s="1862">
        <v>1</v>
      </c>
      <c r="J197" s="1862"/>
      <c r="K197" s="1862"/>
      <c r="L197" s="1862"/>
      <c r="M197" s="1862"/>
      <c r="N197" s="1862">
        <v>2</v>
      </c>
    </row>
    <row r="198" spans="1:14" ht="13.5" customHeight="1" x14ac:dyDescent="0.2">
      <c r="A198" s="1619">
        <v>4</v>
      </c>
      <c r="B198" s="1620" t="s">
        <v>28</v>
      </c>
      <c r="C198" s="1620" t="s">
        <v>29</v>
      </c>
      <c r="D198" s="1618"/>
      <c r="E198" s="1618"/>
      <c r="F198" s="1618"/>
      <c r="G198" s="1618">
        <v>3</v>
      </c>
      <c r="H198" s="1618">
        <v>1</v>
      </c>
      <c r="I198" s="1618"/>
      <c r="J198" s="1618"/>
      <c r="K198" s="1618"/>
      <c r="L198" s="1618"/>
      <c r="M198" s="1618"/>
      <c r="N198" s="1618">
        <v>0</v>
      </c>
    </row>
    <row r="199" spans="1:14" ht="13.5" customHeight="1" x14ac:dyDescent="0.2">
      <c r="A199" s="1">
        <v>4</v>
      </c>
      <c r="B199" s="2" t="s">
        <v>28</v>
      </c>
      <c r="C199" s="2" t="s">
        <v>29</v>
      </c>
      <c r="D199" s="9"/>
      <c r="E199" s="9"/>
      <c r="F199" s="9">
        <v>2</v>
      </c>
      <c r="G199" s="9">
        <v>2</v>
      </c>
      <c r="H199" s="9">
        <v>2</v>
      </c>
      <c r="I199" s="9"/>
      <c r="J199" s="9"/>
      <c r="K199" s="9"/>
      <c r="L199" s="9"/>
      <c r="M199" s="9"/>
      <c r="N199" s="9">
        <v>2</v>
      </c>
    </row>
    <row r="200" spans="1:14" ht="13.5" customHeight="1" x14ac:dyDescent="0.2">
      <c r="A200" s="1">
        <v>4</v>
      </c>
      <c r="B200" s="2" t="s">
        <v>28</v>
      </c>
      <c r="C200" s="2" t="s">
        <v>29</v>
      </c>
      <c r="D200" s="9"/>
      <c r="E200" s="9"/>
      <c r="F200" s="9"/>
      <c r="G200" s="9"/>
      <c r="H200" s="9">
        <v>1</v>
      </c>
      <c r="I200" s="9"/>
      <c r="J200" s="9"/>
      <c r="K200" s="9">
        <v>1</v>
      </c>
      <c r="L200" s="9"/>
      <c r="M200" s="9"/>
      <c r="N200" s="9">
        <v>0</v>
      </c>
    </row>
    <row r="201" spans="1:14" ht="13.5" customHeight="1" x14ac:dyDescent="0.2">
      <c r="A201" s="1">
        <v>4</v>
      </c>
      <c r="B201" s="2" t="s">
        <v>28</v>
      </c>
      <c r="C201" s="2" t="s">
        <v>29</v>
      </c>
      <c r="D201" s="9"/>
      <c r="E201" s="9">
        <v>1</v>
      </c>
      <c r="F201" s="9"/>
      <c r="G201" s="9">
        <v>4</v>
      </c>
      <c r="H201" s="9">
        <v>3</v>
      </c>
      <c r="I201" s="9"/>
      <c r="J201" s="9"/>
      <c r="K201" s="9">
        <v>2</v>
      </c>
      <c r="L201" s="9"/>
      <c r="M201" s="9"/>
      <c r="N201" s="9">
        <v>3</v>
      </c>
    </row>
    <row r="202" spans="1:14" ht="13.5" customHeight="1" x14ac:dyDescent="0.2">
      <c r="A202" s="1">
        <v>4</v>
      </c>
      <c r="B202" s="2" t="s">
        <v>28</v>
      </c>
      <c r="C202" s="2" t="s">
        <v>29</v>
      </c>
      <c r="D202" s="9"/>
      <c r="E202" s="9"/>
      <c r="F202" s="9"/>
      <c r="G202" s="9">
        <v>5</v>
      </c>
      <c r="H202" s="9">
        <v>2</v>
      </c>
      <c r="I202" s="9"/>
      <c r="J202" s="9"/>
      <c r="K202" s="9">
        <v>3</v>
      </c>
      <c r="L202" s="9"/>
      <c r="M202" s="9"/>
      <c r="N202" s="9">
        <v>0</v>
      </c>
    </row>
    <row r="203" spans="1:14" ht="13.5" customHeight="1" x14ac:dyDescent="0.2">
      <c r="A203" s="1">
        <v>4</v>
      </c>
      <c r="B203" s="2" t="s">
        <v>28</v>
      </c>
      <c r="C203" s="2" t="s">
        <v>29</v>
      </c>
      <c r="D203" s="9"/>
      <c r="E203" s="9">
        <v>1</v>
      </c>
      <c r="F203" s="9"/>
      <c r="G203" s="9">
        <v>3</v>
      </c>
      <c r="H203" s="9"/>
      <c r="I203" s="9"/>
      <c r="J203" s="9"/>
      <c r="K203" s="9"/>
      <c r="L203" s="9"/>
      <c r="M203" s="9"/>
      <c r="N203" s="9">
        <v>3</v>
      </c>
    </row>
    <row r="204" spans="1:14" s="1327" customFormat="1" ht="13.5" customHeight="1" x14ac:dyDescent="0.2">
      <c r="A204" s="1">
        <v>4</v>
      </c>
      <c r="B204" s="2" t="s">
        <v>28</v>
      </c>
      <c r="C204" s="2" t="s">
        <v>29</v>
      </c>
      <c r="D204" s="9"/>
      <c r="E204" s="9"/>
      <c r="F204" s="9"/>
      <c r="G204" s="9">
        <v>2</v>
      </c>
      <c r="H204" s="9">
        <v>2</v>
      </c>
      <c r="I204" s="9">
        <v>3</v>
      </c>
      <c r="J204" s="9"/>
      <c r="K204" s="9">
        <v>1</v>
      </c>
      <c r="L204" s="9"/>
      <c r="M204" s="9"/>
      <c r="N204" s="9">
        <v>0</v>
      </c>
    </row>
    <row r="205" spans="1:14" s="1327" customFormat="1" ht="13.5" customHeight="1" x14ac:dyDescent="0.2">
      <c r="A205" s="1">
        <v>4</v>
      </c>
      <c r="B205" s="2" t="s">
        <v>28</v>
      </c>
      <c r="C205" s="2" t="s">
        <v>29</v>
      </c>
      <c r="D205" s="9"/>
      <c r="E205" s="9">
        <v>1</v>
      </c>
      <c r="F205" s="9"/>
      <c r="G205" s="9">
        <v>2</v>
      </c>
      <c r="H205" s="9">
        <v>1</v>
      </c>
      <c r="I205" s="9"/>
      <c r="J205" s="9"/>
      <c r="K205" s="9">
        <v>2</v>
      </c>
      <c r="L205" s="9"/>
      <c r="M205" s="9"/>
      <c r="N205" s="9">
        <v>3</v>
      </c>
    </row>
    <row r="206" spans="1:14" s="1327" customFormat="1" ht="13.5" customHeight="1" x14ac:dyDescent="0.2">
      <c r="A206" s="4">
        <f>COUNT(A178:A205)</f>
        <v>28</v>
      </c>
      <c r="B206" s="10" t="str">
        <f>$B$178</f>
        <v>Kennedy</v>
      </c>
      <c r="C206" s="10" t="str">
        <f>$C$178</f>
        <v>BJ</v>
      </c>
      <c r="D206" s="8">
        <f>SUM(D178:D205)</f>
        <v>6</v>
      </c>
      <c r="E206" s="260">
        <f t="shared" ref="E206:N206" si="27">SUM(E178:E205)</f>
        <v>28</v>
      </c>
      <c r="F206" s="260">
        <f t="shared" si="27"/>
        <v>2</v>
      </c>
      <c r="G206" s="260">
        <f t="shared" si="27"/>
        <v>73</v>
      </c>
      <c r="H206" s="260">
        <f t="shared" si="27"/>
        <v>29</v>
      </c>
      <c r="I206" s="260">
        <f t="shared" si="27"/>
        <v>13</v>
      </c>
      <c r="J206" s="260">
        <f t="shared" si="27"/>
        <v>0</v>
      </c>
      <c r="K206" s="260">
        <f t="shared" si="27"/>
        <v>32</v>
      </c>
      <c r="L206" s="260">
        <f t="shared" si="27"/>
        <v>0</v>
      </c>
      <c r="M206" s="260">
        <f t="shared" si="27"/>
        <v>0</v>
      </c>
      <c r="N206" s="260">
        <f t="shared" si="27"/>
        <v>98</v>
      </c>
    </row>
    <row r="207" spans="1:14" s="1087" customFormat="1" ht="13.5" customHeight="1" x14ac:dyDescent="0.2">
      <c r="A207" s="1327"/>
      <c r="B207" s="1327"/>
      <c r="C207" s="1327"/>
      <c r="D207" s="1327"/>
      <c r="E207" s="1327"/>
      <c r="F207" s="1327"/>
      <c r="G207" s="1327"/>
      <c r="H207" s="1327"/>
      <c r="I207" s="1327"/>
      <c r="J207" s="1327"/>
      <c r="K207" s="1327"/>
      <c r="L207" s="1327"/>
      <c r="M207" s="1327"/>
      <c r="N207" s="1327"/>
    </row>
    <row r="208" spans="1:14" ht="13.5" customHeight="1" x14ac:dyDescent="0.2">
      <c r="A208" s="1659">
        <v>1</v>
      </c>
      <c r="B208" s="1658" t="s">
        <v>408</v>
      </c>
      <c r="C208" s="1658" t="s">
        <v>228</v>
      </c>
      <c r="D208" s="1654">
        <v>1</v>
      </c>
      <c r="E208" s="1654">
        <v>6</v>
      </c>
      <c r="F208" s="1654"/>
      <c r="G208" s="1654">
        <v>4</v>
      </c>
      <c r="H208" s="1654">
        <v>2</v>
      </c>
      <c r="I208" s="1654"/>
      <c r="J208" s="1654"/>
      <c r="K208" s="1654">
        <v>1</v>
      </c>
      <c r="L208" s="1654"/>
      <c r="M208" s="1654"/>
      <c r="N208" s="1654">
        <v>20</v>
      </c>
    </row>
    <row r="209" spans="1:14" ht="13.5" customHeight="1" x14ac:dyDescent="0.2">
      <c r="A209" s="1325">
        <f>COUNT(A208:A208)</f>
        <v>1</v>
      </c>
      <c r="B209" s="1655" t="str">
        <f>$B$208</f>
        <v>Laing</v>
      </c>
      <c r="C209" s="1655" t="str">
        <f>$C$208</f>
        <v>Limar</v>
      </c>
      <c r="D209" s="1653">
        <f t="shared" ref="D209:N209" si="28">SUM(D208:D208)</f>
        <v>1</v>
      </c>
      <c r="E209" s="1653">
        <f t="shared" si="28"/>
        <v>6</v>
      </c>
      <c r="F209" s="1653">
        <f t="shared" si="28"/>
        <v>0</v>
      </c>
      <c r="G209" s="1653">
        <f t="shared" si="28"/>
        <v>4</v>
      </c>
      <c r="H209" s="1653">
        <f t="shared" si="28"/>
        <v>2</v>
      </c>
      <c r="I209" s="1653">
        <f t="shared" si="28"/>
        <v>0</v>
      </c>
      <c r="J209" s="1653">
        <f t="shared" si="28"/>
        <v>0</v>
      </c>
      <c r="K209" s="1653">
        <f t="shared" si="28"/>
        <v>1</v>
      </c>
      <c r="L209" s="1653">
        <f t="shared" si="28"/>
        <v>0</v>
      </c>
      <c r="M209" s="1653">
        <f t="shared" si="28"/>
        <v>0</v>
      </c>
      <c r="N209" s="1653">
        <f t="shared" si="28"/>
        <v>20</v>
      </c>
    </row>
    <row r="210" spans="1:14" s="1087" customFormat="1" ht="13.5" customHeight="1" x14ac:dyDescent="0.2"/>
    <row r="211" spans="1:14" ht="13.5" customHeight="1" x14ac:dyDescent="0.2">
      <c r="A211" s="1316">
        <v>6</v>
      </c>
      <c r="B211" s="1297" t="s">
        <v>393</v>
      </c>
      <c r="C211" s="1297" t="s">
        <v>26</v>
      </c>
      <c r="D211" s="1296">
        <v>1</v>
      </c>
      <c r="E211" s="1296"/>
      <c r="F211" s="1296">
        <v>3</v>
      </c>
      <c r="G211" s="1296"/>
      <c r="H211" s="1296">
        <v>3</v>
      </c>
      <c r="I211" s="1296"/>
      <c r="J211" s="1296"/>
      <c r="K211" s="1296">
        <v>5</v>
      </c>
      <c r="L211" s="1296"/>
      <c r="M211" s="1296"/>
      <c r="N211" s="1296">
        <v>5</v>
      </c>
    </row>
    <row r="212" spans="1:14" ht="13.5" customHeight="1" x14ac:dyDescent="0.2">
      <c r="A212" s="1863">
        <v>6</v>
      </c>
      <c r="B212" s="1861" t="s">
        <v>393</v>
      </c>
      <c r="C212" s="1861" t="s">
        <v>26</v>
      </c>
      <c r="D212" s="1862">
        <v>1</v>
      </c>
      <c r="E212" s="1862"/>
      <c r="F212" s="1862"/>
      <c r="G212" s="1862"/>
      <c r="H212" s="1862">
        <v>4</v>
      </c>
      <c r="I212" s="1862">
        <v>1</v>
      </c>
      <c r="J212" s="1862"/>
      <c r="K212" s="1862">
        <v>2</v>
      </c>
      <c r="L212" s="1862"/>
      <c r="M212" s="1862"/>
      <c r="N212" s="1862">
        <v>2</v>
      </c>
    </row>
    <row r="213" spans="1:14" ht="13.5" customHeight="1" x14ac:dyDescent="0.2">
      <c r="A213" s="1863">
        <v>6</v>
      </c>
      <c r="B213" s="1861" t="s">
        <v>393</v>
      </c>
      <c r="C213" s="1861" t="s">
        <v>26</v>
      </c>
      <c r="D213" s="1862">
        <v>1</v>
      </c>
      <c r="E213" s="1862"/>
      <c r="F213" s="1862"/>
      <c r="G213" s="1862">
        <v>4</v>
      </c>
      <c r="H213" s="1862">
        <v>4</v>
      </c>
      <c r="I213" s="1862">
        <v>2</v>
      </c>
      <c r="J213" s="1862"/>
      <c r="K213" s="1862">
        <v>1</v>
      </c>
      <c r="L213" s="1862"/>
      <c r="M213" s="1862"/>
      <c r="N213" s="1862">
        <v>2</v>
      </c>
    </row>
    <row r="214" spans="1:14" ht="13.5" customHeight="1" x14ac:dyDescent="0.2">
      <c r="A214" s="1749">
        <v>6</v>
      </c>
      <c r="B214" s="1748" t="s">
        <v>393</v>
      </c>
      <c r="C214" s="1748" t="s">
        <v>26</v>
      </c>
      <c r="D214" s="1746"/>
      <c r="E214" s="1746"/>
      <c r="F214" s="1746"/>
      <c r="G214" s="1746">
        <v>4</v>
      </c>
      <c r="H214" s="1746"/>
      <c r="I214" s="1746">
        <v>3</v>
      </c>
      <c r="J214" s="1746"/>
      <c r="K214" s="1746">
        <v>4</v>
      </c>
      <c r="L214" s="1746"/>
      <c r="M214" s="1746"/>
      <c r="N214" s="1746">
        <v>0</v>
      </c>
    </row>
    <row r="215" spans="1:14" ht="13.5" customHeight="1" x14ac:dyDescent="0.2">
      <c r="A215" s="1433">
        <v>6</v>
      </c>
      <c r="B215" s="1432" t="s">
        <v>393</v>
      </c>
      <c r="C215" s="1432" t="s">
        <v>26</v>
      </c>
      <c r="D215" s="1430">
        <v>2</v>
      </c>
      <c r="E215" s="1430">
        <v>1</v>
      </c>
      <c r="F215" s="1430"/>
      <c r="G215" s="1430">
        <v>6</v>
      </c>
      <c r="H215" s="1430">
        <v>8</v>
      </c>
      <c r="I215" s="1430">
        <v>3</v>
      </c>
      <c r="J215" s="1430"/>
      <c r="K215" s="1430">
        <v>1</v>
      </c>
      <c r="L215" s="1430"/>
      <c r="M215" s="1430"/>
      <c r="N215" s="1430">
        <v>7</v>
      </c>
    </row>
    <row r="216" spans="1:14" ht="13.5" customHeight="1" x14ac:dyDescent="0.2">
      <c r="A216" s="1080">
        <f>COUNT(A211:A215)</f>
        <v>5</v>
      </c>
      <c r="B216" s="1314" t="str">
        <f>$B$211</f>
        <v>Morthey</v>
      </c>
      <c r="C216" s="1314" t="str">
        <f>$C$211</f>
        <v>Scott</v>
      </c>
      <c r="D216" s="1310">
        <f>SUM(D211:D215)</f>
        <v>5</v>
      </c>
      <c r="E216" s="1396">
        <f t="shared" ref="E216:N216" si="29">SUM(E211:E215)</f>
        <v>1</v>
      </c>
      <c r="F216" s="1396">
        <f t="shared" si="29"/>
        <v>3</v>
      </c>
      <c r="G216" s="1396">
        <f t="shared" si="29"/>
        <v>14</v>
      </c>
      <c r="H216" s="1396">
        <f t="shared" si="29"/>
        <v>19</v>
      </c>
      <c r="I216" s="1396">
        <f t="shared" si="29"/>
        <v>9</v>
      </c>
      <c r="J216" s="1396">
        <f t="shared" si="29"/>
        <v>0</v>
      </c>
      <c r="K216" s="1396">
        <f t="shared" si="29"/>
        <v>13</v>
      </c>
      <c r="L216" s="1396">
        <f t="shared" si="29"/>
        <v>0</v>
      </c>
      <c r="M216" s="1396">
        <f t="shared" si="29"/>
        <v>0</v>
      </c>
      <c r="N216" s="1396">
        <f t="shared" si="29"/>
        <v>16</v>
      </c>
    </row>
    <row r="217" spans="1:14" s="1327" customFormat="1" ht="13.5" customHeight="1" x14ac:dyDescent="0.2"/>
    <row r="218" spans="1:14" s="1327" customFormat="1" ht="13.5" customHeight="1" x14ac:dyDescent="0.2">
      <c r="A218" s="1860">
        <v>0</v>
      </c>
      <c r="B218" s="1861" t="s">
        <v>432</v>
      </c>
      <c r="C218" s="1861" t="s">
        <v>433</v>
      </c>
      <c r="D218" s="1862">
        <v>1</v>
      </c>
      <c r="E218" s="1862"/>
      <c r="F218" s="1862"/>
      <c r="G218" s="1862">
        <v>5</v>
      </c>
      <c r="H218" s="1862"/>
      <c r="I218" s="1862">
        <v>1</v>
      </c>
      <c r="J218" s="1862">
        <v>1</v>
      </c>
      <c r="K218" s="1862">
        <v>1</v>
      </c>
      <c r="L218" s="1862"/>
      <c r="M218" s="1862"/>
      <c r="N218" s="1862">
        <v>2</v>
      </c>
    </row>
    <row r="219" spans="1:14" s="1327" customFormat="1" ht="13.5" customHeight="1" x14ac:dyDescent="0.2">
      <c r="A219" s="1325">
        <f>COUNT(A218:A218)</f>
        <v>1</v>
      </c>
      <c r="B219" s="1793" t="str">
        <f>$B$218</f>
        <v>Ruig</v>
      </c>
      <c r="C219" s="1793" t="str">
        <f>$C$218</f>
        <v>Jud</v>
      </c>
      <c r="D219" s="1791">
        <f t="shared" ref="D219:N219" si="30">SUM(D218:D218)</f>
        <v>1</v>
      </c>
      <c r="E219" s="1791">
        <f t="shared" si="30"/>
        <v>0</v>
      </c>
      <c r="F219" s="1791">
        <f t="shared" si="30"/>
        <v>0</v>
      </c>
      <c r="G219" s="1791">
        <f t="shared" si="30"/>
        <v>5</v>
      </c>
      <c r="H219" s="1791">
        <f t="shared" si="30"/>
        <v>0</v>
      </c>
      <c r="I219" s="1791">
        <f t="shared" si="30"/>
        <v>1</v>
      </c>
      <c r="J219" s="1791">
        <f t="shared" si="30"/>
        <v>1</v>
      </c>
      <c r="K219" s="1791">
        <f t="shared" si="30"/>
        <v>1</v>
      </c>
      <c r="L219" s="1791">
        <f t="shared" si="30"/>
        <v>0</v>
      </c>
      <c r="M219" s="1791">
        <f t="shared" si="30"/>
        <v>0</v>
      </c>
      <c r="N219" s="1791">
        <f t="shared" si="30"/>
        <v>2</v>
      </c>
    </row>
    <row r="220" spans="1:14" ht="13.5" customHeight="1" x14ac:dyDescent="0.2"/>
    <row r="221" spans="1:14" ht="13.5" customHeight="1" x14ac:dyDescent="0.2">
      <c r="A221" s="3">
        <v>31</v>
      </c>
      <c r="B221" s="2" t="s">
        <v>26</v>
      </c>
      <c r="C221" s="2" t="s">
        <v>27</v>
      </c>
      <c r="D221" s="9">
        <v>3</v>
      </c>
      <c r="E221" s="9">
        <v>1</v>
      </c>
      <c r="F221" s="9"/>
      <c r="G221" s="9">
        <v>2</v>
      </c>
      <c r="H221" s="9">
        <v>4</v>
      </c>
      <c r="I221" s="9">
        <v>2</v>
      </c>
      <c r="J221" s="9"/>
      <c r="K221" s="9">
        <v>3</v>
      </c>
      <c r="L221" s="9"/>
      <c r="M221" s="9"/>
      <c r="N221" s="9">
        <v>9</v>
      </c>
    </row>
    <row r="222" spans="1:14" ht="13.5" customHeight="1" x14ac:dyDescent="0.2">
      <c r="A222" s="3">
        <v>31</v>
      </c>
      <c r="B222" s="2" t="s">
        <v>26</v>
      </c>
      <c r="C222" s="2" t="s">
        <v>27</v>
      </c>
      <c r="D222" s="9">
        <v>2</v>
      </c>
      <c r="E222" s="9">
        <v>2</v>
      </c>
      <c r="F222" s="9">
        <v>2</v>
      </c>
      <c r="G222" s="9">
        <v>2</v>
      </c>
      <c r="H222" s="9">
        <v>3</v>
      </c>
      <c r="I222" s="9"/>
      <c r="J222" s="9"/>
      <c r="K222" s="9">
        <v>2</v>
      </c>
      <c r="L222" s="9"/>
      <c r="M222" s="9"/>
      <c r="N222" s="9">
        <v>12</v>
      </c>
    </row>
    <row r="223" spans="1:14" ht="13.5" customHeight="1" x14ac:dyDescent="0.2">
      <c r="A223" s="3">
        <v>31</v>
      </c>
      <c r="B223" s="2" t="s">
        <v>26</v>
      </c>
      <c r="C223" s="2" t="s">
        <v>27</v>
      </c>
      <c r="D223" s="9"/>
      <c r="E223" s="9">
        <v>1</v>
      </c>
      <c r="F223" s="9">
        <v>2</v>
      </c>
      <c r="G223" s="9">
        <v>3</v>
      </c>
      <c r="H223" s="9">
        <v>2</v>
      </c>
      <c r="I223" s="9">
        <v>1</v>
      </c>
      <c r="J223" s="9"/>
      <c r="K223" s="9">
        <v>3</v>
      </c>
      <c r="L223" s="9"/>
      <c r="M223" s="9"/>
      <c r="N223" s="9">
        <v>5</v>
      </c>
    </row>
    <row r="224" spans="1:14" ht="13.5" customHeight="1" x14ac:dyDescent="0.2">
      <c r="A224" s="3">
        <v>31</v>
      </c>
      <c r="B224" s="2" t="s">
        <v>26</v>
      </c>
      <c r="C224" s="2" t="s">
        <v>27</v>
      </c>
      <c r="D224" s="9"/>
      <c r="E224" s="9"/>
      <c r="F224" s="9"/>
      <c r="G224" s="9">
        <v>1</v>
      </c>
      <c r="H224" s="9"/>
      <c r="I224" s="9">
        <v>1</v>
      </c>
      <c r="J224" s="9"/>
      <c r="K224" s="9">
        <v>1</v>
      </c>
      <c r="L224" s="9"/>
      <c r="M224" s="9"/>
      <c r="N224" s="9">
        <v>0</v>
      </c>
    </row>
    <row r="225" spans="1:14" ht="13.5" customHeight="1" x14ac:dyDescent="0.2">
      <c r="A225" s="958">
        <v>31</v>
      </c>
      <c r="B225" s="957" t="s">
        <v>26</v>
      </c>
      <c r="C225" s="957" t="s">
        <v>27</v>
      </c>
      <c r="D225" s="955">
        <v>2</v>
      </c>
      <c r="E225" s="955">
        <v>2</v>
      </c>
      <c r="F225" s="955"/>
      <c r="G225" s="955">
        <v>4</v>
      </c>
      <c r="H225" s="955">
        <v>1</v>
      </c>
      <c r="I225" s="955"/>
      <c r="J225" s="955"/>
      <c r="K225" s="955"/>
      <c r="L225" s="955"/>
      <c r="M225" s="955"/>
      <c r="N225" s="955">
        <v>10</v>
      </c>
    </row>
    <row r="226" spans="1:14" ht="13.5" customHeight="1" x14ac:dyDescent="0.2">
      <c r="A226" s="1143">
        <v>31</v>
      </c>
      <c r="B226" s="1133" t="s">
        <v>26</v>
      </c>
      <c r="C226" s="1133" t="s">
        <v>27</v>
      </c>
      <c r="D226" s="1131">
        <v>1</v>
      </c>
      <c r="E226" s="1131">
        <v>3</v>
      </c>
      <c r="F226" s="1131"/>
      <c r="G226" s="1131">
        <v>2</v>
      </c>
      <c r="H226" s="1131">
        <v>4</v>
      </c>
      <c r="I226" s="1131"/>
      <c r="J226" s="1131"/>
      <c r="K226" s="1131">
        <v>2</v>
      </c>
      <c r="L226" s="1131"/>
      <c r="M226" s="1131"/>
      <c r="N226" s="1131">
        <v>11</v>
      </c>
    </row>
    <row r="227" spans="1:14" ht="13.5" customHeight="1" x14ac:dyDescent="0.2">
      <c r="A227" s="1318">
        <v>31</v>
      </c>
      <c r="B227" s="1297" t="s">
        <v>26</v>
      </c>
      <c r="C227" s="1297" t="s">
        <v>27</v>
      </c>
      <c r="D227" s="1296"/>
      <c r="E227" s="1296">
        <v>2</v>
      </c>
      <c r="F227" s="1296"/>
      <c r="G227" s="1296">
        <v>6</v>
      </c>
      <c r="H227" s="1296">
        <v>2</v>
      </c>
      <c r="I227" s="1296"/>
      <c r="J227" s="1296"/>
      <c r="K227" s="1296">
        <v>1</v>
      </c>
      <c r="L227" s="1296"/>
      <c r="M227" s="1296"/>
      <c r="N227" s="1296">
        <v>6</v>
      </c>
    </row>
    <row r="228" spans="1:14" ht="13.5" customHeight="1" x14ac:dyDescent="0.2">
      <c r="A228" s="1725">
        <v>31</v>
      </c>
      <c r="B228" s="1724" t="s">
        <v>26</v>
      </c>
      <c r="C228" s="1724" t="s">
        <v>27</v>
      </c>
      <c r="D228" s="1722">
        <v>1</v>
      </c>
      <c r="E228" s="1722">
        <v>1</v>
      </c>
      <c r="F228" s="1722"/>
      <c r="G228" s="1722">
        <v>3</v>
      </c>
      <c r="H228" s="1722">
        <v>3</v>
      </c>
      <c r="I228" s="1722"/>
      <c r="J228" s="1722"/>
      <c r="K228" s="1722">
        <v>3</v>
      </c>
      <c r="L228" s="1722"/>
      <c r="M228" s="1722"/>
      <c r="N228" s="1722">
        <v>5</v>
      </c>
    </row>
    <row r="229" spans="1:14" ht="13.5" customHeight="1" x14ac:dyDescent="0.2">
      <c r="A229" s="1400">
        <v>31</v>
      </c>
      <c r="B229" s="1399" t="s">
        <v>26</v>
      </c>
      <c r="C229" s="1399" t="s">
        <v>27</v>
      </c>
      <c r="D229" s="1397">
        <v>3</v>
      </c>
      <c r="E229" s="1397">
        <v>1</v>
      </c>
      <c r="F229" s="1397">
        <v>1</v>
      </c>
      <c r="G229" s="1397">
        <v>3</v>
      </c>
      <c r="H229" s="1397">
        <v>1</v>
      </c>
      <c r="I229" s="1397"/>
      <c r="J229" s="1397"/>
      <c r="K229" s="1397"/>
      <c r="L229" s="1397"/>
      <c r="M229" s="1397"/>
      <c r="N229" s="1397">
        <v>10</v>
      </c>
    </row>
    <row r="230" spans="1:14" ht="13.5" customHeight="1" x14ac:dyDescent="0.2">
      <c r="A230" s="1298">
        <v>31</v>
      </c>
      <c r="B230" s="1297" t="s">
        <v>26</v>
      </c>
      <c r="C230" s="1297" t="s">
        <v>27</v>
      </c>
      <c r="D230" s="1296">
        <v>3</v>
      </c>
      <c r="E230" s="1296">
        <v>2</v>
      </c>
      <c r="F230" s="1296">
        <v>2</v>
      </c>
      <c r="G230" s="1296">
        <v>2</v>
      </c>
      <c r="H230" s="1296"/>
      <c r="I230" s="1296"/>
      <c r="J230" s="1296"/>
      <c r="K230" s="1296">
        <v>2</v>
      </c>
      <c r="L230" s="1296"/>
      <c r="M230" s="1296"/>
      <c r="N230" s="1296">
        <v>14</v>
      </c>
    </row>
    <row r="231" spans="1:14" ht="13.5" customHeight="1" x14ac:dyDescent="0.2">
      <c r="A231" s="1473">
        <v>31</v>
      </c>
      <c r="B231" s="1472" t="s">
        <v>26</v>
      </c>
      <c r="C231" s="1472" t="s">
        <v>27</v>
      </c>
      <c r="D231" s="1470"/>
      <c r="E231" s="1470">
        <v>1</v>
      </c>
      <c r="F231" s="1470">
        <v>2</v>
      </c>
      <c r="G231" s="1470">
        <v>1</v>
      </c>
      <c r="H231" s="1470">
        <v>3</v>
      </c>
      <c r="I231" s="1470">
        <v>1</v>
      </c>
      <c r="J231" s="1470"/>
      <c r="K231" s="1470"/>
      <c r="L231" s="1470"/>
      <c r="M231" s="1470"/>
      <c r="N231" s="1470">
        <v>5</v>
      </c>
    </row>
    <row r="232" spans="1:14" ht="13.5" customHeight="1" x14ac:dyDescent="0.2">
      <c r="A232" s="1134">
        <v>31</v>
      </c>
      <c r="B232" s="1133" t="s">
        <v>26</v>
      </c>
      <c r="C232" s="1133" t="s">
        <v>27</v>
      </c>
      <c r="D232" s="1131">
        <v>1</v>
      </c>
      <c r="E232" s="1131">
        <v>3</v>
      </c>
      <c r="F232" s="1131">
        <v>2</v>
      </c>
      <c r="G232" s="1131">
        <v>1</v>
      </c>
      <c r="H232" s="1131">
        <v>1</v>
      </c>
      <c r="I232" s="1131">
        <v>1</v>
      </c>
      <c r="J232" s="1131"/>
      <c r="K232" s="1131"/>
      <c r="L232" s="1131"/>
      <c r="M232" s="1131"/>
      <c r="N232" s="1131">
        <v>13</v>
      </c>
    </row>
    <row r="233" spans="1:14" ht="13.5" customHeight="1" x14ac:dyDescent="0.2">
      <c r="A233" s="1134">
        <v>31</v>
      </c>
      <c r="B233" s="1133" t="s">
        <v>26</v>
      </c>
      <c r="C233" s="1133" t="s">
        <v>27</v>
      </c>
      <c r="D233" s="1131">
        <v>1</v>
      </c>
      <c r="E233" s="1131"/>
      <c r="F233" s="1131"/>
      <c r="G233" s="1131"/>
      <c r="H233" s="1131">
        <v>2</v>
      </c>
      <c r="I233" s="1131"/>
      <c r="J233" s="1131"/>
      <c r="K233" s="1131">
        <v>2</v>
      </c>
      <c r="L233" s="1131"/>
      <c r="M233" s="1131"/>
      <c r="N233" s="1131">
        <v>2</v>
      </c>
    </row>
    <row r="234" spans="1:14" ht="13.5" customHeight="1" x14ac:dyDescent="0.2">
      <c r="A234" s="852">
        <v>31</v>
      </c>
      <c r="B234" s="851" t="s">
        <v>26</v>
      </c>
      <c r="C234" s="851" t="s">
        <v>27</v>
      </c>
      <c r="D234" s="849">
        <v>2</v>
      </c>
      <c r="E234" s="849"/>
      <c r="F234" s="849"/>
      <c r="G234" s="849">
        <v>1</v>
      </c>
      <c r="H234" s="849"/>
      <c r="I234" s="849">
        <v>1</v>
      </c>
      <c r="J234" s="849"/>
      <c r="K234" s="849">
        <v>3</v>
      </c>
      <c r="L234" s="849"/>
      <c r="M234" s="849"/>
      <c r="N234" s="849">
        <v>4</v>
      </c>
    </row>
    <row r="235" spans="1:14" ht="13.5" customHeight="1" x14ac:dyDescent="0.2">
      <c r="A235" s="1860">
        <v>31</v>
      </c>
      <c r="B235" s="1861" t="s">
        <v>26</v>
      </c>
      <c r="C235" s="1861" t="s">
        <v>27</v>
      </c>
      <c r="D235" s="1862"/>
      <c r="E235" s="1862">
        <v>1</v>
      </c>
      <c r="F235" s="1862">
        <v>1</v>
      </c>
      <c r="G235" s="1862">
        <v>1</v>
      </c>
      <c r="H235" s="1862">
        <v>3</v>
      </c>
      <c r="I235" s="1862"/>
      <c r="J235" s="1862"/>
      <c r="K235" s="1862">
        <v>5</v>
      </c>
      <c r="L235" s="1862"/>
      <c r="M235" s="1862"/>
      <c r="N235" s="1862">
        <v>4</v>
      </c>
    </row>
    <row r="236" spans="1:14" ht="13.5" customHeight="1" x14ac:dyDescent="0.2">
      <c r="A236" s="1860">
        <v>31</v>
      </c>
      <c r="B236" s="1861" t="s">
        <v>26</v>
      </c>
      <c r="C236" s="1861" t="s">
        <v>27</v>
      </c>
      <c r="D236" s="1862">
        <v>1</v>
      </c>
      <c r="E236" s="1862">
        <v>2</v>
      </c>
      <c r="F236" s="1862"/>
      <c r="G236" s="1862">
        <v>1</v>
      </c>
      <c r="H236" s="1862">
        <v>2</v>
      </c>
      <c r="I236" s="1862">
        <v>1</v>
      </c>
      <c r="J236" s="1862"/>
      <c r="K236" s="1862">
        <v>1</v>
      </c>
      <c r="L236" s="1862"/>
      <c r="M236" s="1862"/>
      <c r="N236" s="1862">
        <v>8</v>
      </c>
    </row>
    <row r="237" spans="1:14" ht="13.5" customHeight="1" x14ac:dyDescent="0.2">
      <c r="A237" s="1860">
        <v>31</v>
      </c>
      <c r="B237" s="1861" t="s">
        <v>26</v>
      </c>
      <c r="C237" s="1861" t="s">
        <v>27</v>
      </c>
      <c r="D237" s="1862">
        <v>2</v>
      </c>
      <c r="E237" s="1862">
        <v>1</v>
      </c>
      <c r="F237" s="1862">
        <v>3</v>
      </c>
      <c r="G237" s="1862"/>
      <c r="H237" s="1862">
        <v>2</v>
      </c>
      <c r="I237" s="1862"/>
      <c r="J237" s="1862"/>
      <c r="K237" s="1862">
        <v>3</v>
      </c>
      <c r="L237" s="1862"/>
      <c r="M237" s="1862"/>
      <c r="N237" s="1862">
        <v>10</v>
      </c>
    </row>
    <row r="238" spans="1:14" ht="13.5" customHeight="1" x14ac:dyDescent="0.2">
      <c r="A238" s="1433">
        <v>31</v>
      </c>
      <c r="B238" s="1432" t="s">
        <v>26</v>
      </c>
      <c r="C238" s="1432" t="s">
        <v>27</v>
      </c>
      <c r="D238" s="1430">
        <v>3</v>
      </c>
      <c r="E238" s="1430">
        <v>2</v>
      </c>
      <c r="F238" s="1430">
        <v>1</v>
      </c>
      <c r="G238" s="1430">
        <v>3</v>
      </c>
      <c r="H238" s="1430"/>
      <c r="I238" s="1430">
        <v>2</v>
      </c>
      <c r="J238" s="1430"/>
      <c r="K238" s="1430">
        <v>2</v>
      </c>
      <c r="L238" s="1430"/>
      <c r="M238" s="1430"/>
      <c r="N238" s="1430">
        <v>13</v>
      </c>
    </row>
    <row r="239" spans="1:14" ht="13.5" customHeight="1" x14ac:dyDescent="0.2">
      <c r="A239" s="817">
        <v>31</v>
      </c>
      <c r="B239" s="816" t="s">
        <v>26</v>
      </c>
      <c r="C239" s="816" t="s">
        <v>27</v>
      </c>
      <c r="D239" s="812">
        <v>1</v>
      </c>
      <c r="E239" s="812">
        <v>3</v>
      </c>
      <c r="F239" s="812">
        <v>2</v>
      </c>
      <c r="G239" s="812">
        <v>4</v>
      </c>
      <c r="H239" s="812">
        <v>3</v>
      </c>
      <c r="I239" s="812">
        <v>1</v>
      </c>
      <c r="J239" s="812"/>
      <c r="K239" s="812">
        <v>1</v>
      </c>
      <c r="L239" s="812"/>
      <c r="M239" s="812"/>
      <c r="N239" s="812">
        <v>13</v>
      </c>
    </row>
    <row r="240" spans="1:14" ht="13.5" customHeight="1" x14ac:dyDescent="0.2">
      <c r="A240" s="3">
        <v>31</v>
      </c>
      <c r="B240" s="2" t="s">
        <v>26</v>
      </c>
      <c r="C240" s="2" t="s">
        <v>27</v>
      </c>
      <c r="D240" s="9">
        <v>1</v>
      </c>
      <c r="E240" s="9">
        <v>1</v>
      </c>
      <c r="F240" s="9">
        <v>2</v>
      </c>
      <c r="G240" s="9">
        <v>3</v>
      </c>
      <c r="H240" s="9">
        <v>3</v>
      </c>
      <c r="I240" s="9"/>
      <c r="J240" s="9"/>
      <c r="K240" s="9">
        <v>1</v>
      </c>
      <c r="L240" s="9"/>
      <c r="M240" s="9"/>
      <c r="N240" s="9">
        <v>7</v>
      </c>
    </row>
    <row r="241" spans="1:14" ht="13.5" customHeight="1" x14ac:dyDescent="0.2">
      <c r="A241" s="3">
        <v>31</v>
      </c>
      <c r="B241" s="2" t="s">
        <v>26</v>
      </c>
      <c r="C241" s="2" t="s">
        <v>27</v>
      </c>
      <c r="D241" s="9">
        <v>1</v>
      </c>
      <c r="E241" s="9">
        <v>2</v>
      </c>
      <c r="F241" s="9"/>
      <c r="G241" s="9">
        <v>3</v>
      </c>
      <c r="H241" s="9">
        <v>1</v>
      </c>
      <c r="I241" s="9">
        <v>1</v>
      </c>
      <c r="J241" s="9"/>
      <c r="K241" s="9">
        <v>2</v>
      </c>
      <c r="L241" s="9"/>
      <c r="M241" s="9"/>
      <c r="N241" s="9">
        <v>8</v>
      </c>
    </row>
    <row r="242" spans="1:14" ht="13.5" customHeight="1" x14ac:dyDescent="0.2">
      <c r="A242" s="3">
        <v>31</v>
      </c>
      <c r="B242" s="2" t="s">
        <v>26</v>
      </c>
      <c r="C242" s="2" t="s">
        <v>27</v>
      </c>
      <c r="D242" s="9">
        <v>1</v>
      </c>
      <c r="E242" s="9"/>
      <c r="F242" s="9">
        <v>1</v>
      </c>
      <c r="G242" s="9">
        <v>4</v>
      </c>
      <c r="H242" s="9">
        <v>1</v>
      </c>
      <c r="I242" s="9">
        <v>3</v>
      </c>
      <c r="J242" s="9"/>
      <c r="K242" s="9">
        <v>5</v>
      </c>
      <c r="L242" s="9"/>
      <c r="M242" s="9"/>
      <c r="N242" s="9">
        <v>3</v>
      </c>
    </row>
    <row r="243" spans="1:14" ht="13.5" customHeight="1" x14ac:dyDescent="0.2">
      <c r="A243" s="3">
        <v>31</v>
      </c>
      <c r="B243" s="2" t="s">
        <v>26</v>
      </c>
      <c r="C243" s="2" t="s">
        <v>27</v>
      </c>
      <c r="D243" s="9">
        <v>1</v>
      </c>
      <c r="E243" s="9">
        <v>1</v>
      </c>
      <c r="F243" s="9"/>
      <c r="G243" s="9">
        <v>2</v>
      </c>
      <c r="H243" s="9">
        <v>3</v>
      </c>
      <c r="I243" s="9"/>
      <c r="J243" s="9"/>
      <c r="K243" s="9">
        <v>2</v>
      </c>
      <c r="L243" s="9"/>
      <c r="M243" s="9"/>
      <c r="N243" s="9">
        <v>5</v>
      </c>
    </row>
    <row r="244" spans="1:14" ht="13.5" customHeight="1" x14ac:dyDescent="0.2">
      <c r="A244" s="3">
        <v>31</v>
      </c>
      <c r="B244" s="2" t="s">
        <v>26</v>
      </c>
      <c r="C244" s="2" t="s">
        <v>27</v>
      </c>
      <c r="D244" s="9">
        <v>5</v>
      </c>
      <c r="E244" s="9"/>
      <c r="F244" s="9">
        <v>1</v>
      </c>
      <c r="G244" s="9">
        <v>6</v>
      </c>
      <c r="H244" s="9">
        <v>2</v>
      </c>
      <c r="I244" s="9"/>
      <c r="J244" s="9"/>
      <c r="K244" s="9"/>
      <c r="L244" s="9"/>
      <c r="M244" s="9"/>
      <c r="N244" s="9">
        <v>11</v>
      </c>
    </row>
    <row r="245" spans="1:14" ht="13.5" customHeight="1" x14ac:dyDescent="0.2">
      <c r="A245" s="3">
        <v>31</v>
      </c>
      <c r="B245" s="2" t="s">
        <v>26</v>
      </c>
      <c r="C245" s="2" t="s">
        <v>27</v>
      </c>
      <c r="D245" s="9">
        <v>1</v>
      </c>
      <c r="E245" s="9">
        <v>3</v>
      </c>
      <c r="F245" s="9">
        <v>5</v>
      </c>
      <c r="G245" s="9">
        <v>7</v>
      </c>
      <c r="H245" s="9">
        <v>1</v>
      </c>
      <c r="I245" s="9"/>
      <c r="J245" s="9"/>
      <c r="K245" s="9">
        <v>2</v>
      </c>
      <c r="L245" s="9"/>
      <c r="M245" s="9">
        <v>1</v>
      </c>
      <c r="N245" s="9">
        <v>16</v>
      </c>
    </row>
    <row r="246" spans="1:14" ht="13.5" customHeight="1" x14ac:dyDescent="0.2">
      <c r="A246" s="4">
        <f>COUNT(A221:A245)</f>
        <v>25</v>
      </c>
      <c r="B246" s="10" t="str">
        <f>$B$221</f>
        <v>Scott</v>
      </c>
      <c r="C246" s="10" t="str">
        <f>$C$221</f>
        <v>Olan</v>
      </c>
      <c r="D246" s="8">
        <f t="shared" ref="D246:N246" si="31">SUM(D221:D245)</f>
        <v>36</v>
      </c>
      <c r="E246" s="260">
        <f t="shared" si="31"/>
        <v>35</v>
      </c>
      <c r="F246" s="260">
        <f t="shared" si="31"/>
        <v>27</v>
      </c>
      <c r="G246" s="260">
        <f t="shared" si="31"/>
        <v>65</v>
      </c>
      <c r="H246" s="260">
        <f t="shared" si="31"/>
        <v>47</v>
      </c>
      <c r="I246" s="260">
        <f t="shared" si="31"/>
        <v>15</v>
      </c>
      <c r="J246" s="260">
        <f t="shared" si="31"/>
        <v>0</v>
      </c>
      <c r="K246" s="260">
        <f t="shared" si="31"/>
        <v>46</v>
      </c>
      <c r="L246" s="260">
        <f t="shared" si="31"/>
        <v>0</v>
      </c>
      <c r="M246" s="260">
        <f t="shared" si="31"/>
        <v>1</v>
      </c>
      <c r="N246" s="260">
        <f t="shared" si="31"/>
        <v>204</v>
      </c>
    </row>
    <row r="247" spans="1:14" ht="13.5" customHeight="1" x14ac:dyDescent="0.2"/>
    <row r="248" spans="1:14" ht="13.5" customHeight="1" x14ac:dyDescent="0.2">
      <c r="A248" s="3">
        <v>2</v>
      </c>
      <c r="B248" s="2" t="s">
        <v>31</v>
      </c>
      <c r="C248" s="2" t="s">
        <v>32</v>
      </c>
      <c r="D248" s="9">
        <v>1</v>
      </c>
      <c r="E248" s="9"/>
      <c r="F248" s="9">
        <v>2</v>
      </c>
      <c r="G248" s="9">
        <v>1</v>
      </c>
      <c r="H248" s="9"/>
      <c r="I248" s="9"/>
      <c r="J248" s="9"/>
      <c r="K248" s="9">
        <v>2</v>
      </c>
      <c r="L248" s="9"/>
      <c r="M248" s="9"/>
      <c r="N248" s="9">
        <v>4</v>
      </c>
    </row>
    <row r="249" spans="1:14" ht="13.5" customHeight="1" x14ac:dyDescent="0.2">
      <c r="A249" s="3">
        <v>3</v>
      </c>
      <c r="B249" s="2" t="s">
        <v>31</v>
      </c>
      <c r="C249" s="2" t="s">
        <v>32</v>
      </c>
      <c r="D249" s="9">
        <v>2</v>
      </c>
      <c r="E249" s="9">
        <v>1</v>
      </c>
      <c r="F249" s="9"/>
      <c r="G249" s="9">
        <v>4</v>
      </c>
      <c r="H249" s="9">
        <v>3</v>
      </c>
      <c r="I249" s="9">
        <v>1</v>
      </c>
      <c r="J249" s="9"/>
      <c r="K249" s="9">
        <v>1</v>
      </c>
      <c r="L249" s="9"/>
      <c r="M249" s="9"/>
      <c r="N249" s="9">
        <v>7</v>
      </c>
    </row>
    <row r="250" spans="1:14" ht="13.5" customHeight="1" x14ac:dyDescent="0.2">
      <c r="A250" s="3">
        <v>3</v>
      </c>
      <c r="B250" s="2" t="s">
        <v>31</v>
      </c>
      <c r="C250" s="2" t="s">
        <v>32</v>
      </c>
      <c r="D250" s="9"/>
      <c r="E250" s="9"/>
      <c r="F250" s="9"/>
      <c r="G250" s="9">
        <v>3</v>
      </c>
      <c r="H250" s="9"/>
      <c r="I250" s="9"/>
      <c r="J250" s="9"/>
      <c r="K250" s="9"/>
      <c r="L250" s="9"/>
      <c r="M250" s="9"/>
      <c r="N250" s="9">
        <v>0</v>
      </c>
    </row>
    <row r="251" spans="1:14" ht="13.5" customHeight="1" x14ac:dyDescent="0.2">
      <c r="A251" s="3">
        <v>3</v>
      </c>
      <c r="B251" s="2" t="s">
        <v>31</v>
      </c>
      <c r="C251" s="2" t="s">
        <v>32</v>
      </c>
      <c r="D251" s="9">
        <v>4</v>
      </c>
      <c r="E251" s="9">
        <v>1</v>
      </c>
      <c r="F251" s="9">
        <v>2</v>
      </c>
      <c r="G251" s="9">
        <v>5</v>
      </c>
      <c r="H251" s="9">
        <v>2</v>
      </c>
      <c r="I251" s="9">
        <v>3</v>
      </c>
      <c r="J251" s="9"/>
      <c r="K251" s="9">
        <v>3</v>
      </c>
      <c r="L251" s="9"/>
      <c r="M251" s="9"/>
      <c r="N251" s="9">
        <v>13</v>
      </c>
    </row>
    <row r="252" spans="1:14" ht="13.5" customHeight="1" x14ac:dyDescent="0.2">
      <c r="A252" s="3">
        <v>3</v>
      </c>
      <c r="B252" s="2" t="s">
        <v>31</v>
      </c>
      <c r="C252" s="2" t="s">
        <v>32</v>
      </c>
      <c r="D252" s="9"/>
      <c r="E252" s="9"/>
      <c r="F252" s="9"/>
      <c r="G252" s="9">
        <v>6</v>
      </c>
      <c r="H252" s="9">
        <v>3</v>
      </c>
      <c r="I252" s="9">
        <v>1</v>
      </c>
      <c r="J252" s="9">
        <v>1</v>
      </c>
      <c r="K252" s="9">
        <v>3</v>
      </c>
      <c r="L252" s="9"/>
      <c r="M252" s="9"/>
      <c r="N252" s="9">
        <v>0</v>
      </c>
    </row>
    <row r="253" spans="1:14" ht="13.5" customHeight="1" x14ac:dyDescent="0.2">
      <c r="A253" s="958">
        <v>3</v>
      </c>
      <c r="B253" s="957" t="s">
        <v>31</v>
      </c>
      <c r="C253" s="957" t="s">
        <v>32</v>
      </c>
      <c r="D253" s="955"/>
      <c r="E253" s="955">
        <v>1</v>
      </c>
      <c r="F253" s="955"/>
      <c r="G253" s="955">
        <v>3</v>
      </c>
      <c r="H253" s="955">
        <v>1</v>
      </c>
      <c r="I253" s="955"/>
      <c r="J253" s="955"/>
      <c r="K253" s="955">
        <v>2</v>
      </c>
      <c r="L253" s="955"/>
      <c r="M253" s="955"/>
      <c r="N253" s="955">
        <v>3</v>
      </c>
    </row>
    <row r="254" spans="1:14" ht="13.5" customHeight="1" x14ac:dyDescent="0.2">
      <c r="A254" s="3">
        <v>3</v>
      </c>
      <c r="B254" s="2" t="s">
        <v>31</v>
      </c>
      <c r="C254" s="2" t="s">
        <v>32</v>
      </c>
      <c r="D254" s="9"/>
      <c r="E254" s="9"/>
      <c r="F254" s="9"/>
      <c r="G254" s="9"/>
      <c r="H254" s="9"/>
      <c r="I254" s="9"/>
      <c r="J254" s="9"/>
      <c r="K254" s="9">
        <v>1</v>
      </c>
      <c r="L254" s="9"/>
      <c r="M254" s="9"/>
      <c r="N254" s="9">
        <v>0</v>
      </c>
    </row>
    <row r="255" spans="1:14" ht="13.5" customHeight="1" x14ac:dyDescent="0.2">
      <c r="A255" s="1298">
        <v>3</v>
      </c>
      <c r="B255" s="1297" t="s">
        <v>31</v>
      </c>
      <c r="C255" s="1297" t="s">
        <v>32</v>
      </c>
      <c r="D255" s="1296">
        <v>1</v>
      </c>
      <c r="E255" s="1296"/>
      <c r="F255" s="1296"/>
      <c r="G255" s="1296">
        <v>3</v>
      </c>
      <c r="H255" s="1296">
        <v>1</v>
      </c>
      <c r="I255" s="1296"/>
      <c r="J255" s="1296"/>
      <c r="K255" s="1296">
        <v>2</v>
      </c>
      <c r="L255" s="1296"/>
      <c r="M255" s="1296"/>
      <c r="N255" s="1296">
        <v>2</v>
      </c>
    </row>
    <row r="256" spans="1:14" ht="13.5" customHeight="1" x14ac:dyDescent="0.2">
      <c r="A256" s="1400">
        <v>3</v>
      </c>
      <c r="B256" s="1399" t="s">
        <v>31</v>
      </c>
      <c r="C256" s="1399" t="s">
        <v>32</v>
      </c>
      <c r="D256" s="1397">
        <v>3</v>
      </c>
      <c r="E256" s="1397"/>
      <c r="F256" s="1397"/>
      <c r="G256" s="1397">
        <v>8</v>
      </c>
      <c r="H256" s="1397"/>
      <c r="I256" s="1397"/>
      <c r="J256" s="1397"/>
      <c r="K256" s="1397">
        <v>1</v>
      </c>
      <c r="L256" s="1397"/>
      <c r="M256" s="1397"/>
      <c r="N256" s="1397">
        <v>6</v>
      </c>
    </row>
    <row r="257" spans="1:14" ht="13.5" customHeight="1" x14ac:dyDescent="0.2">
      <c r="A257" s="852">
        <v>3</v>
      </c>
      <c r="B257" s="851" t="s">
        <v>31</v>
      </c>
      <c r="C257" s="851" t="s">
        <v>32</v>
      </c>
      <c r="D257" s="849"/>
      <c r="E257" s="849">
        <v>3</v>
      </c>
      <c r="F257" s="849"/>
      <c r="G257" s="849">
        <v>8</v>
      </c>
      <c r="H257" s="849">
        <v>1</v>
      </c>
      <c r="I257" s="849"/>
      <c r="J257" s="849">
        <v>1</v>
      </c>
      <c r="K257" s="849"/>
      <c r="L257" s="849"/>
      <c r="M257" s="849"/>
      <c r="N257" s="849">
        <v>9</v>
      </c>
    </row>
    <row r="258" spans="1:14" ht="13.5" customHeight="1" x14ac:dyDescent="0.2">
      <c r="A258" s="1725">
        <v>3</v>
      </c>
      <c r="B258" s="1724" t="s">
        <v>31</v>
      </c>
      <c r="C258" s="1724" t="s">
        <v>32</v>
      </c>
      <c r="D258" s="1722">
        <v>2</v>
      </c>
      <c r="E258" s="1722"/>
      <c r="F258" s="1722"/>
      <c r="G258" s="1722">
        <v>4</v>
      </c>
      <c r="H258" s="1722">
        <v>2</v>
      </c>
      <c r="I258" s="1722"/>
      <c r="J258" s="1722"/>
      <c r="K258" s="1722">
        <v>1</v>
      </c>
      <c r="L258" s="1722"/>
      <c r="M258" s="1722"/>
      <c r="N258" s="1722">
        <v>4</v>
      </c>
    </row>
    <row r="259" spans="1:14" ht="13.5" customHeight="1" x14ac:dyDescent="0.2">
      <c r="A259" s="1749">
        <v>3</v>
      </c>
      <c r="B259" s="1748" t="s">
        <v>31</v>
      </c>
      <c r="C259" s="1748" t="s">
        <v>32</v>
      </c>
      <c r="D259" s="1746">
        <v>1</v>
      </c>
      <c r="E259" s="1746">
        <v>3</v>
      </c>
      <c r="F259" s="1746"/>
      <c r="G259" s="1746">
        <v>8</v>
      </c>
      <c r="H259" s="1746">
        <v>1</v>
      </c>
      <c r="I259" s="1746"/>
      <c r="J259" s="1746">
        <v>1</v>
      </c>
      <c r="K259" s="1746"/>
      <c r="L259" s="1746"/>
      <c r="M259" s="1746"/>
      <c r="N259" s="1746">
        <v>11</v>
      </c>
    </row>
    <row r="260" spans="1:14" ht="13.5" customHeight="1" x14ac:dyDescent="0.2">
      <c r="A260" s="1473">
        <v>3</v>
      </c>
      <c r="B260" s="1472" t="s">
        <v>31</v>
      </c>
      <c r="C260" s="1472" t="s">
        <v>32</v>
      </c>
      <c r="D260" s="1470">
        <v>1</v>
      </c>
      <c r="E260" s="1470">
        <v>2</v>
      </c>
      <c r="F260" s="1470">
        <v>1</v>
      </c>
      <c r="G260" s="1470">
        <v>7</v>
      </c>
      <c r="H260" s="1470">
        <v>3</v>
      </c>
      <c r="I260" s="1470"/>
      <c r="J260" s="1470">
        <v>1</v>
      </c>
      <c r="K260" s="1470">
        <v>2</v>
      </c>
      <c r="L260" s="1470"/>
      <c r="M260" s="1470"/>
      <c r="N260" s="1470">
        <v>9</v>
      </c>
    </row>
    <row r="261" spans="1:14" ht="13.5" customHeight="1" x14ac:dyDescent="0.2">
      <c r="A261" s="1298">
        <v>3</v>
      </c>
      <c r="B261" s="1297" t="s">
        <v>31</v>
      </c>
      <c r="C261" s="1297" t="s">
        <v>32</v>
      </c>
      <c r="D261" s="1296"/>
      <c r="E261" s="1296"/>
      <c r="F261" s="1296"/>
      <c r="G261" s="1296">
        <v>3</v>
      </c>
      <c r="H261" s="1296"/>
      <c r="I261" s="1296"/>
      <c r="J261" s="1296"/>
      <c r="K261" s="1296"/>
      <c r="L261" s="1296"/>
      <c r="M261" s="1296"/>
      <c r="N261" s="1296">
        <v>0</v>
      </c>
    </row>
    <row r="262" spans="1:14" ht="13.5" customHeight="1" x14ac:dyDescent="0.2">
      <c r="A262" s="3">
        <v>3</v>
      </c>
      <c r="B262" s="2" t="s">
        <v>31</v>
      </c>
      <c r="C262" s="2" t="s">
        <v>32</v>
      </c>
      <c r="D262" s="9">
        <v>1</v>
      </c>
      <c r="E262" s="9"/>
      <c r="F262" s="9"/>
      <c r="G262" s="9">
        <v>3</v>
      </c>
      <c r="H262" s="9">
        <v>1</v>
      </c>
      <c r="I262" s="9"/>
      <c r="J262" s="9"/>
      <c r="K262" s="9"/>
      <c r="L262" s="9"/>
      <c r="M262" s="9"/>
      <c r="N262" s="9">
        <v>2</v>
      </c>
    </row>
    <row r="263" spans="1:14" ht="13.5" customHeight="1" x14ac:dyDescent="0.2">
      <c r="A263" s="1621">
        <v>3</v>
      </c>
      <c r="B263" s="1620" t="s">
        <v>31</v>
      </c>
      <c r="C263" s="1620" t="s">
        <v>32</v>
      </c>
      <c r="D263" s="1618"/>
      <c r="E263" s="1618">
        <v>1</v>
      </c>
      <c r="F263" s="1618"/>
      <c r="G263" s="1618">
        <v>4</v>
      </c>
      <c r="H263" s="1618"/>
      <c r="I263" s="1618">
        <v>1</v>
      </c>
      <c r="J263" s="1618"/>
      <c r="K263" s="1618"/>
      <c r="L263" s="1618"/>
      <c r="M263" s="1618"/>
      <c r="N263" s="1618">
        <v>3</v>
      </c>
    </row>
    <row r="264" spans="1:14" ht="13.5" customHeight="1" x14ac:dyDescent="0.2">
      <c r="A264" s="1134">
        <v>3</v>
      </c>
      <c r="B264" s="1133" t="s">
        <v>31</v>
      </c>
      <c r="C264" s="1133" t="s">
        <v>32</v>
      </c>
      <c r="D264" s="1131">
        <v>1</v>
      </c>
      <c r="E264" s="1131"/>
      <c r="F264" s="1131"/>
      <c r="G264" s="1131">
        <v>1</v>
      </c>
      <c r="H264" s="1131"/>
      <c r="I264" s="1131"/>
      <c r="J264" s="1131"/>
      <c r="K264" s="1131">
        <v>1</v>
      </c>
      <c r="L264" s="1131"/>
      <c r="M264" s="1131"/>
      <c r="N264" s="1131">
        <v>2</v>
      </c>
    </row>
    <row r="265" spans="1:14" ht="13.5" customHeight="1" x14ac:dyDescent="0.2">
      <c r="A265" s="1860">
        <v>3</v>
      </c>
      <c r="B265" s="1861" t="s">
        <v>31</v>
      </c>
      <c r="C265" s="1861" t="s">
        <v>32</v>
      </c>
      <c r="D265" s="1862"/>
      <c r="E265" s="1862"/>
      <c r="F265" s="1862">
        <v>2</v>
      </c>
      <c r="G265" s="1862">
        <v>4</v>
      </c>
      <c r="H265" s="1862"/>
      <c r="I265" s="1862"/>
      <c r="J265" s="1862"/>
      <c r="K265" s="1862">
        <v>1</v>
      </c>
      <c r="L265" s="1862"/>
      <c r="M265" s="1862"/>
      <c r="N265" s="1862">
        <v>2</v>
      </c>
    </row>
    <row r="266" spans="1:14" ht="13.5" customHeight="1" x14ac:dyDescent="0.2">
      <c r="A266" s="1134">
        <v>3</v>
      </c>
      <c r="B266" s="1133" t="s">
        <v>31</v>
      </c>
      <c r="C266" s="1133" t="s">
        <v>32</v>
      </c>
      <c r="D266" s="1131"/>
      <c r="E266" s="1131"/>
      <c r="F266" s="1131"/>
      <c r="G266" s="1131">
        <v>4</v>
      </c>
      <c r="H266" s="1131"/>
      <c r="I266" s="1131"/>
      <c r="J266" s="1131"/>
      <c r="K266" s="1131">
        <v>3</v>
      </c>
      <c r="L266" s="1131"/>
      <c r="M266" s="1131"/>
      <c r="N266" s="1131">
        <v>0</v>
      </c>
    </row>
    <row r="267" spans="1:14" ht="13.5" customHeight="1" x14ac:dyDescent="0.2">
      <c r="A267" s="3">
        <v>3</v>
      </c>
      <c r="B267" s="2" t="s">
        <v>31</v>
      </c>
      <c r="C267" s="2" t="s">
        <v>32</v>
      </c>
      <c r="D267" s="9">
        <v>3</v>
      </c>
      <c r="E267" s="9"/>
      <c r="F267" s="9"/>
      <c r="G267" s="9">
        <v>1</v>
      </c>
      <c r="H267" s="9">
        <v>1</v>
      </c>
      <c r="I267" s="9">
        <v>1</v>
      </c>
      <c r="J267" s="9"/>
      <c r="K267" s="9">
        <v>3</v>
      </c>
      <c r="L267" s="9"/>
      <c r="M267" s="9"/>
      <c r="N267" s="9">
        <v>6</v>
      </c>
    </row>
    <row r="268" spans="1:14" ht="13.5" customHeight="1" x14ac:dyDescent="0.2">
      <c r="A268" s="3">
        <v>3</v>
      </c>
      <c r="B268" s="2" t="s">
        <v>31</v>
      </c>
      <c r="C268" s="2" t="s">
        <v>32</v>
      </c>
      <c r="D268" s="9">
        <v>1</v>
      </c>
      <c r="E268" s="9">
        <v>1</v>
      </c>
      <c r="F268" s="9"/>
      <c r="G268" s="9">
        <v>4</v>
      </c>
      <c r="H268" s="9">
        <v>1</v>
      </c>
      <c r="I268" s="9">
        <v>1</v>
      </c>
      <c r="J268" s="9"/>
      <c r="K268" s="9">
        <v>2</v>
      </c>
      <c r="L268" s="9"/>
      <c r="M268" s="9"/>
      <c r="N268" s="9">
        <v>5</v>
      </c>
    </row>
    <row r="269" spans="1:14" ht="13.5" customHeight="1" x14ac:dyDescent="0.2">
      <c r="A269" s="3">
        <v>3</v>
      </c>
      <c r="B269" s="2" t="s">
        <v>31</v>
      </c>
      <c r="C269" s="2" t="s">
        <v>32</v>
      </c>
      <c r="D269" s="9">
        <v>1</v>
      </c>
      <c r="E269" s="9">
        <v>1</v>
      </c>
      <c r="F269" s="9"/>
      <c r="G269" s="9">
        <v>2</v>
      </c>
      <c r="H269" s="9"/>
      <c r="I269" s="9"/>
      <c r="J269" s="9"/>
      <c r="K269" s="9">
        <v>2</v>
      </c>
      <c r="L269" s="9"/>
      <c r="M269" s="9"/>
      <c r="N269" s="9">
        <v>5</v>
      </c>
    </row>
    <row r="270" spans="1:14" ht="13.5" customHeight="1" x14ac:dyDescent="0.2">
      <c r="A270" s="3">
        <v>3</v>
      </c>
      <c r="B270" s="2" t="s">
        <v>31</v>
      </c>
      <c r="C270" s="2" t="s">
        <v>32</v>
      </c>
      <c r="D270" s="9"/>
      <c r="E270" s="9"/>
      <c r="F270" s="9"/>
      <c r="G270" s="9">
        <v>2</v>
      </c>
      <c r="H270" s="9"/>
      <c r="I270" s="9"/>
      <c r="J270" s="9">
        <v>1</v>
      </c>
      <c r="K270" s="9">
        <v>3</v>
      </c>
      <c r="L270" s="9"/>
      <c r="M270" s="9"/>
      <c r="N270" s="9">
        <v>0</v>
      </c>
    </row>
    <row r="271" spans="1:14" ht="13.5" customHeight="1" x14ac:dyDescent="0.2">
      <c r="A271" s="3">
        <v>3</v>
      </c>
      <c r="B271" s="2" t="s">
        <v>31</v>
      </c>
      <c r="C271" s="2" t="s">
        <v>32</v>
      </c>
      <c r="D271" s="9">
        <v>1</v>
      </c>
      <c r="E271" s="9"/>
      <c r="F271" s="9"/>
      <c r="G271" s="9">
        <v>5</v>
      </c>
      <c r="H271" s="9"/>
      <c r="I271" s="9"/>
      <c r="J271" s="9">
        <v>2</v>
      </c>
      <c r="K271" s="9"/>
      <c r="L271" s="9"/>
      <c r="M271" s="9"/>
      <c r="N271" s="9">
        <v>2</v>
      </c>
    </row>
    <row r="272" spans="1:14" ht="13.5" customHeight="1" x14ac:dyDescent="0.2">
      <c r="A272" s="3">
        <v>3</v>
      </c>
      <c r="B272" s="2" t="s">
        <v>31</v>
      </c>
      <c r="C272" s="2" t="s">
        <v>32</v>
      </c>
      <c r="D272" s="9"/>
      <c r="E272" s="9"/>
      <c r="F272" s="9"/>
      <c r="G272" s="9">
        <v>3</v>
      </c>
      <c r="H272" s="9">
        <v>2</v>
      </c>
      <c r="I272" s="9"/>
      <c r="J272" s="9">
        <v>1</v>
      </c>
      <c r="K272" s="9">
        <v>5</v>
      </c>
      <c r="L272" s="9"/>
      <c r="M272" s="9"/>
      <c r="N272" s="9">
        <v>0</v>
      </c>
    </row>
    <row r="273" spans="1:14" ht="13.5" customHeight="1" x14ac:dyDescent="0.2">
      <c r="A273" s="4">
        <f>COUNT(A248:A272)</f>
        <v>25</v>
      </c>
      <c r="B273" s="10" t="str">
        <f>$B$248</f>
        <v>Sheehan</v>
      </c>
      <c r="C273" s="10" t="str">
        <f>$C$248</f>
        <v>Tony</v>
      </c>
      <c r="D273" s="8">
        <f>SUM(D248:D272)</f>
        <v>23</v>
      </c>
      <c r="E273" s="260">
        <f t="shared" ref="E273:N273" si="32">SUM(E248:E272)</f>
        <v>14</v>
      </c>
      <c r="F273" s="260">
        <f t="shared" si="32"/>
        <v>7</v>
      </c>
      <c r="G273" s="260">
        <f t="shared" si="32"/>
        <v>96</v>
      </c>
      <c r="H273" s="260">
        <f t="shared" si="32"/>
        <v>22</v>
      </c>
      <c r="I273" s="260">
        <f t="shared" si="32"/>
        <v>8</v>
      </c>
      <c r="J273" s="260">
        <f t="shared" si="32"/>
        <v>8</v>
      </c>
      <c r="K273" s="260">
        <f t="shared" si="32"/>
        <v>38</v>
      </c>
      <c r="L273" s="260">
        <f t="shared" si="32"/>
        <v>0</v>
      </c>
      <c r="M273" s="260">
        <f t="shared" si="32"/>
        <v>0</v>
      </c>
      <c r="N273" s="260">
        <f t="shared" si="32"/>
        <v>95</v>
      </c>
    </row>
    <row r="274" spans="1:14" ht="13.5" customHeight="1" x14ac:dyDescent="0.2"/>
    <row r="275" spans="1:14" ht="13.5" customHeight="1" x14ac:dyDescent="0.2">
      <c r="A275" s="818" t="s">
        <v>88</v>
      </c>
      <c r="B275" s="816" t="s">
        <v>28</v>
      </c>
      <c r="C275" s="816" t="s">
        <v>29</v>
      </c>
      <c r="D275" s="812"/>
      <c r="E275" s="812"/>
      <c r="F275" s="812"/>
      <c r="G275" s="812"/>
      <c r="H275" s="812"/>
      <c r="I275" s="812"/>
      <c r="J275" s="812"/>
      <c r="K275" s="812"/>
      <c r="L275" s="812"/>
      <c r="M275" s="812"/>
      <c r="N275" s="812"/>
    </row>
    <row r="276" spans="1:14" ht="13.5" customHeight="1" x14ac:dyDescent="0.2">
      <c r="A276" s="959" t="s">
        <v>88</v>
      </c>
      <c r="B276" s="957" t="s">
        <v>28</v>
      </c>
      <c r="C276" s="1013" t="s">
        <v>29</v>
      </c>
      <c r="D276" s="955"/>
      <c r="E276" s="955"/>
      <c r="F276" s="955"/>
      <c r="G276" s="955"/>
      <c r="H276" s="955"/>
      <c r="I276" s="955"/>
      <c r="J276" s="955"/>
      <c r="K276" s="955"/>
      <c r="L276" s="955"/>
      <c r="M276" s="955"/>
      <c r="N276" s="955"/>
    </row>
    <row r="277" spans="1:14" ht="13.5" customHeight="1" x14ac:dyDescent="0.2">
      <c r="A277" s="853" t="s">
        <v>88</v>
      </c>
      <c r="B277" s="851" t="s">
        <v>24</v>
      </c>
      <c r="C277" s="851" t="s">
        <v>25</v>
      </c>
      <c r="D277" s="849"/>
      <c r="E277" s="849"/>
      <c r="F277" s="849"/>
      <c r="G277" s="849"/>
      <c r="H277" s="849"/>
      <c r="I277" s="849"/>
      <c r="J277" s="849"/>
      <c r="K277" s="849"/>
      <c r="L277" s="849"/>
      <c r="M277" s="849"/>
      <c r="N277" s="849"/>
    </row>
    <row r="278" spans="1:14" ht="13.5" customHeight="1" x14ac:dyDescent="0.2">
      <c r="A278" s="1299" t="s">
        <v>88</v>
      </c>
      <c r="B278" s="1297" t="s">
        <v>24</v>
      </c>
      <c r="C278" s="1297" t="s">
        <v>25</v>
      </c>
      <c r="D278" s="1296"/>
      <c r="E278" s="1296"/>
      <c r="F278" s="1296"/>
      <c r="G278" s="1296"/>
      <c r="H278" s="1296"/>
      <c r="I278" s="1296"/>
      <c r="J278" s="1296"/>
      <c r="K278" s="1296"/>
      <c r="L278" s="1296"/>
      <c r="M278" s="1296"/>
      <c r="N278" s="1296"/>
    </row>
    <row r="279" spans="1:14" ht="13.5" customHeight="1" x14ac:dyDescent="0.2">
      <c r="A279" s="1401" t="s">
        <v>88</v>
      </c>
      <c r="B279" s="1399" t="s">
        <v>34</v>
      </c>
      <c r="C279" s="1399" t="s">
        <v>189</v>
      </c>
      <c r="D279" s="1397"/>
      <c r="E279" s="1397"/>
      <c r="F279" s="1397"/>
      <c r="G279" s="1397"/>
      <c r="H279" s="1397"/>
      <c r="I279" s="1397"/>
      <c r="J279" s="1397"/>
      <c r="K279" s="1397"/>
      <c r="L279" s="1397"/>
      <c r="M279" s="1397"/>
      <c r="N279" s="1397"/>
    </row>
    <row r="280" spans="1:14" ht="13.5" customHeight="1" x14ac:dyDescent="0.2"/>
    <row r="281" spans="1:14" ht="13.5" customHeight="1" x14ac:dyDescent="0.2"/>
    <row r="282" spans="1:14" ht="13.5" customHeight="1" x14ac:dyDescent="0.2"/>
    <row r="283" spans="1:14" ht="13.5" customHeight="1" x14ac:dyDescent="0.2"/>
    <row r="284" spans="1:14" ht="13.5" customHeight="1" x14ac:dyDescent="0.2"/>
    <row r="285" spans="1:14" ht="13.5" customHeight="1" x14ac:dyDescent="0.2"/>
    <row r="286" spans="1:14" ht="13.5" customHeight="1" x14ac:dyDescent="0.2"/>
    <row r="287" spans="1:14" ht="13.5" customHeight="1" x14ac:dyDescent="0.2"/>
    <row r="288" spans="1:14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</sheetData>
  <sortState ref="A271:O278">
    <sortCondition ref="B271:B278"/>
    <sortCondition ref="C271:C278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Q345"/>
  <sheetViews>
    <sheetView zoomScale="80" zoomScaleNormal="80" workbookViewId="0">
      <pane ySplit="20" topLeftCell="A21" activePane="bottomLeft" state="frozen"/>
      <selection activeCell="Q32" sqref="Q32"/>
      <selection pane="bottomLeft" activeCell="Q32" sqref="Q32"/>
    </sheetView>
  </sheetViews>
  <sheetFormatPr defaultRowHeight="12.75" x14ac:dyDescent="0.2"/>
  <cols>
    <col min="1" max="1" width="8.140625" style="12" bestFit="1" customWidth="1"/>
    <col min="2" max="2" width="10.28515625" style="12" bestFit="1" customWidth="1"/>
    <col min="3" max="3" width="9.140625" style="12" bestFit="1" customWidth="1"/>
    <col min="4" max="6" width="3.85546875" style="12" bestFit="1" customWidth="1"/>
    <col min="7" max="7" width="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6.7109375" style="12" hidden="1" customWidth="1"/>
    <col min="16" max="16" width="8.85546875" style="12" hidden="1" customWidth="1"/>
    <col min="17" max="16384" width="9.140625" style="12"/>
  </cols>
  <sheetData>
    <row r="1" spans="1:16" ht="18" x14ac:dyDescent="0.2">
      <c r="A1" s="1899" t="s">
        <v>100</v>
      </c>
      <c r="B1" s="1900"/>
      <c r="C1" s="1900"/>
      <c r="D1" s="1900"/>
      <c r="E1" s="1900"/>
      <c r="F1" s="1900"/>
      <c r="G1" s="1900"/>
      <c r="H1" s="1900"/>
      <c r="I1" s="1900"/>
      <c r="J1" s="1900"/>
      <c r="K1" s="1900"/>
      <c r="L1" s="1900"/>
      <c r="M1" s="1900"/>
      <c r="N1" s="1901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6">
        <f>$A$48</f>
        <v>27</v>
      </c>
      <c r="B4" s="1867" t="str">
        <f>$B$48</f>
        <v>Edwards</v>
      </c>
      <c r="C4" s="1867" t="str">
        <f>$C$48</f>
        <v>Paul</v>
      </c>
      <c r="D4" s="5">
        <f>D48/$A$48</f>
        <v>5.4814814814814818</v>
      </c>
      <c r="E4" s="5">
        <f t="shared" ref="E4:N4" si="0">E48/$A$48</f>
        <v>3.7037037037037035E-2</v>
      </c>
      <c r="F4" s="5">
        <f t="shared" si="0"/>
        <v>1.6296296296296295</v>
      </c>
      <c r="G4" s="5">
        <f t="shared" si="0"/>
        <v>7.4074074074074074</v>
      </c>
      <c r="H4" s="5">
        <f t="shared" si="0"/>
        <v>1.2222222222222223</v>
      </c>
      <c r="I4" s="5">
        <f t="shared" si="0"/>
        <v>1.2592592592592593</v>
      </c>
      <c r="J4" s="5">
        <f t="shared" si="0"/>
        <v>0.25925925925925924</v>
      </c>
      <c r="K4" s="5">
        <f t="shared" si="0"/>
        <v>0.59259259259259256</v>
      </c>
      <c r="L4" s="5">
        <f t="shared" si="0"/>
        <v>0</v>
      </c>
      <c r="M4" s="5">
        <f t="shared" si="0"/>
        <v>0</v>
      </c>
      <c r="N4" s="5">
        <f t="shared" si="0"/>
        <v>12.703703703703704</v>
      </c>
      <c r="O4" s="670" t="s">
        <v>100</v>
      </c>
      <c r="P4" s="668">
        <v>2</v>
      </c>
    </row>
    <row r="5" spans="1:16" ht="13.5" customHeight="1" x14ac:dyDescent="0.2">
      <c r="A5" s="1868">
        <f>$A$51</f>
        <v>1</v>
      </c>
      <c r="B5" s="1869" t="str">
        <f>$B$51</f>
        <v>Garner</v>
      </c>
      <c r="C5" s="1869" t="str">
        <f>$C$51</f>
        <v>Paul</v>
      </c>
      <c r="D5" s="5">
        <f>D51/$A$51</f>
        <v>0</v>
      </c>
      <c r="E5" s="5">
        <f t="shared" ref="E5:N5" si="1">E51/$A$51</f>
        <v>0</v>
      </c>
      <c r="F5" s="5">
        <f t="shared" si="1"/>
        <v>0</v>
      </c>
      <c r="G5" s="5">
        <f t="shared" si="1"/>
        <v>6</v>
      </c>
      <c r="H5" s="5">
        <f t="shared" si="1"/>
        <v>0</v>
      </c>
      <c r="I5" s="5">
        <f t="shared" si="1"/>
        <v>1</v>
      </c>
      <c r="J5" s="5">
        <f t="shared" si="1"/>
        <v>0</v>
      </c>
      <c r="K5" s="5">
        <f t="shared" si="1"/>
        <v>0</v>
      </c>
      <c r="L5" s="5">
        <f t="shared" si="1"/>
        <v>0</v>
      </c>
      <c r="M5" s="5">
        <f t="shared" si="1"/>
        <v>0</v>
      </c>
      <c r="N5" s="5">
        <f t="shared" si="1"/>
        <v>0</v>
      </c>
      <c r="O5" s="670" t="s">
        <v>100</v>
      </c>
      <c r="P5" s="668">
        <v>2</v>
      </c>
    </row>
    <row r="6" spans="1:16" ht="13.5" customHeight="1" x14ac:dyDescent="0.2">
      <c r="A6" s="1868">
        <f>$A$56</f>
        <v>3</v>
      </c>
      <c r="B6" s="1869" t="str">
        <f>$B$56</f>
        <v>Gladwin</v>
      </c>
      <c r="C6" s="1869" t="str">
        <f>$C$56</f>
        <v>Dave</v>
      </c>
      <c r="D6" s="5">
        <f>D56/$A$56</f>
        <v>2.3333333333333335</v>
      </c>
      <c r="E6" s="5">
        <f t="shared" ref="E6:N6" si="2">E56/$A$56</f>
        <v>0</v>
      </c>
      <c r="F6" s="5">
        <f t="shared" si="2"/>
        <v>0</v>
      </c>
      <c r="G6" s="5">
        <f t="shared" si="2"/>
        <v>4</v>
      </c>
      <c r="H6" s="5">
        <f t="shared" si="2"/>
        <v>2</v>
      </c>
      <c r="I6" s="5">
        <f t="shared" si="2"/>
        <v>2.3333333333333335</v>
      </c>
      <c r="J6" s="5">
        <f t="shared" si="2"/>
        <v>0.33333333333333331</v>
      </c>
      <c r="K6" s="5">
        <f t="shared" si="2"/>
        <v>1</v>
      </c>
      <c r="L6" s="5">
        <f t="shared" si="2"/>
        <v>0</v>
      </c>
      <c r="M6" s="5">
        <f t="shared" si="2"/>
        <v>0</v>
      </c>
      <c r="N6" s="5">
        <f t="shared" si="2"/>
        <v>4.666666666666667</v>
      </c>
      <c r="O6" s="670" t="s">
        <v>100</v>
      </c>
      <c r="P6" s="668">
        <v>2</v>
      </c>
    </row>
    <row r="7" spans="1:16" ht="13.5" customHeight="1" x14ac:dyDescent="0.2">
      <c r="A7" s="1866">
        <f>$A$85</f>
        <v>27</v>
      </c>
      <c r="B7" s="1867" t="str">
        <f>$B$85</f>
        <v>Gladwin</v>
      </c>
      <c r="C7" s="1867" t="str">
        <f>$C$85</f>
        <v>John</v>
      </c>
      <c r="D7" s="5">
        <f>D85/$A$85</f>
        <v>5.1111111111111107</v>
      </c>
      <c r="E7" s="5">
        <f t="shared" ref="E7:N7" si="3">E85/$A$85</f>
        <v>1.2962962962962963</v>
      </c>
      <c r="F7" s="5">
        <f t="shared" si="3"/>
        <v>1</v>
      </c>
      <c r="G7" s="5">
        <f t="shared" si="3"/>
        <v>7.4444444444444446</v>
      </c>
      <c r="H7" s="5">
        <f t="shared" si="3"/>
        <v>3.7407407407407409</v>
      </c>
      <c r="I7" s="5">
        <f t="shared" si="3"/>
        <v>1.8148148148148149</v>
      </c>
      <c r="J7" s="5">
        <f t="shared" si="3"/>
        <v>0.25925925925925924</v>
      </c>
      <c r="K7" s="5">
        <f t="shared" si="3"/>
        <v>0.51851851851851849</v>
      </c>
      <c r="L7" s="5">
        <f t="shared" si="3"/>
        <v>0</v>
      </c>
      <c r="M7" s="5">
        <f t="shared" si="3"/>
        <v>0</v>
      </c>
      <c r="N7" s="5">
        <f t="shared" si="3"/>
        <v>15.111111111111111</v>
      </c>
      <c r="O7" s="670" t="s">
        <v>100</v>
      </c>
      <c r="P7" s="668">
        <v>2</v>
      </c>
    </row>
    <row r="8" spans="1:16" ht="13.5" customHeight="1" x14ac:dyDescent="0.2">
      <c r="A8" s="1866">
        <f>$A$112</f>
        <v>25</v>
      </c>
      <c r="B8" s="1867" t="str">
        <f>$B$112</f>
        <v>Holley</v>
      </c>
      <c r="C8" s="1867" t="str">
        <f>$C$112</f>
        <v>Ian</v>
      </c>
      <c r="D8" s="5">
        <f>D112/$A$112</f>
        <v>1.72</v>
      </c>
      <c r="E8" s="5">
        <f t="shared" ref="E8:N8" si="4">E112/$A$112</f>
        <v>1.96</v>
      </c>
      <c r="F8" s="5">
        <f t="shared" si="4"/>
        <v>0.52</v>
      </c>
      <c r="G8" s="5">
        <f t="shared" si="4"/>
        <v>2.84</v>
      </c>
      <c r="H8" s="5">
        <f t="shared" si="4"/>
        <v>1.76</v>
      </c>
      <c r="I8" s="5">
        <f t="shared" si="4"/>
        <v>1.72</v>
      </c>
      <c r="J8" s="5">
        <f t="shared" si="4"/>
        <v>0.12</v>
      </c>
      <c r="K8" s="5">
        <f t="shared" si="4"/>
        <v>2.3199999999999998</v>
      </c>
      <c r="L8" s="5">
        <f t="shared" si="4"/>
        <v>0</v>
      </c>
      <c r="M8" s="5">
        <f t="shared" si="4"/>
        <v>0</v>
      </c>
      <c r="N8" s="5">
        <f t="shared" si="4"/>
        <v>9.84</v>
      </c>
      <c r="O8" s="670" t="s">
        <v>100</v>
      </c>
      <c r="P8" s="668">
        <v>2</v>
      </c>
    </row>
    <row r="9" spans="1:16" ht="13.5" customHeight="1" x14ac:dyDescent="0.2">
      <c r="A9" s="1866">
        <f>$A$142</f>
        <v>28</v>
      </c>
      <c r="B9" s="1867" t="str">
        <f>$B$142</f>
        <v>Hudson</v>
      </c>
      <c r="C9" s="1867" t="str">
        <f>$C$142</f>
        <v>Hamish</v>
      </c>
      <c r="D9" s="5">
        <f>D142/$A$142</f>
        <v>0.8571428571428571</v>
      </c>
      <c r="E9" s="5">
        <f t="shared" ref="E9:N9" si="5">E142/$A$142</f>
        <v>0.9285714285714286</v>
      </c>
      <c r="F9" s="5">
        <f t="shared" si="5"/>
        <v>1.0357142857142858</v>
      </c>
      <c r="G9" s="5">
        <f t="shared" si="5"/>
        <v>3.5357142857142856</v>
      </c>
      <c r="H9" s="5">
        <f t="shared" si="5"/>
        <v>4.1428571428571432</v>
      </c>
      <c r="I9" s="5">
        <f t="shared" si="5"/>
        <v>3.8571428571428572</v>
      </c>
      <c r="J9" s="5">
        <f t="shared" si="5"/>
        <v>0.4642857142857143</v>
      </c>
      <c r="K9" s="5">
        <f t="shared" si="5"/>
        <v>2.5</v>
      </c>
      <c r="L9" s="5">
        <f t="shared" si="5"/>
        <v>0</v>
      </c>
      <c r="M9" s="5">
        <f t="shared" si="5"/>
        <v>0</v>
      </c>
      <c r="N9" s="5">
        <f t="shared" si="5"/>
        <v>5.5357142857142856</v>
      </c>
      <c r="O9" s="670" t="s">
        <v>100</v>
      </c>
      <c r="P9" s="668">
        <v>2</v>
      </c>
    </row>
    <row r="10" spans="1:16" ht="13.5" customHeight="1" x14ac:dyDescent="0.2">
      <c r="A10" s="1866">
        <f>$A$171</f>
        <v>27</v>
      </c>
      <c r="B10" s="1867" t="str">
        <f>$B$171</f>
        <v>Kuhn</v>
      </c>
      <c r="C10" s="1867" t="str">
        <f>$C$171</f>
        <v>Chris</v>
      </c>
      <c r="D10" s="5">
        <f>D171/$A$171</f>
        <v>0.92592592592592593</v>
      </c>
      <c r="E10" s="5">
        <f t="shared" ref="E10:N10" si="6">E171/$A$171</f>
        <v>0.66666666666666663</v>
      </c>
      <c r="F10" s="5">
        <f t="shared" si="6"/>
        <v>0.55555555555555558</v>
      </c>
      <c r="G10" s="5">
        <f t="shared" si="6"/>
        <v>3.6666666666666665</v>
      </c>
      <c r="H10" s="5">
        <f t="shared" si="6"/>
        <v>2.9629629629629628</v>
      </c>
      <c r="I10" s="5">
        <f t="shared" si="6"/>
        <v>1.962962962962963</v>
      </c>
      <c r="J10" s="5">
        <f t="shared" si="6"/>
        <v>0.55555555555555558</v>
      </c>
      <c r="K10" s="5">
        <f t="shared" si="6"/>
        <v>1.8518518518518519</v>
      </c>
      <c r="L10" s="5">
        <f t="shared" si="6"/>
        <v>0</v>
      </c>
      <c r="M10" s="5">
        <f t="shared" si="6"/>
        <v>0</v>
      </c>
      <c r="N10" s="5">
        <f t="shared" si="6"/>
        <v>4.4074074074074074</v>
      </c>
      <c r="O10" s="670" t="s">
        <v>100</v>
      </c>
      <c r="P10" s="668">
        <v>2</v>
      </c>
    </row>
    <row r="11" spans="1:16" ht="13.5" customHeight="1" x14ac:dyDescent="0.2">
      <c r="A11" s="1866">
        <f>$A$196</f>
        <v>23</v>
      </c>
      <c r="B11" s="1867" t="str">
        <f>$B$196</f>
        <v>Ragic</v>
      </c>
      <c r="C11" s="1867" t="str">
        <f>$C$196</f>
        <v>Goran</v>
      </c>
      <c r="D11" s="5">
        <f>D196/$A$196</f>
        <v>1.5217391304347827</v>
      </c>
      <c r="E11" s="5">
        <f t="shared" ref="E11:N11" si="7">E196/$A$196</f>
        <v>0</v>
      </c>
      <c r="F11" s="5">
        <f t="shared" si="7"/>
        <v>0.56521739130434778</v>
      </c>
      <c r="G11" s="5">
        <f t="shared" si="7"/>
        <v>6.6521739130434785</v>
      </c>
      <c r="H11" s="5">
        <f t="shared" si="7"/>
        <v>1.0434782608695652</v>
      </c>
      <c r="I11" s="5">
        <f t="shared" si="7"/>
        <v>0.69565217391304346</v>
      </c>
      <c r="J11" s="5">
        <f t="shared" si="7"/>
        <v>0.47826086956521741</v>
      </c>
      <c r="K11" s="5">
        <f t="shared" si="7"/>
        <v>1.6956521739130435</v>
      </c>
      <c r="L11" s="5">
        <f t="shared" si="7"/>
        <v>0</v>
      </c>
      <c r="M11" s="5">
        <f t="shared" si="7"/>
        <v>0</v>
      </c>
      <c r="N11" s="5">
        <f t="shared" si="7"/>
        <v>3.6086956521739131</v>
      </c>
      <c r="O11" s="670" t="s">
        <v>100</v>
      </c>
      <c r="P11" s="668">
        <v>2</v>
      </c>
    </row>
    <row r="12" spans="1:16" ht="13.5" customHeight="1" x14ac:dyDescent="0.2">
      <c r="A12" s="1868">
        <f>$A$199</f>
        <v>1</v>
      </c>
      <c r="B12" s="1869" t="str">
        <f>$B$199</f>
        <v>Reynolds</v>
      </c>
      <c r="C12" s="1869" t="str">
        <f>$C$199</f>
        <v>David</v>
      </c>
      <c r="D12" s="5">
        <f>D199/$A$199</f>
        <v>5</v>
      </c>
      <c r="E12" s="5">
        <f t="shared" ref="E12:N12" si="8">E199/$A$199</f>
        <v>1</v>
      </c>
      <c r="F12" s="5">
        <f t="shared" si="8"/>
        <v>0</v>
      </c>
      <c r="G12" s="5">
        <f t="shared" si="8"/>
        <v>6</v>
      </c>
      <c r="H12" s="5">
        <f t="shared" si="8"/>
        <v>1</v>
      </c>
      <c r="I12" s="5">
        <f t="shared" si="8"/>
        <v>3</v>
      </c>
      <c r="J12" s="5">
        <f t="shared" si="8"/>
        <v>1</v>
      </c>
      <c r="K12" s="5">
        <f t="shared" si="8"/>
        <v>3</v>
      </c>
      <c r="L12" s="5">
        <f t="shared" si="8"/>
        <v>0</v>
      </c>
      <c r="M12" s="5">
        <f t="shared" si="8"/>
        <v>0</v>
      </c>
      <c r="N12" s="5">
        <f t="shared" si="8"/>
        <v>13</v>
      </c>
      <c r="O12" s="670" t="s">
        <v>100</v>
      </c>
      <c r="P12" s="668">
        <v>2</v>
      </c>
    </row>
    <row r="13" spans="1:16" ht="13.5" customHeight="1" x14ac:dyDescent="0.2">
      <c r="A13" s="1868">
        <f>$A$203</f>
        <v>2</v>
      </c>
      <c r="B13" s="1869" t="str">
        <f>$B$203</f>
        <v>Russell</v>
      </c>
      <c r="C13" s="1869" t="str">
        <f>$C$203</f>
        <v>Josh</v>
      </c>
      <c r="D13" s="5">
        <f>D203/$A$203</f>
        <v>0</v>
      </c>
      <c r="E13" s="5">
        <f t="shared" ref="E13:N13" si="9">E203/$A$203</f>
        <v>0</v>
      </c>
      <c r="F13" s="5">
        <f t="shared" si="9"/>
        <v>0</v>
      </c>
      <c r="G13" s="5">
        <f t="shared" si="9"/>
        <v>3.5</v>
      </c>
      <c r="H13" s="5">
        <f t="shared" si="9"/>
        <v>0.5</v>
      </c>
      <c r="I13" s="5">
        <f t="shared" si="9"/>
        <v>0.5</v>
      </c>
      <c r="J13" s="5">
        <f t="shared" si="9"/>
        <v>0</v>
      </c>
      <c r="K13" s="5">
        <f t="shared" si="9"/>
        <v>2</v>
      </c>
      <c r="L13" s="5">
        <f t="shared" si="9"/>
        <v>0</v>
      </c>
      <c r="M13" s="5">
        <f t="shared" si="9"/>
        <v>0</v>
      </c>
      <c r="N13" s="5">
        <f t="shared" si="9"/>
        <v>0</v>
      </c>
      <c r="O13" s="670" t="s">
        <v>100</v>
      </c>
      <c r="P13" s="668">
        <v>2</v>
      </c>
    </row>
    <row r="14" spans="1:16" ht="13.5" customHeight="1" x14ac:dyDescent="0.2">
      <c r="A14" s="1868">
        <f>$A$206</f>
        <v>1</v>
      </c>
      <c r="B14" s="1869" t="str">
        <f>$B$206</f>
        <v>Scrizens</v>
      </c>
      <c r="C14" s="1869" t="str">
        <f>$C$206</f>
        <v>Mark</v>
      </c>
      <c r="D14" s="5">
        <f>D206/$A$206</f>
        <v>5</v>
      </c>
      <c r="E14" s="5">
        <f t="shared" ref="E14:N14" si="10">E206/$A$206</f>
        <v>0</v>
      </c>
      <c r="F14" s="5">
        <f t="shared" si="10"/>
        <v>0</v>
      </c>
      <c r="G14" s="5">
        <f t="shared" si="10"/>
        <v>11</v>
      </c>
      <c r="H14" s="5">
        <f t="shared" si="10"/>
        <v>2</v>
      </c>
      <c r="I14" s="5">
        <f t="shared" si="10"/>
        <v>0</v>
      </c>
      <c r="J14" s="5">
        <f t="shared" si="10"/>
        <v>0</v>
      </c>
      <c r="K14" s="5">
        <f t="shared" si="10"/>
        <v>0</v>
      </c>
      <c r="L14" s="5">
        <f t="shared" si="10"/>
        <v>0</v>
      </c>
      <c r="M14" s="5">
        <f t="shared" si="10"/>
        <v>0</v>
      </c>
      <c r="N14" s="5">
        <f t="shared" si="10"/>
        <v>10</v>
      </c>
      <c r="O14" s="670" t="s">
        <v>100</v>
      </c>
      <c r="P14" s="668">
        <v>2</v>
      </c>
    </row>
    <row r="15" spans="1:16" ht="13.5" customHeight="1" x14ac:dyDescent="0.2">
      <c r="A15" s="1866">
        <f>$A$227</f>
        <v>19</v>
      </c>
      <c r="B15" s="1867" t="str">
        <f>$B$227</f>
        <v>Stanton</v>
      </c>
      <c r="C15" s="1867" t="str">
        <f>$C$227</f>
        <v>Andrew</v>
      </c>
      <c r="D15" s="5">
        <f>D227/$A$227</f>
        <v>2.8421052631578947</v>
      </c>
      <c r="E15" s="5">
        <f t="shared" ref="E15:N15" si="11">E227/$A$227</f>
        <v>5.2631578947368418E-2</v>
      </c>
      <c r="F15" s="5">
        <f t="shared" si="11"/>
        <v>2.4736842105263159</v>
      </c>
      <c r="G15" s="5">
        <f t="shared" si="11"/>
        <v>6.8421052631578947</v>
      </c>
      <c r="H15" s="5">
        <f t="shared" si="11"/>
        <v>1.0526315789473684</v>
      </c>
      <c r="I15" s="5">
        <f t="shared" si="11"/>
        <v>0.68421052631578949</v>
      </c>
      <c r="J15" s="5">
        <f t="shared" si="11"/>
        <v>0.42105263157894735</v>
      </c>
      <c r="K15" s="5">
        <f t="shared" si="11"/>
        <v>2.5263157894736841</v>
      </c>
      <c r="L15" s="5">
        <f t="shared" si="11"/>
        <v>0</v>
      </c>
      <c r="M15" s="5">
        <f t="shared" si="11"/>
        <v>0</v>
      </c>
      <c r="N15" s="5">
        <f t="shared" si="11"/>
        <v>8.3157894736842106</v>
      </c>
      <c r="O15" s="670" t="s">
        <v>100</v>
      </c>
      <c r="P15" s="668">
        <v>2</v>
      </c>
    </row>
    <row r="16" spans="1:16" ht="13.5" customHeight="1" x14ac:dyDescent="0.2">
      <c r="A16" s="1868">
        <f>$A$235</f>
        <v>6</v>
      </c>
      <c r="B16" s="1869" t="str">
        <f>$B$235</f>
        <v>Sullivan</v>
      </c>
      <c r="C16" s="1869" t="str">
        <f>$C$235</f>
        <v>David</v>
      </c>
      <c r="D16" s="5">
        <f t="shared" ref="D16:N16" si="12">D235/$A$235</f>
        <v>1.8333333333333333</v>
      </c>
      <c r="E16" s="5">
        <f t="shared" si="12"/>
        <v>0</v>
      </c>
      <c r="F16" s="5">
        <f t="shared" si="12"/>
        <v>0.5</v>
      </c>
      <c r="G16" s="5">
        <f t="shared" si="12"/>
        <v>3.5</v>
      </c>
      <c r="H16" s="5">
        <f t="shared" si="12"/>
        <v>1.3333333333333333</v>
      </c>
      <c r="I16" s="5">
        <f t="shared" si="12"/>
        <v>0.66666666666666663</v>
      </c>
      <c r="J16" s="5">
        <f t="shared" si="12"/>
        <v>0.16666666666666666</v>
      </c>
      <c r="K16" s="5">
        <f t="shared" si="12"/>
        <v>0.5</v>
      </c>
      <c r="L16" s="5">
        <f t="shared" si="12"/>
        <v>0</v>
      </c>
      <c r="M16" s="5">
        <f t="shared" si="12"/>
        <v>0</v>
      </c>
      <c r="N16" s="5">
        <f t="shared" si="12"/>
        <v>4.166666666666667</v>
      </c>
      <c r="O16" s="670" t="s">
        <v>100</v>
      </c>
      <c r="P16" s="668">
        <v>2</v>
      </c>
    </row>
    <row r="17" spans="1:16" ht="13.5" customHeight="1" x14ac:dyDescent="0.2">
      <c r="A17" s="1868">
        <f>$A$244</f>
        <v>7</v>
      </c>
      <c r="B17" s="1869" t="str">
        <f>$B$244</f>
        <v>Thomson</v>
      </c>
      <c r="C17" s="1869" t="str">
        <f>$C$244</f>
        <v>Kris</v>
      </c>
      <c r="D17" s="1326">
        <f>D244/$A$244</f>
        <v>2.5714285714285716</v>
      </c>
      <c r="E17" s="1326">
        <f t="shared" ref="E17:N17" si="13">E244/$A$244</f>
        <v>0.14285714285714285</v>
      </c>
      <c r="F17" s="1326">
        <f t="shared" si="13"/>
        <v>0.8571428571428571</v>
      </c>
      <c r="G17" s="1326">
        <f t="shared" si="13"/>
        <v>3</v>
      </c>
      <c r="H17" s="1326">
        <f t="shared" si="13"/>
        <v>4.7142857142857144</v>
      </c>
      <c r="I17" s="1326">
        <f t="shared" si="13"/>
        <v>1.2857142857142858</v>
      </c>
      <c r="J17" s="1326">
        <f t="shared" si="13"/>
        <v>0</v>
      </c>
      <c r="K17" s="1326">
        <f t="shared" si="13"/>
        <v>0.7142857142857143</v>
      </c>
      <c r="L17" s="1326">
        <f t="shared" si="13"/>
        <v>0</v>
      </c>
      <c r="M17" s="1326">
        <f t="shared" si="13"/>
        <v>0</v>
      </c>
      <c r="N17" s="1326">
        <f t="shared" si="13"/>
        <v>6.4285714285714288</v>
      </c>
      <c r="O17" s="1656" t="s">
        <v>100</v>
      </c>
      <c r="P17" s="1654">
        <v>2</v>
      </c>
    </row>
    <row r="18" spans="1:16" ht="13.5" customHeight="1" x14ac:dyDescent="0.2">
      <c r="A18" s="6"/>
      <c r="B18" s="62"/>
      <c r="C18" s="6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70"/>
      <c r="P18" s="668"/>
    </row>
    <row r="19" spans="1:16" ht="13.5" customHeight="1" x14ac:dyDescent="0.2"/>
    <row r="20" spans="1:16" ht="13.5" customHeight="1" x14ac:dyDescent="0.2">
      <c r="A20" s="8" t="s">
        <v>0</v>
      </c>
      <c r="B20" s="8" t="s">
        <v>1</v>
      </c>
      <c r="C20" s="8" t="s">
        <v>2</v>
      </c>
      <c r="D20" s="8" t="s">
        <v>3</v>
      </c>
      <c r="E20" s="8" t="s">
        <v>4</v>
      </c>
      <c r="F20" s="8" t="s">
        <v>5</v>
      </c>
      <c r="G20" s="8" t="s">
        <v>6</v>
      </c>
      <c r="H20" s="8" t="s">
        <v>7</v>
      </c>
      <c r="I20" s="8" t="s">
        <v>8</v>
      </c>
      <c r="J20" s="8" t="s">
        <v>9</v>
      </c>
      <c r="K20" s="8" t="s">
        <v>10</v>
      </c>
      <c r="L20" s="8" t="s">
        <v>11</v>
      </c>
      <c r="M20" s="8" t="s">
        <v>12</v>
      </c>
      <c r="N20" s="8" t="s">
        <v>13</v>
      </c>
    </row>
    <row r="21" spans="1:16" ht="13.5" customHeight="1" x14ac:dyDescent="0.2">
      <c r="A21" s="397">
        <v>32</v>
      </c>
      <c r="B21" s="354" t="s">
        <v>237</v>
      </c>
      <c r="C21" s="354" t="s">
        <v>62</v>
      </c>
      <c r="D21" s="353">
        <v>4</v>
      </c>
      <c r="E21" s="353"/>
      <c r="F21" s="353">
        <v>2</v>
      </c>
      <c r="G21" s="353">
        <v>7</v>
      </c>
      <c r="H21" s="353">
        <v>1</v>
      </c>
      <c r="I21" s="353">
        <v>1</v>
      </c>
      <c r="J21" s="353">
        <v>2</v>
      </c>
      <c r="K21" s="353"/>
      <c r="L21" s="353"/>
      <c r="M21" s="353"/>
      <c r="N21" s="353">
        <v>10</v>
      </c>
    </row>
    <row r="22" spans="1:16" ht="13.5" customHeight="1" x14ac:dyDescent="0.2">
      <c r="A22" s="724">
        <v>32</v>
      </c>
      <c r="B22" s="723" t="s">
        <v>237</v>
      </c>
      <c r="C22" s="723" t="s">
        <v>62</v>
      </c>
      <c r="D22" s="721">
        <v>7</v>
      </c>
      <c r="E22" s="721"/>
      <c r="F22" s="721">
        <v>2</v>
      </c>
      <c r="G22" s="721">
        <v>12</v>
      </c>
      <c r="H22" s="721">
        <v>3</v>
      </c>
      <c r="I22" s="721">
        <v>3</v>
      </c>
      <c r="J22" s="721"/>
      <c r="K22" s="721">
        <v>1</v>
      </c>
      <c r="L22" s="721"/>
      <c r="M22" s="721"/>
      <c r="N22" s="721">
        <v>16</v>
      </c>
    </row>
    <row r="23" spans="1:16" ht="13.5" customHeight="1" x14ac:dyDescent="0.2">
      <c r="A23" s="355">
        <v>32</v>
      </c>
      <c r="B23" s="354" t="s">
        <v>237</v>
      </c>
      <c r="C23" s="354" t="s">
        <v>62</v>
      </c>
      <c r="D23" s="353">
        <v>8</v>
      </c>
      <c r="E23" s="353"/>
      <c r="F23" s="353"/>
      <c r="G23" s="353">
        <v>7</v>
      </c>
      <c r="H23" s="353">
        <v>3</v>
      </c>
      <c r="I23" s="353">
        <v>3</v>
      </c>
      <c r="J23" s="353">
        <v>2</v>
      </c>
      <c r="K23" s="353"/>
      <c r="L23" s="353"/>
      <c r="M23" s="353"/>
      <c r="N23" s="353">
        <v>16</v>
      </c>
    </row>
    <row r="24" spans="1:16" ht="13.5" customHeight="1" x14ac:dyDescent="0.2">
      <c r="A24" s="397">
        <v>32</v>
      </c>
      <c r="B24" s="354" t="s">
        <v>237</v>
      </c>
      <c r="C24" s="354" t="s">
        <v>62</v>
      </c>
      <c r="D24" s="353">
        <v>3</v>
      </c>
      <c r="E24" s="353"/>
      <c r="F24" s="353">
        <v>6</v>
      </c>
      <c r="G24" s="353">
        <v>10</v>
      </c>
      <c r="H24" s="353"/>
      <c r="I24" s="353">
        <v>3</v>
      </c>
      <c r="J24" s="353"/>
      <c r="K24" s="353"/>
      <c r="L24" s="353"/>
      <c r="M24" s="353"/>
      <c r="N24" s="353">
        <v>12</v>
      </c>
    </row>
    <row r="25" spans="1:16" ht="13.5" customHeight="1" x14ac:dyDescent="0.2">
      <c r="A25" s="355">
        <v>32</v>
      </c>
      <c r="B25" s="354" t="s">
        <v>237</v>
      </c>
      <c r="C25" s="354" t="s">
        <v>62</v>
      </c>
      <c r="D25" s="353">
        <v>1</v>
      </c>
      <c r="E25" s="353"/>
      <c r="F25" s="353"/>
      <c r="G25" s="353">
        <v>10</v>
      </c>
      <c r="H25" s="353"/>
      <c r="I25" s="353"/>
      <c r="J25" s="353"/>
      <c r="K25" s="353">
        <v>1</v>
      </c>
      <c r="L25" s="353"/>
      <c r="M25" s="353"/>
      <c r="N25" s="353">
        <v>2</v>
      </c>
    </row>
    <row r="26" spans="1:16" ht="13.5" customHeight="1" x14ac:dyDescent="0.2">
      <c r="A26" s="1860">
        <v>32</v>
      </c>
      <c r="B26" s="1861" t="s">
        <v>237</v>
      </c>
      <c r="C26" s="1861" t="s">
        <v>62</v>
      </c>
      <c r="D26" s="1862">
        <v>7</v>
      </c>
      <c r="E26" s="1862"/>
      <c r="F26" s="1862">
        <v>1</v>
      </c>
      <c r="G26" s="1862">
        <v>4</v>
      </c>
      <c r="H26" s="1862"/>
      <c r="I26" s="1862"/>
      <c r="J26" s="1862"/>
      <c r="K26" s="1862">
        <v>2</v>
      </c>
      <c r="L26" s="1862"/>
      <c r="M26" s="1862"/>
      <c r="N26" s="1862">
        <v>15</v>
      </c>
    </row>
    <row r="27" spans="1:16" ht="13.5" customHeight="1" x14ac:dyDescent="0.2">
      <c r="A27" s="355">
        <v>32</v>
      </c>
      <c r="B27" s="354" t="s">
        <v>237</v>
      </c>
      <c r="C27" s="354" t="s">
        <v>62</v>
      </c>
      <c r="D27" s="353">
        <v>4</v>
      </c>
      <c r="E27" s="353"/>
      <c r="F27" s="353">
        <v>3</v>
      </c>
      <c r="G27" s="353">
        <v>6</v>
      </c>
      <c r="H27" s="353">
        <v>2</v>
      </c>
      <c r="I27" s="353">
        <v>2</v>
      </c>
      <c r="J27" s="353"/>
      <c r="K27" s="353">
        <v>2</v>
      </c>
      <c r="L27" s="353"/>
      <c r="M27" s="353"/>
      <c r="N27" s="353">
        <v>11</v>
      </c>
    </row>
    <row r="28" spans="1:16" ht="13.5" customHeight="1" x14ac:dyDescent="0.2">
      <c r="A28" s="1014">
        <v>32</v>
      </c>
      <c r="B28" s="922" t="s">
        <v>237</v>
      </c>
      <c r="C28" s="922" t="s">
        <v>62</v>
      </c>
      <c r="D28" s="920">
        <v>1</v>
      </c>
      <c r="E28" s="920"/>
      <c r="F28" s="920"/>
      <c r="G28" s="920">
        <v>1</v>
      </c>
      <c r="H28" s="920"/>
      <c r="I28" s="920"/>
      <c r="J28" s="920"/>
      <c r="K28" s="920"/>
      <c r="L28" s="920"/>
      <c r="M28" s="920"/>
      <c r="N28" s="920">
        <v>2</v>
      </c>
    </row>
    <row r="29" spans="1:16" ht="13.5" customHeight="1" x14ac:dyDescent="0.2">
      <c r="A29" s="1757">
        <v>32</v>
      </c>
      <c r="B29" s="1756" t="s">
        <v>237</v>
      </c>
      <c r="C29" s="1756" t="s">
        <v>62</v>
      </c>
      <c r="D29" s="1754">
        <v>5</v>
      </c>
      <c r="E29" s="1754"/>
      <c r="F29" s="1754">
        <v>4</v>
      </c>
      <c r="G29" s="1754">
        <v>8</v>
      </c>
      <c r="H29" s="1754">
        <v>1</v>
      </c>
      <c r="I29" s="1754">
        <v>1</v>
      </c>
      <c r="J29" s="1754"/>
      <c r="K29" s="1754"/>
      <c r="L29" s="1754"/>
      <c r="M29" s="1754"/>
      <c r="N29" s="1754">
        <v>14</v>
      </c>
    </row>
    <row r="30" spans="1:16" ht="13.5" customHeight="1" x14ac:dyDescent="0.2">
      <c r="A30" s="1860">
        <v>32</v>
      </c>
      <c r="B30" s="1861" t="s">
        <v>237</v>
      </c>
      <c r="C30" s="1861" t="s">
        <v>62</v>
      </c>
      <c r="D30" s="1862">
        <v>4</v>
      </c>
      <c r="E30" s="1862"/>
      <c r="F30" s="1862"/>
      <c r="G30" s="1862">
        <v>8</v>
      </c>
      <c r="H30" s="1862"/>
      <c r="I30" s="1862">
        <v>1</v>
      </c>
      <c r="J30" s="1862">
        <v>2</v>
      </c>
      <c r="K30" s="1862"/>
      <c r="L30" s="1862"/>
      <c r="M30" s="1862"/>
      <c r="N30" s="1862">
        <v>8</v>
      </c>
    </row>
    <row r="31" spans="1:16" ht="13.5" customHeight="1" x14ac:dyDescent="0.2">
      <c r="A31" s="1561">
        <v>32</v>
      </c>
      <c r="B31" s="1560" t="s">
        <v>237</v>
      </c>
      <c r="C31" s="1560" t="s">
        <v>62</v>
      </c>
      <c r="D31" s="1559">
        <v>8</v>
      </c>
      <c r="E31" s="1559"/>
      <c r="F31" s="1559">
        <v>2</v>
      </c>
      <c r="G31" s="1559">
        <v>5</v>
      </c>
      <c r="H31" s="1559">
        <v>2</v>
      </c>
      <c r="I31" s="1559">
        <v>1</v>
      </c>
      <c r="J31" s="1559"/>
      <c r="K31" s="1559">
        <v>1</v>
      </c>
      <c r="L31" s="1559"/>
      <c r="M31" s="1559"/>
      <c r="N31" s="1559">
        <v>18</v>
      </c>
    </row>
    <row r="32" spans="1:16" ht="13.5" customHeight="1" x14ac:dyDescent="0.2">
      <c r="A32" s="1599">
        <v>32</v>
      </c>
      <c r="B32" s="1560" t="s">
        <v>237</v>
      </c>
      <c r="C32" s="1560" t="s">
        <v>62</v>
      </c>
      <c r="D32" s="1559">
        <v>8</v>
      </c>
      <c r="E32" s="1559"/>
      <c r="F32" s="1559">
        <v>3</v>
      </c>
      <c r="G32" s="1559">
        <v>4</v>
      </c>
      <c r="H32" s="1559">
        <v>1</v>
      </c>
      <c r="I32" s="1559">
        <v>3</v>
      </c>
      <c r="J32" s="1559"/>
      <c r="K32" s="1559">
        <v>1</v>
      </c>
      <c r="L32" s="1559"/>
      <c r="M32" s="1559"/>
      <c r="N32" s="1559">
        <v>19</v>
      </c>
    </row>
    <row r="33" spans="1:14" ht="13.5" customHeight="1" x14ac:dyDescent="0.2">
      <c r="A33" s="1847">
        <v>32</v>
      </c>
      <c r="B33" s="1846" t="s">
        <v>237</v>
      </c>
      <c r="C33" s="1846" t="s">
        <v>62</v>
      </c>
      <c r="D33" s="1845">
        <v>9</v>
      </c>
      <c r="E33" s="1845"/>
      <c r="F33" s="1845">
        <v>4</v>
      </c>
      <c r="G33" s="1845">
        <v>3</v>
      </c>
      <c r="H33" s="1845">
        <v>3</v>
      </c>
      <c r="I33" s="1845"/>
      <c r="J33" s="1845">
        <v>1</v>
      </c>
      <c r="K33" s="1845">
        <v>1</v>
      </c>
      <c r="L33" s="1845"/>
      <c r="M33" s="1845"/>
      <c r="N33" s="1845">
        <v>22</v>
      </c>
    </row>
    <row r="34" spans="1:14" ht="13.5" customHeight="1" x14ac:dyDescent="0.2">
      <c r="A34" s="1668">
        <v>32</v>
      </c>
      <c r="B34" s="1667" t="s">
        <v>237</v>
      </c>
      <c r="C34" s="1667" t="s">
        <v>62</v>
      </c>
      <c r="D34" s="1666">
        <v>1</v>
      </c>
      <c r="E34" s="1666">
        <v>1</v>
      </c>
      <c r="F34" s="1666"/>
      <c r="G34" s="1666">
        <v>4</v>
      </c>
      <c r="H34" s="1666">
        <v>2</v>
      </c>
      <c r="I34" s="1666"/>
      <c r="J34" s="1666"/>
      <c r="K34" s="1666">
        <v>1</v>
      </c>
      <c r="L34" s="1666"/>
      <c r="M34" s="1666"/>
      <c r="N34" s="1666">
        <v>5</v>
      </c>
    </row>
    <row r="35" spans="1:14" ht="13.5" customHeight="1" x14ac:dyDescent="0.2">
      <c r="A35" s="1445">
        <v>32</v>
      </c>
      <c r="B35" s="1444" t="s">
        <v>237</v>
      </c>
      <c r="C35" s="1444" t="s">
        <v>62</v>
      </c>
      <c r="D35" s="1442">
        <v>5</v>
      </c>
      <c r="E35" s="1442"/>
      <c r="F35" s="1442"/>
      <c r="G35" s="1442">
        <v>6</v>
      </c>
      <c r="H35" s="1442">
        <v>3</v>
      </c>
      <c r="I35" s="1442"/>
      <c r="J35" s="1442"/>
      <c r="K35" s="1442"/>
      <c r="L35" s="1442"/>
      <c r="M35" s="1442"/>
      <c r="N35" s="1442">
        <v>10</v>
      </c>
    </row>
    <row r="36" spans="1:14" ht="13.5" customHeight="1" x14ac:dyDescent="0.2">
      <c r="A36" s="1530">
        <v>32</v>
      </c>
      <c r="B36" s="1529" t="s">
        <v>237</v>
      </c>
      <c r="C36" s="1529" t="s">
        <v>62</v>
      </c>
      <c r="D36" s="1526">
        <v>2</v>
      </c>
      <c r="E36" s="1526"/>
      <c r="F36" s="1526">
        <v>1</v>
      </c>
      <c r="G36" s="1526">
        <v>6</v>
      </c>
      <c r="H36" s="1526">
        <v>1</v>
      </c>
      <c r="I36" s="1526">
        <v>1</v>
      </c>
      <c r="J36" s="1526"/>
      <c r="K36" s="1526"/>
      <c r="L36" s="1526"/>
      <c r="M36" s="1526"/>
      <c r="N36" s="1526">
        <v>5</v>
      </c>
    </row>
    <row r="37" spans="1:14" ht="13.5" customHeight="1" x14ac:dyDescent="0.2">
      <c r="A37" s="1318">
        <v>32</v>
      </c>
      <c r="B37" s="1170" t="s">
        <v>237</v>
      </c>
      <c r="C37" s="1170" t="s">
        <v>62</v>
      </c>
      <c r="D37" s="1168">
        <v>4</v>
      </c>
      <c r="E37" s="1168"/>
      <c r="F37" s="1168"/>
      <c r="G37" s="1168">
        <v>10</v>
      </c>
      <c r="H37" s="1168"/>
      <c r="I37" s="1168"/>
      <c r="J37" s="1168"/>
      <c r="K37" s="1168"/>
      <c r="L37" s="1168"/>
      <c r="M37" s="1168"/>
      <c r="N37" s="1168">
        <v>8</v>
      </c>
    </row>
    <row r="38" spans="1:14" ht="13.5" customHeight="1" x14ac:dyDescent="0.2">
      <c r="A38" s="355">
        <v>32</v>
      </c>
      <c r="B38" s="354" t="s">
        <v>237</v>
      </c>
      <c r="C38" s="354" t="s">
        <v>62</v>
      </c>
      <c r="D38" s="353">
        <v>8</v>
      </c>
      <c r="E38" s="353"/>
      <c r="F38" s="353"/>
      <c r="G38" s="353">
        <v>7</v>
      </c>
      <c r="H38" s="353">
        <v>3</v>
      </c>
      <c r="I38" s="353">
        <v>4</v>
      </c>
      <c r="J38" s="353"/>
      <c r="K38" s="353"/>
      <c r="L38" s="353"/>
      <c r="M38" s="353"/>
      <c r="N38" s="353">
        <v>16</v>
      </c>
    </row>
    <row r="39" spans="1:14" ht="13.5" customHeight="1" x14ac:dyDescent="0.2">
      <c r="A39" s="866">
        <v>32</v>
      </c>
      <c r="B39" s="865" t="s">
        <v>237</v>
      </c>
      <c r="C39" s="865" t="s">
        <v>62</v>
      </c>
      <c r="D39" s="863">
        <v>5</v>
      </c>
      <c r="E39" s="863"/>
      <c r="F39" s="863">
        <v>1</v>
      </c>
      <c r="G39" s="863">
        <v>12</v>
      </c>
      <c r="H39" s="863">
        <v>3</v>
      </c>
      <c r="I39" s="863"/>
      <c r="J39" s="863"/>
      <c r="K39" s="863">
        <v>1</v>
      </c>
      <c r="L39" s="863"/>
      <c r="M39" s="863"/>
      <c r="N39" s="863">
        <v>11</v>
      </c>
    </row>
    <row r="40" spans="1:14" ht="13.5" customHeight="1" x14ac:dyDescent="0.2">
      <c r="A40" s="397">
        <v>32</v>
      </c>
      <c r="B40" s="357" t="s">
        <v>237</v>
      </c>
      <c r="C40" s="357" t="s">
        <v>62</v>
      </c>
      <c r="D40" s="356">
        <v>7</v>
      </c>
      <c r="E40" s="356"/>
      <c r="F40" s="356">
        <v>1</v>
      </c>
      <c r="G40" s="356">
        <v>9</v>
      </c>
      <c r="H40" s="356"/>
      <c r="I40" s="356">
        <v>2</v>
      </c>
      <c r="J40" s="356"/>
      <c r="K40" s="356"/>
      <c r="L40" s="356"/>
      <c r="M40" s="356"/>
      <c r="N40" s="356">
        <v>15</v>
      </c>
    </row>
    <row r="41" spans="1:14" ht="13.5" customHeight="1" x14ac:dyDescent="0.2">
      <c r="A41" s="358">
        <v>32</v>
      </c>
      <c r="B41" s="357" t="s">
        <v>237</v>
      </c>
      <c r="C41" s="357" t="s">
        <v>62</v>
      </c>
      <c r="D41" s="356">
        <v>8</v>
      </c>
      <c r="E41" s="356"/>
      <c r="F41" s="356">
        <v>2</v>
      </c>
      <c r="G41" s="356">
        <v>6</v>
      </c>
      <c r="H41" s="356"/>
      <c r="I41" s="356"/>
      <c r="J41" s="356"/>
      <c r="K41" s="356"/>
      <c r="L41" s="356"/>
      <c r="M41" s="356"/>
      <c r="N41" s="356">
        <v>18</v>
      </c>
    </row>
    <row r="42" spans="1:14" ht="13.5" customHeight="1" x14ac:dyDescent="0.2">
      <c r="A42" s="397">
        <v>32</v>
      </c>
      <c r="B42" s="357" t="s">
        <v>237</v>
      </c>
      <c r="C42" s="357" t="s">
        <v>62</v>
      </c>
      <c r="D42" s="356">
        <v>6</v>
      </c>
      <c r="E42" s="356"/>
      <c r="F42" s="356"/>
      <c r="G42" s="356">
        <v>11</v>
      </c>
      <c r="H42" s="356">
        <v>1</v>
      </c>
      <c r="I42" s="356"/>
      <c r="J42" s="356"/>
      <c r="K42" s="356">
        <v>1</v>
      </c>
      <c r="L42" s="356"/>
      <c r="M42" s="356"/>
      <c r="N42" s="356">
        <v>12</v>
      </c>
    </row>
    <row r="43" spans="1:14" ht="13.5" customHeight="1" x14ac:dyDescent="0.2">
      <c r="A43" s="358">
        <v>32</v>
      </c>
      <c r="B43" s="357" t="s">
        <v>237</v>
      </c>
      <c r="C43" s="357" t="s">
        <v>62</v>
      </c>
      <c r="D43" s="356">
        <v>6</v>
      </c>
      <c r="E43" s="356"/>
      <c r="F43" s="356"/>
      <c r="G43" s="356">
        <v>10</v>
      </c>
      <c r="H43" s="356">
        <v>1</v>
      </c>
      <c r="I43" s="356">
        <v>1</v>
      </c>
      <c r="J43" s="356"/>
      <c r="K43" s="356">
        <v>1</v>
      </c>
      <c r="L43" s="356"/>
      <c r="M43" s="356"/>
      <c r="N43" s="356">
        <v>12</v>
      </c>
    </row>
    <row r="44" spans="1:14" ht="13.5" customHeight="1" x14ac:dyDescent="0.2">
      <c r="A44" s="358">
        <v>32</v>
      </c>
      <c r="B44" s="357" t="s">
        <v>237</v>
      </c>
      <c r="C44" s="357" t="s">
        <v>62</v>
      </c>
      <c r="D44" s="356">
        <v>7</v>
      </c>
      <c r="E44" s="356"/>
      <c r="F44" s="356">
        <v>8</v>
      </c>
      <c r="G44" s="356">
        <v>11</v>
      </c>
      <c r="H44" s="356">
        <v>1</v>
      </c>
      <c r="I44" s="356">
        <v>2</v>
      </c>
      <c r="J44" s="356"/>
      <c r="K44" s="356">
        <v>2</v>
      </c>
      <c r="L44" s="356"/>
      <c r="M44" s="356"/>
      <c r="N44" s="356">
        <v>22</v>
      </c>
    </row>
    <row r="45" spans="1:14" ht="13.5" customHeight="1" x14ac:dyDescent="0.2">
      <c r="A45" s="358">
        <v>32</v>
      </c>
      <c r="B45" s="357" t="s">
        <v>237</v>
      </c>
      <c r="C45" s="357" t="s">
        <v>62</v>
      </c>
      <c r="D45" s="356">
        <v>6</v>
      </c>
      <c r="E45" s="356"/>
      <c r="F45" s="356">
        <v>2</v>
      </c>
      <c r="G45" s="356">
        <v>7</v>
      </c>
      <c r="H45" s="356"/>
      <c r="I45" s="356">
        <v>1</v>
      </c>
      <c r="J45" s="356"/>
      <c r="K45" s="356"/>
      <c r="L45" s="356"/>
      <c r="M45" s="356"/>
      <c r="N45" s="356">
        <v>14</v>
      </c>
    </row>
    <row r="46" spans="1:14" ht="13.5" customHeight="1" x14ac:dyDescent="0.2">
      <c r="A46" s="397">
        <v>32</v>
      </c>
      <c r="B46" s="361" t="s">
        <v>237</v>
      </c>
      <c r="C46" s="361" t="s">
        <v>62</v>
      </c>
      <c r="D46" s="359">
        <v>9</v>
      </c>
      <c r="E46" s="359"/>
      <c r="F46" s="359">
        <v>1</v>
      </c>
      <c r="G46" s="359">
        <v>9</v>
      </c>
      <c r="H46" s="359">
        <v>2</v>
      </c>
      <c r="I46" s="359">
        <v>2</v>
      </c>
      <c r="J46" s="359"/>
      <c r="K46" s="359">
        <v>1</v>
      </c>
      <c r="L46" s="359"/>
      <c r="M46" s="359"/>
      <c r="N46" s="359">
        <v>19</v>
      </c>
    </row>
    <row r="47" spans="1:14" ht="13.5" customHeight="1" x14ac:dyDescent="0.2">
      <c r="A47" s="362">
        <v>32</v>
      </c>
      <c r="B47" s="361" t="s">
        <v>237</v>
      </c>
      <c r="C47" s="361" t="s">
        <v>62</v>
      </c>
      <c r="D47" s="359">
        <v>5</v>
      </c>
      <c r="E47" s="359"/>
      <c r="F47" s="359">
        <v>1</v>
      </c>
      <c r="G47" s="359">
        <v>7</v>
      </c>
      <c r="H47" s="359"/>
      <c r="I47" s="359">
        <v>3</v>
      </c>
      <c r="J47" s="359"/>
      <c r="K47" s="359"/>
      <c r="L47" s="359"/>
      <c r="M47" s="359"/>
      <c r="N47" s="359">
        <v>11</v>
      </c>
    </row>
    <row r="48" spans="1:14" ht="13.5" customHeight="1" x14ac:dyDescent="0.2">
      <c r="A48" s="4">
        <f>COUNT(A21:A47)</f>
        <v>27</v>
      </c>
      <c r="B48" s="669" t="str">
        <f>$B$21</f>
        <v>Edwards</v>
      </c>
      <c r="C48" s="669" t="str">
        <f>$C$21</f>
        <v>Paul</v>
      </c>
      <c r="D48" s="667">
        <f>SUM(D21:D47)</f>
        <v>148</v>
      </c>
      <c r="E48" s="667">
        <f t="shared" ref="E48:N48" si="14">SUM(E21:E47)</f>
        <v>1</v>
      </c>
      <c r="F48" s="667">
        <f t="shared" si="14"/>
        <v>44</v>
      </c>
      <c r="G48" s="667">
        <f t="shared" si="14"/>
        <v>200</v>
      </c>
      <c r="H48" s="667">
        <f t="shared" si="14"/>
        <v>33</v>
      </c>
      <c r="I48" s="667">
        <f t="shared" si="14"/>
        <v>34</v>
      </c>
      <c r="J48" s="667">
        <f t="shared" si="14"/>
        <v>7</v>
      </c>
      <c r="K48" s="667">
        <f t="shared" si="14"/>
        <v>16</v>
      </c>
      <c r="L48" s="667">
        <f t="shared" si="14"/>
        <v>0</v>
      </c>
      <c r="M48" s="667">
        <f t="shared" si="14"/>
        <v>0</v>
      </c>
      <c r="N48" s="667">
        <f t="shared" si="14"/>
        <v>343</v>
      </c>
    </row>
    <row r="49" spans="1:14" ht="13.5" customHeight="1" x14ac:dyDescent="0.2"/>
    <row r="50" spans="1:14" ht="13.5" customHeight="1" x14ac:dyDescent="0.2">
      <c r="A50" s="360">
        <v>11</v>
      </c>
      <c r="B50" s="361" t="s">
        <v>241</v>
      </c>
      <c r="C50" s="361" t="s">
        <v>62</v>
      </c>
      <c r="D50" s="359"/>
      <c r="E50" s="359"/>
      <c r="F50" s="359"/>
      <c r="G50" s="359">
        <v>6</v>
      </c>
      <c r="H50" s="359"/>
      <c r="I50" s="359">
        <v>1</v>
      </c>
      <c r="J50" s="359"/>
      <c r="K50" s="359"/>
      <c r="L50" s="359"/>
      <c r="M50" s="359"/>
      <c r="N50" s="359">
        <v>0</v>
      </c>
    </row>
    <row r="51" spans="1:14" ht="13.5" customHeight="1" x14ac:dyDescent="0.2">
      <c r="A51" s="4">
        <f>COUNT(A50)</f>
        <v>1</v>
      </c>
      <c r="B51" s="669" t="str">
        <f>$B$50</f>
        <v>Garner</v>
      </c>
      <c r="C51" s="669" t="str">
        <f>$C$50</f>
        <v>Paul</v>
      </c>
      <c r="D51" s="667">
        <f t="shared" ref="D51:M51" si="15">D50</f>
        <v>0</v>
      </c>
      <c r="E51" s="667">
        <f t="shared" si="15"/>
        <v>0</v>
      </c>
      <c r="F51" s="667">
        <f t="shared" si="15"/>
        <v>0</v>
      </c>
      <c r="G51" s="667">
        <f t="shared" si="15"/>
        <v>6</v>
      </c>
      <c r="H51" s="667">
        <f t="shared" si="15"/>
        <v>0</v>
      </c>
      <c r="I51" s="667">
        <f t="shared" si="15"/>
        <v>1</v>
      </c>
      <c r="J51" s="667">
        <f t="shared" si="15"/>
        <v>0</v>
      </c>
      <c r="K51" s="667">
        <f t="shared" si="15"/>
        <v>0</v>
      </c>
      <c r="L51" s="667">
        <f t="shared" si="15"/>
        <v>0</v>
      </c>
      <c r="M51" s="667">
        <f t="shared" si="15"/>
        <v>0</v>
      </c>
      <c r="N51" s="667">
        <f t="shared" ref="N51" si="16">SUM(N50)</f>
        <v>0</v>
      </c>
    </row>
    <row r="52" spans="1:14" ht="13.5" customHeight="1" x14ac:dyDescent="0.2"/>
    <row r="53" spans="1:14" ht="13.5" customHeight="1" x14ac:dyDescent="0.2">
      <c r="A53" s="362">
        <v>33</v>
      </c>
      <c r="B53" s="361" t="s">
        <v>235</v>
      </c>
      <c r="C53" s="361" t="s">
        <v>17</v>
      </c>
      <c r="D53" s="359"/>
      <c r="E53" s="359"/>
      <c r="F53" s="359"/>
      <c r="G53" s="359">
        <v>5</v>
      </c>
      <c r="H53" s="359">
        <v>1</v>
      </c>
      <c r="I53" s="359">
        <v>2</v>
      </c>
      <c r="J53" s="359"/>
      <c r="K53" s="359">
        <v>1</v>
      </c>
      <c r="L53" s="359"/>
      <c r="M53" s="359"/>
      <c r="N53" s="359">
        <v>0</v>
      </c>
    </row>
    <row r="54" spans="1:14" ht="13.5" customHeight="1" x14ac:dyDescent="0.2">
      <c r="A54" s="1171">
        <v>50</v>
      </c>
      <c r="B54" s="1170" t="s">
        <v>235</v>
      </c>
      <c r="C54" s="1170" t="s">
        <v>17</v>
      </c>
      <c r="D54" s="1168">
        <v>5</v>
      </c>
      <c r="E54" s="1168"/>
      <c r="F54" s="1168"/>
      <c r="G54" s="1168">
        <v>7</v>
      </c>
      <c r="H54" s="1168">
        <v>3</v>
      </c>
      <c r="I54" s="1168">
        <v>4</v>
      </c>
      <c r="J54" s="1168"/>
      <c r="K54" s="1168">
        <v>1</v>
      </c>
      <c r="L54" s="1168"/>
      <c r="M54" s="1168"/>
      <c r="N54" s="1168">
        <v>10</v>
      </c>
    </row>
    <row r="55" spans="1:14" ht="13.5" customHeight="1" x14ac:dyDescent="0.2">
      <c r="A55" s="362">
        <v>33</v>
      </c>
      <c r="B55" s="361" t="s">
        <v>235</v>
      </c>
      <c r="C55" s="361" t="s">
        <v>17</v>
      </c>
      <c r="D55" s="359">
        <v>2</v>
      </c>
      <c r="E55" s="359"/>
      <c r="F55" s="359"/>
      <c r="G55" s="359"/>
      <c r="H55" s="359">
        <v>2</v>
      </c>
      <c r="I55" s="359">
        <v>1</v>
      </c>
      <c r="J55" s="359">
        <v>1</v>
      </c>
      <c r="K55" s="359">
        <v>1</v>
      </c>
      <c r="L55" s="359"/>
      <c r="M55" s="359"/>
      <c r="N55" s="359">
        <v>4</v>
      </c>
    </row>
    <row r="56" spans="1:14" ht="13.5" customHeight="1" x14ac:dyDescent="0.2">
      <c r="A56" s="4">
        <f>COUNT(A53:A55)</f>
        <v>3</v>
      </c>
      <c r="B56" s="669" t="str">
        <f>$B$53</f>
        <v>Gladwin</v>
      </c>
      <c r="C56" s="669" t="str">
        <f>$C$53</f>
        <v>Dave</v>
      </c>
      <c r="D56" s="667">
        <f>SUM(D53:D55)</f>
        <v>7</v>
      </c>
      <c r="E56" s="667">
        <f t="shared" ref="E56:N56" si="17">SUM(E53:E55)</f>
        <v>0</v>
      </c>
      <c r="F56" s="667">
        <f t="shared" si="17"/>
        <v>0</v>
      </c>
      <c r="G56" s="667">
        <f t="shared" si="17"/>
        <v>12</v>
      </c>
      <c r="H56" s="667">
        <f t="shared" si="17"/>
        <v>6</v>
      </c>
      <c r="I56" s="667">
        <f t="shared" si="17"/>
        <v>7</v>
      </c>
      <c r="J56" s="667">
        <f t="shared" si="17"/>
        <v>1</v>
      </c>
      <c r="K56" s="667">
        <f t="shared" si="17"/>
        <v>3</v>
      </c>
      <c r="L56" s="667">
        <f t="shared" si="17"/>
        <v>0</v>
      </c>
      <c r="M56" s="667">
        <f t="shared" si="17"/>
        <v>0</v>
      </c>
      <c r="N56" s="667">
        <f t="shared" si="17"/>
        <v>14</v>
      </c>
    </row>
    <row r="57" spans="1:14" ht="13.5" customHeight="1" x14ac:dyDescent="0.2"/>
    <row r="58" spans="1:14" ht="13.5" customHeight="1" x14ac:dyDescent="0.2">
      <c r="A58" s="396">
        <v>14</v>
      </c>
      <c r="B58" s="361" t="s">
        <v>235</v>
      </c>
      <c r="C58" s="361" t="s">
        <v>78</v>
      </c>
      <c r="D58" s="359">
        <v>1</v>
      </c>
      <c r="E58" s="359">
        <v>2</v>
      </c>
      <c r="F58" s="359">
        <v>1</v>
      </c>
      <c r="G58" s="359">
        <v>6</v>
      </c>
      <c r="H58" s="359">
        <v>1</v>
      </c>
      <c r="I58" s="359">
        <v>3</v>
      </c>
      <c r="J58" s="359"/>
      <c r="K58" s="359"/>
      <c r="L58" s="359"/>
      <c r="M58" s="359"/>
      <c r="N58" s="359">
        <v>9</v>
      </c>
    </row>
    <row r="59" spans="1:14" ht="13.5" customHeight="1" x14ac:dyDescent="0.2">
      <c r="A59" s="722">
        <v>14</v>
      </c>
      <c r="B59" s="723" t="s">
        <v>235</v>
      </c>
      <c r="C59" s="723" t="s">
        <v>78</v>
      </c>
      <c r="D59" s="721">
        <v>9</v>
      </c>
      <c r="E59" s="721"/>
      <c r="F59" s="721">
        <v>2</v>
      </c>
      <c r="G59" s="721">
        <v>11</v>
      </c>
      <c r="H59" s="721">
        <v>3</v>
      </c>
      <c r="I59" s="721">
        <v>2</v>
      </c>
      <c r="J59" s="721"/>
      <c r="K59" s="721"/>
      <c r="L59" s="721"/>
      <c r="M59" s="721"/>
      <c r="N59" s="721">
        <v>20</v>
      </c>
    </row>
    <row r="60" spans="1:14" ht="13.5" customHeight="1" x14ac:dyDescent="0.2">
      <c r="A60" s="396">
        <v>14</v>
      </c>
      <c r="B60" s="361" t="s">
        <v>235</v>
      </c>
      <c r="C60" s="361" t="s">
        <v>78</v>
      </c>
      <c r="D60" s="359">
        <v>5</v>
      </c>
      <c r="E60" s="359"/>
      <c r="F60" s="359"/>
      <c r="G60" s="359">
        <v>4</v>
      </c>
      <c r="H60" s="359">
        <v>3</v>
      </c>
      <c r="I60" s="359">
        <v>3</v>
      </c>
      <c r="J60" s="359"/>
      <c r="K60" s="359"/>
      <c r="L60" s="359"/>
      <c r="M60" s="359"/>
      <c r="N60" s="359">
        <v>10</v>
      </c>
    </row>
    <row r="61" spans="1:14" ht="13.5" customHeight="1" x14ac:dyDescent="0.2">
      <c r="A61" s="364">
        <v>14</v>
      </c>
      <c r="B61" s="365" t="s">
        <v>235</v>
      </c>
      <c r="C61" s="365" t="s">
        <v>78</v>
      </c>
      <c r="D61" s="363">
        <v>3</v>
      </c>
      <c r="E61" s="363">
        <v>1</v>
      </c>
      <c r="F61" s="363">
        <v>2</v>
      </c>
      <c r="G61" s="363">
        <v>2</v>
      </c>
      <c r="H61" s="363"/>
      <c r="I61" s="363">
        <v>1</v>
      </c>
      <c r="J61" s="363"/>
      <c r="K61" s="363"/>
      <c r="L61" s="363"/>
      <c r="M61" s="363"/>
      <c r="N61" s="363">
        <v>11</v>
      </c>
    </row>
    <row r="62" spans="1:14" ht="13.5" customHeight="1" x14ac:dyDescent="0.2">
      <c r="A62" s="396">
        <v>14</v>
      </c>
      <c r="B62" s="365" t="s">
        <v>235</v>
      </c>
      <c r="C62" s="365" t="s">
        <v>78</v>
      </c>
      <c r="D62" s="363">
        <v>9</v>
      </c>
      <c r="E62" s="363">
        <v>1</v>
      </c>
      <c r="F62" s="363">
        <v>2</v>
      </c>
      <c r="G62" s="363">
        <v>10</v>
      </c>
      <c r="H62" s="363">
        <v>2</v>
      </c>
      <c r="I62" s="363">
        <v>3</v>
      </c>
      <c r="J62" s="363"/>
      <c r="K62" s="363"/>
      <c r="L62" s="363"/>
      <c r="M62" s="363"/>
      <c r="N62" s="363">
        <v>23</v>
      </c>
    </row>
    <row r="63" spans="1:14" ht="13.5" customHeight="1" x14ac:dyDescent="0.2">
      <c r="A63" s="1012">
        <v>14</v>
      </c>
      <c r="B63" s="922" t="s">
        <v>235</v>
      </c>
      <c r="C63" s="922" t="s">
        <v>78</v>
      </c>
      <c r="D63" s="920">
        <v>5</v>
      </c>
      <c r="E63" s="920">
        <v>1</v>
      </c>
      <c r="F63" s="920">
        <v>2</v>
      </c>
      <c r="G63" s="920">
        <v>12</v>
      </c>
      <c r="H63" s="920">
        <v>6</v>
      </c>
      <c r="I63" s="920">
        <v>3</v>
      </c>
      <c r="J63" s="920">
        <v>1</v>
      </c>
      <c r="K63" s="920"/>
      <c r="L63" s="920"/>
      <c r="M63" s="920"/>
      <c r="N63" s="920">
        <v>15</v>
      </c>
    </row>
    <row r="64" spans="1:14" ht="13.5" customHeight="1" x14ac:dyDescent="0.2">
      <c r="A64" s="1050">
        <v>14</v>
      </c>
      <c r="B64" s="1051" t="s">
        <v>235</v>
      </c>
      <c r="C64" s="1051" t="s">
        <v>78</v>
      </c>
      <c r="D64" s="1053">
        <v>8</v>
      </c>
      <c r="E64" s="1053">
        <v>1</v>
      </c>
      <c r="F64" s="1053"/>
      <c r="G64" s="1053">
        <v>12</v>
      </c>
      <c r="H64" s="1053">
        <v>4</v>
      </c>
      <c r="I64" s="1053"/>
      <c r="J64" s="1053"/>
      <c r="K64" s="1053">
        <v>1</v>
      </c>
      <c r="L64" s="1053"/>
      <c r="M64" s="1053"/>
      <c r="N64" s="1053">
        <v>19</v>
      </c>
    </row>
    <row r="65" spans="1:14" ht="13.5" customHeight="1" x14ac:dyDescent="0.2">
      <c r="A65" s="1597">
        <v>14</v>
      </c>
      <c r="B65" s="1560" t="s">
        <v>235</v>
      </c>
      <c r="C65" s="1560" t="s">
        <v>78</v>
      </c>
      <c r="D65" s="1559">
        <v>1</v>
      </c>
      <c r="E65" s="1559">
        <v>4</v>
      </c>
      <c r="F65" s="1559"/>
      <c r="G65" s="1559">
        <v>3</v>
      </c>
      <c r="H65" s="1559">
        <v>6</v>
      </c>
      <c r="I65" s="1559">
        <v>2</v>
      </c>
      <c r="J65" s="1559"/>
      <c r="K65" s="1559">
        <v>1</v>
      </c>
      <c r="L65" s="1559"/>
      <c r="M65" s="1559"/>
      <c r="N65" s="1559">
        <v>14</v>
      </c>
    </row>
    <row r="66" spans="1:14" ht="13.5" customHeight="1" x14ac:dyDescent="0.2">
      <c r="A66" s="1169">
        <v>14</v>
      </c>
      <c r="B66" s="1170" t="s">
        <v>235</v>
      </c>
      <c r="C66" s="1170" t="s">
        <v>78</v>
      </c>
      <c r="D66" s="1168">
        <v>5</v>
      </c>
      <c r="E66" s="1168">
        <v>2</v>
      </c>
      <c r="F66" s="1168">
        <v>2</v>
      </c>
      <c r="G66" s="1168">
        <v>3</v>
      </c>
      <c r="H66" s="1168">
        <v>2</v>
      </c>
      <c r="I66" s="1168"/>
      <c r="J66" s="1168"/>
      <c r="K66" s="1168">
        <v>2</v>
      </c>
      <c r="L66" s="1168"/>
      <c r="M66" s="1168"/>
      <c r="N66" s="1168">
        <v>18</v>
      </c>
    </row>
    <row r="67" spans="1:14" ht="13.5" customHeight="1" x14ac:dyDescent="0.2">
      <c r="A67" s="1863">
        <v>14</v>
      </c>
      <c r="B67" s="1861" t="s">
        <v>235</v>
      </c>
      <c r="C67" s="1861" t="s">
        <v>78</v>
      </c>
      <c r="D67" s="1862">
        <v>2</v>
      </c>
      <c r="E67" s="1862">
        <v>3</v>
      </c>
      <c r="F67" s="1862">
        <v>2</v>
      </c>
      <c r="G67" s="1862">
        <v>5</v>
      </c>
      <c r="H67" s="1862"/>
      <c r="I67" s="1862">
        <v>3</v>
      </c>
      <c r="J67" s="1862"/>
      <c r="K67" s="1862">
        <v>2</v>
      </c>
      <c r="L67" s="1862"/>
      <c r="M67" s="1862"/>
      <c r="N67" s="1862">
        <v>15</v>
      </c>
    </row>
    <row r="68" spans="1:14" ht="13.5" customHeight="1" x14ac:dyDescent="0.2">
      <c r="A68" s="1445">
        <v>14</v>
      </c>
      <c r="B68" s="1444" t="s">
        <v>235</v>
      </c>
      <c r="C68" s="1444" t="s">
        <v>78</v>
      </c>
      <c r="D68" s="1442">
        <v>3</v>
      </c>
      <c r="E68" s="1442">
        <v>2</v>
      </c>
      <c r="F68" s="1442"/>
      <c r="G68" s="1442">
        <v>6</v>
      </c>
      <c r="H68" s="1442">
        <v>6</v>
      </c>
      <c r="I68" s="1442">
        <v>1</v>
      </c>
      <c r="J68" s="1442"/>
      <c r="K68" s="1442"/>
      <c r="L68" s="1442"/>
      <c r="M68" s="1442"/>
      <c r="N68" s="1442">
        <v>12</v>
      </c>
    </row>
    <row r="69" spans="1:14" ht="13.5" customHeight="1" x14ac:dyDescent="0.2">
      <c r="A69" s="1528">
        <v>14</v>
      </c>
      <c r="B69" s="1529" t="s">
        <v>235</v>
      </c>
      <c r="C69" s="1529" t="s">
        <v>78</v>
      </c>
      <c r="D69" s="1526">
        <v>3</v>
      </c>
      <c r="E69" s="1526"/>
      <c r="F69" s="1526"/>
      <c r="G69" s="1526">
        <v>9</v>
      </c>
      <c r="H69" s="1526">
        <v>3</v>
      </c>
      <c r="I69" s="1526">
        <v>5</v>
      </c>
      <c r="J69" s="1526"/>
      <c r="K69" s="1526"/>
      <c r="L69" s="1526"/>
      <c r="M69" s="1526"/>
      <c r="N69" s="1526">
        <v>6</v>
      </c>
    </row>
    <row r="70" spans="1:14" ht="13.5" customHeight="1" x14ac:dyDescent="0.2">
      <c r="A70" s="1077">
        <v>14</v>
      </c>
      <c r="B70" s="1051" t="s">
        <v>235</v>
      </c>
      <c r="C70" s="1051" t="s">
        <v>78</v>
      </c>
      <c r="D70" s="1053">
        <v>9</v>
      </c>
      <c r="E70" s="1053">
        <v>6</v>
      </c>
      <c r="F70" s="1053">
        <v>2</v>
      </c>
      <c r="G70" s="1053">
        <v>5</v>
      </c>
      <c r="H70" s="1053">
        <v>1</v>
      </c>
      <c r="I70" s="1053">
        <v>3</v>
      </c>
      <c r="J70" s="1053"/>
      <c r="K70" s="1053">
        <v>1</v>
      </c>
      <c r="L70" s="1053"/>
      <c r="M70" s="1053"/>
      <c r="N70" s="1053">
        <v>38</v>
      </c>
    </row>
    <row r="71" spans="1:14" ht="13.5" customHeight="1" x14ac:dyDescent="0.2">
      <c r="A71" s="1755">
        <v>14</v>
      </c>
      <c r="B71" s="1756" t="s">
        <v>235</v>
      </c>
      <c r="C71" s="1756" t="s">
        <v>78</v>
      </c>
      <c r="D71" s="1754">
        <v>8</v>
      </c>
      <c r="E71" s="1754">
        <v>3</v>
      </c>
      <c r="F71" s="1754"/>
      <c r="G71" s="1754">
        <v>8</v>
      </c>
      <c r="H71" s="1754">
        <v>2</v>
      </c>
      <c r="I71" s="1754"/>
      <c r="J71" s="1754"/>
      <c r="K71" s="1754"/>
      <c r="L71" s="1754"/>
      <c r="M71" s="1754"/>
      <c r="N71" s="1754">
        <v>25</v>
      </c>
    </row>
    <row r="72" spans="1:14" ht="13.5" customHeight="1" x14ac:dyDescent="0.2">
      <c r="A72" s="1050">
        <v>14</v>
      </c>
      <c r="B72" s="1051" t="s">
        <v>235</v>
      </c>
      <c r="C72" s="1051" t="s">
        <v>78</v>
      </c>
      <c r="D72" s="1053">
        <v>11</v>
      </c>
      <c r="E72" s="1053">
        <v>1</v>
      </c>
      <c r="F72" s="1053"/>
      <c r="G72" s="1053">
        <v>4</v>
      </c>
      <c r="H72" s="1053">
        <v>1</v>
      </c>
      <c r="I72" s="1053"/>
      <c r="J72" s="1053"/>
      <c r="K72" s="1053"/>
      <c r="L72" s="1053"/>
      <c r="M72" s="1053"/>
      <c r="N72" s="1053">
        <v>25</v>
      </c>
    </row>
    <row r="73" spans="1:14" ht="13.5" customHeight="1" x14ac:dyDescent="0.2">
      <c r="A73" s="921">
        <v>14</v>
      </c>
      <c r="B73" s="922" t="s">
        <v>235</v>
      </c>
      <c r="C73" s="922" t="s">
        <v>78</v>
      </c>
      <c r="D73" s="920">
        <v>5</v>
      </c>
      <c r="E73" s="920">
        <v>2</v>
      </c>
      <c r="F73" s="920"/>
      <c r="G73" s="920">
        <v>9</v>
      </c>
      <c r="H73" s="920">
        <v>2</v>
      </c>
      <c r="I73" s="920"/>
      <c r="J73" s="920">
        <v>1</v>
      </c>
      <c r="K73" s="920"/>
      <c r="L73" s="920"/>
      <c r="M73" s="920"/>
      <c r="N73" s="920">
        <v>16</v>
      </c>
    </row>
    <row r="74" spans="1:14" ht="13.5" customHeight="1" x14ac:dyDescent="0.2">
      <c r="A74" s="364">
        <v>14</v>
      </c>
      <c r="B74" s="365" t="s">
        <v>235</v>
      </c>
      <c r="C74" s="365" t="s">
        <v>78</v>
      </c>
      <c r="D74" s="363">
        <v>7</v>
      </c>
      <c r="E74" s="363"/>
      <c r="F74" s="363">
        <v>1</v>
      </c>
      <c r="G74" s="363">
        <v>3</v>
      </c>
      <c r="H74" s="363">
        <v>12</v>
      </c>
      <c r="I74" s="363">
        <v>4</v>
      </c>
      <c r="J74" s="363"/>
      <c r="K74" s="363">
        <v>1</v>
      </c>
      <c r="L74" s="363"/>
      <c r="M74" s="363"/>
      <c r="N74" s="363">
        <v>15</v>
      </c>
    </row>
    <row r="75" spans="1:14" ht="13.5" customHeight="1" x14ac:dyDescent="0.2">
      <c r="A75" s="1860">
        <v>14</v>
      </c>
      <c r="B75" s="1861" t="s">
        <v>235</v>
      </c>
      <c r="C75" s="1861" t="s">
        <v>78</v>
      </c>
      <c r="D75" s="1862">
        <v>1</v>
      </c>
      <c r="E75" s="1862"/>
      <c r="F75" s="1862">
        <v>2</v>
      </c>
      <c r="G75" s="1862">
        <v>9</v>
      </c>
      <c r="H75" s="1862">
        <v>6</v>
      </c>
      <c r="I75" s="1862">
        <v>2</v>
      </c>
      <c r="J75" s="1862">
        <v>1</v>
      </c>
      <c r="K75" s="1862"/>
      <c r="L75" s="1862"/>
      <c r="M75" s="1862"/>
      <c r="N75" s="1862">
        <v>4</v>
      </c>
    </row>
    <row r="76" spans="1:14" ht="13.5" customHeight="1" x14ac:dyDescent="0.2">
      <c r="A76" s="864">
        <v>14</v>
      </c>
      <c r="B76" s="865" t="s">
        <v>235</v>
      </c>
      <c r="C76" s="865" t="s">
        <v>78</v>
      </c>
      <c r="D76" s="863">
        <v>8</v>
      </c>
      <c r="E76" s="863">
        <v>3</v>
      </c>
      <c r="F76" s="863">
        <v>2</v>
      </c>
      <c r="G76" s="863">
        <v>9</v>
      </c>
      <c r="H76" s="863">
        <v>3</v>
      </c>
      <c r="I76" s="863">
        <v>1</v>
      </c>
      <c r="J76" s="863"/>
      <c r="K76" s="863"/>
      <c r="L76" s="863"/>
      <c r="M76" s="863"/>
      <c r="N76" s="863">
        <v>27</v>
      </c>
    </row>
    <row r="77" spans="1:14" ht="13.5" customHeight="1" x14ac:dyDescent="0.2">
      <c r="A77" s="396">
        <v>14</v>
      </c>
      <c r="B77" s="365" t="s">
        <v>235</v>
      </c>
      <c r="C77" s="365" t="s">
        <v>78</v>
      </c>
      <c r="D77" s="363">
        <v>1</v>
      </c>
      <c r="E77" s="363"/>
      <c r="F77" s="363">
        <v>2</v>
      </c>
      <c r="G77" s="363">
        <v>9</v>
      </c>
      <c r="H77" s="363">
        <v>7</v>
      </c>
      <c r="I77" s="363">
        <v>1</v>
      </c>
      <c r="J77" s="363">
        <v>1</v>
      </c>
      <c r="K77" s="363">
        <v>1</v>
      </c>
      <c r="L77" s="363"/>
      <c r="M77" s="363"/>
      <c r="N77" s="363">
        <v>4</v>
      </c>
    </row>
    <row r="78" spans="1:14" ht="13.5" customHeight="1" x14ac:dyDescent="0.2">
      <c r="A78" s="396">
        <v>14</v>
      </c>
      <c r="B78" s="365" t="s">
        <v>235</v>
      </c>
      <c r="C78" s="365" t="s">
        <v>78</v>
      </c>
      <c r="D78" s="363">
        <v>1</v>
      </c>
      <c r="E78" s="363">
        <v>1</v>
      </c>
      <c r="F78" s="363">
        <v>2</v>
      </c>
      <c r="G78" s="363">
        <v>13</v>
      </c>
      <c r="H78" s="363">
        <v>5</v>
      </c>
      <c r="I78" s="363">
        <v>2</v>
      </c>
      <c r="J78" s="363"/>
      <c r="K78" s="363">
        <v>1</v>
      </c>
      <c r="L78" s="363"/>
      <c r="M78" s="363"/>
      <c r="N78" s="363">
        <v>7</v>
      </c>
    </row>
    <row r="79" spans="1:14" ht="13.5" customHeight="1" x14ac:dyDescent="0.2">
      <c r="A79" s="396">
        <v>14</v>
      </c>
      <c r="B79" s="365" t="s">
        <v>235</v>
      </c>
      <c r="C79" s="365" t="s">
        <v>78</v>
      </c>
      <c r="D79" s="363">
        <v>5</v>
      </c>
      <c r="E79" s="363">
        <v>1</v>
      </c>
      <c r="F79" s="363"/>
      <c r="G79" s="363">
        <v>13</v>
      </c>
      <c r="H79" s="363">
        <v>7</v>
      </c>
      <c r="I79" s="363"/>
      <c r="J79" s="363">
        <v>1</v>
      </c>
      <c r="K79" s="363"/>
      <c r="L79" s="363"/>
      <c r="M79" s="363"/>
      <c r="N79" s="363">
        <v>13</v>
      </c>
    </row>
    <row r="80" spans="1:14" ht="13.5" customHeight="1" x14ac:dyDescent="0.2">
      <c r="A80" s="396">
        <v>14</v>
      </c>
      <c r="B80" s="365" t="s">
        <v>235</v>
      </c>
      <c r="C80" s="365" t="s">
        <v>78</v>
      </c>
      <c r="D80" s="363">
        <v>7</v>
      </c>
      <c r="E80" s="363">
        <v>1</v>
      </c>
      <c r="F80" s="363"/>
      <c r="G80" s="363">
        <v>6</v>
      </c>
      <c r="H80" s="363">
        <v>6</v>
      </c>
      <c r="I80" s="363">
        <v>2</v>
      </c>
      <c r="J80" s="363"/>
      <c r="K80" s="363">
        <v>1</v>
      </c>
      <c r="L80" s="363"/>
      <c r="M80" s="363"/>
      <c r="N80" s="363">
        <v>17</v>
      </c>
    </row>
    <row r="81" spans="1:14" ht="13.5" customHeight="1" x14ac:dyDescent="0.2">
      <c r="A81" s="367">
        <v>14</v>
      </c>
      <c r="B81" s="368" t="s">
        <v>235</v>
      </c>
      <c r="C81" s="368" t="s">
        <v>78</v>
      </c>
      <c r="D81" s="366">
        <v>2</v>
      </c>
      <c r="E81" s="366"/>
      <c r="F81" s="366"/>
      <c r="G81" s="366">
        <v>4</v>
      </c>
      <c r="H81" s="366">
        <v>5</v>
      </c>
      <c r="I81" s="366">
        <v>1</v>
      </c>
      <c r="J81" s="366"/>
      <c r="K81" s="366"/>
      <c r="L81" s="366"/>
      <c r="M81" s="366"/>
      <c r="N81" s="366">
        <v>4</v>
      </c>
    </row>
    <row r="82" spans="1:14" ht="13.5" customHeight="1" x14ac:dyDescent="0.2">
      <c r="A82" s="396">
        <v>14</v>
      </c>
      <c r="B82" s="368" t="s">
        <v>235</v>
      </c>
      <c r="C82" s="368" t="s">
        <v>78</v>
      </c>
      <c r="D82" s="366">
        <v>5</v>
      </c>
      <c r="E82" s="366"/>
      <c r="F82" s="366"/>
      <c r="G82" s="366">
        <v>12</v>
      </c>
      <c r="H82" s="366">
        <v>3</v>
      </c>
      <c r="I82" s="366">
        <v>1</v>
      </c>
      <c r="J82" s="366">
        <v>2</v>
      </c>
      <c r="K82" s="366">
        <v>2</v>
      </c>
      <c r="L82" s="366"/>
      <c r="M82" s="366"/>
      <c r="N82" s="366">
        <v>10</v>
      </c>
    </row>
    <row r="83" spans="1:14" ht="13.5" customHeight="1" x14ac:dyDescent="0.2">
      <c r="A83" s="367">
        <v>14</v>
      </c>
      <c r="B83" s="368" t="s">
        <v>235</v>
      </c>
      <c r="C83" s="368" t="s">
        <v>78</v>
      </c>
      <c r="D83" s="366">
        <v>5</v>
      </c>
      <c r="E83" s="366"/>
      <c r="F83" s="366"/>
      <c r="G83" s="366">
        <v>9</v>
      </c>
      <c r="H83" s="366">
        <v>3</v>
      </c>
      <c r="I83" s="366">
        <v>2</v>
      </c>
      <c r="J83" s="366"/>
      <c r="K83" s="366">
        <v>1</v>
      </c>
      <c r="L83" s="366"/>
      <c r="M83" s="366"/>
      <c r="N83" s="366">
        <v>10</v>
      </c>
    </row>
    <row r="84" spans="1:14" ht="13.5" customHeight="1" x14ac:dyDescent="0.2">
      <c r="A84" s="396">
        <v>14</v>
      </c>
      <c r="B84" s="368" t="s">
        <v>235</v>
      </c>
      <c r="C84" s="368" t="s">
        <v>78</v>
      </c>
      <c r="D84" s="366">
        <v>9</v>
      </c>
      <c r="E84" s="366"/>
      <c r="F84" s="366">
        <v>3</v>
      </c>
      <c r="G84" s="366">
        <v>5</v>
      </c>
      <c r="H84" s="366">
        <v>2</v>
      </c>
      <c r="I84" s="366">
        <v>4</v>
      </c>
      <c r="J84" s="366"/>
      <c r="K84" s="366"/>
      <c r="L84" s="366"/>
      <c r="M84" s="366"/>
      <c r="N84" s="366">
        <v>21</v>
      </c>
    </row>
    <row r="85" spans="1:14" ht="13.5" customHeight="1" x14ac:dyDescent="0.2">
      <c r="A85" s="4">
        <f>COUNT(A58:A84)</f>
        <v>27</v>
      </c>
      <c r="B85" s="669" t="str">
        <f>$B$58</f>
        <v>Gladwin</v>
      </c>
      <c r="C85" s="669" t="str">
        <f>$C$58</f>
        <v>John</v>
      </c>
      <c r="D85" s="667">
        <f>SUM(D58:D84)</f>
        <v>138</v>
      </c>
      <c r="E85" s="667">
        <f t="shared" ref="E85:N85" si="18">SUM(E58:E84)</f>
        <v>35</v>
      </c>
      <c r="F85" s="667">
        <f t="shared" si="18"/>
        <v>27</v>
      </c>
      <c r="G85" s="667">
        <f t="shared" si="18"/>
        <v>201</v>
      </c>
      <c r="H85" s="667">
        <f t="shared" si="18"/>
        <v>101</v>
      </c>
      <c r="I85" s="667">
        <f t="shared" si="18"/>
        <v>49</v>
      </c>
      <c r="J85" s="667">
        <f t="shared" si="18"/>
        <v>7</v>
      </c>
      <c r="K85" s="667">
        <f t="shared" si="18"/>
        <v>14</v>
      </c>
      <c r="L85" s="667">
        <f t="shared" si="18"/>
        <v>0</v>
      </c>
      <c r="M85" s="667">
        <f t="shared" si="18"/>
        <v>0</v>
      </c>
      <c r="N85" s="667">
        <f t="shared" si="18"/>
        <v>408</v>
      </c>
    </row>
    <row r="86" spans="1:14" ht="13.5" customHeight="1" x14ac:dyDescent="0.2"/>
    <row r="87" spans="1:14" ht="13.5" customHeight="1" x14ac:dyDescent="0.2">
      <c r="A87" s="396">
        <v>5</v>
      </c>
      <c r="B87" s="368" t="s">
        <v>231</v>
      </c>
      <c r="C87" s="368" t="s">
        <v>232</v>
      </c>
      <c r="D87" s="366">
        <v>4</v>
      </c>
      <c r="E87" s="366">
        <v>1</v>
      </c>
      <c r="F87" s="366">
        <v>3</v>
      </c>
      <c r="G87" s="366">
        <v>2</v>
      </c>
      <c r="H87" s="366"/>
      <c r="I87" s="366">
        <v>3</v>
      </c>
      <c r="J87" s="366">
        <v>1</v>
      </c>
      <c r="K87" s="366">
        <v>1</v>
      </c>
      <c r="L87" s="366"/>
      <c r="M87" s="366"/>
      <c r="N87" s="366">
        <v>14</v>
      </c>
    </row>
    <row r="88" spans="1:14" ht="13.5" customHeight="1" x14ac:dyDescent="0.2">
      <c r="A88" s="722">
        <v>5</v>
      </c>
      <c r="B88" s="723" t="s">
        <v>231</v>
      </c>
      <c r="C88" s="723" t="s">
        <v>232</v>
      </c>
      <c r="D88" s="721">
        <v>6</v>
      </c>
      <c r="E88" s="721">
        <v>1</v>
      </c>
      <c r="F88" s="721"/>
      <c r="G88" s="721">
        <v>3</v>
      </c>
      <c r="H88" s="721">
        <v>3</v>
      </c>
      <c r="I88" s="721">
        <v>1</v>
      </c>
      <c r="J88" s="721"/>
      <c r="K88" s="721">
        <v>1</v>
      </c>
      <c r="L88" s="721"/>
      <c r="M88" s="721"/>
      <c r="N88" s="721">
        <v>15</v>
      </c>
    </row>
    <row r="89" spans="1:14" ht="13.5" customHeight="1" x14ac:dyDescent="0.2">
      <c r="A89" s="370">
        <v>5</v>
      </c>
      <c r="B89" s="371" t="s">
        <v>231</v>
      </c>
      <c r="C89" s="371" t="s">
        <v>232</v>
      </c>
      <c r="D89" s="369">
        <v>3</v>
      </c>
      <c r="E89" s="369">
        <v>3</v>
      </c>
      <c r="F89" s="369">
        <v>1</v>
      </c>
      <c r="G89" s="369">
        <v>2</v>
      </c>
      <c r="H89" s="369">
        <v>3</v>
      </c>
      <c r="I89" s="369">
        <v>2</v>
      </c>
      <c r="J89" s="369"/>
      <c r="K89" s="369">
        <v>1</v>
      </c>
      <c r="L89" s="369"/>
      <c r="M89" s="369"/>
      <c r="N89" s="369">
        <v>16</v>
      </c>
    </row>
    <row r="90" spans="1:14" ht="13.5" customHeight="1" x14ac:dyDescent="0.2">
      <c r="A90" s="1077">
        <v>5</v>
      </c>
      <c r="B90" s="1051" t="s">
        <v>231</v>
      </c>
      <c r="C90" s="1051" t="s">
        <v>232</v>
      </c>
      <c r="D90" s="1053"/>
      <c r="E90" s="1053">
        <v>1</v>
      </c>
      <c r="F90" s="1053">
        <v>2</v>
      </c>
      <c r="G90" s="1053">
        <v>6</v>
      </c>
      <c r="H90" s="1053">
        <v>1</v>
      </c>
      <c r="I90" s="1053">
        <v>1</v>
      </c>
      <c r="J90" s="1053">
        <v>1</v>
      </c>
      <c r="K90" s="1053">
        <v>3</v>
      </c>
      <c r="L90" s="1053"/>
      <c r="M90" s="1053"/>
      <c r="N90" s="1053">
        <v>5</v>
      </c>
    </row>
    <row r="91" spans="1:14" ht="13.5" customHeight="1" x14ac:dyDescent="0.2">
      <c r="A91" s="1141">
        <v>5</v>
      </c>
      <c r="B91" s="1051" t="s">
        <v>231</v>
      </c>
      <c r="C91" s="1051" t="s">
        <v>232</v>
      </c>
      <c r="D91" s="1053">
        <v>1</v>
      </c>
      <c r="E91" s="1053"/>
      <c r="F91" s="1053"/>
      <c r="G91" s="1053">
        <v>3</v>
      </c>
      <c r="H91" s="1053">
        <v>3</v>
      </c>
      <c r="I91" s="1053">
        <v>3</v>
      </c>
      <c r="J91" s="1053"/>
      <c r="K91" s="1053">
        <v>1</v>
      </c>
      <c r="L91" s="1053"/>
      <c r="M91" s="1053"/>
      <c r="N91" s="1053">
        <v>2</v>
      </c>
    </row>
    <row r="92" spans="1:14" ht="13.5" customHeight="1" x14ac:dyDescent="0.2">
      <c r="A92" s="396">
        <v>5</v>
      </c>
      <c r="B92" s="371" t="s">
        <v>231</v>
      </c>
      <c r="C92" s="371" t="s">
        <v>232</v>
      </c>
      <c r="D92" s="369">
        <v>2</v>
      </c>
      <c r="E92" s="369">
        <v>1</v>
      </c>
      <c r="F92" s="369"/>
      <c r="G92" s="369">
        <v>4</v>
      </c>
      <c r="H92" s="369">
        <v>4</v>
      </c>
      <c r="I92" s="369">
        <v>3</v>
      </c>
      <c r="J92" s="369"/>
      <c r="K92" s="369">
        <v>4</v>
      </c>
      <c r="L92" s="369"/>
      <c r="M92" s="369"/>
      <c r="N92" s="369">
        <v>7</v>
      </c>
    </row>
    <row r="93" spans="1:14" ht="13.5" customHeight="1" x14ac:dyDescent="0.2">
      <c r="A93" s="370">
        <v>5</v>
      </c>
      <c r="B93" s="371" t="s">
        <v>231</v>
      </c>
      <c r="C93" s="371" t="s">
        <v>232</v>
      </c>
      <c r="D93" s="369">
        <v>1</v>
      </c>
      <c r="E93" s="369"/>
      <c r="F93" s="369"/>
      <c r="G93" s="369">
        <v>2</v>
      </c>
      <c r="H93" s="369">
        <v>1</v>
      </c>
      <c r="I93" s="369">
        <v>2</v>
      </c>
      <c r="J93" s="369"/>
      <c r="K93" s="369">
        <v>1</v>
      </c>
      <c r="L93" s="369"/>
      <c r="M93" s="369"/>
      <c r="N93" s="369">
        <v>2</v>
      </c>
    </row>
    <row r="94" spans="1:14" ht="13.5" customHeight="1" x14ac:dyDescent="0.2">
      <c r="A94" s="1316">
        <v>5</v>
      </c>
      <c r="B94" s="1170" t="s">
        <v>231</v>
      </c>
      <c r="C94" s="1170" t="s">
        <v>232</v>
      </c>
      <c r="D94" s="1168">
        <v>1</v>
      </c>
      <c r="E94" s="1168"/>
      <c r="F94" s="1168"/>
      <c r="G94" s="1168">
        <v>4</v>
      </c>
      <c r="H94" s="1168">
        <v>1</v>
      </c>
      <c r="I94" s="1168">
        <v>1</v>
      </c>
      <c r="J94" s="1168"/>
      <c r="K94" s="1168">
        <v>4</v>
      </c>
      <c r="L94" s="1168"/>
      <c r="M94" s="1168"/>
      <c r="N94" s="1168">
        <v>2</v>
      </c>
    </row>
    <row r="95" spans="1:14" ht="13.5" customHeight="1" x14ac:dyDescent="0.2">
      <c r="A95" s="1316">
        <v>5</v>
      </c>
      <c r="B95" s="1170" t="s">
        <v>231</v>
      </c>
      <c r="C95" s="1170" t="s">
        <v>232</v>
      </c>
      <c r="D95" s="1168"/>
      <c r="E95" s="1168">
        <v>3</v>
      </c>
      <c r="F95" s="1168">
        <v>2</v>
      </c>
      <c r="G95" s="1168">
        <v>2</v>
      </c>
      <c r="H95" s="1168"/>
      <c r="I95" s="1168">
        <v>1</v>
      </c>
      <c r="J95" s="1168"/>
      <c r="K95" s="1168">
        <v>3</v>
      </c>
      <c r="L95" s="1168"/>
      <c r="M95" s="1168"/>
      <c r="N95" s="1168">
        <v>11</v>
      </c>
    </row>
    <row r="96" spans="1:14" ht="13.5" customHeight="1" x14ac:dyDescent="0.2">
      <c r="A96" s="1012">
        <v>5</v>
      </c>
      <c r="B96" s="922" t="s">
        <v>231</v>
      </c>
      <c r="C96" s="922" t="s">
        <v>232</v>
      </c>
      <c r="D96" s="920">
        <v>2</v>
      </c>
      <c r="E96" s="920">
        <v>1</v>
      </c>
      <c r="F96" s="920">
        <v>1</v>
      </c>
      <c r="G96" s="920">
        <v>7</v>
      </c>
      <c r="H96" s="920">
        <v>4</v>
      </c>
      <c r="I96" s="920">
        <v>1</v>
      </c>
      <c r="J96" s="920"/>
      <c r="K96" s="920">
        <v>5</v>
      </c>
      <c r="L96" s="920"/>
      <c r="M96" s="920"/>
      <c r="N96" s="920">
        <v>8</v>
      </c>
    </row>
    <row r="97" spans="1:14" ht="13.5" customHeight="1" x14ac:dyDescent="0.2">
      <c r="A97" s="1755">
        <v>5</v>
      </c>
      <c r="B97" s="1756" t="s">
        <v>231</v>
      </c>
      <c r="C97" s="1756" t="s">
        <v>232</v>
      </c>
      <c r="D97" s="1754"/>
      <c r="E97" s="1754">
        <v>1</v>
      </c>
      <c r="F97" s="1754"/>
      <c r="G97" s="1754">
        <v>1</v>
      </c>
      <c r="H97" s="1754">
        <v>1</v>
      </c>
      <c r="I97" s="1754">
        <v>1</v>
      </c>
      <c r="J97" s="1754"/>
      <c r="K97" s="1754">
        <v>4</v>
      </c>
      <c r="L97" s="1754"/>
      <c r="M97" s="1754"/>
      <c r="N97" s="1754">
        <v>3</v>
      </c>
    </row>
    <row r="98" spans="1:14" ht="13.5" customHeight="1" x14ac:dyDescent="0.2">
      <c r="A98" s="1443">
        <v>5</v>
      </c>
      <c r="B98" s="1444" t="s">
        <v>231</v>
      </c>
      <c r="C98" s="1444" t="s">
        <v>232</v>
      </c>
      <c r="D98" s="1442">
        <v>3</v>
      </c>
      <c r="E98" s="1442"/>
      <c r="F98" s="1442"/>
      <c r="G98" s="1442">
        <v>2</v>
      </c>
      <c r="H98" s="1442">
        <v>2</v>
      </c>
      <c r="I98" s="1442">
        <v>3</v>
      </c>
      <c r="J98" s="1442"/>
      <c r="K98" s="1442">
        <v>3</v>
      </c>
      <c r="L98" s="1442"/>
      <c r="M98" s="1442"/>
      <c r="N98" s="1442">
        <v>6</v>
      </c>
    </row>
    <row r="99" spans="1:14" ht="13.5" customHeight="1" x14ac:dyDescent="0.2">
      <c r="A99" s="1528">
        <v>5</v>
      </c>
      <c r="B99" s="1529" t="s">
        <v>231</v>
      </c>
      <c r="C99" s="1529" t="s">
        <v>232</v>
      </c>
      <c r="D99" s="1526"/>
      <c r="E99" s="1526">
        <v>4</v>
      </c>
      <c r="F99" s="1526"/>
      <c r="G99" s="1526">
        <v>2</v>
      </c>
      <c r="H99" s="1526">
        <v>2</v>
      </c>
      <c r="I99" s="1526">
        <v>2</v>
      </c>
      <c r="J99" s="1526"/>
      <c r="K99" s="1526">
        <v>2</v>
      </c>
      <c r="L99" s="1526"/>
      <c r="M99" s="1526"/>
      <c r="N99" s="1526">
        <v>12</v>
      </c>
    </row>
    <row r="100" spans="1:14" ht="13.5" customHeight="1" x14ac:dyDescent="0.2">
      <c r="A100" s="1012">
        <v>5</v>
      </c>
      <c r="B100" s="922" t="s">
        <v>231</v>
      </c>
      <c r="C100" s="922" t="s">
        <v>232</v>
      </c>
      <c r="D100" s="920">
        <v>3</v>
      </c>
      <c r="E100" s="920">
        <v>5</v>
      </c>
      <c r="F100" s="920"/>
      <c r="G100" s="920">
        <v>3</v>
      </c>
      <c r="H100" s="920">
        <v>2</v>
      </c>
      <c r="I100" s="920">
        <v>1</v>
      </c>
      <c r="J100" s="920"/>
      <c r="K100" s="920">
        <v>1</v>
      </c>
      <c r="L100" s="920"/>
      <c r="M100" s="920"/>
      <c r="N100" s="920">
        <v>21</v>
      </c>
    </row>
    <row r="101" spans="1:14" ht="13.5" customHeight="1" x14ac:dyDescent="0.2">
      <c r="A101" s="864">
        <v>5</v>
      </c>
      <c r="B101" s="865" t="s">
        <v>231</v>
      </c>
      <c r="C101" s="865" t="s">
        <v>232</v>
      </c>
      <c r="D101" s="863">
        <v>2</v>
      </c>
      <c r="E101" s="863">
        <v>3</v>
      </c>
      <c r="F101" s="863"/>
      <c r="G101" s="863">
        <v>2</v>
      </c>
      <c r="H101" s="863">
        <v>1</v>
      </c>
      <c r="I101" s="863"/>
      <c r="J101" s="863"/>
      <c r="K101" s="863"/>
      <c r="L101" s="863"/>
      <c r="M101" s="863"/>
      <c r="N101" s="863">
        <v>13</v>
      </c>
    </row>
    <row r="102" spans="1:14" ht="13.5" customHeight="1" x14ac:dyDescent="0.2">
      <c r="A102" s="396">
        <v>5</v>
      </c>
      <c r="B102" s="371" t="s">
        <v>231</v>
      </c>
      <c r="C102" s="371" t="s">
        <v>232</v>
      </c>
      <c r="D102" s="369">
        <v>1</v>
      </c>
      <c r="E102" s="369"/>
      <c r="F102" s="369">
        <v>2</v>
      </c>
      <c r="G102" s="369">
        <v>2</v>
      </c>
      <c r="H102" s="369">
        <v>1</v>
      </c>
      <c r="I102" s="369"/>
      <c r="J102" s="369"/>
      <c r="K102" s="369">
        <v>3</v>
      </c>
      <c r="L102" s="369"/>
      <c r="M102" s="369"/>
      <c r="N102" s="369">
        <v>4</v>
      </c>
    </row>
    <row r="103" spans="1:14" ht="13.5" customHeight="1" x14ac:dyDescent="0.2">
      <c r="A103" s="1863">
        <v>5</v>
      </c>
      <c r="B103" s="1861" t="s">
        <v>231</v>
      </c>
      <c r="C103" s="1861" t="s">
        <v>232</v>
      </c>
      <c r="D103" s="1862"/>
      <c r="E103" s="1862">
        <v>1</v>
      </c>
      <c r="F103" s="1862"/>
      <c r="G103" s="1862"/>
      <c r="H103" s="1862"/>
      <c r="I103" s="1862">
        <v>1</v>
      </c>
      <c r="J103" s="1862"/>
      <c r="K103" s="1862">
        <v>2</v>
      </c>
      <c r="L103" s="1862"/>
      <c r="M103" s="1862"/>
      <c r="N103" s="1862">
        <v>3</v>
      </c>
    </row>
    <row r="104" spans="1:14" ht="13.5" customHeight="1" x14ac:dyDescent="0.2">
      <c r="A104" s="396">
        <v>5</v>
      </c>
      <c r="B104" s="371" t="s">
        <v>231</v>
      </c>
      <c r="C104" s="371" t="s">
        <v>232</v>
      </c>
      <c r="D104" s="369">
        <v>1</v>
      </c>
      <c r="E104" s="369">
        <v>5</v>
      </c>
      <c r="F104" s="369"/>
      <c r="G104" s="369">
        <v>3</v>
      </c>
      <c r="H104" s="369">
        <v>3</v>
      </c>
      <c r="I104" s="369">
        <v>2</v>
      </c>
      <c r="J104" s="369"/>
      <c r="K104" s="369">
        <v>1</v>
      </c>
      <c r="L104" s="369"/>
      <c r="M104" s="369"/>
      <c r="N104" s="369">
        <v>17</v>
      </c>
    </row>
    <row r="105" spans="1:14" ht="13.5" customHeight="1" x14ac:dyDescent="0.2">
      <c r="A105" s="396">
        <v>5</v>
      </c>
      <c r="B105" s="371" t="s">
        <v>231</v>
      </c>
      <c r="C105" s="371" t="s">
        <v>232</v>
      </c>
      <c r="D105" s="369">
        <v>2</v>
      </c>
      <c r="E105" s="369">
        <v>2</v>
      </c>
      <c r="F105" s="369">
        <v>1</v>
      </c>
      <c r="G105" s="369">
        <v>3</v>
      </c>
      <c r="H105" s="369">
        <v>1</v>
      </c>
      <c r="I105" s="369"/>
      <c r="J105" s="369"/>
      <c r="K105" s="369">
        <v>1</v>
      </c>
      <c r="L105" s="369"/>
      <c r="M105" s="369"/>
      <c r="N105" s="369">
        <v>11</v>
      </c>
    </row>
    <row r="106" spans="1:14" ht="13.5" customHeight="1" x14ac:dyDescent="0.2">
      <c r="A106" s="373">
        <v>5</v>
      </c>
      <c r="B106" s="374" t="s">
        <v>231</v>
      </c>
      <c r="C106" s="374" t="s">
        <v>232</v>
      </c>
      <c r="D106" s="372">
        <v>2</v>
      </c>
      <c r="E106" s="372">
        <v>3</v>
      </c>
      <c r="F106" s="372"/>
      <c r="G106" s="372">
        <v>2</v>
      </c>
      <c r="H106" s="372">
        <v>2</v>
      </c>
      <c r="I106" s="372">
        <v>2</v>
      </c>
      <c r="J106" s="372">
        <v>1</v>
      </c>
      <c r="K106" s="372">
        <v>3</v>
      </c>
      <c r="L106" s="372"/>
      <c r="M106" s="372"/>
      <c r="N106" s="372">
        <v>13</v>
      </c>
    </row>
    <row r="107" spans="1:14" ht="13.5" customHeight="1" x14ac:dyDescent="0.2">
      <c r="A107" s="396">
        <v>5</v>
      </c>
      <c r="B107" s="374" t="s">
        <v>231</v>
      </c>
      <c r="C107" s="374" t="s">
        <v>232</v>
      </c>
      <c r="D107" s="372">
        <v>5</v>
      </c>
      <c r="E107" s="372">
        <v>3</v>
      </c>
      <c r="F107" s="372"/>
      <c r="G107" s="372">
        <v>5</v>
      </c>
      <c r="H107" s="372">
        <v>2</v>
      </c>
      <c r="I107" s="372">
        <v>1</v>
      </c>
      <c r="J107" s="372"/>
      <c r="K107" s="372">
        <v>3</v>
      </c>
      <c r="L107" s="372"/>
      <c r="M107" s="372"/>
      <c r="N107" s="372">
        <v>19</v>
      </c>
    </row>
    <row r="108" spans="1:14" ht="13.5" customHeight="1" x14ac:dyDescent="0.2">
      <c r="A108" s="373">
        <v>5</v>
      </c>
      <c r="B108" s="374" t="s">
        <v>231</v>
      </c>
      <c r="C108" s="374" t="s">
        <v>232</v>
      </c>
      <c r="D108" s="372"/>
      <c r="E108" s="372">
        <v>1</v>
      </c>
      <c r="F108" s="372"/>
      <c r="G108" s="372">
        <v>1</v>
      </c>
      <c r="H108" s="372">
        <v>2</v>
      </c>
      <c r="I108" s="372">
        <v>4</v>
      </c>
      <c r="J108" s="372"/>
      <c r="K108" s="372">
        <v>1</v>
      </c>
      <c r="L108" s="372"/>
      <c r="M108" s="372"/>
      <c r="N108" s="372">
        <v>3</v>
      </c>
    </row>
    <row r="109" spans="1:14" ht="13.5" customHeight="1" x14ac:dyDescent="0.2">
      <c r="A109" s="396">
        <v>5</v>
      </c>
      <c r="B109" s="374" t="s">
        <v>231</v>
      </c>
      <c r="C109" s="374" t="s">
        <v>232</v>
      </c>
      <c r="D109" s="372">
        <v>1</v>
      </c>
      <c r="E109" s="372">
        <v>4</v>
      </c>
      <c r="F109" s="372"/>
      <c r="G109" s="372">
        <v>8</v>
      </c>
      <c r="H109" s="372"/>
      <c r="I109" s="372"/>
      <c r="J109" s="372"/>
      <c r="K109" s="372">
        <v>4</v>
      </c>
      <c r="L109" s="372"/>
      <c r="M109" s="372"/>
      <c r="N109" s="372">
        <v>14</v>
      </c>
    </row>
    <row r="110" spans="1:14" ht="13.5" customHeight="1" x14ac:dyDescent="0.2">
      <c r="A110" s="396">
        <v>5</v>
      </c>
      <c r="B110" s="374" t="s">
        <v>231</v>
      </c>
      <c r="C110" s="374" t="s">
        <v>232</v>
      </c>
      <c r="D110" s="372"/>
      <c r="E110" s="372">
        <v>5</v>
      </c>
      <c r="F110" s="372"/>
      <c r="G110" s="372">
        <v>2</v>
      </c>
      <c r="H110" s="372"/>
      <c r="I110" s="372">
        <v>3</v>
      </c>
      <c r="J110" s="372"/>
      <c r="K110" s="372">
        <v>2</v>
      </c>
      <c r="L110" s="372"/>
      <c r="M110" s="372"/>
      <c r="N110" s="372">
        <v>15</v>
      </c>
    </row>
    <row r="111" spans="1:14" ht="13.5" customHeight="1" x14ac:dyDescent="0.2">
      <c r="A111" s="396">
        <v>5</v>
      </c>
      <c r="B111" s="374" t="s">
        <v>231</v>
      </c>
      <c r="C111" s="374" t="s">
        <v>232</v>
      </c>
      <c r="D111" s="372">
        <v>3</v>
      </c>
      <c r="E111" s="372">
        <v>1</v>
      </c>
      <c r="F111" s="372">
        <v>1</v>
      </c>
      <c r="G111" s="372"/>
      <c r="H111" s="372">
        <v>5</v>
      </c>
      <c r="I111" s="372">
        <v>5</v>
      </c>
      <c r="J111" s="372"/>
      <c r="K111" s="372">
        <v>4</v>
      </c>
      <c r="L111" s="372"/>
      <c r="M111" s="372"/>
      <c r="N111" s="372">
        <v>10</v>
      </c>
    </row>
    <row r="112" spans="1:14" ht="13.5" customHeight="1" x14ac:dyDescent="0.2">
      <c r="A112" s="4">
        <f>COUNT(A87:A111)</f>
        <v>25</v>
      </c>
      <c r="B112" s="669" t="str">
        <f>$B$87</f>
        <v>Holley</v>
      </c>
      <c r="C112" s="669" t="str">
        <f>$C$87</f>
        <v>Ian</v>
      </c>
      <c r="D112" s="667">
        <f>SUM(D87:D111)</f>
        <v>43</v>
      </c>
      <c r="E112" s="667">
        <f t="shared" ref="E112:N112" si="19">SUM(E87:E111)</f>
        <v>49</v>
      </c>
      <c r="F112" s="667">
        <f t="shared" si="19"/>
        <v>13</v>
      </c>
      <c r="G112" s="667">
        <f t="shared" si="19"/>
        <v>71</v>
      </c>
      <c r="H112" s="667">
        <f t="shared" si="19"/>
        <v>44</v>
      </c>
      <c r="I112" s="667">
        <f t="shared" si="19"/>
        <v>43</v>
      </c>
      <c r="J112" s="667">
        <f t="shared" si="19"/>
        <v>3</v>
      </c>
      <c r="K112" s="667">
        <f t="shared" si="19"/>
        <v>58</v>
      </c>
      <c r="L112" s="667">
        <f t="shared" si="19"/>
        <v>0</v>
      </c>
      <c r="M112" s="667">
        <f t="shared" si="19"/>
        <v>0</v>
      </c>
      <c r="N112" s="667">
        <f t="shared" si="19"/>
        <v>246</v>
      </c>
    </row>
    <row r="113" spans="1:14" ht="13.5" customHeight="1" x14ac:dyDescent="0.2"/>
    <row r="114" spans="1:14" ht="13.5" customHeight="1" x14ac:dyDescent="0.2">
      <c r="A114" s="397">
        <v>6</v>
      </c>
      <c r="B114" s="376" t="s">
        <v>233</v>
      </c>
      <c r="C114" s="376" t="s">
        <v>234</v>
      </c>
      <c r="D114" s="375">
        <v>1</v>
      </c>
      <c r="E114" s="375"/>
      <c r="F114" s="375">
        <v>2</v>
      </c>
      <c r="G114" s="375">
        <v>4</v>
      </c>
      <c r="H114" s="375"/>
      <c r="I114" s="375">
        <v>1</v>
      </c>
      <c r="J114" s="375"/>
      <c r="K114" s="375">
        <v>1</v>
      </c>
      <c r="L114" s="375"/>
      <c r="M114" s="375"/>
      <c r="N114" s="375">
        <v>4</v>
      </c>
    </row>
    <row r="115" spans="1:14" ht="13.5" customHeight="1" x14ac:dyDescent="0.2">
      <c r="A115" s="724">
        <v>6</v>
      </c>
      <c r="B115" s="723" t="s">
        <v>233</v>
      </c>
      <c r="C115" s="723" t="s">
        <v>234</v>
      </c>
      <c r="D115" s="721"/>
      <c r="E115" s="721">
        <v>1</v>
      </c>
      <c r="F115" s="721"/>
      <c r="G115" s="721">
        <v>1</v>
      </c>
      <c r="H115" s="721">
        <v>8</v>
      </c>
      <c r="I115" s="721"/>
      <c r="J115" s="721"/>
      <c r="K115" s="721"/>
      <c r="L115" s="721"/>
      <c r="M115" s="721"/>
      <c r="N115" s="721">
        <v>3</v>
      </c>
    </row>
    <row r="116" spans="1:14" ht="13.5" customHeight="1" x14ac:dyDescent="0.2">
      <c r="A116" s="377">
        <v>6</v>
      </c>
      <c r="B116" s="376" t="s">
        <v>233</v>
      </c>
      <c r="C116" s="376" t="s">
        <v>234</v>
      </c>
      <c r="D116" s="375"/>
      <c r="E116" s="375"/>
      <c r="F116" s="375">
        <v>1</v>
      </c>
      <c r="G116" s="375">
        <v>1</v>
      </c>
      <c r="H116" s="375">
        <v>6</v>
      </c>
      <c r="I116" s="375">
        <v>4</v>
      </c>
      <c r="J116" s="375">
        <v>2</v>
      </c>
      <c r="K116" s="375">
        <v>2</v>
      </c>
      <c r="L116" s="375"/>
      <c r="M116" s="375"/>
      <c r="N116" s="375">
        <v>1</v>
      </c>
    </row>
    <row r="117" spans="1:14" ht="13.5" customHeight="1" x14ac:dyDescent="0.2">
      <c r="A117" s="397">
        <v>6</v>
      </c>
      <c r="B117" s="376" t="s">
        <v>233</v>
      </c>
      <c r="C117" s="376" t="s">
        <v>234</v>
      </c>
      <c r="D117" s="375">
        <v>1</v>
      </c>
      <c r="E117" s="375"/>
      <c r="F117" s="375">
        <v>4</v>
      </c>
      <c r="G117" s="375">
        <v>6</v>
      </c>
      <c r="H117" s="375">
        <v>5</v>
      </c>
      <c r="I117" s="375">
        <v>4</v>
      </c>
      <c r="J117" s="375">
        <v>2</v>
      </c>
      <c r="K117" s="375">
        <v>1</v>
      </c>
      <c r="L117" s="375"/>
      <c r="M117" s="375"/>
      <c r="N117" s="375">
        <v>6</v>
      </c>
    </row>
    <row r="118" spans="1:14" ht="13.5" customHeight="1" x14ac:dyDescent="0.2">
      <c r="A118" s="377">
        <v>6</v>
      </c>
      <c r="B118" s="376" t="s">
        <v>233</v>
      </c>
      <c r="C118" s="376" t="s">
        <v>234</v>
      </c>
      <c r="D118" s="375"/>
      <c r="E118" s="375"/>
      <c r="F118" s="375">
        <v>1</v>
      </c>
      <c r="G118" s="375">
        <v>4</v>
      </c>
      <c r="H118" s="375">
        <v>3</v>
      </c>
      <c r="I118" s="375">
        <v>2</v>
      </c>
      <c r="J118" s="375"/>
      <c r="K118" s="375">
        <v>4</v>
      </c>
      <c r="L118" s="375"/>
      <c r="M118" s="375"/>
      <c r="N118" s="375">
        <v>1</v>
      </c>
    </row>
    <row r="119" spans="1:14" ht="13.5" customHeight="1" x14ac:dyDescent="0.2">
      <c r="A119" s="866">
        <v>6</v>
      </c>
      <c r="B119" s="865" t="s">
        <v>233</v>
      </c>
      <c r="C119" s="865" t="s">
        <v>234</v>
      </c>
      <c r="D119" s="863">
        <v>1</v>
      </c>
      <c r="E119" s="863"/>
      <c r="F119" s="863">
        <v>1</v>
      </c>
      <c r="G119" s="863">
        <v>1</v>
      </c>
      <c r="H119" s="863">
        <v>7</v>
      </c>
      <c r="I119" s="863">
        <v>3</v>
      </c>
      <c r="J119" s="863">
        <v>1</v>
      </c>
      <c r="K119" s="863">
        <v>2</v>
      </c>
      <c r="L119" s="863"/>
      <c r="M119" s="863"/>
      <c r="N119" s="863">
        <v>3</v>
      </c>
    </row>
    <row r="120" spans="1:14" ht="13.5" customHeight="1" x14ac:dyDescent="0.2">
      <c r="A120" s="1052">
        <v>6</v>
      </c>
      <c r="B120" s="1051" t="s">
        <v>233</v>
      </c>
      <c r="C120" s="1051" t="s">
        <v>234</v>
      </c>
      <c r="D120" s="1053">
        <v>1</v>
      </c>
      <c r="E120" s="1053"/>
      <c r="F120" s="1053">
        <v>3</v>
      </c>
      <c r="G120" s="1053">
        <v>2</v>
      </c>
      <c r="H120" s="1053">
        <v>9</v>
      </c>
      <c r="I120" s="1053"/>
      <c r="J120" s="1053"/>
      <c r="K120" s="1053">
        <v>5</v>
      </c>
      <c r="L120" s="1053"/>
      <c r="M120" s="1053"/>
      <c r="N120" s="1053">
        <v>5</v>
      </c>
    </row>
    <row r="121" spans="1:14" ht="13.5" customHeight="1" x14ac:dyDescent="0.2">
      <c r="A121" s="1079">
        <v>6</v>
      </c>
      <c r="B121" s="1051" t="s">
        <v>233</v>
      </c>
      <c r="C121" s="1051" t="s">
        <v>234</v>
      </c>
      <c r="D121" s="1053"/>
      <c r="E121" s="1053"/>
      <c r="F121" s="1053">
        <v>2</v>
      </c>
      <c r="G121" s="1053">
        <v>6</v>
      </c>
      <c r="H121" s="1053">
        <v>5</v>
      </c>
      <c r="I121" s="1053">
        <v>6</v>
      </c>
      <c r="J121" s="1053"/>
      <c r="K121" s="1053">
        <v>3</v>
      </c>
      <c r="L121" s="1053"/>
      <c r="M121" s="1053"/>
      <c r="N121" s="1053">
        <v>2</v>
      </c>
    </row>
    <row r="122" spans="1:14" ht="13.5" customHeight="1" x14ac:dyDescent="0.2">
      <c r="A122" s="1171">
        <v>6</v>
      </c>
      <c r="B122" s="1170" t="s">
        <v>233</v>
      </c>
      <c r="C122" s="1170" t="s">
        <v>234</v>
      </c>
      <c r="D122" s="1168">
        <v>4</v>
      </c>
      <c r="E122" s="1168"/>
      <c r="F122" s="1168">
        <v>1</v>
      </c>
      <c r="G122" s="1168">
        <v>1</v>
      </c>
      <c r="H122" s="1168"/>
      <c r="I122" s="1168">
        <v>5</v>
      </c>
      <c r="J122" s="1168">
        <v>2</v>
      </c>
      <c r="K122" s="1168">
        <v>4</v>
      </c>
      <c r="L122" s="1168"/>
      <c r="M122" s="1168"/>
      <c r="N122" s="1168">
        <v>9</v>
      </c>
    </row>
    <row r="123" spans="1:14" ht="13.5" customHeight="1" x14ac:dyDescent="0.2">
      <c r="A123" s="1668">
        <v>6</v>
      </c>
      <c r="B123" s="1667" t="s">
        <v>233</v>
      </c>
      <c r="C123" s="1667" t="s">
        <v>234</v>
      </c>
      <c r="D123" s="1666"/>
      <c r="E123" s="1666">
        <v>1</v>
      </c>
      <c r="F123" s="1666"/>
      <c r="G123" s="1666">
        <v>6</v>
      </c>
      <c r="H123" s="1666">
        <v>2</v>
      </c>
      <c r="I123" s="1666">
        <v>7</v>
      </c>
      <c r="J123" s="1666"/>
      <c r="K123" s="1666">
        <v>4</v>
      </c>
      <c r="L123" s="1666"/>
      <c r="M123" s="1666"/>
      <c r="N123" s="1666">
        <v>3</v>
      </c>
    </row>
    <row r="124" spans="1:14" ht="13.5" customHeight="1" x14ac:dyDescent="0.2">
      <c r="A124" s="1561">
        <v>6</v>
      </c>
      <c r="B124" s="1560" t="s">
        <v>233</v>
      </c>
      <c r="C124" s="1560" t="s">
        <v>234</v>
      </c>
      <c r="D124" s="1559">
        <v>1</v>
      </c>
      <c r="E124" s="1559"/>
      <c r="F124" s="1559"/>
      <c r="G124" s="1559">
        <v>4</v>
      </c>
      <c r="H124" s="1559">
        <v>2</v>
      </c>
      <c r="I124" s="1559">
        <v>6</v>
      </c>
      <c r="J124" s="1559"/>
      <c r="K124" s="1559">
        <v>2</v>
      </c>
      <c r="L124" s="1559"/>
      <c r="M124" s="1559"/>
      <c r="N124" s="1559">
        <v>2</v>
      </c>
    </row>
    <row r="125" spans="1:14" ht="13.5" customHeight="1" x14ac:dyDescent="0.2">
      <c r="A125" s="1561">
        <v>6</v>
      </c>
      <c r="B125" s="1560" t="s">
        <v>233</v>
      </c>
      <c r="C125" s="1560" t="s">
        <v>234</v>
      </c>
      <c r="D125" s="1559">
        <v>1</v>
      </c>
      <c r="E125" s="1559">
        <v>3</v>
      </c>
      <c r="F125" s="1559">
        <v>2</v>
      </c>
      <c r="G125" s="1559">
        <v>2</v>
      </c>
      <c r="H125" s="1559">
        <v>5</v>
      </c>
      <c r="I125" s="1559">
        <v>5</v>
      </c>
      <c r="J125" s="1559">
        <v>2</v>
      </c>
      <c r="K125" s="1559">
        <v>3</v>
      </c>
      <c r="L125" s="1559"/>
      <c r="M125" s="1559"/>
      <c r="N125" s="1559">
        <v>13</v>
      </c>
    </row>
    <row r="126" spans="1:14" ht="13.5" customHeight="1" x14ac:dyDescent="0.2">
      <c r="A126" s="1445">
        <v>6</v>
      </c>
      <c r="B126" s="1444" t="s">
        <v>233</v>
      </c>
      <c r="C126" s="1444" t="s">
        <v>234</v>
      </c>
      <c r="D126" s="1442">
        <v>3</v>
      </c>
      <c r="E126" s="1442">
        <v>1</v>
      </c>
      <c r="F126" s="1442">
        <v>1</v>
      </c>
      <c r="G126" s="1442">
        <v>4</v>
      </c>
      <c r="H126" s="1442">
        <v>5</v>
      </c>
      <c r="I126" s="1442">
        <v>6</v>
      </c>
      <c r="J126" s="1442"/>
      <c r="K126" s="1442">
        <v>1</v>
      </c>
      <c r="L126" s="1442"/>
      <c r="M126" s="1442"/>
      <c r="N126" s="1442">
        <v>10</v>
      </c>
    </row>
    <row r="127" spans="1:14" ht="13.5" customHeight="1" x14ac:dyDescent="0.2">
      <c r="A127" s="1250">
        <v>6</v>
      </c>
      <c r="B127" s="1249" t="s">
        <v>233</v>
      </c>
      <c r="C127" s="1249" t="s">
        <v>234</v>
      </c>
      <c r="D127" s="1248">
        <v>3</v>
      </c>
      <c r="E127" s="1248">
        <v>2</v>
      </c>
      <c r="F127" s="1248">
        <v>4</v>
      </c>
      <c r="G127" s="1248">
        <v>4</v>
      </c>
      <c r="H127" s="1248">
        <v>1</v>
      </c>
      <c r="I127" s="1248">
        <v>7</v>
      </c>
      <c r="J127" s="1248"/>
      <c r="K127" s="1248">
        <v>5</v>
      </c>
      <c r="L127" s="1248"/>
      <c r="M127" s="1248"/>
      <c r="N127" s="1248">
        <v>16</v>
      </c>
    </row>
    <row r="128" spans="1:14" ht="13.5" customHeight="1" x14ac:dyDescent="0.2">
      <c r="A128" s="1757">
        <v>6</v>
      </c>
      <c r="B128" s="1756" t="s">
        <v>233</v>
      </c>
      <c r="C128" s="1756" t="s">
        <v>234</v>
      </c>
      <c r="D128" s="1754"/>
      <c r="E128" s="1754"/>
      <c r="F128" s="1754"/>
      <c r="G128" s="1754">
        <v>1</v>
      </c>
      <c r="H128" s="1754">
        <v>2</v>
      </c>
      <c r="I128" s="1754">
        <v>3</v>
      </c>
      <c r="J128" s="1754"/>
      <c r="K128" s="1754">
        <v>3</v>
      </c>
      <c r="L128" s="1754"/>
      <c r="M128" s="1754"/>
      <c r="N128" s="1754">
        <v>0</v>
      </c>
    </row>
    <row r="129" spans="1:14" ht="13.5" customHeight="1" x14ac:dyDescent="0.2">
      <c r="A129" s="1530">
        <v>6</v>
      </c>
      <c r="B129" s="1529" t="s">
        <v>233</v>
      </c>
      <c r="C129" s="1529" t="s">
        <v>234</v>
      </c>
      <c r="D129" s="1526">
        <v>2</v>
      </c>
      <c r="E129" s="1526">
        <v>3</v>
      </c>
      <c r="F129" s="1526"/>
      <c r="G129" s="1526">
        <v>2</v>
      </c>
      <c r="H129" s="1526">
        <v>3</v>
      </c>
      <c r="I129" s="1526">
        <v>3</v>
      </c>
      <c r="J129" s="1526"/>
      <c r="K129" s="1526">
        <v>1</v>
      </c>
      <c r="L129" s="1526"/>
      <c r="M129" s="1526"/>
      <c r="N129" s="1526">
        <v>13</v>
      </c>
    </row>
    <row r="130" spans="1:14" ht="13.5" customHeight="1" x14ac:dyDescent="0.2">
      <c r="A130" s="1250">
        <v>6</v>
      </c>
      <c r="B130" s="1249" t="s">
        <v>233</v>
      </c>
      <c r="C130" s="1249" t="s">
        <v>234</v>
      </c>
      <c r="D130" s="1248"/>
      <c r="E130" s="1248">
        <v>1</v>
      </c>
      <c r="F130" s="1248"/>
      <c r="G130" s="1248">
        <v>5</v>
      </c>
      <c r="H130" s="1248">
        <v>2</v>
      </c>
      <c r="I130" s="1248">
        <v>5</v>
      </c>
      <c r="J130" s="1248">
        <v>1</v>
      </c>
      <c r="K130" s="1248">
        <v>1</v>
      </c>
      <c r="L130" s="1248"/>
      <c r="M130" s="1248"/>
      <c r="N130" s="1248">
        <v>3</v>
      </c>
    </row>
    <row r="131" spans="1:14" ht="13.5" customHeight="1" x14ac:dyDescent="0.2">
      <c r="A131" s="1052">
        <v>6</v>
      </c>
      <c r="B131" s="1051" t="s">
        <v>233</v>
      </c>
      <c r="C131" s="1051" t="s">
        <v>234</v>
      </c>
      <c r="D131" s="1053"/>
      <c r="E131" s="1053"/>
      <c r="F131" s="1053">
        <v>1</v>
      </c>
      <c r="G131" s="1053">
        <v>3</v>
      </c>
      <c r="H131" s="1053">
        <v>4</v>
      </c>
      <c r="I131" s="1053">
        <v>1</v>
      </c>
      <c r="J131" s="1053"/>
      <c r="K131" s="1053">
        <v>4</v>
      </c>
      <c r="L131" s="1053"/>
      <c r="M131" s="1053"/>
      <c r="N131" s="1053">
        <v>1</v>
      </c>
    </row>
    <row r="132" spans="1:14" ht="13.5" customHeight="1" x14ac:dyDescent="0.2">
      <c r="A132" s="377">
        <v>6</v>
      </c>
      <c r="B132" s="376" t="s">
        <v>233</v>
      </c>
      <c r="C132" s="376" t="s">
        <v>234</v>
      </c>
      <c r="D132" s="375">
        <v>1</v>
      </c>
      <c r="E132" s="375">
        <v>2</v>
      </c>
      <c r="F132" s="375"/>
      <c r="G132" s="375">
        <v>7</v>
      </c>
      <c r="H132" s="375">
        <v>4</v>
      </c>
      <c r="I132" s="375">
        <v>2</v>
      </c>
      <c r="J132" s="375"/>
      <c r="K132" s="375">
        <v>2</v>
      </c>
      <c r="L132" s="375"/>
      <c r="M132" s="375"/>
      <c r="N132" s="375">
        <v>8</v>
      </c>
    </row>
    <row r="133" spans="1:14" ht="13.5" customHeight="1" x14ac:dyDescent="0.2">
      <c r="A133" s="377">
        <v>6</v>
      </c>
      <c r="B133" s="376" t="s">
        <v>233</v>
      </c>
      <c r="C133" s="376" t="s">
        <v>234</v>
      </c>
      <c r="D133" s="375"/>
      <c r="E133" s="375">
        <v>1</v>
      </c>
      <c r="F133" s="375"/>
      <c r="G133" s="375">
        <v>5</v>
      </c>
      <c r="H133" s="375">
        <v>3</v>
      </c>
      <c r="I133" s="375">
        <v>11</v>
      </c>
      <c r="J133" s="375"/>
      <c r="K133" s="375">
        <v>2</v>
      </c>
      <c r="L133" s="375"/>
      <c r="M133" s="375"/>
      <c r="N133" s="375">
        <v>3</v>
      </c>
    </row>
    <row r="134" spans="1:14" ht="13.5" customHeight="1" x14ac:dyDescent="0.2">
      <c r="A134" s="923">
        <v>6</v>
      </c>
      <c r="B134" s="922" t="s">
        <v>233</v>
      </c>
      <c r="C134" s="922" t="s">
        <v>234</v>
      </c>
      <c r="D134" s="920">
        <v>2</v>
      </c>
      <c r="E134" s="920">
        <v>1</v>
      </c>
      <c r="F134" s="920"/>
      <c r="G134" s="920">
        <v>6</v>
      </c>
      <c r="H134" s="920">
        <v>3</v>
      </c>
      <c r="I134" s="920">
        <v>2</v>
      </c>
      <c r="J134" s="920"/>
      <c r="K134" s="920">
        <v>5</v>
      </c>
      <c r="L134" s="920"/>
      <c r="M134" s="920"/>
      <c r="N134" s="920">
        <v>7</v>
      </c>
    </row>
    <row r="135" spans="1:14" ht="13.5" customHeight="1" x14ac:dyDescent="0.2">
      <c r="A135" s="1014">
        <v>6</v>
      </c>
      <c r="B135" s="922" t="s">
        <v>233</v>
      </c>
      <c r="C135" s="922" t="s">
        <v>234</v>
      </c>
      <c r="D135" s="920"/>
      <c r="E135" s="920">
        <v>2</v>
      </c>
      <c r="F135" s="920"/>
      <c r="G135" s="920">
        <v>3</v>
      </c>
      <c r="H135" s="920">
        <v>10</v>
      </c>
      <c r="I135" s="920">
        <v>3</v>
      </c>
      <c r="J135" s="920"/>
      <c r="K135" s="920">
        <v>2</v>
      </c>
      <c r="L135" s="920"/>
      <c r="M135" s="920"/>
      <c r="N135" s="920">
        <v>6</v>
      </c>
    </row>
    <row r="136" spans="1:14" ht="13.5" customHeight="1" x14ac:dyDescent="0.2">
      <c r="A136" s="377">
        <v>6</v>
      </c>
      <c r="B136" s="376" t="s">
        <v>233</v>
      </c>
      <c r="C136" s="376" t="s">
        <v>234</v>
      </c>
      <c r="D136" s="375"/>
      <c r="E136" s="375">
        <v>2</v>
      </c>
      <c r="F136" s="375">
        <v>2</v>
      </c>
      <c r="G136" s="375">
        <v>4</v>
      </c>
      <c r="H136" s="375">
        <v>5</v>
      </c>
      <c r="I136" s="375">
        <v>2</v>
      </c>
      <c r="J136" s="375"/>
      <c r="K136" s="375">
        <v>2</v>
      </c>
      <c r="L136" s="375"/>
      <c r="M136" s="375"/>
      <c r="N136" s="375">
        <v>8</v>
      </c>
    </row>
    <row r="137" spans="1:14" ht="13.5" customHeight="1" x14ac:dyDescent="0.2">
      <c r="A137" s="397">
        <v>6</v>
      </c>
      <c r="B137" s="379" t="s">
        <v>233</v>
      </c>
      <c r="C137" s="379" t="s">
        <v>234</v>
      </c>
      <c r="D137" s="378"/>
      <c r="E137" s="378">
        <v>4</v>
      </c>
      <c r="F137" s="378"/>
      <c r="G137" s="378">
        <v>5</v>
      </c>
      <c r="H137" s="378">
        <v>1</v>
      </c>
      <c r="I137" s="378">
        <v>5</v>
      </c>
      <c r="J137" s="378"/>
      <c r="K137" s="378">
        <v>1</v>
      </c>
      <c r="L137" s="378"/>
      <c r="M137" s="378"/>
      <c r="N137" s="378">
        <v>12</v>
      </c>
    </row>
    <row r="138" spans="1:14" ht="13.5" customHeight="1" x14ac:dyDescent="0.2">
      <c r="A138" s="380">
        <v>6</v>
      </c>
      <c r="B138" s="379" t="s">
        <v>233</v>
      </c>
      <c r="C138" s="379" t="s">
        <v>234</v>
      </c>
      <c r="D138" s="378">
        <v>3</v>
      </c>
      <c r="E138" s="378">
        <v>1</v>
      </c>
      <c r="F138" s="378"/>
      <c r="G138" s="378">
        <v>5</v>
      </c>
      <c r="H138" s="378">
        <v>4</v>
      </c>
      <c r="I138" s="378">
        <v>4</v>
      </c>
      <c r="J138" s="378"/>
      <c r="K138" s="378">
        <v>1</v>
      </c>
      <c r="L138" s="378"/>
      <c r="M138" s="378"/>
      <c r="N138" s="378">
        <v>9</v>
      </c>
    </row>
    <row r="139" spans="1:14" ht="13.5" customHeight="1" x14ac:dyDescent="0.2">
      <c r="A139" s="397">
        <v>6</v>
      </c>
      <c r="B139" s="379" t="s">
        <v>233</v>
      </c>
      <c r="C139" s="379" t="s">
        <v>234</v>
      </c>
      <c r="D139" s="378"/>
      <c r="E139" s="378"/>
      <c r="F139" s="378">
        <v>2</v>
      </c>
      <c r="G139" s="378">
        <v>2</v>
      </c>
      <c r="H139" s="378">
        <v>5</v>
      </c>
      <c r="I139" s="378">
        <v>4</v>
      </c>
      <c r="J139" s="378"/>
      <c r="K139" s="378">
        <v>4</v>
      </c>
      <c r="L139" s="378"/>
      <c r="M139" s="378"/>
      <c r="N139" s="378">
        <v>2</v>
      </c>
    </row>
    <row r="140" spans="1:14" ht="13.5" customHeight="1" x14ac:dyDescent="0.2">
      <c r="A140" s="380">
        <v>6</v>
      </c>
      <c r="B140" s="379" t="s">
        <v>233</v>
      </c>
      <c r="C140" s="379" t="s">
        <v>234</v>
      </c>
      <c r="D140" s="378"/>
      <c r="E140" s="378"/>
      <c r="F140" s="378"/>
      <c r="G140" s="378">
        <v>2</v>
      </c>
      <c r="H140" s="378">
        <v>7</v>
      </c>
      <c r="I140" s="378">
        <v>2</v>
      </c>
      <c r="J140" s="378">
        <v>2</v>
      </c>
      <c r="K140" s="378">
        <v>2</v>
      </c>
      <c r="L140" s="378"/>
      <c r="M140" s="378"/>
      <c r="N140" s="378">
        <v>0</v>
      </c>
    </row>
    <row r="141" spans="1:14" ht="13.5" customHeight="1" x14ac:dyDescent="0.2">
      <c r="A141" s="380">
        <v>6</v>
      </c>
      <c r="B141" s="379" t="s">
        <v>233</v>
      </c>
      <c r="C141" s="379" t="s">
        <v>234</v>
      </c>
      <c r="D141" s="378"/>
      <c r="E141" s="378">
        <v>1</v>
      </c>
      <c r="F141" s="378">
        <v>2</v>
      </c>
      <c r="G141" s="378">
        <v>3</v>
      </c>
      <c r="H141" s="378">
        <v>5</v>
      </c>
      <c r="I141" s="378">
        <v>5</v>
      </c>
      <c r="J141" s="378">
        <v>1</v>
      </c>
      <c r="K141" s="378">
        <v>3</v>
      </c>
      <c r="L141" s="378"/>
      <c r="M141" s="378"/>
      <c r="N141" s="378">
        <v>5</v>
      </c>
    </row>
    <row r="142" spans="1:14" ht="13.5" customHeight="1" x14ac:dyDescent="0.2">
      <c r="A142" s="4">
        <f>COUNT(A114:A141)</f>
        <v>28</v>
      </c>
      <c r="B142" s="669" t="str">
        <f>$B$114</f>
        <v>Hudson</v>
      </c>
      <c r="C142" s="669" t="str">
        <f>$C$114</f>
        <v>Hamish</v>
      </c>
      <c r="D142" s="667">
        <f>SUM(D114:D141)</f>
        <v>24</v>
      </c>
      <c r="E142" s="667">
        <f t="shared" ref="E142:N142" si="20">SUM(E114:E141)</f>
        <v>26</v>
      </c>
      <c r="F142" s="667">
        <f t="shared" si="20"/>
        <v>29</v>
      </c>
      <c r="G142" s="667">
        <f t="shared" si="20"/>
        <v>99</v>
      </c>
      <c r="H142" s="667">
        <f t="shared" si="20"/>
        <v>116</v>
      </c>
      <c r="I142" s="667">
        <f t="shared" si="20"/>
        <v>108</v>
      </c>
      <c r="J142" s="667">
        <f t="shared" si="20"/>
        <v>13</v>
      </c>
      <c r="K142" s="667">
        <f t="shared" si="20"/>
        <v>70</v>
      </c>
      <c r="L142" s="667">
        <f t="shared" si="20"/>
        <v>0</v>
      </c>
      <c r="M142" s="667">
        <f t="shared" si="20"/>
        <v>0</v>
      </c>
      <c r="N142" s="667">
        <f t="shared" si="20"/>
        <v>155</v>
      </c>
    </row>
    <row r="143" spans="1:14" ht="13.5" customHeight="1" x14ac:dyDescent="0.2"/>
    <row r="144" spans="1:14" ht="13.5" customHeight="1" x14ac:dyDescent="0.2">
      <c r="A144" s="383">
        <v>24</v>
      </c>
      <c r="B144" s="382" t="s">
        <v>236</v>
      </c>
      <c r="C144" s="382" t="s">
        <v>30</v>
      </c>
      <c r="D144" s="381"/>
      <c r="E144" s="381">
        <v>1</v>
      </c>
      <c r="F144" s="381"/>
      <c r="G144" s="381">
        <v>4</v>
      </c>
      <c r="H144" s="381"/>
      <c r="I144" s="381">
        <v>2</v>
      </c>
      <c r="J144" s="381">
        <v>1</v>
      </c>
      <c r="K144" s="381"/>
      <c r="L144" s="381"/>
      <c r="M144" s="381"/>
      <c r="N144" s="381">
        <v>3</v>
      </c>
    </row>
    <row r="145" spans="1:14" ht="13.5" customHeight="1" x14ac:dyDescent="0.2">
      <c r="A145" s="397">
        <v>24</v>
      </c>
      <c r="B145" s="382" t="s">
        <v>236</v>
      </c>
      <c r="C145" s="382" t="s">
        <v>30</v>
      </c>
      <c r="D145" s="381">
        <v>3</v>
      </c>
      <c r="E145" s="381"/>
      <c r="F145" s="381"/>
      <c r="G145" s="381">
        <v>2</v>
      </c>
      <c r="H145" s="381">
        <v>4</v>
      </c>
      <c r="I145" s="381">
        <v>2</v>
      </c>
      <c r="J145" s="381">
        <v>1</v>
      </c>
      <c r="K145" s="381"/>
      <c r="L145" s="381"/>
      <c r="M145" s="381"/>
      <c r="N145" s="381">
        <v>6</v>
      </c>
    </row>
    <row r="146" spans="1:14" ht="13.5" customHeight="1" x14ac:dyDescent="0.2">
      <c r="A146" s="383">
        <v>24</v>
      </c>
      <c r="B146" s="382" t="s">
        <v>236</v>
      </c>
      <c r="C146" s="382" t="s">
        <v>30</v>
      </c>
      <c r="D146" s="381"/>
      <c r="E146" s="381"/>
      <c r="F146" s="381">
        <v>3</v>
      </c>
      <c r="G146" s="381">
        <v>7</v>
      </c>
      <c r="H146" s="381">
        <v>6</v>
      </c>
      <c r="I146" s="381">
        <v>6</v>
      </c>
      <c r="J146" s="381">
        <v>1</v>
      </c>
      <c r="K146" s="381">
        <v>1</v>
      </c>
      <c r="L146" s="381"/>
      <c r="M146" s="381"/>
      <c r="N146" s="381">
        <v>3</v>
      </c>
    </row>
    <row r="147" spans="1:14" ht="13.5" customHeight="1" x14ac:dyDescent="0.2">
      <c r="A147" s="383">
        <v>24</v>
      </c>
      <c r="B147" s="382" t="s">
        <v>236</v>
      </c>
      <c r="C147" s="382" t="s">
        <v>30</v>
      </c>
      <c r="D147" s="381"/>
      <c r="E147" s="381">
        <v>1</v>
      </c>
      <c r="F147" s="381"/>
      <c r="G147" s="381">
        <v>5</v>
      </c>
      <c r="H147" s="381">
        <v>1</v>
      </c>
      <c r="I147" s="381">
        <v>5</v>
      </c>
      <c r="J147" s="381">
        <v>1</v>
      </c>
      <c r="K147" s="381">
        <v>3</v>
      </c>
      <c r="L147" s="381"/>
      <c r="M147" s="381"/>
      <c r="N147" s="381">
        <v>3</v>
      </c>
    </row>
    <row r="148" spans="1:14" ht="13.5" customHeight="1" x14ac:dyDescent="0.2">
      <c r="A148" s="1014">
        <v>24</v>
      </c>
      <c r="B148" s="1000" t="s">
        <v>236</v>
      </c>
      <c r="C148" s="1000" t="s">
        <v>30</v>
      </c>
      <c r="D148" s="999"/>
      <c r="E148" s="999">
        <v>1</v>
      </c>
      <c r="F148" s="999"/>
      <c r="G148" s="999">
        <v>6</v>
      </c>
      <c r="H148" s="999">
        <v>2</v>
      </c>
      <c r="I148" s="999"/>
      <c r="J148" s="999"/>
      <c r="K148" s="999">
        <v>1</v>
      </c>
      <c r="L148" s="999"/>
      <c r="M148" s="999"/>
      <c r="N148" s="999">
        <v>3</v>
      </c>
    </row>
    <row r="149" spans="1:14" ht="13.5" customHeight="1" x14ac:dyDescent="0.2">
      <c r="A149" s="383">
        <v>24</v>
      </c>
      <c r="B149" s="382" t="s">
        <v>236</v>
      </c>
      <c r="C149" s="382" t="s">
        <v>30</v>
      </c>
      <c r="D149" s="381"/>
      <c r="E149" s="381"/>
      <c r="F149" s="381"/>
      <c r="G149" s="381">
        <v>4</v>
      </c>
      <c r="H149" s="381">
        <v>3</v>
      </c>
      <c r="I149" s="381">
        <v>2</v>
      </c>
      <c r="J149" s="381">
        <v>1</v>
      </c>
      <c r="K149" s="381">
        <v>1</v>
      </c>
      <c r="L149" s="381"/>
      <c r="M149" s="381"/>
      <c r="N149" s="381">
        <v>0</v>
      </c>
    </row>
    <row r="150" spans="1:14" ht="13.5" customHeight="1" x14ac:dyDescent="0.2">
      <c r="A150" s="1079">
        <v>24</v>
      </c>
      <c r="B150" s="1051" t="s">
        <v>236</v>
      </c>
      <c r="C150" s="1051" t="s">
        <v>30</v>
      </c>
      <c r="D150" s="1053">
        <v>1</v>
      </c>
      <c r="E150" s="1053">
        <v>2</v>
      </c>
      <c r="F150" s="1053"/>
      <c r="G150" s="1053">
        <v>3</v>
      </c>
      <c r="H150" s="1053">
        <v>2</v>
      </c>
      <c r="I150" s="1053">
        <v>5</v>
      </c>
      <c r="J150" s="1053"/>
      <c r="K150" s="1053">
        <v>3</v>
      </c>
      <c r="L150" s="1053"/>
      <c r="M150" s="1053"/>
      <c r="N150" s="1053">
        <v>8</v>
      </c>
    </row>
    <row r="151" spans="1:14" ht="13.5" customHeight="1" x14ac:dyDescent="0.2">
      <c r="A151" s="1860">
        <v>24</v>
      </c>
      <c r="B151" s="1861" t="s">
        <v>236</v>
      </c>
      <c r="C151" s="1861" t="s">
        <v>30</v>
      </c>
      <c r="D151" s="1862">
        <v>1</v>
      </c>
      <c r="E151" s="1862">
        <v>3</v>
      </c>
      <c r="F151" s="1862"/>
      <c r="G151" s="1862">
        <v>5</v>
      </c>
      <c r="H151" s="1862">
        <v>4</v>
      </c>
      <c r="I151" s="1862">
        <v>2</v>
      </c>
      <c r="J151" s="1862">
        <v>1</v>
      </c>
      <c r="K151" s="1862">
        <v>1</v>
      </c>
      <c r="L151" s="1862"/>
      <c r="M151" s="1862"/>
      <c r="N151" s="1862">
        <v>11</v>
      </c>
    </row>
    <row r="152" spans="1:14" ht="13.5" customHeight="1" x14ac:dyDescent="0.2">
      <c r="A152" s="1250">
        <v>24</v>
      </c>
      <c r="B152" s="1249" t="s">
        <v>236</v>
      </c>
      <c r="C152" s="1249" t="s">
        <v>30</v>
      </c>
      <c r="D152" s="1248">
        <v>2</v>
      </c>
      <c r="E152" s="1248"/>
      <c r="F152" s="1248">
        <v>2</v>
      </c>
      <c r="G152" s="1248">
        <v>3</v>
      </c>
      <c r="H152" s="1248">
        <v>1</v>
      </c>
      <c r="I152" s="1248">
        <v>1</v>
      </c>
      <c r="J152" s="1248"/>
      <c r="K152" s="1248"/>
      <c r="L152" s="1248"/>
      <c r="M152" s="1248"/>
      <c r="N152" s="1248">
        <v>6</v>
      </c>
    </row>
    <row r="153" spans="1:14" ht="13.5" customHeight="1" x14ac:dyDescent="0.2">
      <c r="A153" s="1561">
        <v>24</v>
      </c>
      <c r="B153" s="1560" t="s">
        <v>236</v>
      </c>
      <c r="C153" s="1560" t="s">
        <v>30</v>
      </c>
      <c r="D153" s="1559"/>
      <c r="E153" s="1559">
        <v>2</v>
      </c>
      <c r="F153" s="1559"/>
      <c r="G153" s="1559">
        <v>3</v>
      </c>
      <c r="H153" s="1559">
        <v>3</v>
      </c>
      <c r="I153" s="1559"/>
      <c r="J153" s="1559"/>
      <c r="K153" s="1559">
        <v>3</v>
      </c>
      <c r="L153" s="1559"/>
      <c r="M153" s="1559"/>
      <c r="N153" s="1559">
        <v>6</v>
      </c>
    </row>
    <row r="154" spans="1:14" ht="13.5" customHeight="1" x14ac:dyDescent="0.2">
      <c r="A154" s="1847">
        <v>24</v>
      </c>
      <c r="B154" s="1846" t="s">
        <v>236</v>
      </c>
      <c r="C154" s="1846" t="s">
        <v>30</v>
      </c>
      <c r="D154" s="1845">
        <v>2</v>
      </c>
      <c r="E154" s="1845">
        <v>2</v>
      </c>
      <c r="F154" s="1845"/>
      <c r="G154" s="1845">
        <v>6</v>
      </c>
      <c r="H154" s="1845">
        <v>3</v>
      </c>
      <c r="I154" s="1845">
        <v>3</v>
      </c>
      <c r="J154" s="1845">
        <v>1</v>
      </c>
      <c r="K154" s="1845">
        <v>2</v>
      </c>
      <c r="L154" s="1845"/>
      <c r="M154" s="1845"/>
      <c r="N154" s="1845">
        <v>10</v>
      </c>
    </row>
    <row r="155" spans="1:14" ht="13.5" customHeight="1" x14ac:dyDescent="0.2">
      <c r="A155" s="1250">
        <v>24</v>
      </c>
      <c r="B155" s="1249" t="s">
        <v>236</v>
      </c>
      <c r="C155" s="1249" t="s">
        <v>30</v>
      </c>
      <c r="D155" s="1248">
        <v>1</v>
      </c>
      <c r="E155" s="1248">
        <v>1</v>
      </c>
      <c r="F155" s="1248">
        <v>1</v>
      </c>
      <c r="G155" s="1248">
        <v>5</v>
      </c>
      <c r="H155" s="1248">
        <v>4</v>
      </c>
      <c r="I155" s="1248">
        <v>3</v>
      </c>
      <c r="J155" s="1248"/>
      <c r="K155" s="1248">
        <v>1</v>
      </c>
      <c r="L155" s="1248"/>
      <c r="M155" s="1248"/>
      <c r="N155" s="1248">
        <v>6</v>
      </c>
    </row>
    <row r="156" spans="1:14" ht="13.5" customHeight="1" x14ac:dyDescent="0.2">
      <c r="A156" s="1668">
        <v>24</v>
      </c>
      <c r="B156" s="1667" t="s">
        <v>236</v>
      </c>
      <c r="C156" s="1667" t="s">
        <v>30</v>
      </c>
      <c r="D156" s="1666"/>
      <c r="E156" s="1666">
        <v>1</v>
      </c>
      <c r="F156" s="1666"/>
      <c r="G156" s="1666">
        <v>2</v>
      </c>
      <c r="H156" s="1666"/>
      <c r="I156" s="1666">
        <v>1</v>
      </c>
      <c r="J156" s="1666"/>
      <c r="K156" s="1666">
        <v>1</v>
      </c>
      <c r="L156" s="1666"/>
      <c r="M156" s="1666"/>
      <c r="N156" s="1666">
        <v>3</v>
      </c>
    </row>
    <row r="157" spans="1:14" ht="13.5" customHeight="1" x14ac:dyDescent="0.2">
      <c r="A157" s="1860">
        <v>24</v>
      </c>
      <c r="B157" s="1861" t="s">
        <v>236</v>
      </c>
      <c r="C157" s="1861" t="s">
        <v>30</v>
      </c>
      <c r="D157" s="1862"/>
      <c r="E157" s="1862"/>
      <c r="F157" s="1862"/>
      <c r="G157" s="1862">
        <v>3</v>
      </c>
      <c r="H157" s="1862">
        <v>2</v>
      </c>
      <c r="I157" s="1862">
        <v>1</v>
      </c>
      <c r="J157" s="1862"/>
      <c r="K157" s="1862">
        <v>3</v>
      </c>
      <c r="L157" s="1862"/>
      <c r="M157" s="1862"/>
      <c r="N157" s="1862">
        <v>0</v>
      </c>
    </row>
    <row r="158" spans="1:14" ht="13.5" customHeight="1" x14ac:dyDescent="0.2">
      <c r="A158" s="1052">
        <v>24</v>
      </c>
      <c r="B158" s="1051" t="s">
        <v>236</v>
      </c>
      <c r="C158" s="1051" t="s">
        <v>30</v>
      </c>
      <c r="D158" s="1053"/>
      <c r="E158" s="1053"/>
      <c r="F158" s="1053"/>
      <c r="G158" s="1053">
        <v>3</v>
      </c>
      <c r="H158" s="1053">
        <v>4</v>
      </c>
      <c r="I158" s="1053"/>
      <c r="J158" s="1053"/>
      <c r="K158" s="1053">
        <v>3</v>
      </c>
      <c r="L158" s="1053"/>
      <c r="M158" s="1053"/>
      <c r="N158" s="1053">
        <v>0</v>
      </c>
    </row>
    <row r="159" spans="1:14" ht="13.5" customHeight="1" x14ac:dyDescent="0.2">
      <c r="A159" s="1052">
        <v>24</v>
      </c>
      <c r="B159" s="1051" t="s">
        <v>236</v>
      </c>
      <c r="C159" s="1051" t="s">
        <v>30</v>
      </c>
      <c r="D159" s="1053"/>
      <c r="E159" s="1053">
        <v>1</v>
      </c>
      <c r="F159" s="1053">
        <v>2</v>
      </c>
      <c r="G159" s="1053">
        <v>3</v>
      </c>
      <c r="H159" s="1053">
        <v>4</v>
      </c>
      <c r="I159" s="1053">
        <v>1</v>
      </c>
      <c r="J159" s="1053"/>
      <c r="K159" s="1053">
        <v>2</v>
      </c>
      <c r="L159" s="1053"/>
      <c r="M159" s="1053"/>
      <c r="N159" s="1053">
        <v>5</v>
      </c>
    </row>
    <row r="160" spans="1:14" ht="13.5" customHeight="1" x14ac:dyDescent="0.2">
      <c r="A160" s="1445">
        <v>24</v>
      </c>
      <c r="B160" s="1444" t="s">
        <v>236</v>
      </c>
      <c r="C160" s="1444" t="s">
        <v>30</v>
      </c>
      <c r="D160" s="1442"/>
      <c r="E160" s="1442"/>
      <c r="F160" s="1442"/>
      <c r="G160" s="1442">
        <v>3</v>
      </c>
      <c r="H160" s="1442">
        <v>1</v>
      </c>
      <c r="I160" s="1442"/>
      <c r="J160" s="1442">
        <v>1</v>
      </c>
      <c r="K160" s="1442">
        <v>2</v>
      </c>
      <c r="L160" s="1442"/>
      <c r="M160" s="1442"/>
      <c r="N160" s="1442">
        <v>0</v>
      </c>
    </row>
    <row r="161" spans="1:14" ht="13.5" customHeight="1" x14ac:dyDescent="0.2">
      <c r="A161" s="383">
        <v>24</v>
      </c>
      <c r="B161" s="382" t="s">
        <v>236</v>
      </c>
      <c r="C161" s="382" t="s">
        <v>30</v>
      </c>
      <c r="D161" s="381">
        <v>6</v>
      </c>
      <c r="E161" s="381"/>
      <c r="F161" s="381">
        <v>2</v>
      </c>
      <c r="G161" s="381">
        <v>7</v>
      </c>
      <c r="H161" s="381">
        <v>7</v>
      </c>
      <c r="I161" s="381">
        <v>2</v>
      </c>
      <c r="J161" s="381"/>
      <c r="K161" s="381">
        <v>1</v>
      </c>
      <c r="L161" s="381"/>
      <c r="M161" s="381"/>
      <c r="N161" s="381">
        <v>14</v>
      </c>
    </row>
    <row r="162" spans="1:14" ht="13.5" customHeight="1" x14ac:dyDescent="0.2">
      <c r="A162" s="866">
        <v>24</v>
      </c>
      <c r="B162" s="865" t="s">
        <v>236</v>
      </c>
      <c r="C162" s="865" t="s">
        <v>30</v>
      </c>
      <c r="D162" s="863">
        <v>1</v>
      </c>
      <c r="E162" s="863"/>
      <c r="F162" s="863"/>
      <c r="G162" s="863">
        <v>2</v>
      </c>
      <c r="H162" s="863">
        <v>3</v>
      </c>
      <c r="I162" s="863">
        <v>1</v>
      </c>
      <c r="J162" s="863">
        <v>2</v>
      </c>
      <c r="K162" s="863"/>
      <c r="L162" s="863"/>
      <c r="M162" s="863"/>
      <c r="N162" s="863">
        <v>2</v>
      </c>
    </row>
    <row r="163" spans="1:14" ht="13.5" customHeight="1" x14ac:dyDescent="0.2">
      <c r="A163" s="397">
        <v>24</v>
      </c>
      <c r="B163" s="382" t="s">
        <v>236</v>
      </c>
      <c r="C163" s="382" t="s">
        <v>30</v>
      </c>
      <c r="D163" s="381">
        <v>4</v>
      </c>
      <c r="E163" s="381"/>
      <c r="F163" s="381"/>
      <c r="G163" s="381">
        <v>2</v>
      </c>
      <c r="H163" s="381"/>
      <c r="I163" s="381">
        <v>1</v>
      </c>
      <c r="J163" s="381"/>
      <c r="K163" s="381">
        <v>3</v>
      </c>
      <c r="L163" s="381"/>
      <c r="M163" s="381"/>
      <c r="N163" s="381">
        <v>8</v>
      </c>
    </row>
    <row r="164" spans="1:14" ht="13.5" customHeight="1" x14ac:dyDescent="0.2">
      <c r="A164" s="397">
        <v>24</v>
      </c>
      <c r="B164" s="385" t="s">
        <v>236</v>
      </c>
      <c r="C164" s="385" t="s">
        <v>30</v>
      </c>
      <c r="D164" s="384"/>
      <c r="E164" s="384"/>
      <c r="F164" s="384"/>
      <c r="G164" s="384">
        <v>3</v>
      </c>
      <c r="H164" s="384">
        <v>4</v>
      </c>
      <c r="I164" s="384">
        <v>4</v>
      </c>
      <c r="J164" s="384"/>
      <c r="K164" s="384">
        <v>4</v>
      </c>
      <c r="L164" s="384"/>
      <c r="M164" s="384"/>
      <c r="N164" s="384">
        <v>0</v>
      </c>
    </row>
    <row r="165" spans="1:14" ht="13.5" customHeight="1" x14ac:dyDescent="0.2">
      <c r="A165" s="386">
        <v>24</v>
      </c>
      <c r="B165" s="385" t="s">
        <v>236</v>
      </c>
      <c r="C165" s="385" t="s">
        <v>30</v>
      </c>
      <c r="D165" s="384">
        <v>1</v>
      </c>
      <c r="E165" s="384">
        <v>1</v>
      </c>
      <c r="F165" s="384"/>
      <c r="G165" s="384">
        <v>5</v>
      </c>
      <c r="H165" s="384">
        <v>3</v>
      </c>
      <c r="I165" s="384"/>
      <c r="J165" s="384"/>
      <c r="K165" s="384">
        <v>3</v>
      </c>
      <c r="L165" s="384"/>
      <c r="M165" s="384"/>
      <c r="N165" s="384">
        <v>5</v>
      </c>
    </row>
    <row r="166" spans="1:14" ht="13.5" customHeight="1" x14ac:dyDescent="0.2">
      <c r="A166" s="386">
        <v>24</v>
      </c>
      <c r="B166" s="385" t="s">
        <v>236</v>
      </c>
      <c r="C166" s="385" t="s">
        <v>30</v>
      </c>
      <c r="D166" s="384"/>
      <c r="E166" s="384">
        <v>1</v>
      </c>
      <c r="F166" s="384"/>
      <c r="G166" s="384">
        <v>2</v>
      </c>
      <c r="H166" s="384">
        <v>3</v>
      </c>
      <c r="I166" s="384">
        <v>2</v>
      </c>
      <c r="J166" s="384">
        <v>2</v>
      </c>
      <c r="K166" s="384">
        <v>2</v>
      </c>
      <c r="L166" s="384"/>
      <c r="M166" s="384"/>
      <c r="N166" s="384">
        <v>3</v>
      </c>
    </row>
    <row r="167" spans="1:14" ht="13.5" customHeight="1" x14ac:dyDescent="0.2">
      <c r="A167" s="386">
        <v>24</v>
      </c>
      <c r="B167" s="385" t="s">
        <v>236</v>
      </c>
      <c r="C167" s="385" t="s">
        <v>30</v>
      </c>
      <c r="D167" s="384">
        <v>1</v>
      </c>
      <c r="E167" s="384">
        <v>1</v>
      </c>
      <c r="F167" s="384">
        <v>3</v>
      </c>
      <c r="G167" s="384">
        <v>3</v>
      </c>
      <c r="H167" s="384">
        <v>8</v>
      </c>
      <c r="I167" s="384">
        <v>3</v>
      </c>
      <c r="J167" s="384">
        <v>2</v>
      </c>
      <c r="K167" s="384">
        <v>2</v>
      </c>
      <c r="L167" s="384"/>
      <c r="M167" s="384"/>
      <c r="N167" s="384">
        <v>8</v>
      </c>
    </row>
    <row r="168" spans="1:14" ht="13.5" customHeight="1" x14ac:dyDescent="0.2">
      <c r="A168" s="386">
        <v>24</v>
      </c>
      <c r="B168" s="385" t="s">
        <v>236</v>
      </c>
      <c r="C168" s="385" t="s">
        <v>30</v>
      </c>
      <c r="D168" s="384">
        <v>1</v>
      </c>
      <c r="E168" s="384"/>
      <c r="F168" s="384"/>
      <c r="G168" s="384">
        <v>1</v>
      </c>
      <c r="H168" s="384"/>
      <c r="I168" s="384">
        <v>2</v>
      </c>
      <c r="J168" s="384"/>
      <c r="K168" s="384">
        <v>5</v>
      </c>
      <c r="L168" s="384"/>
      <c r="M168" s="384"/>
      <c r="N168" s="384">
        <v>2</v>
      </c>
    </row>
    <row r="169" spans="1:14" ht="13.5" customHeight="1" x14ac:dyDescent="0.2">
      <c r="A169" s="397">
        <v>11</v>
      </c>
      <c r="B169" s="385" t="s">
        <v>236</v>
      </c>
      <c r="C169" s="385" t="s">
        <v>30</v>
      </c>
      <c r="D169" s="384">
        <v>1</v>
      </c>
      <c r="E169" s="384"/>
      <c r="F169" s="384"/>
      <c r="G169" s="384">
        <v>4</v>
      </c>
      <c r="H169" s="384">
        <v>5</v>
      </c>
      <c r="I169" s="384">
        <v>1</v>
      </c>
      <c r="J169" s="384"/>
      <c r="K169" s="384"/>
      <c r="L169" s="384"/>
      <c r="M169" s="384"/>
      <c r="N169" s="384">
        <v>2</v>
      </c>
    </row>
    <row r="170" spans="1:14" ht="13.5" customHeight="1" x14ac:dyDescent="0.2">
      <c r="A170" s="397">
        <v>11</v>
      </c>
      <c r="B170" s="388" t="s">
        <v>236</v>
      </c>
      <c r="C170" s="388" t="s">
        <v>30</v>
      </c>
      <c r="D170" s="387"/>
      <c r="E170" s="387"/>
      <c r="F170" s="387">
        <v>2</v>
      </c>
      <c r="G170" s="387">
        <v>3</v>
      </c>
      <c r="H170" s="387">
        <v>3</v>
      </c>
      <c r="I170" s="387">
        <v>3</v>
      </c>
      <c r="J170" s="387">
        <v>1</v>
      </c>
      <c r="K170" s="387">
        <v>3</v>
      </c>
      <c r="L170" s="387"/>
      <c r="M170" s="387"/>
      <c r="N170" s="387">
        <v>2</v>
      </c>
    </row>
    <row r="171" spans="1:14" ht="13.5" customHeight="1" x14ac:dyDescent="0.2">
      <c r="A171" s="4">
        <f>COUNT(A144:A170)</f>
        <v>27</v>
      </c>
      <c r="B171" s="669" t="str">
        <f>$B$144</f>
        <v>Kuhn</v>
      </c>
      <c r="C171" s="669" t="str">
        <f>$C$144</f>
        <v>Chris</v>
      </c>
      <c r="D171" s="667">
        <f t="shared" ref="D171:N171" si="21">SUM(D144:D170)</f>
        <v>25</v>
      </c>
      <c r="E171" s="667">
        <f t="shared" si="21"/>
        <v>18</v>
      </c>
      <c r="F171" s="667">
        <f t="shared" si="21"/>
        <v>15</v>
      </c>
      <c r="G171" s="667">
        <f t="shared" si="21"/>
        <v>99</v>
      </c>
      <c r="H171" s="667">
        <f t="shared" si="21"/>
        <v>80</v>
      </c>
      <c r="I171" s="667">
        <f t="shared" si="21"/>
        <v>53</v>
      </c>
      <c r="J171" s="667">
        <f t="shared" si="21"/>
        <v>15</v>
      </c>
      <c r="K171" s="667">
        <f t="shared" si="21"/>
        <v>50</v>
      </c>
      <c r="L171" s="667">
        <f t="shared" si="21"/>
        <v>0</v>
      </c>
      <c r="M171" s="667">
        <f t="shared" si="21"/>
        <v>0</v>
      </c>
      <c r="N171" s="667">
        <f t="shared" si="21"/>
        <v>119</v>
      </c>
    </row>
    <row r="172" spans="1:14" ht="13.5" customHeight="1" x14ac:dyDescent="0.2"/>
    <row r="173" spans="1:14" ht="13.5" customHeight="1" x14ac:dyDescent="0.2">
      <c r="A173" s="389">
        <v>21</v>
      </c>
      <c r="B173" s="388" t="s">
        <v>245</v>
      </c>
      <c r="C173" s="388" t="s">
        <v>246</v>
      </c>
      <c r="D173" s="387">
        <v>1</v>
      </c>
      <c r="E173" s="387"/>
      <c r="F173" s="387">
        <v>1</v>
      </c>
      <c r="G173" s="387">
        <v>1</v>
      </c>
      <c r="H173" s="387"/>
      <c r="I173" s="387">
        <v>2</v>
      </c>
      <c r="J173" s="387">
        <v>1</v>
      </c>
      <c r="K173" s="387">
        <v>3</v>
      </c>
      <c r="L173" s="387"/>
      <c r="M173" s="387"/>
      <c r="N173" s="387">
        <v>3</v>
      </c>
    </row>
    <row r="174" spans="1:14" ht="13.5" customHeight="1" x14ac:dyDescent="0.2">
      <c r="A174" s="724">
        <v>21</v>
      </c>
      <c r="B174" s="723" t="s">
        <v>245</v>
      </c>
      <c r="C174" s="723" t="s">
        <v>246</v>
      </c>
      <c r="D174" s="721">
        <v>2</v>
      </c>
      <c r="E174" s="721"/>
      <c r="F174" s="721"/>
      <c r="G174" s="721">
        <v>8</v>
      </c>
      <c r="H174" s="721">
        <v>1</v>
      </c>
      <c r="I174" s="721"/>
      <c r="J174" s="721">
        <v>1</v>
      </c>
      <c r="K174" s="721">
        <v>1</v>
      </c>
      <c r="L174" s="721"/>
      <c r="M174" s="721"/>
      <c r="N174" s="721">
        <v>4</v>
      </c>
    </row>
    <row r="175" spans="1:14" ht="13.5" customHeight="1" x14ac:dyDescent="0.2">
      <c r="A175" s="1001">
        <v>21</v>
      </c>
      <c r="B175" s="1000" t="s">
        <v>245</v>
      </c>
      <c r="C175" s="1000" t="s">
        <v>246</v>
      </c>
      <c r="D175" s="999">
        <v>1</v>
      </c>
      <c r="E175" s="999"/>
      <c r="F175" s="999"/>
      <c r="G175" s="999">
        <v>11</v>
      </c>
      <c r="H175" s="999">
        <v>6</v>
      </c>
      <c r="I175" s="999">
        <v>3</v>
      </c>
      <c r="J175" s="999"/>
      <c r="K175" s="999">
        <v>2</v>
      </c>
      <c r="L175" s="999"/>
      <c r="M175" s="999"/>
      <c r="N175" s="999">
        <v>2</v>
      </c>
    </row>
    <row r="176" spans="1:14" ht="13.5" customHeight="1" x14ac:dyDescent="0.2">
      <c r="A176" s="1052">
        <v>21</v>
      </c>
      <c r="B176" s="1051" t="s">
        <v>245</v>
      </c>
      <c r="C176" s="1051" t="s">
        <v>246</v>
      </c>
      <c r="D176" s="1053">
        <v>2</v>
      </c>
      <c r="E176" s="1053"/>
      <c r="F176" s="1053">
        <v>1</v>
      </c>
      <c r="G176" s="1053">
        <v>7</v>
      </c>
      <c r="H176" s="1053">
        <v>5</v>
      </c>
      <c r="I176" s="1053"/>
      <c r="J176" s="1053">
        <v>1</v>
      </c>
      <c r="K176" s="1053">
        <v>4</v>
      </c>
      <c r="L176" s="1053"/>
      <c r="M176" s="1053"/>
      <c r="N176" s="1053">
        <v>5</v>
      </c>
    </row>
    <row r="177" spans="1:14" ht="13.5" customHeight="1" x14ac:dyDescent="0.2">
      <c r="A177" s="1143">
        <v>21</v>
      </c>
      <c r="B177" s="1091" t="s">
        <v>245</v>
      </c>
      <c r="C177" s="1091" t="s">
        <v>246</v>
      </c>
      <c r="D177" s="1090">
        <v>1</v>
      </c>
      <c r="E177" s="1090"/>
      <c r="F177" s="1090">
        <v>2</v>
      </c>
      <c r="G177" s="1090">
        <v>5</v>
      </c>
      <c r="H177" s="1090"/>
      <c r="I177" s="1090"/>
      <c r="J177" s="1090">
        <v>2</v>
      </c>
      <c r="K177" s="1090">
        <v>1</v>
      </c>
      <c r="L177" s="1090"/>
      <c r="M177" s="1090"/>
      <c r="N177" s="1090">
        <v>4</v>
      </c>
    </row>
    <row r="178" spans="1:14" ht="13.5" customHeight="1" x14ac:dyDescent="0.2">
      <c r="A178" s="1143">
        <v>21</v>
      </c>
      <c r="B178" s="1091" t="s">
        <v>245</v>
      </c>
      <c r="C178" s="1091" t="s">
        <v>246</v>
      </c>
      <c r="D178" s="1090">
        <v>1</v>
      </c>
      <c r="E178" s="1090"/>
      <c r="F178" s="1090">
        <v>2</v>
      </c>
      <c r="G178" s="1090">
        <v>3</v>
      </c>
      <c r="H178" s="1090"/>
      <c r="I178" s="1090">
        <v>1</v>
      </c>
      <c r="J178" s="1090"/>
      <c r="K178" s="1090">
        <v>3</v>
      </c>
      <c r="L178" s="1090"/>
      <c r="M178" s="1090"/>
      <c r="N178" s="1090">
        <v>4</v>
      </c>
    </row>
    <row r="179" spans="1:14" ht="13.5" customHeight="1" x14ac:dyDescent="0.2">
      <c r="A179" s="1530">
        <v>21</v>
      </c>
      <c r="B179" s="1529" t="s">
        <v>245</v>
      </c>
      <c r="C179" s="1529" t="s">
        <v>246</v>
      </c>
      <c r="D179" s="1526">
        <v>1</v>
      </c>
      <c r="E179" s="1526"/>
      <c r="F179" s="1526"/>
      <c r="G179" s="1526">
        <v>8</v>
      </c>
      <c r="H179" s="1526"/>
      <c r="I179" s="1526"/>
      <c r="J179" s="1526"/>
      <c r="K179" s="1526">
        <v>4</v>
      </c>
      <c r="L179" s="1526"/>
      <c r="M179" s="1526"/>
      <c r="N179" s="1526">
        <v>2</v>
      </c>
    </row>
    <row r="180" spans="1:14" ht="13.5" customHeight="1" x14ac:dyDescent="0.2">
      <c r="A180" s="1668">
        <v>21</v>
      </c>
      <c r="B180" s="1667" t="s">
        <v>245</v>
      </c>
      <c r="C180" s="1667" t="s">
        <v>246</v>
      </c>
      <c r="D180" s="1666">
        <v>2</v>
      </c>
      <c r="E180" s="1666"/>
      <c r="F180" s="1666">
        <v>2</v>
      </c>
      <c r="G180" s="1666">
        <v>2</v>
      </c>
      <c r="H180" s="1666">
        <v>1</v>
      </c>
      <c r="I180" s="1666"/>
      <c r="J180" s="1666"/>
      <c r="K180" s="1666">
        <v>4</v>
      </c>
      <c r="L180" s="1666"/>
      <c r="M180" s="1666"/>
      <c r="N180" s="1666">
        <v>6</v>
      </c>
    </row>
    <row r="181" spans="1:14" ht="13.5" customHeight="1" x14ac:dyDescent="0.2">
      <c r="A181" s="1847">
        <v>21</v>
      </c>
      <c r="B181" s="1846" t="s">
        <v>245</v>
      </c>
      <c r="C181" s="1846" t="s">
        <v>246</v>
      </c>
      <c r="D181" s="1845">
        <v>2</v>
      </c>
      <c r="E181" s="1845"/>
      <c r="F181" s="1845"/>
      <c r="G181" s="1845">
        <v>7</v>
      </c>
      <c r="H181" s="1845"/>
      <c r="I181" s="1845"/>
      <c r="J181" s="1845"/>
      <c r="K181" s="1845"/>
      <c r="L181" s="1845"/>
      <c r="M181" s="1845"/>
      <c r="N181" s="1845">
        <v>4</v>
      </c>
    </row>
    <row r="182" spans="1:14" ht="13.5" customHeight="1" x14ac:dyDescent="0.2">
      <c r="A182" s="1250">
        <v>21</v>
      </c>
      <c r="B182" s="1249" t="s">
        <v>245</v>
      </c>
      <c r="C182" s="1249" t="s">
        <v>246</v>
      </c>
      <c r="D182" s="1248">
        <v>1</v>
      </c>
      <c r="E182" s="1248"/>
      <c r="F182" s="1248"/>
      <c r="G182" s="1248">
        <v>7</v>
      </c>
      <c r="H182" s="1248">
        <v>1</v>
      </c>
      <c r="I182" s="1248"/>
      <c r="J182" s="1248"/>
      <c r="K182" s="1248">
        <v>2</v>
      </c>
      <c r="L182" s="1248"/>
      <c r="M182" s="1248"/>
      <c r="N182" s="1248">
        <v>2</v>
      </c>
    </row>
    <row r="183" spans="1:14" ht="13.5" customHeight="1" x14ac:dyDescent="0.2">
      <c r="A183" s="1318">
        <v>21</v>
      </c>
      <c r="B183" s="1275" t="s">
        <v>245</v>
      </c>
      <c r="C183" s="1275" t="s">
        <v>246</v>
      </c>
      <c r="D183" s="1274">
        <v>2</v>
      </c>
      <c r="E183" s="1274"/>
      <c r="F183" s="1274"/>
      <c r="G183" s="1274">
        <v>8</v>
      </c>
      <c r="H183" s="1274"/>
      <c r="I183" s="1274">
        <v>1</v>
      </c>
      <c r="J183" s="1274"/>
      <c r="K183" s="1274">
        <v>1</v>
      </c>
      <c r="L183" s="1274"/>
      <c r="M183" s="1274"/>
      <c r="N183" s="1274">
        <v>4</v>
      </c>
    </row>
    <row r="184" spans="1:14" ht="13.5" customHeight="1" x14ac:dyDescent="0.2">
      <c r="A184" s="1561">
        <v>21</v>
      </c>
      <c r="B184" s="1560" t="s">
        <v>245</v>
      </c>
      <c r="C184" s="1560" t="s">
        <v>246</v>
      </c>
      <c r="D184" s="1559">
        <v>1</v>
      </c>
      <c r="E184" s="1559"/>
      <c r="F184" s="1559"/>
      <c r="G184" s="1559">
        <v>7</v>
      </c>
      <c r="H184" s="1559"/>
      <c r="I184" s="1559">
        <v>2</v>
      </c>
      <c r="J184" s="1559"/>
      <c r="K184" s="1559">
        <v>2</v>
      </c>
      <c r="L184" s="1559"/>
      <c r="M184" s="1559"/>
      <c r="N184" s="1559">
        <v>2</v>
      </c>
    </row>
    <row r="185" spans="1:14" ht="13.5" customHeight="1" x14ac:dyDescent="0.2">
      <c r="A185" s="1599">
        <v>21</v>
      </c>
      <c r="B185" s="1598" t="s">
        <v>245</v>
      </c>
      <c r="C185" s="1598" t="s">
        <v>246</v>
      </c>
      <c r="D185" s="1596"/>
      <c r="E185" s="1596"/>
      <c r="F185" s="1596"/>
      <c r="G185" s="1596">
        <v>6</v>
      </c>
      <c r="H185" s="1596">
        <v>1</v>
      </c>
      <c r="I185" s="1596">
        <v>1</v>
      </c>
      <c r="J185" s="1596">
        <v>2</v>
      </c>
      <c r="K185" s="1596"/>
      <c r="L185" s="1596"/>
      <c r="M185" s="1596"/>
      <c r="N185" s="1596">
        <v>0</v>
      </c>
    </row>
    <row r="186" spans="1:14" ht="13.5" customHeight="1" x14ac:dyDescent="0.2">
      <c r="A186" s="1276">
        <v>21</v>
      </c>
      <c r="B186" s="1275" t="s">
        <v>245</v>
      </c>
      <c r="C186" s="1275" t="s">
        <v>246</v>
      </c>
      <c r="D186" s="1274">
        <v>1</v>
      </c>
      <c r="E186" s="1274"/>
      <c r="F186" s="1274"/>
      <c r="G186" s="1274">
        <v>5</v>
      </c>
      <c r="H186" s="1274"/>
      <c r="I186" s="1274"/>
      <c r="J186" s="1274"/>
      <c r="K186" s="1274">
        <v>1</v>
      </c>
      <c r="L186" s="1274"/>
      <c r="M186" s="1274"/>
      <c r="N186" s="1274">
        <v>2</v>
      </c>
    </row>
    <row r="187" spans="1:14" ht="13.5" customHeight="1" x14ac:dyDescent="0.2">
      <c r="A187" s="1445">
        <v>21</v>
      </c>
      <c r="B187" s="1444" t="s">
        <v>245</v>
      </c>
      <c r="C187" s="1444" t="s">
        <v>246</v>
      </c>
      <c r="D187" s="1442">
        <v>1</v>
      </c>
      <c r="E187" s="1442"/>
      <c r="F187" s="1442"/>
      <c r="G187" s="1442">
        <v>4</v>
      </c>
      <c r="H187" s="1442">
        <v>1</v>
      </c>
      <c r="I187" s="1442">
        <v>1</v>
      </c>
      <c r="J187" s="1442">
        <v>2</v>
      </c>
      <c r="K187" s="1442">
        <v>2</v>
      </c>
      <c r="L187" s="1442"/>
      <c r="M187" s="1442"/>
      <c r="N187" s="1442">
        <v>2</v>
      </c>
    </row>
    <row r="188" spans="1:14" ht="13.5" customHeight="1" x14ac:dyDescent="0.2">
      <c r="A188" s="1860">
        <v>21</v>
      </c>
      <c r="B188" s="1861" t="s">
        <v>245</v>
      </c>
      <c r="C188" s="1861" t="s">
        <v>246</v>
      </c>
      <c r="D188" s="1862">
        <v>3</v>
      </c>
      <c r="E188" s="1862"/>
      <c r="F188" s="1862">
        <v>2</v>
      </c>
      <c r="G188" s="1862">
        <v>12</v>
      </c>
      <c r="H188" s="1862">
        <v>1</v>
      </c>
      <c r="I188" s="1862">
        <v>1</v>
      </c>
      <c r="J188" s="1862"/>
      <c r="K188" s="1862">
        <v>1</v>
      </c>
      <c r="L188" s="1862"/>
      <c r="M188" s="1862"/>
      <c r="N188" s="1862">
        <v>8</v>
      </c>
    </row>
    <row r="189" spans="1:14" ht="13.5" customHeight="1" x14ac:dyDescent="0.2">
      <c r="A189" s="1014">
        <v>21</v>
      </c>
      <c r="B189" s="1000" t="s">
        <v>245</v>
      </c>
      <c r="C189" s="1000" t="s">
        <v>246</v>
      </c>
      <c r="D189" s="999">
        <v>1</v>
      </c>
      <c r="E189" s="999"/>
      <c r="F189" s="999"/>
      <c r="G189" s="999">
        <v>12</v>
      </c>
      <c r="H189" s="999">
        <v>1</v>
      </c>
      <c r="I189" s="999"/>
      <c r="J189" s="999"/>
      <c r="K189" s="999">
        <v>2</v>
      </c>
      <c r="L189" s="999"/>
      <c r="M189" s="999"/>
      <c r="N189" s="999">
        <v>2</v>
      </c>
    </row>
    <row r="190" spans="1:14" ht="13.5" customHeight="1" x14ac:dyDescent="0.2">
      <c r="A190" s="1757">
        <v>21</v>
      </c>
      <c r="B190" s="1756" t="s">
        <v>245</v>
      </c>
      <c r="C190" s="1756" t="s">
        <v>246</v>
      </c>
      <c r="D190" s="1754">
        <v>1</v>
      </c>
      <c r="E190" s="1754"/>
      <c r="F190" s="1754"/>
      <c r="G190" s="1754">
        <v>8</v>
      </c>
      <c r="H190" s="1754">
        <v>1</v>
      </c>
      <c r="I190" s="1754"/>
      <c r="J190" s="1754">
        <v>1</v>
      </c>
      <c r="K190" s="1754"/>
      <c r="L190" s="1754"/>
      <c r="M190" s="1754"/>
      <c r="N190" s="1754">
        <v>2</v>
      </c>
    </row>
    <row r="191" spans="1:14" ht="13.5" customHeight="1" x14ac:dyDescent="0.2">
      <c r="A191" s="1860">
        <v>21</v>
      </c>
      <c r="B191" s="1861" t="s">
        <v>245</v>
      </c>
      <c r="C191" s="1861" t="s">
        <v>246</v>
      </c>
      <c r="D191" s="1862">
        <v>1</v>
      </c>
      <c r="E191" s="1862"/>
      <c r="F191" s="1862"/>
      <c r="G191" s="1862">
        <v>6</v>
      </c>
      <c r="H191" s="1862">
        <v>1</v>
      </c>
      <c r="I191" s="1862"/>
      <c r="J191" s="1862"/>
      <c r="K191" s="1862">
        <v>1</v>
      </c>
      <c r="L191" s="1862"/>
      <c r="M191" s="1862"/>
      <c r="N191" s="1862">
        <v>2</v>
      </c>
    </row>
    <row r="192" spans="1:14" ht="13.5" customHeight="1" x14ac:dyDescent="0.2">
      <c r="A192" s="866">
        <v>21</v>
      </c>
      <c r="B192" s="865" t="s">
        <v>245</v>
      </c>
      <c r="C192" s="865" t="s">
        <v>246</v>
      </c>
      <c r="D192" s="863">
        <v>3</v>
      </c>
      <c r="E192" s="863"/>
      <c r="F192" s="863">
        <v>1</v>
      </c>
      <c r="G192" s="863">
        <v>9</v>
      </c>
      <c r="H192" s="863">
        <v>2</v>
      </c>
      <c r="I192" s="863">
        <v>2</v>
      </c>
      <c r="J192" s="863"/>
      <c r="K192" s="863"/>
      <c r="L192" s="863"/>
      <c r="M192" s="863"/>
      <c r="N192" s="863">
        <v>7</v>
      </c>
    </row>
    <row r="193" spans="1:14" ht="13.5" customHeight="1" x14ac:dyDescent="0.2">
      <c r="A193" s="397">
        <v>21</v>
      </c>
      <c r="B193" s="388" t="s">
        <v>245</v>
      </c>
      <c r="C193" s="388" t="s">
        <v>246</v>
      </c>
      <c r="D193" s="387">
        <v>2</v>
      </c>
      <c r="E193" s="387"/>
      <c r="F193" s="387"/>
      <c r="G193" s="387">
        <v>5</v>
      </c>
      <c r="H193" s="387">
        <v>1</v>
      </c>
      <c r="I193" s="387"/>
      <c r="J193" s="387"/>
      <c r="K193" s="387">
        <v>4</v>
      </c>
      <c r="L193" s="387"/>
      <c r="M193" s="387"/>
      <c r="N193" s="387">
        <v>4</v>
      </c>
    </row>
    <row r="194" spans="1:14" ht="13.5" customHeight="1" x14ac:dyDescent="0.2">
      <c r="A194" s="389">
        <v>21</v>
      </c>
      <c r="B194" s="388" t="s">
        <v>245</v>
      </c>
      <c r="C194" s="388" t="s">
        <v>246</v>
      </c>
      <c r="D194" s="387">
        <v>2</v>
      </c>
      <c r="E194" s="387"/>
      <c r="F194" s="387">
        <v>2</v>
      </c>
      <c r="G194" s="387">
        <v>5</v>
      </c>
      <c r="H194" s="387">
        <v>1</v>
      </c>
      <c r="I194" s="387">
        <v>1</v>
      </c>
      <c r="J194" s="387">
        <v>1</v>
      </c>
      <c r="K194" s="387"/>
      <c r="L194" s="387"/>
      <c r="M194" s="387"/>
      <c r="N194" s="387">
        <v>6</v>
      </c>
    </row>
    <row r="195" spans="1:14" ht="13.5" customHeight="1" x14ac:dyDescent="0.2">
      <c r="A195" s="389">
        <v>21</v>
      </c>
      <c r="B195" s="388" t="s">
        <v>245</v>
      </c>
      <c r="C195" s="388" t="s">
        <v>246</v>
      </c>
      <c r="D195" s="387">
        <v>3</v>
      </c>
      <c r="E195" s="387"/>
      <c r="F195" s="387"/>
      <c r="G195" s="387">
        <v>7</v>
      </c>
      <c r="H195" s="387"/>
      <c r="I195" s="387">
        <v>1</v>
      </c>
      <c r="J195" s="387"/>
      <c r="K195" s="387">
        <v>1</v>
      </c>
      <c r="L195" s="387"/>
      <c r="M195" s="387"/>
      <c r="N195" s="387">
        <v>6</v>
      </c>
    </row>
    <row r="196" spans="1:14" ht="13.5" customHeight="1" x14ac:dyDescent="0.2">
      <c r="A196" s="4">
        <f>COUNT(A173:A195)</f>
        <v>23</v>
      </c>
      <c r="B196" s="669" t="str">
        <f>$B$173</f>
        <v>Ragic</v>
      </c>
      <c r="C196" s="669" t="str">
        <f>$C$173</f>
        <v>Goran</v>
      </c>
      <c r="D196" s="667">
        <f>SUM(D173:D195)</f>
        <v>35</v>
      </c>
      <c r="E196" s="667">
        <f t="shared" ref="E196:N196" si="22">SUM(E173:E195)</f>
        <v>0</v>
      </c>
      <c r="F196" s="667">
        <f t="shared" si="22"/>
        <v>13</v>
      </c>
      <c r="G196" s="667">
        <f t="shared" si="22"/>
        <v>153</v>
      </c>
      <c r="H196" s="667">
        <f t="shared" si="22"/>
        <v>24</v>
      </c>
      <c r="I196" s="667">
        <f t="shared" si="22"/>
        <v>16</v>
      </c>
      <c r="J196" s="667">
        <f t="shared" si="22"/>
        <v>11</v>
      </c>
      <c r="K196" s="667">
        <f t="shared" si="22"/>
        <v>39</v>
      </c>
      <c r="L196" s="667">
        <f t="shared" si="22"/>
        <v>0</v>
      </c>
      <c r="M196" s="667">
        <f t="shared" si="22"/>
        <v>0</v>
      </c>
      <c r="N196" s="667">
        <f t="shared" si="22"/>
        <v>83</v>
      </c>
    </row>
    <row r="197" spans="1:14" ht="13.5" customHeight="1" x14ac:dyDescent="0.2"/>
    <row r="198" spans="1:14" ht="13.5" customHeight="1" x14ac:dyDescent="0.2">
      <c r="A198" s="396">
        <v>8</v>
      </c>
      <c r="B198" s="388" t="s">
        <v>244</v>
      </c>
      <c r="C198" s="388" t="s">
        <v>132</v>
      </c>
      <c r="D198" s="387">
        <v>5</v>
      </c>
      <c r="E198" s="387">
        <v>1</v>
      </c>
      <c r="F198" s="387"/>
      <c r="G198" s="387">
        <v>6</v>
      </c>
      <c r="H198" s="387">
        <v>1</v>
      </c>
      <c r="I198" s="387">
        <v>3</v>
      </c>
      <c r="J198" s="387">
        <v>1</v>
      </c>
      <c r="K198" s="387">
        <v>3</v>
      </c>
      <c r="L198" s="387"/>
      <c r="M198" s="387"/>
      <c r="N198" s="387">
        <v>13</v>
      </c>
    </row>
    <row r="199" spans="1:14" ht="13.5" customHeight="1" x14ac:dyDescent="0.2">
      <c r="A199" s="4">
        <f>COUNT(A198)</f>
        <v>1</v>
      </c>
      <c r="B199" s="669" t="str">
        <f>$B$198</f>
        <v>Reynolds</v>
      </c>
      <c r="C199" s="669" t="str">
        <f>$C$198</f>
        <v>David</v>
      </c>
      <c r="D199" s="667">
        <f t="shared" ref="D199:M199" si="23">D198</f>
        <v>5</v>
      </c>
      <c r="E199" s="667">
        <f t="shared" si="23"/>
        <v>1</v>
      </c>
      <c r="F199" s="667">
        <f t="shared" si="23"/>
        <v>0</v>
      </c>
      <c r="G199" s="667">
        <f t="shared" si="23"/>
        <v>6</v>
      </c>
      <c r="H199" s="667">
        <f t="shared" si="23"/>
        <v>1</v>
      </c>
      <c r="I199" s="667">
        <f t="shared" si="23"/>
        <v>3</v>
      </c>
      <c r="J199" s="667">
        <f t="shared" si="23"/>
        <v>1</v>
      </c>
      <c r="K199" s="667">
        <f t="shared" si="23"/>
        <v>3</v>
      </c>
      <c r="L199" s="667">
        <f t="shared" si="23"/>
        <v>0</v>
      </c>
      <c r="M199" s="667">
        <f t="shared" si="23"/>
        <v>0</v>
      </c>
      <c r="N199" s="667">
        <f t="shared" ref="N199" si="24">SUM(N198)</f>
        <v>13</v>
      </c>
    </row>
    <row r="200" spans="1:14" ht="13.5" customHeight="1" x14ac:dyDescent="0.2"/>
    <row r="201" spans="1:14" ht="13.5" customHeight="1" x14ac:dyDescent="0.2">
      <c r="A201" s="397">
        <v>8</v>
      </c>
      <c r="B201" s="391" t="s">
        <v>239</v>
      </c>
      <c r="C201" s="391" t="s">
        <v>179</v>
      </c>
      <c r="D201" s="390"/>
      <c r="E201" s="390"/>
      <c r="F201" s="390"/>
      <c r="G201" s="390">
        <v>5</v>
      </c>
      <c r="H201" s="390">
        <v>1</v>
      </c>
      <c r="I201" s="390">
        <v>1</v>
      </c>
      <c r="J201" s="390"/>
      <c r="K201" s="390">
        <v>4</v>
      </c>
      <c r="L201" s="390"/>
      <c r="M201" s="390"/>
      <c r="N201" s="390">
        <v>0</v>
      </c>
    </row>
    <row r="202" spans="1:14" ht="13.5" customHeight="1" x14ac:dyDescent="0.2">
      <c r="A202" s="392">
        <v>8</v>
      </c>
      <c r="B202" s="391" t="s">
        <v>239</v>
      </c>
      <c r="C202" s="391" t="s">
        <v>179</v>
      </c>
      <c r="D202" s="390"/>
      <c r="E202" s="390"/>
      <c r="F202" s="390"/>
      <c r="G202" s="390">
        <v>2</v>
      </c>
      <c r="H202" s="390"/>
      <c r="I202" s="390"/>
      <c r="J202" s="390"/>
      <c r="K202" s="390"/>
      <c r="L202" s="390"/>
      <c r="M202" s="390"/>
      <c r="N202" s="390">
        <v>0</v>
      </c>
    </row>
    <row r="203" spans="1:14" ht="13.5" customHeight="1" x14ac:dyDescent="0.2">
      <c r="A203" s="4">
        <f>COUNT(A201:A202)</f>
        <v>2</v>
      </c>
      <c r="B203" s="669" t="str">
        <f>$B$201</f>
        <v>Russell</v>
      </c>
      <c r="C203" s="669" t="str">
        <f>$C$201</f>
        <v>Josh</v>
      </c>
      <c r="D203" s="667">
        <f>SUM(D201:D202)</f>
        <v>0</v>
      </c>
      <c r="E203" s="667">
        <f t="shared" ref="E203:N203" si="25">SUM(E201:E202)</f>
        <v>0</v>
      </c>
      <c r="F203" s="667">
        <f t="shared" si="25"/>
        <v>0</v>
      </c>
      <c r="G203" s="667">
        <f t="shared" si="25"/>
        <v>7</v>
      </c>
      <c r="H203" s="667">
        <f t="shared" si="25"/>
        <v>1</v>
      </c>
      <c r="I203" s="667">
        <f t="shared" si="25"/>
        <v>1</v>
      </c>
      <c r="J203" s="667">
        <f t="shared" si="25"/>
        <v>0</v>
      </c>
      <c r="K203" s="667">
        <f t="shared" si="25"/>
        <v>4</v>
      </c>
      <c r="L203" s="667">
        <f t="shared" si="25"/>
        <v>0</v>
      </c>
      <c r="M203" s="667">
        <f t="shared" si="25"/>
        <v>0</v>
      </c>
      <c r="N203" s="667">
        <f t="shared" si="25"/>
        <v>0</v>
      </c>
    </row>
    <row r="204" spans="1:14" ht="13.5" customHeight="1" x14ac:dyDescent="0.2"/>
    <row r="205" spans="1:14" ht="13.5" customHeight="1" x14ac:dyDescent="0.2">
      <c r="A205" s="397">
        <v>21</v>
      </c>
      <c r="B205" s="391" t="s">
        <v>242</v>
      </c>
      <c r="C205" s="391" t="s">
        <v>243</v>
      </c>
      <c r="D205" s="390">
        <v>5</v>
      </c>
      <c r="E205" s="390"/>
      <c r="F205" s="390"/>
      <c r="G205" s="390">
        <v>11</v>
      </c>
      <c r="H205" s="390">
        <v>2</v>
      </c>
      <c r="I205" s="390"/>
      <c r="J205" s="390"/>
      <c r="K205" s="390"/>
      <c r="L205" s="390"/>
      <c r="M205" s="390"/>
      <c r="N205" s="390">
        <v>10</v>
      </c>
    </row>
    <row r="206" spans="1:14" ht="13.5" customHeight="1" x14ac:dyDescent="0.2">
      <c r="A206" s="4">
        <f>COUNT(A205)</f>
        <v>1</v>
      </c>
      <c r="B206" s="669" t="str">
        <f>$B$205</f>
        <v>Scrizens</v>
      </c>
      <c r="C206" s="669" t="str">
        <f>$C$205</f>
        <v>Mark</v>
      </c>
      <c r="D206" s="667">
        <f t="shared" ref="D206:M206" si="26">D205</f>
        <v>5</v>
      </c>
      <c r="E206" s="667">
        <f t="shared" si="26"/>
        <v>0</v>
      </c>
      <c r="F206" s="667">
        <f t="shared" si="26"/>
        <v>0</v>
      </c>
      <c r="G206" s="667">
        <f t="shared" si="26"/>
        <v>11</v>
      </c>
      <c r="H206" s="667">
        <f t="shared" si="26"/>
        <v>2</v>
      </c>
      <c r="I206" s="667">
        <f t="shared" si="26"/>
        <v>0</v>
      </c>
      <c r="J206" s="667">
        <f t="shared" si="26"/>
        <v>0</v>
      </c>
      <c r="K206" s="667">
        <f t="shared" si="26"/>
        <v>0</v>
      </c>
      <c r="L206" s="667">
        <f t="shared" si="26"/>
        <v>0</v>
      </c>
      <c r="M206" s="667">
        <f t="shared" si="26"/>
        <v>0</v>
      </c>
      <c r="N206" s="667">
        <f t="shared" ref="N206" si="27">SUM(N205)</f>
        <v>10</v>
      </c>
    </row>
    <row r="207" spans="1:14" ht="13.5" customHeight="1" x14ac:dyDescent="0.2"/>
    <row r="208" spans="1:14" ht="13.5" customHeight="1" x14ac:dyDescent="0.2">
      <c r="A208" s="396">
        <v>21</v>
      </c>
      <c r="B208" s="391" t="s">
        <v>240</v>
      </c>
      <c r="C208" s="391" t="s">
        <v>21</v>
      </c>
      <c r="D208" s="390">
        <v>3</v>
      </c>
      <c r="E208" s="390"/>
      <c r="F208" s="390">
        <v>2</v>
      </c>
      <c r="G208" s="390">
        <v>4</v>
      </c>
      <c r="H208" s="390"/>
      <c r="I208" s="390">
        <v>1</v>
      </c>
      <c r="J208" s="390"/>
      <c r="K208" s="390"/>
      <c r="L208" s="390"/>
      <c r="M208" s="390"/>
      <c r="N208" s="390">
        <v>8</v>
      </c>
    </row>
    <row r="209" spans="1:14" ht="13.5" customHeight="1" x14ac:dyDescent="0.2">
      <c r="A209" s="1092">
        <v>8</v>
      </c>
      <c r="B209" s="1091" t="s">
        <v>240</v>
      </c>
      <c r="C209" s="1091" t="s">
        <v>21</v>
      </c>
      <c r="D209" s="1090">
        <v>2</v>
      </c>
      <c r="E209" s="1090"/>
      <c r="F209" s="1090">
        <v>4</v>
      </c>
      <c r="G209" s="1090">
        <v>6</v>
      </c>
      <c r="H209" s="1090"/>
      <c r="I209" s="1090"/>
      <c r="J209" s="1090">
        <v>1</v>
      </c>
      <c r="K209" s="1090">
        <v>4</v>
      </c>
      <c r="L209" s="1090"/>
      <c r="M209" s="1090"/>
      <c r="N209" s="1090">
        <v>8</v>
      </c>
    </row>
    <row r="210" spans="1:14" ht="13.5" customHeight="1" x14ac:dyDescent="0.2">
      <c r="A210" s="1143">
        <v>8</v>
      </c>
      <c r="B210" s="1091" t="s">
        <v>240</v>
      </c>
      <c r="C210" s="1091" t="s">
        <v>21</v>
      </c>
      <c r="D210" s="1090">
        <v>1</v>
      </c>
      <c r="E210" s="1090"/>
      <c r="F210" s="1090">
        <v>4</v>
      </c>
      <c r="G210" s="1090">
        <v>5</v>
      </c>
      <c r="H210" s="1090">
        <v>1</v>
      </c>
      <c r="I210" s="1090"/>
      <c r="J210" s="1090"/>
      <c r="K210" s="1090">
        <v>2</v>
      </c>
      <c r="L210" s="1090"/>
      <c r="M210" s="1090"/>
      <c r="N210" s="1090">
        <v>6</v>
      </c>
    </row>
    <row r="211" spans="1:14" ht="13.5" customHeight="1" x14ac:dyDescent="0.2">
      <c r="A211" s="1318">
        <v>8</v>
      </c>
      <c r="B211" s="1275" t="s">
        <v>240</v>
      </c>
      <c r="C211" s="1275" t="s">
        <v>21</v>
      </c>
      <c r="D211" s="1274">
        <v>4</v>
      </c>
      <c r="E211" s="1274"/>
      <c r="F211" s="1274">
        <v>1</v>
      </c>
      <c r="G211" s="1274">
        <v>7</v>
      </c>
      <c r="H211" s="1274">
        <v>1</v>
      </c>
      <c r="I211" s="1274">
        <v>1</v>
      </c>
      <c r="J211" s="1274"/>
      <c r="K211" s="1274">
        <v>3</v>
      </c>
      <c r="L211" s="1274"/>
      <c r="M211" s="1274"/>
      <c r="N211" s="1274">
        <v>9</v>
      </c>
    </row>
    <row r="212" spans="1:14" ht="13.5" customHeight="1" x14ac:dyDescent="0.2">
      <c r="A212" s="1757">
        <v>8</v>
      </c>
      <c r="B212" s="1756" t="s">
        <v>240</v>
      </c>
      <c r="C212" s="1756" t="s">
        <v>21</v>
      </c>
      <c r="D212" s="1754">
        <v>2</v>
      </c>
      <c r="E212" s="1754"/>
      <c r="F212" s="1754">
        <v>1</v>
      </c>
      <c r="G212" s="1754">
        <v>6</v>
      </c>
      <c r="H212" s="1754">
        <v>3</v>
      </c>
      <c r="I212" s="1754">
        <v>2</v>
      </c>
      <c r="J212" s="1754"/>
      <c r="K212" s="1754">
        <v>3</v>
      </c>
      <c r="L212" s="1754"/>
      <c r="M212" s="1754"/>
      <c r="N212" s="1754">
        <v>5</v>
      </c>
    </row>
    <row r="213" spans="1:14" ht="13.5" customHeight="1" x14ac:dyDescent="0.2">
      <c r="A213" s="1276">
        <v>8</v>
      </c>
      <c r="B213" s="1275" t="s">
        <v>240</v>
      </c>
      <c r="C213" s="1275" t="s">
        <v>21</v>
      </c>
      <c r="D213" s="1274">
        <v>5</v>
      </c>
      <c r="E213" s="1274"/>
      <c r="F213" s="1274">
        <v>1</v>
      </c>
      <c r="G213" s="1274">
        <v>9</v>
      </c>
      <c r="H213" s="1274">
        <v>3</v>
      </c>
      <c r="I213" s="1274">
        <v>1</v>
      </c>
      <c r="J213" s="1274">
        <v>2</v>
      </c>
      <c r="K213" s="1274">
        <v>2</v>
      </c>
      <c r="L213" s="1274"/>
      <c r="M213" s="1274"/>
      <c r="N213" s="1274">
        <v>11</v>
      </c>
    </row>
    <row r="214" spans="1:14" ht="13.5" customHeight="1" x14ac:dyDescent="0.2">
      <c r="A214" s="1599">
        <v>8</v>
      </c>
      <c r="B214" s="1598" t="s">
        <v>240</v>
      </c>
      <c r="C214" s="1598" t="s">
        <v>21</v>
      </c>
      <c r="D214" s="1596"/>
      <c r="E214" s="1596"/>
      <c r="F214" s="1596">
        <v>3</v>
      </c>
      <c r="G214" s="1596">
        <v>7</v>
      </c>
      <c r="H214" s="1596">
        <v>3</v>
      </c>
      <c r="I214" s="1596">
        <v>1</v>
      </c>
      <c r="J214" s="1596"/>
      <c r="K214" s="1596">
        <v>1</v>
      </c>
      <c r="L214" s="1596"/>
      <c r="M214" s="1596"/>
      <c r="N214" s="1596">
        <v>3</v>
      </c>
    </row>
    <row r="215" spans="1:14" ht="13.5" customHeight="1" x14ac:dyDescent="0.2">
      <c r="A215" s="1668">
        <v>8</v>
      </c>
      <c r="B215" s="1667" t="s">
        <v>240</v>
      </c>
      <c r="C215" s="1667" t="s">
        <v>21</v>
      </c>
      <c r="D215" s="1666">
        <v>1</v>
      </c>
      <c r="E215" s="1666"/>
      <c r="F215" s="1666">
        <v>4</v>
      </c>
      <c r="G215" s="1666">
        <v>7</v>
      </c>
      <c r="H215" s="1666"/>
      <c r="I215" s="1666">
        <v>1</v>
      </c>
      <c r="J215" s="1666">
        <v>1</v>
      </c>
      <c r="K215" s="1666">
        <v>3</v>
      </c>
      <c r="L215" s="1666"/>
      <c r="M215" s="1666"/>
      <c r="N215" s="1666">
        <v>6</v>
      </c>
    </row>
    <row r="216" spans="1:14" ht="13.5" customHeight="1" x14ac:dyDescent="0.2">
      <c r="A216" s="1847">
        <v>8</v>
      </c>
      <c r="B216" s="1846" t="s">
        <v>240</v>
      </c>
      <c r="C216" s="1846" t="s">
        <v>21</v>
      </c>
      <c r="D216" s="1845">
        <v>5</v>
      </c>
      <c r="E216" s="1845">
        <v>1</v>
      </c>
      <c r="F216" s="1845">
        <v>1</v>
      </c>
      <c r="G216" s="1845">
        <v>9</v>
      </c>
      <c r="H216" s="1845"/>
      <c r="I216" s="1845">
        <v>2</v>
      </c>
      <c r="J216" s="1845">
        <v>1</v>
      </c>
      <c r="K216" s="1845">
        <v>1</v>
      </c>
      <c r="L216" s="1845"/>
      <c r="M216" s="1845"/>
      <c r="N216" s="1845">
        <v>14</v>
      </c>
    </row>
    <row r="217" spans="1:14" ht="13.5" customHeight="1" x14ac:dyDescent="0.2">
      <c r="A217" s="1860">
        <v>8</v>
      </c>
      <c r="B217" s="1861" t="s">
        <v>240</v>
      </c>
      <c r="C217" s="1861" t="s">
        <v>21</v>
      </c>
      <c r="D217" s="1862">
        <v>2</v>
      </c>
      <c r="E217" s="1862"/>
      <c r="F217" s="1862">
        <v>3</v>
      </c>
      <c r="G217" s="1862">
        <v>10</v>
      </c>
      <c r="H217" s="1862"/>
      <c r="I217" s="1862"/>
      <c r="J217" s="1862"/>
      <c r="K217" s="1862">
        <v>3</v>
      </c>
      <c r="L217" s="1862"/>
      <c r="M217" s="1862"/>
      <c r="N217" s="1862">
        <v>7</v>
      </c>
    </row>
    <row r="218" spans="1:14" ht="13.5" customHeight="1" x14ac:dyDescent="0.2">
      <c r="A218" s="1860">
        <v>8</v>
      </c>
      <c r="B218" s="1861" t="s">
        <v>240</v>
      </c>
      <c r="C218" s="1861" t="s">
        <v>21</v>
      </c>
      <c r="D218" s="1862">
        <v>2</v>
      </c>
      <c r="E218" s="1862"/>
      <c r="F218" s="1862">
        <v>2</v>
      </c>
      <c r="G218" s="1862">
        <v>3</v>
      </c>
      <c r="H218" s="1862"/>
      <c r="I218" s="1862">
        <v>1</v>
      </c>
      <c r="J218" s="1862"/>
      <c r="K218" s="1862">
        <v>5</v>
      </c>
      <c r="L218" s="1862"/>
      <c r="M218" s="1862"/>
      <c r="N218" s="1862">
        <v>6</v>
      </c>
    </row>
    <row r="219" spans="1:14" ht="13.5" customHeight="1" x14ac:dyDescent="0.2">
      <c r="A219" s="1599">
        <v>8</v>
      </c>
      <c r="B219" s="1598" t="s">
        <v>240</v>
      </c>
      <c r="C219" s="1598" t="s">
        <v>21</v>
      </c>
      <c r="D219" s="1596">
        <v>4</v>
      </c>
      <c r="E219" s="1596"/>
      <c r="F219" s="1596">
        <v>4</v>
      </c>
      <c r="G219" s="1596">
        <v>11</v>
      </c>
      <c r="H219" s="1596">
        <v>1</v>
      </c>
      <c r="I219" s="1596">
        <v>2</v>
      </c>
      <c r="J219" s="1596">
        <v>1</v>
      </c>
      <c r="K219" s="1596">
        <v>2</v>
      </c>
      <c r="L219" s="1596"/>
      <c r="M219" s="1596"/>
      <c r="N219" s="1596">
        <v>12</v>
      </c>
    </row>
    <row r="220" spans="1:14" ht="13.5" customHeight="1" x14ac:dyDescent="0.2">
      <c r="A220" s="1530">
        <v>8</v>
      </c>
      <c r="B220" s="1529" t="s">
        <v>240</v>
      </c>
      <c r="C220" s="1529" t="s">
        <v>21</v>
      </c>
      <c r="D220" s="1526">
        <v>5</v>
      </c>
      <c r="E220" s="1526"/>
      <c r="F220" s="1526"/>
      <c r="G220" s="1526">
        <v>5</v>
      </c>
      <c r="H220" s="1526">
        <v>2</v>
      </c>
      <c r="I220" s="1526"/>
      <c r="J220" s="1526"/>
      <c r="K220" s="1526">
        <v>4</v>
      </c>
      <c r="L220" s="1526"/>
      <c r="M220" s="1526"/>
      <c r="N220" s="1526">
        <v>10</v>
      </c>
    </row>
    <row r="221" spans="1:14" ht="13.5" customHeight="1" x14ac:dyDescent="0.2">
      <c r="A221" s="1276">
        <v>8</v>
      </c>
      <c r="B221" s="1275" t="s">
        <v>240</v>
      </c>
      <c r="C221" s="1275" t="s">
        <v>21</v>
      </c>
      <c r="D221" s="1274">
        <v>6</v>
      </c>
      <c r="E221" s="1274"/>
      <c r="F221" s="1274">
        <v>2</v>
      </c>
      <c r="G221" s="1274">
        <v>5</v>
      </c>
      <c r="H221" s="1274">
        <v>1</v>
      </c>
      <c r="I221" s="1274">
        <v>1</v>
      </c>
      <c r="J221" s="1274"/>
      <c r="K221" s="1274">
        <v>1</v>
      </c>
      <c r="L221" s="1274"/>
      <c r="M221" s="1274"/>
      <c r="N221" s="1274">
        <v>14</v>
      </c>
    </row>
    <row r="222" spans="1:14" ht="13.5" customHeight="1" x14ac:dyDescent="0.2">
      <c r="A222" s="1445">
        <v>8</v>
      </c>
      <c r="B222" s="1444" t="s">
        <v>240</v>
      </c>
      <c r="C222" s="1444" t="s">
        <v>21</v>
      </c>
      <c r="D222" s="1442">
        <v>1</v>
      </c>
      <c r="E222" s="1442"/>
      <c r="F222" s="1442">
        <v>3</v>
      </c>
      <c r="G222" s="1442">
        <v>8</v>
      </c>
      <c r="H222" s="1442">
        <v>1</v>
      </c>
      <c r="I222" s="1442"/>
      <c r="J222" s="1442">
        <v>2</v>
      </c>
      <c r="K222" s="1442">
        <v>4</v>
      </c>
      <c r="L222" s="1442"/>
      <c r="M222" s="1442"/>
      <c r="N222" s="1442">
        <v>5</v>
      </c>
    </row>
    <row r="223" spans="1:14" ht="13.5" customHeight="1" x14ac:dyDescent="0.2">
      <c r="A223" s="1143">
        <v>8</v>
      </c>
      <c r="B223" s="1091" t="s">
        <v>240</v>
      </c>
      <c r="C223" s="1091" t="s">
        <v>21</v>
      </c>
      <c r="D223" s="1090"/>
      <c r="E223" s="1090"/>
      <c r="F223" s="1090">
        <v>3</v>
      </c>
      <c r="G223" s="1090">
        <v>4</v>
      </c>
      <c r="H223" s="1090">
        <v>1</v>
      </c>
      <c r="I223" s="1090"/>
      <c r="J223" s="1090"/>
      <c r="K223" s="1090">
        <v>3</v>
      </c>
      <c r="L223" s="1090"/>
      <c r="M223" s="1090"/>
      <c r="N223" s="1090">
        <v>3</v>
      </c>
    </row>
    <row r="224" spans="1:14" ht="13.5" customHeight="1" x14ac:dyDescent="0.2">
      <c r="A224" s="1012">
        <v>8</v>
      </c>
      <c r="B224" s="1000" t="s">
        <v>240</v>
      </c>
      <c r="C224" s="1000" t="s">
        <v>21</v>
      </c>
      <c r="D224" s="999">
        <v>3</v>
      </c>
      <c r="E224" s="999"/>
      <c r="F224" s="999">
        <v>5</v>
      </c>
      <c r="G224" s="999">
        <v>11</v>
      </c>
      <c r="H224" s="999">
        <v>2</v>
      </c>
      <c r="I224" s="999"/>
      <c r="J224" s="999"/>
      <c r="K224" s="999">
        <v>1</v>
      </c>
      <c r="L224" s="999"/>
      <c r="M224" s="999"/>
      <c r="N224" s="999">
        <v>11</v>
      </c>
    </row>
    <row r="225" spans="1:14" ht="13.5" customHeight="1" x14ac:dyDescent="0.2">
      <c r="A225" s="1001">
        <v>8</v>
      </c>
      <c r="B225" s="1000" t="s">
        <v>240</v>
      </c>
      <c r="C225" s="1000" t="s">
        <v>21</v>
      </c>
      <c r="D225" s="999">
        <v>1</v>
      </c>
      <c r="E225" s="999"/>
      <c r="F225" s="999">
        <v>1</v>
      </c>
      <c r="G225" s="999">
        <v>2</v>
      </c>
      <c r="H225" s="999">
        <v>1</v>
      </c>
      <c r="I225" s="999"/>
      <c r="J225" s="999"/>
      <c r="K225" s="999">
        <v>2</v>
      </c>
      <c r="L225" s="999"/>
      <c r="M225" s="999"/>
      <c r="N225" s="999">
        <v>3</v>
      </c>
    </row>
    <row r="226" spans="1:14" ht="13.5" customHeight="1" x14ac:dyDescent="0.2">
      <c r="A226" s="396">
        <v>8</v>
      </c>
      <c r="B226" s="391" t="s">
        <v>240</v>
      </c>
      <c r="C226" s="391" t="s">
        <v>21</v>
      </c>
      <c r="D226" s="390">
        <v>7</v>
      </c>
      <c r="E226" s="390"/>
      <c r="F226" s="390">
        <v>3</v>
      </c>
      <c r="G226" s="390">
        <v>11</v>
      </c>
      <c r="H226" s="390"/>
      <c r="I226" s="390"/>
      <c r="J226" s="390"/>
      <c r="K226" s="390">
        <v>4</v>
      </c>
      <c r="L226" s="390"/>
      <c r="M226" s="390"/>
      <c r="N226" s="390">
        <v>17</v>
      </c>
    </row>
    <row r="227" spans="1:14" ht="13.5" customHeight="1" x14ac:dyDescent="0.2">
      <c r="A227" s="4">
        <f>COUNT(A208:A226)</f>
        <v>19</v>
      </c>
      <c r="B227" s="669" t="str">
        <f>$B$208</f>
        <v>Stanton</v>
      </c>
      <c r="C227" s="669" t="str">
        <f>$C$208</f>
        <v>Andrew</v>
      </c>
      <c r="D227" s="667">
        <f>SUM(D208:D226)</f>
        <v>54</v>
      </c>
      <c r="E227" s="667">
        <f t="shared" ref="E227" si="28">SUM(E208:E226)</f>
        <v>1</v>
      </c>
      <c r="F227" s="667">
        <f t="shared" ref="F227" si="29">SUM(F208:F226)</f>
        <v>47</v>
      </c>
      <c r="G227" s="667">
        <f t="shared" ref="G227" si="30">SUM(G208:G226)</f>
        <v>130</v>
      </c>
      <c r="H227" s="667">
        <f t="shared" ref="H227" si="31">SUM(H208:H226)</f>
        <v>20</v>
      </c>
      <c r="I227" s="667">
        <f t="shared" ref="I227" si="32">SUM(I208:I226)</f>
        <v>13</v>
      </c>
      <c r="J227" s="667">
        <f t="shared" ref="J227" si="33">SUM(J208:J226)</f>
        <v>8</v>
      </c>
      <c r="K227" s="667">
        <f t="shared" ref="K227" si="34">SUM(K208:K226)</f>
        <v>48</v>
      </c>
      <c r="L227" s="667">
        <f t="shared" ref="L227" si="35">SUM(L208:L226)</f>
        <v>0</v>
      </c>
      <c r="M227" s="667">
        <f t="shared" ref="M227" si="36">SUM(M208:M226)</f>
        <v>0</v>
      </c>
      <c r="N227" s="667">
        <f t="shared" ref="N227" si="37">SUM(N208:N226)</f>
        <v>158</v>
      </c>
    </row>
    <row r="228" spans="1:14" ht="13.5" customHeight="1" x14ac:dyDescent="0.2"/>
    <row r="229" spans="1:14" ht="13.5" customHeight="1" x14ac:dyDescent="0.2">
      <c r="A229" s="392">
        <v>50</v>
      </c>
      <c r="B229" s="391" t="s">
        <v>238</v>
      </c>
      <c r="C229" s="391" t="s">
        <v>132</v>
      </c>
      <c r="D229" s="390"/>
      <c r="E229" s="390"/>
      <c r="F229" s="390">
        <v>1</v>
      </c>
      <c r="G229" s="390">
        <v>1</v>
      </c>
      <c r="H229" s="390">
        <v>2</v>
      </c>
      <c r="I229" s="390">
        <v>1</v>
      </c>
      <c r="J229" s="390"/>
      <c r="K229" s="390">
        <v>3</v>
      </c>
      <c r="L229" s="390"/>
      <c r="M229" s="390"/>
      <c r="N229" s="390">
        <v>1</v>
      </c>
    </row>
    <row r="230" spans="1:14" ht="13.5" customHeight="1" x14ac:dyDescent="0.2">
      <c r="A230" s="397">
        <v>50</v>
      </c>
      <c r="B230" s="391" t="s">
        <v>238</v>
      </c>
      <c r="C230" s="391" t="s">
        <v>132</v>
      </c>
      <c r="D230" s="390">
        <v>3</v>
      </c>
      <c r="E230" s="390"/>
      <c r="F230" s="390">
        <v>2</v>
      </c>
      <c r="G230" s="390">
        <v>4</v>
      </c>
      <c r="H230" s="390">
        <v>2</v>
      </c>
      <c r="I230" s="390"/>
      <c r="J230" s="390">
        <v>1</v>
      </c>
      <c r="K230" s="390"/>
      <c r="L230" s="390"/>
      <c r="M230" s="390"/>
      <c r="N230" s="390">
        <v>8</v>
      </c>
    </row>
    <row r="231" spans="1:14" ht="13.5" customHeight="1" x14ac:dyDescent="0.2">
      <c r="A231" s="397">
        <v>50</v>
      </c>
      <c r="B231" s="394" t="s">
        <v>238</v>
      </c>
      <c r="C231" s="394" t="s">
        <v>132</v>
      </c>
      <c r="D231" s="393">
        <v>3</v>
      </c>
      <c r="E231" s="393"/>
      <c r="F231" s="393"/>
      <c r="G231" s="393">
        <v>6</v>
      </c>
      <c r="H231" s="393"/>
      <c r="I231" s="393"/>
      <c r="J231" s="393"/>
      <c r="K231" s="393"/>
      <c r="L231" s="393"/>
      <c r="M231" s="393"/>
      <c r="N231" s="393">
        <v>6</v>
      </c>
    </row>
    <row r="232" spans="1:14" ht="13.5" customHeight="1" x14ac:dyDescent="0.2">
      <c r="A232" s="395">
        <v>50</v>
      </c>
      <c r="B232" s="394" t="s">
        <v>238</v>
      </c>
      <c r="C232" s="394" t="s">
        <v>132</v>
      </c>
      <c r="D232" s="393">
        <v>1</v>
      </c>
      <c r="E232" s="393"/>
      <c r="F232" s="393"/>
      <c r="G232" s="393">
        <v>2</v>
      </c>
      <c r="H232" s="393"/>
      <c r="I232" s="393">
        <v>2</v>
      </c>
      <c r="J232" s="393"/>
      <c r="K232" s="393"/>
      <c r="L232" s="393"/>
      <c r="M232" s="393"/>
      <c r="N232" s="393">
        <v>2</v>
      </c>
    </row>
    <row r="233" spans="1:14" ht="13.5" customHeight="1" x14ac:dyDescent="0.2">
      <c r="A233" s="397">
        <v>50</v>
      </c>
      <c r="B233" s="394" t="s">
        <v>238</v>
      </c>
      <c r="C233" s="394" t="s">
        <v>132</v>
      </c>
      <c r="D233" s="393">
        <v>3</v>
      </c>
      <c r="E233" s="393"/>
      <c r="F233" s="393"/>
      <c r="G233" s="393">
        <v>6</v>
      </c>
      <c r="H233" s="393">
        <v>3</v>
      </c>
      <c r="I233" s="393">
        <v>1</v>
      </c>
      <c r="J233" s="393"/>
      <c r="K233" s="393"/>
      <c r="L233" s="393"/>
      <c r="M233" s="393"/>
      <c r="N233" s="393">
        <v>6</v>
      </c>
    </row>
    <row r="234" spans="1:14" ht="13.5" customHeight="1" x14ac:dyDescent="0.2">
      <c r="A234" s="395">
        <v>50</v>
      </c>
      <c r="B234" s="394" t="s">
        <v>238</v>
      </c>
      <c r="C234" s="394" t="s">
        <v>132</v>
      </c>
      <c r="D234" s="393">
        <v>1</v>
      </c>
      <c r="E234" s="393"/>
      <c r="F234" s="393"/>
      <c r="G234" s="393">
        <v>2</v>
      </c>
      <c r="H234" s="393">
        <v>1</v>
      </c>
      <c r="I234" s="393"/>
      <c r="J234" s="393"/>
      <c r="K234" s="393"/>
      <c r="L234" s="393"/>
      <c r="M234" s="393"/>
      <c r="N234" s="393">
        <v>2</v>
      </c>
    </row>
    <row r="235" spans="1:14" ht="13.5" customHeight="1" x14ac:dyDescent="0.2">
      <c r="A235" s="4">
        <f>COUNT(A229:A234)</f>
        <v>6</v>
      </c>
      <c r="B235" s="669" t="str">
        <f>$B$229</f>
        <v>Sullivan</v>
      </c>
      <c r="C235" s="669" t="str">
        <f>$C$229</f>
        <v>David</v>
      </c>
      <c r="D235" s="667">
        <f>SUM(D229:D234)</f>
        <v>11</v>
      </c>
      <c r="E235" s="667">
        <f t="shared" ref="E235:N235" si="38">SUM(E229:E234)</f>
        <v>0</v>
      </c>
      <c r="F235" s="667">
        <f t="shared" si="38"/>
        <v>3</v>
      </c>
      <c r="G235" s="667">
        <f t="shared" si="38"/>
        <v>21</v>
      </c>
      <c r="H235" s="667">
        <f t="shared" si="38"/>
        <v>8</v>
      </c>
      <c r="I235" s="667">
        <f t="shared" si="38"/>
        <v>4</v>
      </c>
      <c r="J235" s="667">
        <f t="shared" si="38"/>
        <v>1</v>
      </c>
      <c r="K235" s="667">
        <f t="shared" si="38"/>
        <v>3</v>
      </c>
      <c r="L235" s="667">
        <f t="shared" si="38"/>
        <v>0</v>
      </c>
      <c r="M235" s="667">
        <f t="shared" si="38"/>
        <v>0</v>
      </c>
      <c r="N235" s="667">
        <f t="shared" si="38"/>
        <v>25</v>
      </c>
    </row>
    <row r="236" spans="1:14" s="1327" customFormat="1" ht="13.5" customHeight="1" x14ac:dyDescent="0.2"/>
    <row r="237" spans="1:14" s="1327" customFormat="1" ht="13.5" customHeight="1" x14ac:dyDescent="0.2">
      <c r="A237" s="1659">
        <v>11</v>
      </c>
      <c r="B237" s="1658" t="s">
        <v>409</v>
      </c>
      <c r="C237" s="1658" t="s">
        <v>410</v>
      </c>
      <c r="D237" s="1654">
        <v>1</v>
      </c>
      <c r="E237" s="1654"/>
      <c r="F237" s="1654"/>
      <c r="G237" s="1654">
        <v>3</v>
      </c>
      <c r="H237" s="1654">
        <v>5</v>
      </c>
      <c r="I237" s="1654">
        <v>1</v>
      </c>
      <c r="J237" s="1654"/>
      <c r="K237" s="1654">
        <v>1</v>
      </c>
      <c r="L237" s="1654"/>
      <c r="M237" s="1654"/>
      <c r="N237" s="1654">
        <v>2</v>
      </c>
    </row>
    <row r="238" spans="1:14" ht="13.5" customHeight="1" x14ac:dyDescent="0.2">
      <c r="A238" s="1860">
        <v>11</v>
      </c>
      <c r="B238" s="1861" t="s">
        <v>409</v>
      </c>
      <c r="C238" s="1861" t="s">
        <v>410</v>
      </c>
      <c r="D238" s="1862">
        <v>2</v>
      </c>
      <c r="E238" s="1862"/>
      <c r="F238" s="1862">
        <v>6</v>
      </c>
      <c r="G238" s="1862">
        <v>1</v>
      </c>
      <c r="H238" s="1862">
        <v>6</v>
      </c>
      <c r="I238" s="1862"/>
      <c r="J238" s="1862"/>
      <c r="K238" s="1862"/>
      <c r="L238" s="1862"/>
      <c r="M238" s="1862"/>
      <c r="N238" s="1862">
        <v>10</v>
      </c>
    </row>
    <row r="239" spans="1:14" ht="13.5" customHeight="1" x14ac:dyDescent="0.2">
      <c r="A239" s="1847">
        <v>11</v>
      </c>
      <c r="B239" s="1846" t="s">
        <v>409</v>
      </c>
      <c r="C239" s="1846" t="s">
        <v>410</v>
      </c>
      <c r="D239" s="1845">
        <v>2</v>
      </c>
      <c r="E239" s="1845"/>
      <c r="F239" s="1845"/>
      <c r="G239" s="1845">
        <v>5</v>
      </c>
      <c r="H239" s="1845">
        <v>7</v>
      </c>
      <c r="I239" s="1845"/>
      <c r="J239" s="1845"/>
      <c r="K239" s="1845">
        <v>1</v>
      </c>
      <c r="L239" s="1845"/>
      <c r="M239" s="1845"/>
      <c r="N239" s="1845">
        <v>4</v>
      </c>
    </row>
    <row r="240" spans="1:14" ht="13.5" customHeight="1" x14ac:dyDescent="0.2">
      <c r="A240" s="1860">
        <v>11</v>
      </c>
      <c r="B240" s="1861" t="s">
        <v>409</v>
      </c>
      <c r="C240" s="1861" t="s">
        <v>410</v>
      </c>
      <c r="D240" s="1862">
        <v>3</v>
      </c>
      <c r="E240" s="1862"/>
      <c r="F240" s="1862"/>
      <c r="G240" s="1862">
        <v>3</v>
      </c>
      <c r="H240" s="1862">
        <v>5</v>
      </c>
      <c r="I240" s="1862">
        <v>2</v>
      </c>
      <c r="J240" s="1862"/>
      <c r="K240" s="1862">
        <v>2</v>
      </c>
      <c r="L240" s="1862"/>
      <c r="M240" s="1862"/>
      <c r="N240" s="1862">
        <v>6</v>
      </c>
    </row>
    <row r="241" spans="1:14" ht="13.5" customHeight="1" x14ac:dyDescent="0.2">
      <c r="A241" s="1757">
        <v>11</v>
      </c>
      <c r="B241" s="1756" t="s">
        <v>409</v>
      </c>
      <c r="C241" s="1756" t="s">
        <v>410</v>
      </c>
      <c r="D241" s="1754">
        <v>4</v>
      </c>
      <c r="E241" s="1754">
        <v>1</v>
      </c>
      <c r="F241" s="1754"/>
      <c r="G241" s="1754">
        <v>3</v>
      </c>
      <c r="H241" s="1754">
        <v>4</v>
      </c>
      <c r="I241" s="1754">
        <v>2</v>
      </c>
      <c r="J241" s="1754"/>
      <c r="K241" s="1754"/>
      <c r="L241" s="1754"/>
      <c r="M241" s="1754"/>
      <c r="N241" s="1754">
        <v>11</v>
      </c>
    </row>
    <row r="242" spans="1:14" ht="13.5" customHeight="1" x14ac:dyDescent="0.2">
      <c r="A242" s="1668">
        <v>11</v>
      </c>
      <c r="B242" s="1667" t="s">
        <v>409</v>
      </c>
      <c r="C242" s="1667" t="s">
        <v>410</v>
      </c>
      <c r="D242" s="1666">
        <v>4</v>
      </c>
      <c r="E242" s="1666"/>
      <c r="F242" s="1666"/>
      <c r="G242" s="1666">
        <v>3</v>
      </c>
      <c r="H242" s="1666">
        <v>2</v>
      </c>
      <c r="I242" s="1666">
        <v>2</v>
      </c>
      <c r="J242" s="1666"/>
      <c r="K242" s="1666">
        <v>1</v>
      </c>
      <c r="L242" s="1666"/>
      <c r="M242" s="1666"/>
      <c r="N242" s="1666">
        <v>8</v>
      </c>
    </row>
    <row r="243" spans="1:14" s="1327" customFormat="1" ht="13.5" customHeight="1" x14ac:dyDescent="0.2">
      <c r="A243" s="1659">
        <v>11</v>
      </c>
      <c r="B243" s="1658" t="s">
        <v>409</v>
      </c>
      <c r="C243" s="1658" t="s">
        <v>410</v>
      </c>
      <c r="D243" s="1654">
        <v>2</v>
      </c>
      <c r="E243" s="1654"/>
      <c r="F243" s="1654"/>
      <c r="G243" s="1654">
        <v>3</v>
      </c>
      <c r="H243" s="1654">
        <v>4</v>
      </c>
      <c r="I243" s="1654">
        <v>2</v>
      </c>
      <c r="J243" s="1654"/>
      <c r="K243" s="1654"/>
      <c r="L243" s="1654"/>
      <c r="M243" s="1654"/>
      <c r="N243" s="1654">
        <v>4</v>
      </c>
    </row>
    <row r="244" spans="1:14" s="1327" customFormat="1" ht="13.5" customHeight="1" x14ac:dyDescent="0.2">
      <c r="A244" s="1325">
        <f>COUNT(A237:A243)</f>
        <v>7</v>
      </c>
      <c r="B244" s="1655" t="str">
        <f>$B$243</f>
        <v>Thomson</v>
      </c>
      <c r="C244" s="1655" t="str">
        <f>$C$243</f>
        <v>Kris</v>
      </c>
      <c r="D244" s="1653">
        <f t="shared" ref="D244:N244" si="39">SUM(D237:D243)</f>
        <v>18</v>
      </c>
      <c r="E244" s="1653">
        <f t="shared" si="39"/>
        <v>1</v>
      </c>
      <c r="F244" s="1653">
        <f t="shared" si="39"/>
        <v>6</v>
      </c>
      <c r="G244" s="1653">
        <f t="shared" si="39"/>
        <v>21</v>
      </c>
      <c r="H244" s="1653">
        <f t="shared" si="39"/>
        <v>33</v>
      </c>
      <c r="I244" s="1653">
        <f t="shared" si="39"/>
        <v>9</v>
      </c>
      <c r="J244" s="1653">
        <f t="shared" si="39"/>
        <v>0</v>
      </c>
      <c r="K244" s="1653">
        <f t="shared" si="39"/>
        <v>5</v>
      </c>
      <c r="L244" s="1653">
        <f t="shared" si="39"/>
        <v>0</v>
      </c>
      <c r="M244" s="1653">
        <f t="shared" si="39"/>
        <v>0</v>
      </c>
      <c r="N244" s="1653">
        <f t="shared" si="39"/>
        <v>45</v>
      </c>
    </row>
    <row r="245" spans="1:14" s="1087" customFormat="1" ht="13.5" customHeight="1" x14ac:dyDescent="0.2"/>
    <row r="246" spans="1:14" ht="13.5" customHeight="1" x14ac:dyDescent="0.2">
      <c r="A246" s="1251" t="s">
        <v>88</v>
      </c>
      <c r="B246" s="1249" t="s">
        <v>235</v>
      </c>
      <c r="C246" s="1249" t="s">
        <v>78</v>
      </c>
      <c r="D246" s="1248"/>
      <c r="E246" s="1248"/>
      <c r="F246" s="1248"/>
      <c r="G246" s="1248"/>
      <c r="H246" s="1248"/>
      <c r="I246" s="1248"/>
      <c r="J246" s="1248"/>
      <c r="K246" s="1248"/>
      <c r="L246" s="1248"/>
      <c r="M246" s="1248"/>
      <c r="N246" s="1248"/>
    </row>
    <row r="247" spans="1:14" ht="13.5" customHeight="1" x14ac:dyDescent="0.2">
      <c r="A247" s="1864" t="s">
        <v>88</v>
      </c>
      <c r="B247" s="1861" t="s">
        <v>233</v>
      </c>
      <c r="C247" s="1861" t="s">
        <v>234</v>
      </c>
      <c r="D247" s="1862"/>
      <c r="E247" s="1862"/>
      <c r="F247" s="1862"/>
      <c r="G247" s="1862"/>
      <c r="H247" s="1862"/>
      <c r="I247" s="1862"/>
      <c r="J247" s="1862"/>
      <c r="K247" s="1862"/>
      <c r="L247" s="1862"/>
      <c r="M247" s="1862"/>
      <c r="N247" s="1862"/>
    </row>
    <row r="248" spans="1:14" ht="13.5" customHeight="1" x14ac:dyDescent="0.2"/>
    <row r="249" spans="1:14" ht="13.5" customHeight="1" x14ac:dyDescent="0.2"/>
    <row r="250" spans="1:14" ht="13.5" customHeight="1" x14ac:dyDescent="0.2"/>
    <row r="251" spans="1:14" ht="13.5" customHeight="1" x14ac:dyDescent="0.2"/>
    <row r="252" spans="1:14" ht="13.5" customHeight="1" x14ac:dyDescent="0.2"/>
    <row r="253" spans="1:14" ht="13.5" customHeight="1" x14ac:dyDescent="0.2"/>
    <row r="254" spans="1:14" ht="13.5" customHeight="1" x14ac:dyDescent="0.2"/>
    <row r="255" spans="1:14" ht="13.5" customHeight="1" x14ac:dyDescent="0.2"/>
    <row r="256" spans="1:14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</sheetData>
  <sortState ref="A243:O248">
    <sortCondition ref="B243:B248"/>
    <sortCondition ref="C243:C248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344"/>
  <sheetViews>
    <sheetView zoomScale="80" zoomScaleNormal="80" workbookViewId="0">
      <pane ySplit="21" topLeftCell="A22" activePane="bottomLeft" state="frozen"/>
      <selection activeCell="Q32" sqref="Q32"/>
      <selection pane="bottomLeft" activeCell="Q32" sqref="Q32"/>
    </sheetView>
  </sheetViews>
  <sheetFormatPr defaultRowHeight="12.75" x14ac:dyDescent="0.2"/>
  <cols>
    <col min="1" max="1" width="8.140625" style="12" bestFit="1" customWidth="1"/>
    <col min="2" max="2" width="11.5703125" style="12" bestFit="1" customWidth="1"/>
    <col min="3" max="3" width="8.5703125" style="12" bestFit="1" customWidth="1"/>
    <col min="4" max="6" width="3.85546875" style="12" bestFit="1" customWidth="1"/>
    <col min="7" max="7" width="4.8554687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8.5703125" style="12" hidden="1" customWidth="1"/>
    <col min="16" max="16" width="8.85546875" style="12" hidden="1" customWidth="1"/>
    <col min="17" max="16384" width="9.140625" style="12"/>
  </cols>
  <sheetData>
    <row r="1" spans="1:16" ht="18" x14ac:dyDescent="0.2">
      <c r="A1" s="1902" t="s">
        <v>90</v>
      </c>
      <c r="B1" s="1903"/>
      <c r="C1" s="1903"/>
      <c r="D1" s="1903"/>
      <c r="E1" s="1903"/>
      <c r="F1" s="1903"/>
      <c r="G1" s="1903"/>
      <c r="H1" s="1903"/>
      <c r="I1" s="1903"/>
      <c r="J1" s="1903"/>
      <c r="K1" s="1903"/>
      <c r="L1" s="1903"/>
      <c r="M1" s="1903"/>
      <c r="N1" s="1904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8">
        <f>$A$27</f>
        <v>5</v>
      </c>
      <c r="B4" s="1869" t="str">
        <f>$B$27</f>
        <v>Barclay</v>
      </c>
      <c r="C4" s="1869" t="str">
        <f>$C$27</f>
        <v>Josh</v>
      </c>
      <c r="D4" s="5">
        <f>D27/$A$27</f>
        <v>2</v>
      </c>
      <c r="E4" s="5">
        <f t="shared" ref="E4:N4" si="0">E27/$A$27</f>
        <v>0</v>
      </c>
      <c r="F4" s="5">
        <f t="shared" si="0"/>
        <v>0</v>
      </c>
      <c r="G4" s="5">
        <f t="shared" si="0"/>
        <v>3.6</v>
      </c>
      <c r="H4" s="5">
        <f t="shared" si="0"/>
        <v>1</v>
      </c>
      <c r="I4" s="5">
        <f t="shared" si="0"/>
        <v>0.8</v>
      </c>
      <c r="J4" s="5">
        <f t="shared" si="0"/>
        <v>0.2</v>
      </c>
      <c r="K4" s="5">
        <f t="shared" si="0"/>
        <v>1.8</v>
      </c>
      <c r="L4" s="5">
        <f t="shared" si="0"/>
        <v>0</v>
      </c>
      <c r="M4" s="5">
        <f t="shared" si="0"/>
        <v>0</v>
      </c>
      <c r="N4" s="5">
        <f t="shared" si="0"/>
        <v>4</v>
      </c>
      <c r="O4" s="264" t="s">
        <v>90</v>
      </c>
      <c r="P4" s="261">
        <v>2</v>
      </c>
    </row>
    <row r="5" spans="1:16" ht="13.5" customHeight="1" x14ac:dyDescent="0.2">
      <c r="A5" s="1866">
        <f>$A$48</f>
        <v>19</v>
      </c>
      <c r="B5" s="1867" t="str">
        <f>$B$48</f>
        <v>Barclay</v>
      </c>
      <c r="C5" s="1867" t="str">
        <f>$C$48</f>
        <v>Steven</v>
      </c>
      <c r="D5" s="5">
        <f t="shared" ref="D5:N5" si="1">D48/$A$48</f>
        <v>1.3157894736842106</v>
      </c>
      <c r="E5" s="5">
        <f t="shared" si="1"/>
        <v>0.21052631578947367</v>
      </c>
      <c r="F5" s="5">
        <f t="shared" si="1"/>
        <v>0.63157894736842102</v>
      </c>
      <c r="G5" s="5">
        <f t="shared" si="1"/>
        <v>2.3157894736842106</v>
      </c>
      <c r="H5" s="5">
        <f t="shared" si="1"/>
        <v>0.94736842105263153</v>
      </c>
      <c r="I5" s="5">
        <f t="shared" si="1"/>
        <v>0.73684210526315785</v>
      </c>
      <c r="J5" s="5">
        <f t="shared" si="1"/>
        <v>0.10526315789473684</v>
      </c>
      <c r="K5" s="5">
        <f t="shared" si="1"/>
        <v>0.94736842105263153</v>
      </c>
      <c r="L5" s="5">
        <f t="shared" si="1"/>
        <v>0</v>
      </c>
      <c r="M5" s="5">
        <f t="shared" si="1"/>
        <v>0</v>
      </c>
      <c r="N5" s="5">
        <f t="shared" si="1"/>
        <v>3.8947368421052633</v>
      </c>
      <c r="O5" s="670" t="s">
        <v>90</v>
      </c>
      <c r="P5" s="668">
        <v>2</v>
      </c>
    </row>
    <row r="6" spans="1:16" ht="13.5" customHeight="1" x14ac:dyDescent="0.2">
      <c r="A6" s="1868">
        <f>$A$51</f>
        <v>1</v>
      </c>
      <c r="B6" s="1869" t="str">
        <f>$B$51</f>
        <v>Crombie</v>
      </c>
      <c r="C6" s="1869" t="str">
        <f>$C$51</f>
        <v>Cam</v>
      </c>
      <c r="D6" s="1326">
        <f>D51/$A$51</f>
        <v>3</v>
      </c>
      <c r="E6" s="1326">
        <f t="shared" ref="E6:N6" si="2">E51/$A$51</f>
        <v>0</v>
      </c>
      <c r="F6" s="1326">
        <f t="shared" si="2"/>
        <v>6</v>
      </c>
      <c r="G6" s="1326">
        <f t="shared" si="2"/>
        <v>9</v>
      </c>
      <c r="H6" s="1326">
        <f t="shared" si="2"/>
        <v>0</v>
      </c>
      <c r="I6" s="1326">
        <f t="shared" si="2"/>
        <v>4</v>
      </c>
      <c r="J6" s="1326">
        <f t="shared" si="2"/>
        <v>1</v>
      </c>
      <c r="K6" s="1326">
        <f t="shared" si="2"/>
        <v>4</v>
      </c>
      <c r="L6" s="1326">
        <f t="shared" si="2"/>
        <v>0</v>
      </c>
      <c r="M6" s="1326">
        <f t="shared" si="2"/>
        <v>0</v>
      </c>
      <c r="N6" s="1326">
        <f t="shared" si="2"/>
        <v>12</v>
      </c>
      <c r="O6" s="1794" t="s">
        <v>90</v>
      </c>
      <c r="P6" s="1792">
        <v>2</v>
      </c>
    </row>
    <row r="7" spans="1:16" ht="13.5" customHeight="1" x14ac:dyDescent="0.2">
      <c r="A7" s="1866">
        <f>$A$81</f>
        <v>28</v>
      </c>
      <c r="B7" s="1867" t="str">
        <f>$B$81</f>
        <v>Dymowski</v>
      </c>
      <c r="C7" s="1867" t="str">
        <f>$C$81</f>
        <v>Jason</v>
      </c>
      <c r="D7" s="5">
        <f>D81/$A$81</f>
        <v>1.1785714285714286</v>
      </c>
      <c r="E7" s="5">
        <f t="shared" ref="E7:N7" si="3">E81/$A$81</f>
        <v>0.17857142857142858</v>
      </c>
      <c r="F7" s="5">
        <f t="shared" si="3"/>
        <v>1.4285714285714286</v>
      </c>
      <c r="G7" s="5">
        <f t="shared" si="3"/>
        <v>6.5</v>
      </c>
      <c r="H7" s="5">
        <f t="shared" si="3"/>
        <v>1.5</v>
      </c>
      <c r="I7" s="5">
        <f t="shared" si="3"/>
        <v>1.5357142857142858</v>
      </c>
      <c r="J7" s="5">
        <f t="shared" si="3"/>
        <v>0.32142857142857145</v>
      </c>
      <c r="K7" s="5">
        <f t="shared" si="3"/>
        <v>3.1428571428571428</v>
      </c>
      <c r="L7" s="5">
        <f t="shared" si="3"/>
        <v>3.5714285714285712E-2</v>
      </c>
      <c r="M7" s="5">
        <f t="shared" si="3"/>
        <v>0</v>
      </c>
      <c r="N7" s="5">
        <f t="shared" si="3"/>
        <v>4.3214285714285712</v>
      </c>
      <c r="O7" s="670" t="s">
        <v>90</v>
      </c>
      <c r="P7" s="668">
        <v>2</v>
      </c>
    </row>
    <row r="8" spans="1:16" ht="13.5" customHeight="1" x14ac:dyDescent="0.2">
      <c r="A8" s="1868">
        <f>$A$89</f>
        <v>6</v>
      </c>
      <c r="B8" s="1869" t="str">
        <f>$B$89</f>
        <v>Favell</v>
      </c>
      <c r="C8" s="1869" t="str">
        <f>$C$89</f>
        <v>Steve</v>
      </c>
      <c r="D8" s="1326">
        <f>D89/$A$89</f>
        <v>2</v>
      </c>
      <c r="E8" s="1326">
        <f t="shared" ref="E8:N8" si="4">E89/$A$89</f>
        <v>0</v>
      </c>
      <c r="F8" s="1326">
        <f t="shared" si="4"/>
        <v>0.83333333333333337</v>
      </c>
      <c r="G8" s="1326">
        <f t="shared" si="4"/>
        <v>4.333333333333333</v>
      </c>
      <c r="H8" s="1326">
        <f t="shared" si="4"/>
        <v>1.6666666666666667</v>
      </c>
      <c r="I8" s="1326">
        <f t="shared" si="4"/>
        <v>1.3333333333333333</v>
      </c>
      <c r="J8" s="1326">
        <f t="shared" si="4"/>
        <v>1</v>
      </c>
      <c r="K8" s="1326">
        <f t="shared" si="4"/>
        <v>1.1666666666666667</v>
      </c>
      <c r="L8" s="1326">
        <f t="shared" si="4"/>
        <v>0</v>
      </c>
      <c r="M8" s="1326">
        <f t="shared" si="4"/>
        <v>0</v>
      </c>
      <c r="N8" s="1326">
        <f t="shared" si="4"/>
        <v>4.833333333333333</v>
      </c>
      <c r="O8" s="1337" t="s">
        <v>90</v>
      </c>
      <c r="P8" s="1335">
        <v>2</v>
      </c>
    </row>
    <row r="9" spans="1:16" ht="13.5" customHeight="1" x14ac:dyDescent="0.2">
      <c r="A9" s="1866">
        <f>$A$119</f>
        <v>28</v>
      </c>
      <c r="B9" s="1867" t="str">
        <f>$B$119</f>
        <v>Ice</v>
      </c>
      <c r="C9" s="1867" t="str">
        <f>$C$119</f>
        <v>Lachie</v>
      </c>
      <c r="D9" s="5">
        <f>D119/$A$119</f>
        <v>1.3571428571428572</v>
      </c>
      <c r="E9" s="5">
        <f t="shared" ref="E9:N9" si="5">E119/$A$119</f>
        <v>3.5714285714285712E-2</v>
      </c>
      <c r="F9" s="5">
        <f t="shared" si="5"/>
        <v>0.6785714285714286</v>
      </c>
      <c r="G9" s="5">
        <f t="shared" si="5"/>
        <v>5.1428571428571432</v>
      </c>
      <c r="H9" s="5">
        <f t="shared" si="5"/>
        <v>0.75</v>
      </c>
      <c r="I9" s="5">
        <f t="shared" si="5"/>
        <v>0.6428571428571429</v>
      </c>
      <c r="J9" s="5">
        <f t="shared" si="5"/>
        <v>0.17857142857142858</v>
      </c>
      <c r="K9" s="5">
        <f t="shared" si="5"/>
        <v>2</v>
      </c>
      <c r="L9" s="5">
        <f t="shared" si="5"/>
        <v>0</v>
      </c>
      <c r="M9" s="5">
        <f t="shared" si="5"/>
        <v>0</v>
      </c>
      <c r="N9" s="5">
        <f t="shared" si="5"/>
        <v>3.5</v>
      </c>
      <c r="O9" s="670" t="s">
        <v>90</v>
      </c>
      <c r="P9" s="668">
        <v>2</v>
      </c>
    </row>
    <row r="10" spans="1:16" ht="13.5" customHeight="1" x14ac:dyDescent="0.2">
      <c r="A10" s="1866">
        <f>$A$141</f>
        <v>20</v>
      </c>
      <c r="B10" s="1867" t="str">
        <f>$B$141</f>
        <v>LeCerf</v>
      </c>
      <c r="C10" s="1867" t="str">
        <f>$C$141</f>
        <v>Steve</v>
      </c>
      <c r="D10" s="5">
        <f>D141/$A$141</f>
        <v>3</v>
      </c>
      <c r="E10" s="5">
        <f t="shared" ref="E10:N10" si="6">E141/$A$141</f>
        <v>0.4</v>
      </c>
      <c r="F10" s="5">
        <f t="shared" si="6"/>
        <v>1.35</v>
      </c>
      <c r="G10" s="5">
        <f t="shared" si="6"/>
        <v>3.3</v>
      </c>
      <c r="H10" s="5">
        <f t="shared" si="6"/>
        <v>2.0499999999999998</v>
      </c>
      <c r="I10" s="5">
        <f t="shared" si="6"/>
        <v>1.95</v>
      </c>
      <c r="J10" s="5">
        <f t="shared" si="6"/>
        <v>0</v>
      </c>
      <c r="K10" s="5">
        <f t="shared" si="6"/>
        <v>1.75</v>
      </c>
      <c r="L10" s="5">
        <f t="shared" si="6"/>
        <v>0</v>
      </c>
      <c r="M10" s="5">
        <f t="shared" si="6"/>
        <v>0</v>
      </c>
      <c r="N10" s="5">
        <f t="shared" si="6"/>
        <v>8.5500000000000007</v>
      </c>
      <c r="O10" s="670" t="s">
        <v>90</v>
      </c>
      <c r="P10" s="668">
        <v>2</v>
      </c>
    </row>
    <row r="11" spans="1:16" ht="13.5" customHeight="1" x14ac:dyDescent="0.2">
      <c r="A11" s="1868">
        <f>$A$144</f>
        <v>1</v>
      </c>
      <c r="B11" s="1869" t="str">
        <f>$B$144</f>
        <v>McCrae</v>
      </c>
      <c r="C11" s="1869" t="str">
        <f>$C$144</f>
        <v>Colin</v>
      </c>
      <c r="D11" s="5">
        <f>D144/$A$144</f>
        <v>0</v>
      </c>
      <c r="E11" s="5">
        <f t="shared" ref="E11:N11" si="7">E144/$A$144</f>
        <v>0</v>
      </c>
      <c r="F11" s="5">
        <f t="shared" si="7"/>
        <v>0</v>
      </c>
      <c r="G11" s="5">
        <f t="shared" si="7"/>
        <v>3</v>
      </c>
      <c r="H11" s="5">
        <f t="shared" si="7"/>
        <v>0</v>
      </c>
      <c r="I11" s="5">
        <f t="shared" si="7"/>
        <v>2</v>
      </c>
      <c r="J11" s="5">
        <f t="shared" si="7"/>
        <v>0</v>
      </c>
      <c r="K11" s="5">
        <f t="shared" si="7"/>
        <v>1</v>
      </c>
      <c r="L11" s="5">
        <f t="shared" si="7"/>
        <v>0</v>
      </c>
      <c r="M11" s="5">
        <f t="shared" si="7"/>
        <v>0</v>
      </c>
      <c r="N11" s="5">
        <f t="shared" si="7"/>
        <v>0</v>
      </c>
      <c r="O11" s="670" t="s">
        <v>90</v>
      </c>
      <c r="P11" s="668">
        <v>2</v>
      </c>
    </row>
    <row r="12" spans="1:16" ht="13.5" customHeight="1" x14ac:dyDescent="0.2">
      <c r="A12" s="1866">
        <f>$A$177</f>
        <v>31</v>
      </c>
      <c r="B12" s="1867" t="str">
        <f>$B$177</f>
        <v>Nilsson</v>
      </c>
      <c r="C12" s="1867" t="str">
        <f>$C$177</f>
        <v>Leif</v>
      </c>
      <c r="D12" s="5">
        <f>D177/$A$177</f>
        <v>1.3870967741935485</v>
      </c>
      <c r="E12" s="5">
        <f t="shared" ref="E12:N12" si="8">E177/$A$177</f>
        <v>1.064516129032258</v>
      </c>
      <c r="F12" s="5">
        <f t="shared" si="8"/>
        <v>1.064516129032258</v>
      </c>
      <c r="G12" s="5">
        <f t="shared" si="8"/>
        <v>2.7419354838709675</v>
      </c>
      <c r="H12" s="5">
        <f t="shared" si="8"/>
        <v>1.1935483870967742</v>
      </c>
      <c r="I12" s="5">
        <f t="shared" si="8"/>
        <v>1.096774193548387</v>
      </c>
      <c r="J12" s="5">
        <f t="shared" si="8"/>
        <v>3.2258064516129031E-2</v>
      </c>
      <c r="K12" s="5">
        <f t="shared" si="8"/>
        <v>2.4516129032258065</v>
      </c>
      <c r="L12" s="5">
        <f t="shared" si="8"/>
        <v>0</v>
      </c>
      <c r="M12" s="5">
        <f t="shared" si="8"/>
        <v>0</v>
      </c>
      <c r="N12" s="5">
        <f t="shared" si="8"/>
        <v>7.032258064516129</v>
      </c>
      <c r="O12" s="670" t="s">
        <v>90</v>
      </c>
      <c r="P12" s="668">
        <v>2</v>
      </c>
    </row>
    <row r="13" spans="1:16" ht="13.5" customHeight="1" x14ac:dyDescent="0.2">
      <c r="A13" s="1866">
        <f>$A$204</f>
        <v>25</v>
      </c>
      <c r="B13" s="1867" t="str">
        <f>$B$204</f>
        <v>Parry</v>
      </c>
      <c r="C13" s="1867" t="str">
        <f>$C$204</f>
        <v>Brad</v>
      </c>
      <c r="D13" s="5">
        <f>D204/$A$204</f>
        <v>1.32</v>
      </c>
      <c r="E13" s="5">
        <f t="shared" ref="E13:N13" si="9">E204/$A$204</f>
        <v>0.04</v>
      </c>
      <c r="F13" s="5">
        <f t="shared" si="9"/>
        <v>0.52</v>
      </c>
      <c r="G13" s="5">
        <f t="shared" si="9"/>
        <v>3.6</v>
      </c>
      <c r="H13" s="5">
        <f t="shared" si="9"/>
        <v>1.1200000000000001</v>
      </c>
      <c r="I13" s="5">
        <f t="shared" si="9"/>
        <v>0.8</v>
      </c>
      <c r="J13" s="5">
        <f t="shared" si="9"/>
        <v>0.08</v>
      </c>
      <c r="K13" s="5">
        <f t="shared" si="9"/>
        <v>0.88</v>
      </c>
      <c r="L13" s="5">
        <f t="shared" si="9"/>
        <v>0</v>
      </c>
      <c r="M13" s="5">
        <f t="shared" si="9"/>
        <v>0</v>
      </c>
      <c r="N13" s="5">
        <f t="shared" si="9"/>
        <v>3.28</v>
      </c>
      <c r="O13" s="670" t="s">
        <v>90</v>
      </c>
      <c r="P13" s="668">
        <v>2</v>
      </c>
    </row>
    <row r="14" spans="1:16" ht="13.5" customHeight="1" x14ac:dyDescent="0.2">
      <c r="A14" s="1868">
        <f>$A$207</f>
        <v>1</v>
      </c>
      <c r="B14" s="1869" t="str">
        <f>$B$207</f>
        <v>Perkov</v>
      </c>
      <c r="C14" s="1869" t="str">
        <f>$C$207</f>
        <v>Richard</v>
      </c>
      <c r="D14" s="5">
        <f>D207/$A$207</f>
        <v>0</v>
      </c>
      <c r="E14" s="5">
        <f t="shared" ref="E14:N14" si="10">E207/$A$207</f>
        <v>0</v>
      </c>
      <c r="F14" s="5">
        <f t="shared" si="10"/>
        <v>1</v>
      </c>
      <c r="G14" s="5">
        <f t="shared" si="10"/>
        <v>1</v>
      </c>
      <c r="H14" s="5">
        <f t="shared" si="10"/>
        <v>0</v>
      </c>
      <c r="I14" s="5">
        <f t="shared" si="10"/>
        <v>0</v>
      </c>
      <c r="J14" s="5">
        <f t="shared" si="10"/>
        <v>0</v>
      </c>
      <c r="K14" s="5">
        <f t="shared" si="10"/>
        <v>2</v>
      </c>
      <c r="L14" s="5">
        <f t="shared" si="10"/>
        <v>0</v>
      </c>
      <c r="M14" s="5">
        <f t="shared" si="10"/>
        <v>0</v>
      </c>
      <c r="N14" s="5">
        <f t="shared" si="10"/>
        <v>1</v>
      </c>
      <c r="O14" s="670" t="s">
        <v>90</v>
      </c>
      <c r="P14" s="668">
        <v>2</v>
      </c>
    </row>
    <row r="15" spans="1:16" ht="13.5" customHeight="1" x14ac:dyDescent="0.2">
      <c r="A15" s="1866">
        <f>$A$238</f>
        <v>29</v>
      </c>
      <c r="B15" s="1867" t="str">
        <f>$B$238</f>
        <v>Seeck</v>
      </c>
      <c r="C15" s="1867" t="str">
        <f>$C$238</f>
        <v>Karl</v>
      </c>
      <c r="D15" s="5">
        <f>D238/$A$238</f>
        <v>2.9310344827586206</v>
      </c>
      <c r="E15" s="5">
        <f t="shared" ref="E15:N15" si="11">E238/$A$238</f>
        <v>0</v>
      </c>
      <c r="F15" s="5">
        <f t="shared" si="11"/>
        <v>0.75862068965517238</v>
      </c>
      <c r="G15" s="5">
        <f t="shared" si="11"/>
        <v>6.3103448275862073</v>
      </c>
      <c r="H15" s="5">
        <f t="shared" si="11"/>
        <v>1.1379310344827587</v>
      </c>
      <c r="I15" s="5">
        <f t="shared" si="11"/>
        <v>0.65517241379310343</v>
      </c>
      <c r="J15" s="5">
        <f t="shared" si="11"/>
        <v>1.1379310344827587</v>
      </c>
      <c r="K15" s="5">
        <f t="shared" si="11"/>
        <v>1.5517241379310345</v>
      </c>
      <c r="L15" s="5">
        <f t="shared" si="11"/>
        <v>0</v>
      </c>
      <c r="M15" s="5">
        <f>M238/$A$238</f>
        <v>0</v>
      </c>
      <c r="N15" s="5">
        <f t="shared" si="11"/>
        <v>6.6206896551724137</v>
      </c>
      <c r="O15" s="670" t="s">
        <v>90</v>
      </c>
      <c r="P15" s="668">
        <v>2</v>
      </c>
    </row>
    <row r="16" spans="1:16" ht="13.5" customHeight="1" x14ac:dyDescent="0.2">
      <c r="A16" s="1866">
        <f>$A$263</f>
        <v>23</v>
      </c>
      <c r="B16" s="1867" t="str">
        <f>$B$263</f>
        <v>Tang</v>
      </c>
      <c r="C16" s="1867" t="str">
        <f>$C$263</f>
        <v>Chris</v>
      </c>
      <c r="D16" s="5">
        <f>D263/$A$263</f>
        <v>0.43478260869565216</v>
      </c>
      <c r="E16" s="5">
        <f t="shared" ref="E16:N16" si="12">E263/$A$263</f>
        <v>4.3478260869565216E-2</v>
      </c>
      <c r="F16" s="5">
        <f t="shared" si="12"/>
        <v>0</v>
      </c>
      <c r="G16" s="5">
        <f t="shared" si="12"/>
        <v>1.6521739130434783</v>
      </c>
      <c r="H16" s="5">
        <f t="shared" si="12"/>
        <v>0.56521739130434778</v>
      </c>
      <c r="I16" s="5">
        <f t="shared" si="12"/>
        <v>0.34782608695652173</v>
      </c>
      <c r="J16" s="5">
        <f t="shared" si="12"/>
        <v>0</v>
      </c>
      <c r="K16" s="5">
        <f t="shared" si="12"/>
        <v>0.69565217391304346</v>
      </c>
      <c r="L16" s="5">
        <f t="shared" si="12"/>
        <v>0</v>
      </c>
      <c r="M16" s="5">
        <f t="shared" si="12"/>
        <v>0</v>
      </c>
      <c r="N16" s="5">
        <f t="shared" si="12"/>
        <v>1</v>
      </c>
      <c r="O16" s="670" t="s">
        <v>90</v>
      </c>
      <c r="P16" s="668">
        <v>2</v>
      </c>
    </row>
    <row r="17" spans="1:16" ht="13.5" customHeight="1" x14ac:dyDescent="0.2">
      <c r="A17" s="1868">
        <f>$A$266</f>
        <v>1</v>
      </c>
      <c r="B17" s="1869" t="str">
        <f>$B$266</f>
        <v>Wilkinson</v>
      </c>
      <c r="C17" s="1869" t="str">
        <f>$C$266</f>
        <v>Lance</v>
      </c>
      <c r="D17" s="5">
        <f>D266/$A$266</f>
        <v>2</v>
      </c>
      <c r="E17" s="5">
        <f t="shared" ref="E17:N17" si="13">E266/$A$266</f>
        <v>0</v>
      </c>
      <c r="F17" s="5">
        <f t="shared" si="13"/>
        <v>0</v>
      </c>
      <c r="G17" s="5">
        <f t="shared" si="13"/>
        <v>8</v>
      </c>
      <c r="H17" s="5">
        <f t="shared" si="13"/>
        <v>2</v>
      </c>
      <c r="I17" s="5">
        <f t="shared" si="13"/>
        <v>2</v>
      </c>
      <c r="J17" s="5">
        <f t="shared" si="13"/>
        <v>1</v>
      </c>
      <c r="K17" s="5">
        <f t="shared" si="13"/>
        <v>0</v>
      </c>
      <c r="L17" s="5">
        <f t="shared" si="13"/>
        <v>0</v>
      </c>
      <c r="M17" s="5">
        <f t="shared" si="13"/>
        <v>0</v>
      </c>
      <c r="N17" s="5">
        <f t="shared" si="13"/>
        <v>4</v>
      </c>
      <c r="O17" s="670" t="s">
        <v>90</v>
      </c>
      <c r="P17" s="668">
        <v>2</v>
      </c>
    </row>
    <row r="18" spans="1:16" ht="13.5" customHeight="1" x14ac:dyDescent="0.2">
      <c r="A18" s="1866">
        <f>$A$284</f>
        <v>16</v>
      </c>
      <c r="B18" s="1867" t="str">
        <f>$B$284</f>
        <v>Woods</v>
      </c>
      <c r="C18" s="1867" t="str">
        <f>$C$284</f>
        <v>Mike</v>
      </c>
      <c r="D18" s="5">
        <f>D284/$A$284</f>
        <v>2</v>
      </c>
      <c r="E18" s="5">
        <f t="shared" ref="E18:N18" si="14">E284/$A$284</f>
        <v>0</v>
      </c>
      <c r="F18" s="5">
        <f t="shared" si="14"/>
        <v>1.75</v>
      </c>
      <c r="G18" s="5">
        <f t="shared" si="14"/>
        <v>6.6875</v>
      </c>
      <c r="H18" s="5">
        <f t="shared" si="14"/>
        <v>0.5625</v>
      </c>
      <c r="I18" s="5">
        <f t="shared" si="14"/>
        <v>0.75</v>
      </c>
      <c r="J18" s="5">
        <f t="shared" si="14"/>
        <v>0.875</v>
      </c>
      <c r="K18" s="5">
        <f t="shared" si="14"/>
        <v>1.5625</v>
      </c>
      <c r="L18" s="5">
        <f t="shared" si="14"/>
        <v>0</v>
      </c>
      <c r="M18" s="5">
        <f t="shared" si="14"/>
        <v>6.25E-2</v>
      </c>
      <c r="N18" s="5">
        <f t="shared" si="14"/>
        <v>5.75</v>
      </c>
      <c r="O18" s="670" t="s">
        <v>90</v>
      </c>
      <c r="P18" s="668">
        <v>2</v>
      </c>
    </row>
    <row r="19" spans="1:16" ht="13.5" customHeight="1" x14ac:dyDescent="0.2">
      <c r="A19" s="6"/>
      <c r="B19" s="62"/>
      <c r="C19" s="6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70"/>
      <c r="P19" s="668"/>
    </row>
    <row r="20" spans="1:16" ht="13.5" customHeight="1" x14ac:dyDescent="0.2"/>
    <row r="21" spans="1:16" ht="13.5" customHeight="1" x14ac:dyDescent="0.2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  <c r="N21" s="8" t="s">
        <v>13</v>
      </c>
    </row>
    <row r="22" spans="1:16" ht="13.5" customHeight="1" x14ac:dyDescent="0.2">
      <c r="A22" s="444">
        <v>21</v>
      </c>
      <c r="B22" s="400" t="s">
        <v>265</v>
      </c>
      <c r="C22" s="400" t="s">
        <v>179</v>
      </c>
      <c r="D22" s="398">
        <v>3</v>
      </c>
      <c r="E22" s="398"/>
      <c r="F22" s="398"/>
      <c r="G22" s="398">
        <v>6</v>
      </c>
      <c r="H22" s="398"/>
      <c r="I22" s="398">
        <v>1</v>
      </c>
      <c r="J22" s="398"/>
      <c r="K22" s="398">
        <v>2</v>
      </c>
      <c r="L22" s="398"/>
      <c r="M22" s="398"/>
      <c r="N22" s="398">
        <v>6</v>
      </c>
    </row>
    <row r="23" spans="1:16" ht="13.5" customHeight="1" x14ac:dyDescent="0.2">
      <c r="A23" s="1079">
        <v>10</v>
      </c>
      <c r="B23" s="1055" t="s">
        <v>265</v>
      </c>
      <c r="C23" s="1055" t="s">
        <v>179</v>
      </c>
      <c r="D23" s="1057">
        <v>1</v>
      </c>
      <c r="E23" s="1057"/>
      <c r="F23" s="1057"/>
      <c r="G23" s="1057">
        <v>1</v>
      </c>
      <c r="H23" s="1057">
        <v>2</v>
      </c>
      <c r="I23" s="1057"/>
      <c r="J23" s="1057"/>
      <c r="K23" s="1057">
        <v>1</v>
      </c>
      <c r="L23" s="1057"/>
      <c r="M23" s="1057"/>
      <c r="N23" s="1057">
        <v>2</v>
      </c>
    </row>
    <row r="24" spans="1:16" ht="13.5" customHeight="1" x14ac:dyDescent="0.2">
      <c r="A24" s="800">
        <v>10</v>
      </c>
      <c r="B24" s="801" t="s">
        <v>344</v>
      </c>
      <c r="C24" s="801" t="s">
        <v>179</v>
      </c>
      <c r="D24" s="799">
        <v>2</v>
      </c>
      <c r="E24" s="799"/>
      <c r="F24" s="799"/>
      <c r="G24" s="799">
        <v>3</v>
      </c>
      <c r="H24" s="799"/>
      <c r="I24" s="799">
        <v>1</v>
      </c>
      <c r="J24" s="799"/>
      <c r="K24" s="799">
        <v>1</v>
      </c>
      <c r="L24" s="799"/>
      <c r="M24" s="799"/>
      <c r="N24" s="799">
        <v>4</v>
      </c>
    </row>
    <row r="25" spans="1:16" ht="13.5" customHeight="1" x14ac:dyDescent="0.2">
      <c r="A25" s="706">
        <v>10</v>
      </c>
      <c r="B25" s="707" t="s">
        <v>344</v>
      </c>
      <c r="C25" s="707" t="s">
        <v>179</v>
      </c>
      <c r="D25" s="705">
        <v>2</v>
      </c>
      <c r="E25" s="705"/>
      <c r="F25" s="705"/>
      <c r="G25" s="705">
        <v>3</v>
      </c>
      <c r="H25" s="705">
        <v>2</v>
      </c>
      <c r="I25" s="705">
        <v>1</v>
      </c>
      <c r="J25" s="705">
        <v>1</v>
      </c>
      <c r="K25" s="705">
        <v>1</v>
      </c>
      <c r="L25" s="705"/>
      <c r="M25" s="705"/>
      <c r="N25" s="705">
        <v>4</v>
      </c>
    </row>
    <row r="26" spans="1:16" ht="13.5" customHeight="1" x14ac:dyDescent="0.2">
      <c r="A26" s="401">
        <v>10</v>
      </c>
      <c r="B26" s="400" t="s">
        <v>265</v>
      </c>
      <c r="C26" s="400" t="s">
        <v>179</v>
      </c>
      <c r="D26" s="398">
        <v>2</v>
      </c>
      <c r="E26" s="398"/>
      <c r="F26" s="398"/>
      <c r="G26" s="398">
        <v>5</v>
      </c>
      <c r="H26" s="398">
        <v>1</v>
      </c>
      <c r="I26" s="398">
        <v>1</v>
      </c>
      <c r="J26" s="398"/>
      <c r="K26" s="398">
        <v>4</v>
      </c>
      <c r="L26" s="398"/>
      <c r="M26" s="398"/>
      <c r="N26" s="398">
        <v>4</v>
      </c>
    </row>
    <row r="27" spans="1:16" ht="13.5" customHeight="1" x14ac:dyDescent="0.2">
      <c r="A27" s="4">
        <f>COUNT(A22:A26)</f>
        <v>5</v>
      </c>
      <c r="B27" s="669" t="str">
        <f>$B$22</f>
        <v>Barclay</v>
      </c>
      <c r="C27" s="669" t="str">
        <f>$C$22</f>
        <v>Josh</v>
      </c>
      <c r="D27" s="667">
        <f>SUM(D22:D26)</f>
        <v>10</v>
      </c>
      <c r="E27" s="667">
        <f t="shared" ref="E27:N27" si="15">SUM(E22:E26)</f>
        <v>0</v>
      </c>
      <c r="F27" s="667">
        <f t="shared" si="15"/>
        <v>0</v>
      </c>
      <c r="G27" s="667">
        <f t="shared" si="15"/>
        <v>18</v>
      </c>
      <c r="H27" s="667">
        <f t="shared" si="15"/>
        <v>5</v>
      </c>
      <c r="I27" s="667">
        <f t="shared" si="15"/>
        <v>4</v>
      </c>
      <c r="J27" s="667">
        <f t="shared" si="15"/>
        <v>1</v>
      </c>
      <c r="K27" s="667">
        <f t="shared" si="15"/>
        <v>9</v>
      </c>
      <c r="L27" s="667">
        <f t="shared" si="15"/>
        <v>0</v>
      </c>
      <c r="M27" s="667">
        <f t="shared" si="15"/>
        <v>0</v>
      </c>
      <c r="N27" s="667">
        <f t="shared" si="15"/>
        <v>20</v>
      </c>
    </row>
    <row r="28" spans="1:16" ht="13.5" customHeight="1" x14ac:dyDescent="0.2"/>
    <row r="29" spans="1:16" ht="13.5" customHeight="1" x14ac:dyDescent="0.2">
      <c r="A29" s="399">
        <v>0</v>
      </c>
      <c r="B29" s="400" t="s">
        <v>265</v>
      </c>
      <c r="C29" s="1861" t="s">
        <v>424</v>
      </c>
      <c r="D29" s="398">
        <v>2</v>
      </c>
      <c r="E29" s="398"/>
      <c r="F29" s="398"/>
      <c r="G29" s="398">
        <v>4</v>
      </c>
      <c r="H29" s="398"/>
      <c r="I29" s="398">
        <v>1</v>
      </c>
      <c r="J29" s="398"/>
      <c r="K29" s="398">
        <v>1</v>
      </c>
      <c r="L29" s="398"/>
      <c r="M29" s="398"/>
      <c r="N29" s="398">
        <v>4</v>
      </c>
    </row>
    <row r="30" spans="1:16" ht="13.5" customHeight="1" x14ac:dyDescent="0.2">
      <c r="A30" s="706">
        <v>0</v>
      </c>
      <c r="B30" s="707" t="s">
        <v>344</v>
      </c>
      <c r="C30" s="1861" t="s">
        <v>424</v>
      </c>
      <c r="D30" s="705">
        <v>2</v>
      </c>
      <c r="E30" s="705">
        <v>1</v>
      </c>
      <c r="F30" s="705"/>
      <c r="G30" s="705">
        <v>3</v>
      </c>
      <c r="H30" s="705">
        <v>2</v>
      </c>
      <c r="I30" s="705">
        <v>1</v>
      </c>
      <c r="J30" s="705"/>
      <c r="K30" s="705">
        <v>1</v>
      </c>
      <c r="L30" s="705"/>
      <c r="M30" s="705"/>
      <c r="N30" s="705">
        <v>7</v>
      </c>
    </row>
    <row r="31" spans="1:16" ht="13.5" customHeight="1" x14ac:dyDescent="0.2">
      <c r="A31" s="868">
        <v>0</v>
      </c>
      <c r="B31" s="869" t="s">
        <v>344</v>
      </c>
      <c r="C31" s="1861" t="s">
        <v>424</v>
      </c>
      <c r="D31" s="867">
        <v>1</v>
      </c>
      <c r="E31" s="867"/>
      <c r="F31" s="867"/>
      <c r="G31" s="867">
        <v>5</v>
      </c>
      <c r="H31" s="867">
        <v>2</v>
      </c>
      <c r="I31" s="867"/>
      <c r="J31" s="867"/>
      <c r="K31" s="867">
        <v>1</v>
      </c>
      <c r="L31" s="867"/>
      <c r="M31" s="867"/>
      <c r="N31" s="867">
        <v>2</v>
      </c>
    </row>
    <row r="32" spans="1:16" ht="13.5" customHeight="1" x14ac:dyDescent="0.2">
      <c r="A32" s="1077">
        <v>0</v>
      </c>
      <c r="B32" s="1055" t="s">
        <v>265</v>
      </c>
      <c r="C32" s="1861" t="s">
        <v>424</v>
      </c>
      <c r="D32" s="1057">
        <v>1</v>
      </c>
      <c r="E32" s="1057"/>
      <c r="F32" s="1057"/>
      <c r="G32" s="1057">
        <v>2</v>
      </c>
      <c r="H32" s="1057"/>
      <c r="I32" s="1057">
        <v>1</v>
      </c>
      <c r="J32" s="1057"/>
      <c r="K32" s="1057"/>
      <c r="L32" s="1057"/>
      <c r="M32" s="1057"/>
      <c r="N32" s="1057">
        <v>2</v>
      </c>
    </row>
    <row r="33" spans="1:14" ht="13.5" customHeight="1" x14ac:dyDescent="0.2">
      <c r="A33" s="1151">
        <v>0</v>
      </c>
      <c r="B33" s="1152" t="s">
        <v>265</v>
      </c>
      <c r="C33" s="1861" t="s">
        <v>424</v>
      </c>
      <c r="D33" s="1150">
        <v>2</v>
      </c>
      <c r="E33" s="1150"/>
      <c r="F33" s="1150"/>
      <c r="G33" s="1150">
        <v>2</v>
      </c>
      <c r="H33" s="1150">
        <v>5</v>
      </c>
      <c r="I33" s="1150">
        <v>1</v>
      </c>
      <c r="J33" s="1150">
        <v>1</v>
      </c>
      <c r="K33" s="1150">
        <v>2</v>
      </c>
      <c r="L33" s="1150"/>
      <c r="M33" s="1150"/>
      <c r="N33" s="1150">
        <v>4</v>
      </c>
    </row>
    <row r="34" spans="1:14" ht="13.5" customHeight="1" x14ac:dyDescent="0.2">
      <c r="A34" s="1552">
        <v>7</v>
      </c>
      <c r="B34" s="1553" t="s">
        <v>265</v>
      </c>
      <c r="C34" s="1861" t="s">
        <v>424</v>
      </c>
      <c r="D34" s="1551"/>
      <c r="E34" s="1551"/>
      <c r="F34" s="1551">
        <v>2</v>
      </c>
      <c r="G34" s="1551">
        <v>2</v>
      </c>
      <c r="H34" s="1551"/>
      <c r="I34" s="1551"/>
      <c r="J34" s="1551"/>
      <c r="K34" s="1551">
        <v>1</v>
      </c>
      <c r="L34" s="1551"/>
      <c r="M34" s="1551"/>
      <c r="N34" s="1551">
        <v>2</v>
      </c>
    </row>
    <row r="35" spans="1:14" ht="13.5" customHeight="1" x14ac:dyDescent="0.2">
      <c r="A35" s="1799">
        <v>7</v>
      </c>
      <c r="B35" s="1800" t="s">
        <v>265</v>
      </c>
      <c r="C35" s="1861" t="s">
        <v>424</v>
      </c>
      <c r="D35" s="1798">
        <v>2</v>
      </c>
      <c r="E35" s="1798"/>
      <c r="F35" s="1798"/>
      <c r="G35" s="1798">
        <v>3</v>
      </c>
      <c r="H35" s="1798"/>
      <c r="I35" s="1798">
        <v>1</v>
      </c>
      <c r="J35" s="1798">
        <v>1</v>
      </c>
      <c r="K35" s="1798">
        <v>2</v>
      </c>
      <c r="L35" s="1798"/>
      <c r="M35" s="1798"/>
      <c r="N35" s="1798">
        <v>4</v>
      </c>
    </row>
    <row r="36" spans="1:14" ht="13.5" customHeight="1" x14ac:dyDescent="0.2">
      <c r="A36" s="1338">
        <v>0</v>
      </c>
      <c r="B36" s="1339" t="s">
        <v>265</v>
      </c>
      <c r="C36" s="1861" t="s">
        <v>424</v>
      </c>
      <c r="D36" s="1335">
        <v>2</v>
      </c>
      <c r="E36" s="1335"/>
      <c r="F36" s="1335"/>
      <c r="G36" s="1335">
        <v>1</v>
      </c>
      <c r="H36" s="1335"/>
      <c r="I36" s="1335">
        <v>1</v>
      </c>
      <c r="J36" s="1335"/>
      <c r="K36" s="1335">
        <v>1</v>
      </c>
      <c r="L36" s="1335"/>
      <c r="M36" s="1335"/>
      <c r="N36" s="1335">
        <v>4</v>
      </c>
    </row>
    <row r="37" spans="1:14" ht="13.5" customHeight="1" x14ac:dyDescent="0.2">
      <c r="A37" s="1863">
        <v>0</v>
      </c>
      <c r="B37" s="1861" t="s">
        <v>265</v>
      </c>
      <c r="C37" s="1861" t="s">
        <v>424</v>
      </c>
      <c r="D37" s="1862">
        <v>2</v>
      </c>
      <c r="E37" s="1862"/>
      <c r="F37" s="1862">
        <v>2</v>
      </c>
      <c r="G37" s="1862">
        <v>3</v>
      </c>
      <c r="H37" s="1862">
        <v>1</v>
      </c>
      <c r="I37" s="1862">
        <v>1</v>
      </c>
      <c r="J37" s="1862"/>
      <c r="K37" s="1862">
        <v>1</v>
      </c>
      <c r="L37" s="1862"/>
      <c r="M37" s="1862"/>
      <c r="N37" s="1862">
        <v>6</v>
      </c>
    </row>
    <row r="38" spans="1:14" ht="13.5" customHeight="1" x14ac:dyDescent="0.2">
      <c r="A38" s="1735">
        <v>7</v>
      </c>
      <c r="B38" s="1736" t="s">
        <v>265</v>
      </c>
      <c r="C38" s="1861" t="s">
        <v>424</v>
      </c>
      <c r="D38" s="1734"/>
      <c r="E38" s="1734"/>
      <c r="F38" s="1734">
        <v>2</v>
      </c>
      <c r="G38" s="1734">
        <v>2</v>
      </c>
      <c r="H38" s="1734"/>
      <c r="I38" s="1734">
        <v>1</v>
      </c>
      <c r="J38" s="1734"/>
      <c r="K38" s="1734"/>
      <c r="L38" s="1734"/>
      <c r="M38" s="1734"/>
      <c r="N38" s="1734">
        <v>2</v>
      </c>
    </row>
    <row r="39" spans="1:14" ht="13.5" customHeight="1" x14ac:dyDescent="0.2">
      <c r="A39" s="1694">
        <v>7</v>
      </c>
      <c r="B39" s="1695" t="s">
        <v>265</v>
      </c>
      <c r="C39" s="1861" t="s">
        <v>424</v>
      </c>
      <c r="D39" s="1693"/>
      <c r="E39" s="1693"/>
      <c r="F39" s="1693"/>
      <c r="G39" s="1693">
        <v>4</v>
      </c>
      <c r="H39" s="1693"/>
      <c r="I39" s="1693"/>
      <c r="J39" s="1693"/>
      <c r="K39" s="1693"/>
      <c r="L39" s="1693"/>
      <c r="M39" s="1693"/>
      <c r="N39" s="1693">
        <v>0</v>
      </c>
    </row>
    <row r="40" spans="1:14" ht="13.5" customHeight="1" x14ac:dyDescent="0.2">
      <c r="A40" s="1386">
        <v>7</v>
      </c>
      <c r="B40" s="1387" t="s">
        <v>265</v>
      </c>
      <c r="C40" s="1861" t="s">
        <v>424</v>
      </c>
      <c r="D40" s="1385">
        <v>2</v>
      </c>
      <c r="E40" s="1385"/>
      <c r="F40" s="1385"/>
      <c r="G40" s="1385"/>
      <c r="H40" s="1385">
        <v>1</v>
      </c>
      <c r="I40" s="1385"/>
      <c r="J40" s="1385"/>
      <c r="K40" s="1385"/>
      <c r="L40" s="1385"/>
      <c r="M40" s="1385"/>
      <c r="N40" s="1385">
        <v>4</v>
      </c>
    </row>
    <row r="41" spans="1:14" ht="13.5" customHeight="1" x14ac:dyDescent="0.2">
      <c r="A41" s="1316">
        <v>0</v>
      </c>
      <c r="B41" s="1152" t="s">
        <v>265</v>
      </c>
      <c r="C41" s="1861" t="s">
        <v>424</v>
      </c>
      <c r="D41" s="1150">
        <v>2</v>
      </c>
      <c r="E41" s="1150">
        <v>1</v>
      </c>
      <c r="F41" s="1150">
        <v>1</v>
      </c>
      <c r="G41" s="1150">
        <v>3</v>
      </c>
      <c r="H41" s="1150">
        <v>1</v>
      </c>
      <c r="I41" s="1150">
        <v>1</v>
      </c>
      <c r="J41" s="1150"/>
      <c r="K41" s="1150"/>
      <c r="L41" s="1150"/>
      <c r="M41" s="1150"/>
      <c r="N41" s="1150">
        <v>8</v>
      </c>
    </row>
    <row r="42" spans="1:14" ht="13.5" customHeight="1" x14ac:dyDescent="0.2">
      <c r="A42" s="1151">
        <v>0</v>
      </c>
      <c r="B42" s="1152" t="s">
        <v>265</v>
      </c>
      <c r="C42" s="1861" t="s">
        <v>424</v>
      </c>
      <c r="D42" s="1150">
        <v>1</v>
      </c>
      <c r="E42" s="1150"/>
      <c r="F42" s="1150">
        <v>1</v>
      </c>
      <c r="G42" s="1150">
        <v>1</v>
      </c>
      <c r="H42" s="1150">
        <v>1</v>
      </c>
      <c r="I42" s="1150"/>
      <c r="J42" s="1150"/>
      <c r="K42" s="1150">
        <v>2</v>
      </c>
      <c r="L42" s="1150"/>
      <c r="M42" s="1150"/>
      <c r="N42" s="1150">
        <v>3</v>
      </c>
    </row>
    <row r="43" spans="1:14" ht="13.5" customHeight="1" x14ac:dyDescent="0.2">
      <c r="A43" s="1054">
        <v>0</v>
      </c>
      <c r="B43" s="1055" t="s">
        <v>265</v>
      </c>
      <c r="C43" s="1861" t="s">
        <v>424</v>
      </c>
      <c r="D43" s="1057">
        <v>2</v>
      </c>
      <c r="E43" s="1057"/>
      <c r="F43" s="1057"/>
      <c r="G43" s="1057">
        <v>3</v>
      </c>
      <c r="H43" s="1057"/>
      <c r="I43" s="1057">
        <v>2</v>
      </c>
      <c r="J43" s="1057"/>
      <c r="K43" s="1057">
        <v>1</v>
      </c>
      <c r="L43" s="1057"/>
      <c r="M43" s="1057"/>
      <c r="N43" s="1057">
        <v>4</v>
      </c>
    </row>
    <row r="44" spans="1:14" ht="13.5" customHeight="1" x14ac:dyDescent="0.2">
      <c r="A44" s="1012">
        <v>0</v>
      </c>
      <c r="B44" s="929" t="s">
        <v>265</v>
      </c>
      <c r="C44" s="1861" t="s">
        <v>424</v>
      </c>
      <c r="D44" s="928">
        <v>1</v>
      </c>
      <c r="E44" s="928">
        <v>1</v>
      </c>
      <c r="F44" s="928"/>
      <c r="G44" s="928">
        <v>1</v>
      </c>
      <c r="H44" s="928">
        <v>3</v>
      </c>
      <c r="I44" s="928"/>
      <c r="J44" s="928"/>
      <c r="K44" s="928">
        <v>1</v>
      </c>
      <c r="L44" s="928"/>
      <c r="M44" s="928"/>
      <c r="N44" s="928">
        <v>5</v>
      </c>
    </row>
    <row r="45" spans="1:14" ht="13.5" customHeight="1" x14ac:dyDescent="0.2">
      <c r="A45" s="800">
        <v>0</v>
      </c>
      <c r="B45" s="801" t="s">
        <v>344</v>
      </c>
      <c r="C45" s="1861" t="s">
        <v>424</v>
      </c>
      <c r="D45" s="799"/>
      <c r="E45" s="799"/>
      <c r="F45" s="799">
        <v>2</v>
      </c>
      <c r="G45" s="799"/>
      <c r="H45" s="799"/>
      <c r="I45" s="799"/>
      <c r="J45" s="799"/>
      <c r="K45" s="799">
        <v>3</v>
      </c>
      <c r="L45" s="799"/>
      <c r="M45" s="799"/>
      <c r="N45" s="799">
        <v>2</v>
      </c>
    </row>
    <row r="46" spans="1:14" ht="13.5" customHeight="1" x14ac:dyDescent="0.2">
      <c r="A46" s="399">
        <v>0</v>
      </c>
      <c r="B46" s="400" t="s">
        <v>265</v>
      </c>
      <c r="C46" s="1861" t="s">
        <v>424</v>
      </c>
      <c r="D46" s="398">
        <v>3</v>
      </c>
      <c r="E46" s="398">
        <v>1</v>
      </c>
      <c r="F46" s="398"/>
      <c r="G46" s="398">
        <v>3</v>
      </c>
      <c r="H46" s="398"/>
      <c r="I46" s="398">
        <v>2</v>
      </c>
      <c r="J46" s="398"/>
      <c r="K46" s="398"/>
      <c r="L46" s="398"/>
      <c r="M46" s="398"/>
      <c r="N46" s="398">
        <v>9</v>
      </c>
    </row>
    <row r="47" spans="1:14" ht="13.5" customHeight="1" x14ac:dyDescent="0.2">
      <c r="A47" s="442">
        <v>0</v>
      </c>
      <c r="B47" s="400" t="s">
        <v>265</v>
      </c>
      <c r="C47" s="1861" t="s">
        <v>424</v>
      </c>
      <c r="D47" s="398"/>
      <c r="E47" s="398"/>
      <c r="F47" s="398">
        <v>2</v>
      </c>
      <c r="G47" s="398">
        <v>2</v>
      </c>
      <c r="H47" s="398">
        <v>2</v>
      </c>
      <c r="I47" s="398">
        <v>1</v>
      </c>
      <c r="J47" s="398"/>
      <c r="K47" s="398">
        <v>1</v>
      </c>
      <c r="L47" s="398"/>
      <c r="M47" s="398"/>
      <c r="N47" s="398">
        <v>2</v>
      </c>
    </row>
    <row r="48" spans="1:14" ht="13.5" customHeight="1" x14ac:dyDescent="0.2">
      <c r="A48" s="4">
        <f>COUNT(A29:A47)</f>
        <v>19</v>
      </c>
      <c r="B48" s="669" t="str">
        <f>$B$29</f>
        <v>Barclay</v>
      </c>
      <c r="C48" s="669" t="str">
        <f>$C$29</f>
        <v>Steven</v>
      </c>
      <c r="D48" s="667">
        <f>SUM(D29:D47)</f>
        <v>25</v>
      </c>
      <c r="E48" s="667">
        <f t="shared" ref="E48:N48" si="16">SUM(E29:E47)</f>
        <v>4</v>
      </c>
      <c r="F48" s="667">
        <f t="shared" si="16"/>
        <v>12</v>
      </c>
      <c r="G48" s="667">
        <f t="shared" si="16"/>
        <v>44</v>
      </c>
      <c r="H48" s="667">
        <f t="shared" si="16"/>
        <v>18</v>
      </c>
      <c r="I48" s="667">
        <f t="shared" si="16"/>
        <v>14</v>
      </c>
      <c r="J48" s="667">
        <f t="shared" si="16"/>
        <v>2</v>
      </c>
      <c r="K48" s="667">
        <f t="shared" si="16"/>
        <v>18</v>
      </c>
      <c r="L48" s="667">
        <f t="shared" si="16"/>
        <v>0</v>
      </c>
      <c r="M48" s="667">
        <f t="shared" si="16"/>
        <v>0</v>
      </c>
      <c r="N48" s="667">
        <f t="shared" si="16"/>
        <v>74</v>
      </c>
    </row>
    <row r="49" spans="1:14" s="1327" customFormat="1" ht="13.5" customHeight="1" x14ac:dyDescent="0.2"/>
    <row r="50" spans="1:14" s="1327" customFormat="1" ht="13.5" customHeight="1" x14ac:dyDescent="0.2">
      <c r="A50" s="1797">
        <v>9</v>
      </c>
      <c r="B50" s="1796" t="s">
        <v>414</v>
      </c>
      <c r="C50" s="1796" t="s">
        <v>415</v>
      </c>
      <c r="D50" s="1792">
        <v>3</v>
      </c>
      <c r="E50" s="1792"/>
      <c r="F50" s="1792">
        <v>6</v>
      </c>
      <c r="G50" s="1792">
        <v>9</v>
      </c>
      <c r="H50" s="1792"/>
      <c r="I50" s="1792">
        <v>4</v>
      </c>
      <c r="J50" s="1792">
        <v>1</v>
      </c>
      <c r="K50" s="1792">
        <v>4</v>
      </c>
      <c r="L50" s="1792"/>
      <c r="M50" s="1792"/>
      <c r="N50" s="1792">
        <v>12</v>
      </c>
    </row>
    <row r="51" spans="1:14" s="1327" customFormat="1" ht="13.5" customHeight="1" x14ac:dyDescent="0.2">
      <c r="A51" s="1325">
        <f>COUNT(A50)</f>
        <v>1</v>
      </c>
      <c r="B51" s="1793" t="str">
        <f>$B$50</f>
        <v>Crombie</v>
      </c>
      <c r="C51" s="1793" t="str">
        <f>$C$50</f>
        <v>Cam</v>
      </c>
      <c r="D51" s="1791">
        <f t="shared" ref="D51:M51" si="17">D50</f>
        <v>3</v>
      </c>
      <c r="E51" s="1791">
        <f t="shared" si="17"/>
        <v>0</v>
      </c>
      <c r="F51" s="1791">
        <f t="shared" si="17"/>
        <v>6</v>
      </c>
      <c r="G51" s="1791">
        <f t="shared" si="17"/>
        <v>9</v>
      </c>
      <c r="H51" s="1791">
        <f t="shared" si="17"/>
        <v>0</v>
      </c>
      <c r="I51" s="1791">
        <f t="shared" si="17"/>
        <v>4</v>
      </c>
      <c r="J51" s="1791">
        <f t="shared" si="17"/>
        <v>1</v>
      </c>
      <c r="K51" s="1791">
        <f t="shared" si="17"/>
        <v>4</v>
      </c>
      <c r="L51" s="1791">
        <f t="shared" si="17"/>
        <v>0</v>
      </c>
      <c r="M51" s="1791">
        <f t="shared" si="17"/>
        <v>0</v>
      </c>
      <c r="N51" s="1791">
        <f t="shared" ref="N51" si="18">SUM(N50)</f>
        <v>12</v>
      </c>
    </row>
    <row r="52" spans="1:14" ht="13.5" customHeight="1" x14ac:dyDescent="0.2"/>
    <row r="53" spans="1:14" ht="13.5" customHeight="1" x14ac:dyDescent="0.2">
      <c r="A53" s="442">
        <v>13</v>
      </c>
      <c r="B53" s="400" t="s">
        <v>251</v>
      </c>
      <c r="C53" s="400" t="s">
        <v>252</v>
      </c>
      <c r="D53" s="398">
        <v>2</v>
      </c>
      <c r="E53" s="398">
        <v>1</v>
      </c>
      <c r="F53" s="398"/>
      <c r="G53" s="398">
        <v>9</v>
      </c>
      <c r="H53" s="398">
        <v>1</v>
      </c>
      <c r="I53" s="398"/>
      <c r="J53" s="398"/>
      <c r="K53" s="398"/>
      <c r="L53" s="398"/>
      <c r="M53" s="398"/>
      <c r="N53" s="398">
        <v>7</v>
      </c>
    </row>
    <row r="54" spans="1:14" ht="13.5" customHeight="1" x14ac:dyDescent="0.2">
      <c r="A54" s="442">
        <v>13</v>
      </c>
      <c r="B54" s="400" t="s">
        <v>251</v>
      </c>
      <c r="C54" s="400" t="s">
        <v>252</v>
      </c>
      <c r="D54" s="398"/>
      <c r="E54" s="398"/>
      <c r="F54" s="398"/>
      <c r="G54" s="398">
        <v>1</v>
      </c>
      <c r="H54" s="398">
        <v>3</v>
      </c>
      <c r="I54" s="398"/>
      <c r="J54" s="398"/>
      <c r="K54" s="398">
        <v>4</v>
      </c>
      <c r="L54" s="398"/>
      <c r="M54" s="398"/>
      <c r="N54" s="398">
        <v>0</v>
      </c>
    </row>
    <row r="55" spans="1:14" ht="13.5" customHeight="1" x14ac:dyDescent="0.2">
      <c r="A55" s="403">
        <v>13</v>
      </c>
      <c r="B55" s="404" t="s">
        <v>251</v>
      </c>
      <c r="C55" s="404" t="s">
        <v>252</v>
      </c>
      <c r="D55" s="402">
        <v>1</v>
      </c>
      <c r="E55" s="402"/>
      <c r="F55" s="402">
        <v>2</v>
      </c>
      <c r="G55" s="402">
        <v>5</v>
      </c>
      <c r="H55" s="402">
        <v>2</v>
      </c>
      <c r="I55" s="402">
        <v>2</v>
      </c>
      <c r="J55" s="402"/>
      <c r="K55" s="402">
        <v>4</v>
      </c>
      <c r="L55" s="402"/>
      <c r="M55" s="402"/>
      <c r="N55" s="402">
        <v>4</v>
      </c>
    </row>
    <row r="56" spans="1:14" ht="13.5" customHeight="1" x14ac:dyDescent="0.2">
      <c r="A56" s="442">
        <v>13</v>
      </c>
      <c r="B56" s="404" t="s">
        <v>251</v>
      </c>
      <c r="C56" s="404" t="s">
        <v>252</v>
      </c>
      <c r="D56" s="402">
        <v>2</v>
      </c>
      <c r="E56" s="402"/>
      <c r="F56" s="402">
        <v>2</v>
      </c>
      <c r="G56" s="402">
        <v>4</v>
      </c>
      <c r="H56" s="402">
        <v>1</v>
      </c>
      <c r="I56" s="402">
        <v>3</v>
      </c>
      <c r="J56" s="402"/>
      <c r="K56" s="402">
        <v>4</v>
      </c>
      <c r="L56" s="402"/>
      <c r="M56" s="402"/>
      <c r="N56" s="402">
        <v>6</v>
      </c>
    </row>
    <row r="57" spans="1:14" ht="13.5" customHeight="1" x14ac:dyDescent="0.2">
      <c r="A57" s="1012">
        <v>13</v>
      </c>
      <c r="B57" s="929" t="s">
        <v>251</v>
      </c>
      <c r="C57" s="929" t="s">
        <v>252</v>
      </c>
      <c r="D57" s="928"/>
      <c r="E57" s="928"/>
      <c r="F57" s="928">
        <v>1</v>
      </c>
      <c r="G57" s="928">
        <v>6</v>
      </c>
      <c r="H57" s="928">
        <v>1</v>
      </c>
      <c r="I57" s="928">
        <v>2</v>
      </c>
      <c r="J57" s="928"/>
      <c r="K57" s="928">
        <v>4</v>
      </c>
      <c r="L57" s="928"/>
      <c r="M57" s="928"/>
      <c r="N57" s="928">
        <v>1</v>
      </c>
    </row>
    <row r="58" spans="1:14" ht="13.5" customHeight="1" x14ac:dyDescent="0.2">
      <c r="A58" s="1054">
        <v>13</v>
      </c>
      <c r="B58" s="1055" t="s">
        <v>251</v>
      </c>
      <c r="C58" s="1055" t="s">
        <v>252</v>
      </c>
      <c r="D58" s="1057"/>
      <c r="E58" s="1057"/>
      <c r="F58" s="1057">
        <v>2</v>
      </c>
      <c r="G58" s="1057">
        <v>6</v>
      </c>
      <c r="H58" s="1057">
        <v>3</v>
      </c>
      <c r="I58" s="1057">
        <v>4</v>
      </c>
      <c r="J58" s="1057"/>
      <c r="K58" s="1057">
        <v>3</v>
      </c>
      <c r="L58" s="1057"/>
      <c r="M58" s="1057"/>
      <c r="N58" s="1057">
        <v>2</v>
      </c>
    </row>
    <row r="59" spans="1:14" ht="13.5" customHeight="1" x14ac:dyDescent="0.2">
      <c r="A59" s="1077">
        <v>13</v>
      </c>
      <c r="B59" s="1055" t="s">
        <v>251</v>
      </c>
      <c r="C59" s="1055" t="s">
        <v>252</v>
      </c>
      <c r="D59" s="1057">
        <v>2</v>
      </c>
      <c r="E59" s="1057"/>
      <c r="F59" s="1057">
        <v>1</v>
      </c>
      <c r="G59" s="1057">
        <v>6</v>
      </c>
      <c r="H59" s="1057">
        <v>2</v>
      </c>
      <c r="I59" s="1057">
        <v>2</v>
      </c>
      <c r="J59" s="1057"/>
      <c r="K59" s="1057">
        <v>5</v>
      </c>
      <c r="L59" s="1057"/>
      <c r="M59" s="1057"/>
      <c r="N59" s="1057">
        <v>5</v>
      </c>
    </row>
    <row r="60" spans="1:14" ht="13.5" customHeight="1" x14ac:dyDescent="0.2">
      <c r="A60" s="1646">
        <v>13</v>
      </c>
      <c r="B60" s="1553" t="s">
        <v>251</v>
      </c>
      <c r="C60" s="1553" t="s">
        <v>252</v>
      </c>
      <c r="D60" s="1551"/>
      <c r="E60" s="1551"/>
      <c r="F60" s="1551">
        <v>2</v>
      </c>
      <c r="G60" s="1551">
        <v>5</v>
      </c>
      <c r="H60" s="1551"/>
      <c r="I60" s="1551">
        <v>4</v>
      </c>
      <c r="J60" s="1551"/>
      <c r="K60" s="1551">
        <v>5</v>
      </c>
      <c r="L60" s="1551"/>
      <c r="M60" s="1551"/>
      <c r="N60" s="1551">
        <v>2</v>
      </c>
    </row>
    <row r="61" spans="1:14" ht="13.5" customHeight="1" x14ac:dyDescent="0.2">
      <c r="A61" s="1694">
        <v>13</v>
      </c>
      <c r="B61" s="1695" t="s">
        <v>251</v>
      </c>
      <c r="C61" s="1695" t="s">
        <v>252</v>
      </c>
      <c r="D61" s="1693">
        <v>1</v>
      </c>
      <c r="E61" s="1693"/>
      <c r="F61" s="1693"/>
      <c r="G61" s="1693">
        <v>9</v>
      </c>
      <c r="H61" s="1693"/>
      <c r="I61" s="1693"/>
      <c r="J61" s="1693"/>
      <c r="K61" s="1693">
        <v>1</v>
      </c>
      <c r="L61" s="1693"/>
      <c r="M61" s="1693"/>
      <c r="N61" s="1693">
        <v>2</v>
      </c>
    </row>
    <row r="62" spans="1:14" ht="13.5" customHeight="1" x14ac:dyDescent="0.2">
      <c r="A62" s="1863">
        <v>13</v>
      </c>
      <c r="B62" s="1861" t="s">
        <v>251</v>
      </c>
      <c r="C62" s="1861" t="s">
        <v>252</v>
      </c>
      <c r="D62" s="1862">
        <v>2</v>
      </c>
      <c r="E62" s="1862"/>
      <c r="F62" s="1862">
        <v>2</v>
      </c>
      <c r="G62" s="1862">
        <v>6</v>
      </c>
      <c r="H62" s="1862">
        <v>3</v>
      </c>
      <c r="I62" s="1862"/>
      <c r="J62" s="1862"/>
      <c r="K62" s="1862">
        <v>1</v>
      </c>
      <c r="L62" s="1862"/>
      <c r="M62" s="1862"/>
      <c r="N62" s="1862">
        <v>6</v>
      </c>
    </row>
    <row r="63" spans="1:14" ht="13.5" customHeight="1" x14ac:dyDescent="0.2">
      <c r="A63" s="1863">
        <v>13</v>
      </c>
      <c r="B63" s="1861" t="s">
        <v>251</v>
      </c>
      <c r="C63" s="1861" t="s">
        <v>252</v>
      </c>
      <c r="D63" s="1862">
        <v>1</v>
      </c>
      <c r="E63" s="1862"/>
      <c r="F63" s="1862">
        <v>1</v>
      </c>
      <c r="G63" s="1862">
        <v>12</v>
      </c>
      <c r="H63" s="1862">
        <v>4</v>
      </c>
      <c r="I63" s="1862"/>
      <c r="J63" s="1862"/>
      <c r="K63" s="1862">
        <v>2</v>
      </c>
      <c r="L63" s="1862"/>
      <c r="M63" s="1862"/>
      <c r="N63" s="1862">
        <v>3</v>
      </c>
    </row>
    <row r="64" spans="1:14" ht="13.5" customHeight="1" x14ac:dyDescent="0.2">
      <c r="A64" s="1735">
        <v>13</v>
      </c>
      <c r="B64" s="1736" t="s">
        <v>251</v>
      </c>
      <c r="C64" s="1736" t="s">
        <v>252</v>
      </c>
      <c r="D64" s="1734">
        <v>2</v>
      </c>
      <c r="E64" s="1734">
        <v>1</v>
      </c>
      <c r="F64" s="1734">
        <v>3</v>
      </c>
      <c r="G64" s="1734">
        <v>2</v>
      </c>
      <c r="H64" s="1734"/>
      <c r="I64" s="1734">
        <v>2</v>
      </c>
      <c r="J64" s="1734"/>
      <c r="K64" s="1734">
        <v>5</v>
      </c>
      <c r="L64" s="1734"/>
      <c r="M64" s="1734"/>
      <c r="N64" s="1734">
        <v>10</v>
      </c>
    </row>
    <row r="65" spans="1:14" ht="13.5" customHeight="1" x14ac:dyDescent="0.2">
      <c r="A65" s="1552">
        <v>13</v>
      </c>
      <c r="B65" s="1553" t="s">
        <v>251</v>
      </c>
      <c r="C65" s="1553" t="s">
        <v>252</v>
      </c>
      <c r="D65" s="1551">
        <v>1</v>
      </c>
      <c r="E65" s="1551"/>
      <c r="F65" s="1551">
        <v>5</v>
      </c>
      <c r="G65" s="1551">
        <v>10</v>
      </c>
      <c r="H65" s="1551">
        <v>1</v>
      </c>
      <c r="I65" s="1551">
        <v>2</v>
      </c>
      <c r="J65" s="1551"/>
      <c r="K65" s="1551">
        <v>4</v>
      </c>
      <c r="L65" s="1551"/>
      <c r="M65" s="1551"/>
      <c r="N65" s="1551">
        <v>7</v>
      </c>
    </row>
    <row r="66" spans="1:14" ht="13.5" customHeight="1" x14ac:dyDescent="0.2">
      <c r="A66" s="1151">
        <v>13</v>
      </c>
      <c r="B66" s="1152" t="s">
        <v>251</v>
      </c>
      <c r="C66" s="1152" t="s">
        <v>252</v>
      </c>
      <c r="D66" s="1150"/>
      <c r="E66" s="1150"/>
      <c r="F66" s="1150"/>
      <c r="G66" s="1150">
        <v>3</v>
      </c>
      <c r="H66" s="1150"/>
      <c r="I66" s="1150"/>
      <c r="J66" s="1150"/>
      <c r="K66" s="1150">
        <v>2</v>
      </c>
      <c r="L66" s="1150"/>
      <c r="M66" s="1150"/>
      <c r="N66" s="1150">
        <v>0</v>
      </c>
    </row>
    <row r="67" spans="1:14" ht="13.5" customHeight="1" x14ac:dyDescent="0.2">
      <c r="A67" s="1799">
        <v>13</v>
      </c>
      <c r="B67" s="1800" t="s">
        <v>251</v>
      </c>
      <c r="C67" s="1800" t="s">
        <v>252</v>
      </c>
      <c r="D67" s="1798">
        <v>2</v>
      </c>
      <c r="E67" s="1798"/>
      <c r="F67" s="1798"/>
      <c r="G67" s="1798">
        <v>8</v>
      </c>
      <c r="H67" s="1798">
        <v>2</v>
      </c>
      <c r="I67" s="1798">
        <v>1</v>
      </c>
      <c r="J67" s="1798"/>
      <c r="K67" s="1798">
        <v>4</v>
      </c>
      <c r="L67" s="1798"/>
      <c r="M67" s="1798"/>
      <c r="N67" s="1798">
        <v>4</v>
      </c>
    </row>
    <row r="68" spans="1:14" ht="13.5" customHeight="1" x14ac:dyDescent="0.2">
      <c r="A68" s="1338">
        <v>13</v>
      </c>
      <c r="B68" s="1339" t="s">
        <v>251</v>
      </c>
      <c r="C68" s="1339" t="s">
        <v>252</v>
      </c>
      <c r="D68" s="1335">
        <v>4</v>
      </c>
      <c r="E68" s="1335"/>
      <c r="F68" s="1335">
        <v>1</v>
      </c>
      <c r="G68" s="1335">
        <v>7</v>
      </c>
      <c r="H68" s="1335">
        <v>1</v>
      </c>
      <c r="I68" s="1335">
        <v>2</v>
      </c>
      <c r="J68" s="1335">
        <v>2</v>
      </c>
      <c r="K68" s="1335">
        <v>4</v>
      </c>
      <c r="L68" s="1335"/>
      <c r="M68" s="1335"/>
      <c r="N68" s="1335">
        <v>9</v>
      </c>
    </row>
    <row r="69" spans="1:14" ht="13.5" customHeight="1" x14ac:dyDescent="0.2">
      <c r="A69" s="1316">
        <v>13</v>
      </c>
      <c r="B69" s="1152" t="s">
        <v>251</v>
      </c>
      <c r="C69" s="1152" t="s">
        <v>252</v>
      </c>
      <c r="D69" s="1150">
        <v>2</v>
      </c>
      <c r="E69" s="1150"/>
      <c r="F69" s="1150">
        <v>1</v>
      </c>
      <c r="G69" s="1150">
        <v>7</v>
      </c>
      <c r="H69" s="1150">
        <v>2</v>
      </c>
      <c r="I69" s="1150">
        <v>1</v>
      </c>
      <c r="J69" s="1150"/>
      <c r="K69" s="1150">
        <v>2</v>
      </c>
      <c r="L69" s="1150"/>
      <c r="M69" s="1150"/>
      <c r="N69" s="1150">
        <v>5</v>
      </c>
    </row>
    <row r="70" spans="1:14" ht="13.5" customHeight="1" x14ac:dyDescent="0.2">
      <c r="A70" s="1386">
        <v>13</v>
      </c>
      <c r="B70" s="1387" t="s">
        <v>251</v>
      </c>
      <c r="C70" s="1387" t="s">
        <v>252</v>
      </c>
      <c r="D70" s="1385">
        <v>2</v>
      </c>
      <c r="E70" s="1385"/>
      <c r="F70" s="1385"/>
      <c r="G70" s="1385">
        <v>2</v>
      </c>
      <c r="H70" s="1385">
        <v>1</v>
      </c>
      <c r="I70" s="1385">
        <v>1</v>
      </c>
      <c r="J70" s="1385">
        <v>1</v>
      </c>
      <c r="K70" s="1385">
        <v>2</v>
      </c>
      <c r="L70" s="1385"/>
      <c r="M70" s="1385"/>
      <c r="N70" s="1385">
        <v>4</v>
      </c>
    </row>
    <row r="71" spans="1:14" ht="13.5" customHeight="1" x14ac:dyDescent="0.2">
      <c r="A71" s="1863">
        <v>13</v>
      </c>
      <c r="B71" s="1861" t="s">
        <v>251</v>
      </c>
      <c r="C71" s="1861" t="s">
        <v>252</v>
      </c>
      <c r="D71" s="1862">
        <v>1</v>
      </c>
      <c r="E71" s="1862">
        <v>1</v>
      </c>
      <c r="F71" s="1862">
        <v>1</v>
      </c>
      <c r="G71" s="1862">
        <v>7</v>
      </c>
      <c r="H71" s="1862">
        <v>2</v>
      </c>
      <c r="I71" s="1862">
        <v>1</v>
      </c>
      <c r="J71" s="1862">
        <v>2</v>
      </c>
      <c r="K71" s="1862">
        <v>2</v>
      </c>
      <c r="L71" s="1862">
        <v>1</v>
      </c>
      <c r="M71" s="1862"/>
      <c r="N71" s="1862">
        <v>6</v>
      </c>
    </row>
    <row r="72" spans="1:14" ht="13.5" customHeight="1" x14ac:dyDescent="0.2">
      <c r="A72" s="1316">
        <v>13</v>
      </c>
      <c r="B72" s="1152" t="s">
        <v>251</v>
      </c>
      <c r="C72" s="1152" t="s">
        <v>252</v>
      </c>
      <c r="D72" s="1150"/>
      <c r="E72" s="1150"/>
      <c r="F72" s="1150">
        <v>4</v>
      </c>
      <c r="G72" s="1150">
        <v>10</v>
      </c>
      <c r="H72" s="1150">
        <v>1</v>
      </c>
      <c r="I72" s="1150"/>
      <c r="J72" s="1150">
        <v>1</v>
      </c>
      <c r="K72" s="1150">
        <v>5</v>
      </c>
      <c r="L72" s="1150"/>
      <c r="M72" s="1150"/>
      <c r="N72" s="1150">
        <v>4</v>
      </c>
    </row>
    <row r="73" spans="1:14" ht="13.5" customHeight="1" x14ac:dyDescent="0.2">
      <c r="A73" s="403">
        <v>13</v>
      </c>
      <c r="B73" s="404" t="s">
        <v>251</v>
      </c>
      <c r="C73" s="404" t="s">
        <v>252</v>
      </c>
      <c r="D73" s="402">
        <v>3</v>
      </c>
      <c r="E73" s="402">
        <v>1</v>
      </c>
      <c r="F73" s="402">
        <v>1</v>
      </c>
      <c r="G73" s="402">
        <v>5</v>
      </c>
      <c r="H73" s="402">
        <v>1</v>
      </c>
      <c r="I73" s="402">
        <v>1</v>
      </c>
      <c r="J73" s="402"/>
      <c r="K73" s="402">
        <v>3</v>
      </c>
      <c r="L73" s="402"/>
      <c r="M73" s="402"/>
      <c r="N73" s="402">
        <v>10</v>
      </c>
    </row>
    <row r="74" spans="1:14" ht="13.5" customHeight="1" x14ac:dyDescent="0.2">
      <c r="A74" s="403">
        <v>13</v>
      </c>
      <c r="B74" s="404" t="s">
        <v>251</v>
      </c>
      <c r="C74" s="404" t="s">
        <v>252</v>
      </c>
      <c r="D74" s="402">
        <v>2</v>
      </c>
      <c r="E74" s="402"/>
      <c r="F74" s="402">
        <v>2</v>
      </c>
      <c r="G74" s="402">
        <v>13</v>
      </c>
      <c r="H74" s="402">
        <v>3</v>
      </c>
      <c r="I74" s="402">
        <v>3</v>
      </c>
      <c r="J74" s="402"/>
      <c r="K74" s="402">
        <v>3</v>
      </c>
      <c r="L74" s="402"/>
      <c r="M74" s="402"/>
      <c r="N74" s="402">
        <v>6</v>
      </c>
    </row>
    <row r="75" spans="1:14" ht="13.5" customHeight="1" x14ac:dyDescent="0.2">
      <c r="A75" s="442">
        <v>13</v>
      </c>
      <c r="B75" s="404" t="s">
        <v>251</v>
      </c>
      <c r="C75" s="404" t="s">
        <v>252</v>
      </c>
      <c r="D75" s="402">
        <v>1</v>
      </c>
      <c r="E75" s="402"/>
      <c r="F75" s="402"/>
      <c r="G75" s="402">
        <v>7</v>
      </c>
      <c r="H75" s="402">
        <v>2</v>
      </c>
      <c r="I75" s="402">
        <v>2</v>
      </c>
      <c r="J75" s="402"/>
      <c r="K75" s="402">
        <v>1</v>
      </c>
      <c r="L75" s="402"/>
      <c r="M75" s="402"/>
      <c r="N75" s="402">
        <v>2</v>
      </c>
    </row>
    <row r="76" spans="1:14" ht="13.5" customHeight="1" x14ac:dyDescent="0.2">
      <c r="A76" s="442">
        <v>13</v>
      </c>
      <c r="B76" s="404" t="s">
        <v>251</v>
      </c>
      <c r="C76" s="404" t="s">
        <v>252</v>
      </c>
      <c r="D76" s="402"/>
      <c r="E76" s="402"/>
      <c r="F76" s="402">
        <v>1</v>
      </c>
      <c r="G76" s="402">
        <v>7</v>
      </c>
      <c r="H76" s="402">
        <v>1</v>
      </c>
      <c r="I76" s="402"/>
      <c r="J76" s="402"/>
      <c r="K76" s="402">
        <v>5</v>
      </c>
      <c r="L76" s="402"/>
      <c r="M76" s="402"/>
      <c r="N76" s="402">
        <v>1</v>
      </c>
    </row>
    <row r="77" spans="1:14" ht="13.5" customHeight="1" x14ac:dyDescent="0.2">
      <c r="A77" s="442">
        <v>13</v>
      </c>
      <c r="B77" s="404" t="s">
        <v>251</v>
      </c>
      <c r="C77" s="404" t="s">
        <v>252</v>
      </c>
      <c r="D77" s="402">
        <v>1</v>
      </c>
      <c r="E77" s="402"/>
      <c r="F77" s="402">
        <v>1</v>
      </c>
      <c r="G77" s="402">
        <v>8</v>
      </c>
      <c r="H77" s="402"/>
      <c r="I77" s="402">
        <v>1</v>
      </c>
      <c r="J77" s="402">
        <v>1</v>
      </c>
      <c r="K77" s="402">
        <v>3</v>
      </c>
      <c r="L77" s="402"/>
      <c r="M77" s="402"/>
      <c r="N77" s="402">
        <v>3</v>
      </c>
    </row>
    <row r="78" spans="1:14" ht="13.5" customHeight="1" x14ac:dyDescent="0.2">
      <c r="A78" s="442">
        <v>13</v>
      </c>
      <c r="B78" s="404" t="s">
        <v>251</v>
      </c>
      <c r="C78" s="404" t="s">
        <v>252</v>
      </c>
      <c r="D78" s="402">
        <v>1</v>
      </c>
      <c r="E78" s="402"/>
      <c r="F78" s="402">
        <v>3</v>
      </c>
      <c r="G78" s="402">
        <v>5</v>
      </c>
      <c r="H78" s="402">
        <v>2</v>
      </c>
      <c r="I78" s="402">
        <v>5</v>
      </c>
      <c r="J78" s="402">
        <v>1</v>
      </c>
      <c r="K78" s="402">
        <v>3</v>
      </c>
      <c r="L78" s="402"/>
      <c r="M78" s="402"/>
      <c r="N78" s="402">
        <v>5</v>
      </c>
    </row>
    <row r="79" spans="1:14" ht="13.5" customHeight="1" x14ac:dyDescent="0.2">
      <c r="A79" s="406">
        <v>13</v>
      </c>
      <c r="B79" s="407" t="s">
        <v>251</v>
      </c>
      <c r="C79" s="407" t="s">
        <v>252</v>
      </c>
      <c r="D79" s="405"/>
      <c r="E79" s="405">
        <v>1</v>
      </c>
      <c r="F79" s="405">
        <v>2</v>
      </c>
      <c r="G79" s="405">
        <v>5</v>
      </c>
      <c r="H79" s="405">
        <v>2</v>
      </c>
      <c r="I79" s="405">
        <v>3</v>
      </c>
      <c r="J79" s="405"/>
      <c r="K79" s="405">
        <v>3</v>
      </c>
      <c r="L79" s="405"/>
      <c r="M79" s="405"/>
      <c r="N79" s="405">
        <v>5</v>
      </c>
    </row>
    <row r="80" spans="1:14" ht="13.5" customHeight="1" x14ac:dyDescent="0.2">
      <c r="A80" s="442">
        <v>13</v>
      </c>
      <c r="B80" s="407" t="s">
        <v>251</v>
      </c>
      <c r="C80" s="407" t="s">
        <v>252</v>
      </c>
      <c r="D80" s="405"/>
      <c r="E80" s="405"/>
      <c r="F80" s="405">
        <v>2</v>
      </c>
      <c r="G80" s="405">
        <v>7</v>
      </c>
      <c r="H80" s="405">
        <v>1</v>
      </c>
      <c r="I80" s="405">
        <v>1</v>
      </c>
      <c r="J80" s="405">
        <v>1</v>
      </c>
      <c r="K80" s="405">
        <v>4</v>
      </c>
      <c r="L80" s="405"/>
      <c r="M80" s="405"/>
      <c r="N80" s="405">
        <v>2</v>
      </c>
    </row>
    <row r="81" spans="1:16" ht="13.5" customHeight="1" x14ac:dyDescent="0.2">
      <c r="A81" s="4">
        <f>COUNT(A53:A80)</f>
        <v>28</v>
      </c>
      <c r="B81" s="669" t="str">
        <f>$B$53</f>
        <v>Dymowski</v>
      </c>
      <c r="C81" s="669" t="str">
        <f>$C$53</f>
        <v>Jason</v>
      </c>
      <c r="D81" s="667">
        <f>SUM(D53:D80)</f>
        <v>33</v>
      </c>
      <c r="E81" s="667">
        <f t="shared" ref="E81:N81" si="19">SUM(E53:E80)</f>
        <v>5</v>
      </c>
      <c r="F81" s="667">
        <f t="shared" si="19"/>
        <v>40</v>
      </c>
      <c r="G81" s="667">
        <f t="shared" si="19"/>
        <v>182</v>
      </c>
      <c r="H81" s="667">
        <f t="shared" si="19"/>
        <v>42</v>
      </c>
      <c r="I81" s="667">
        <f t="shared" si="19"/>
        <v>43</v>
      </c>
      <c r="J81" s="667">
        <f t="shared" si="19"/>
        <v>9</v>
      </c>
      <c r="K81" s="667">
        <f t="shared" si="19"/>
        <v>88</v>
      </c>
      <c r="L81" s="667">
        <f t="shared" si="19"/>
        <v>1</v>
      </c>
      <c r="M81" s="667">
        <f t="shared" si="19"/>
        <v>0</v>
      </c>
      <c r="N81" s="667">
        <f t="shared" si="19"/>
        <v>121</v>
      </c>
    </row>
    <row r="82" spans="1:16" s="1327" customFormat="1" ht="13.5" customHeight="1" x14ac:dyDescent="0.2"/>
    <row r="83" spans="1:16" s="1327" customFormat="1" ht="13.5" customHeight="1" x14ac:dyDescent="0.2">
      <c r="A83" s="1338">
        <v>0</v>
      </c>
      <c r="B83" s="1339" t="s">
        <v>285</v>
      </c>
      <c r="C83" s="1339" t="s">
        <v>111</v>
      </c>
      <c r="D83" s="1335">
        <v>1</v>
      </c>
      <c r="E83" s="1335"/>
      <c r="F83" s="1335"/>
      <c r="G83" s="1335">
        <v>4</v>
      </c>
      <c r="H83" s="1335"/>
      <c r="I83" s="1335">
        <v>4</v>
      </c>
      <c r="J83" s="1335"/>
      <c r="K83" s="1335">
        <v>2</v>
      </c>
      <c r="L83" s="1335"/>
      <c r="M83" s="1335"/>
      <c r="N83" s="1335">
        <v>2</v>
      </c>
    </row>
    <row r="84" spans="1:16" ht="13.5" customHeight="1" x14ac:dyDescent="0.2">
      <c r="A84" s="1863">
        <v>55</v>
      </c>
      <c r="B84" s="1861" t="s">
        <v>285</v>
      </c>
      <c r="C84" s="1861" t="s">
        <v>111</v>
      </c>
      <c r="D84" s="1862">
        <v>2</v>
      </c>
      <c r="E84" s="1862"/>
      <c r="F84" s="1862">
        <v>1</v>
      </c>
      <c r="G84" s="1862">
        <v>3</v>
      </c>
      <c r="H84" s="1862">
        <v>1</v>
      </c>
      <c r="I84" s="1862"/>
      <c r="J84" s="1862">
        <v>1</v>
      </c>
      <c r="K84" s="1862">
        <v>1</v>
      </c>
      <c r="L84" s="1862"/>
      <c r="M84" s="1862"/>
      <c r="N84" s="1862">
        <v>5</v>
      </c>
    </row>
    <row r="85" spans="1:16" ht="13.5" customHeight="1" x14ac:dyDescent="0.2">
      <c r="A85" s="1863">
        <v>55</v>
      </c>
      <c r="B85" s="1861" t="s">
        <v>285</v>
      </c>
      <c r="C85" s="1861" t="s">
        <v>111</v>
      </c>
      <c r="D85" s="1862">
        <v>2</v>
      </c>
      <c r="E85" s="1862"/>
      <c r="F85" s="1862"/>
      <c r="G85" s="1862">
        <v>5</v>
      </c>
      <c r="H85" s="1862">
        <v>1</v>
      </c>
      <c r="I85" s="1862"/>
      <c r="J85" s="1862">
        <v>2</v>
      </c>
      <c r="K85" s="1862">
        <v>1</v>
      </c>
      <c r="L85" s="1862"/>
      <c r="M85" s="1862"/>
      <c r="N85" s="1862">
        <v>4</v>
      </c>
    </row>
    <row r="86" spans="1:16" ht="13.5" customHeight="1" x14ac:dyDescent="0.2">
      <c r="A86" s="1735">
        <v>0</v>
      </c>
      <c r="B86" s="1736" t="s">
        <v>285</v>
      </c>
      <c r="C86" s="1736" t="s">
        <v>111</v>
      </c>
      <c r="D86" s="1734">
        <v>2</v>
      </c>
      <c r="E86" s="1734"/>
      <c r="F86" s="1734">
        <v>2</v>
      </c>
      <c r="G86" s="1734">
        <v>3</v>
      </c>
      <c r="H86" s="1734">
        <v>4</v>
      </c>
      <c r="I86" s="1734">
        <v>2</v>
      </c>
      <c r="J86" s="1734">
        <v>2</v>
      </c>
      <c r="K86" s="1734">
        <v>2</v>
      </c>
      <c r="L86" s="1734"/>
      <c r="M86" s="1734"/>
      <c r="N86" s="1734">
        <v>6</v>
      </c>
    </row>
    <row r="87" spans="1:16" ht="13.5" customHeight="1" x14ac:dyDescent="0.2">
      <c r="A87" s="1554">
        <v>0</v>
      </c>
      <c r="B87" s="1553" t="s">
        <v>285</v>
      </c>
      <c r="C87" s="1553" t="s">
        <v>111</v>
      </c>
      <c r="D87" s="1551">
        <v>1</v>
      </c>
      <c r="E87" s="1551"/>
      <c r="F87" s="1551">
        <v>2</v>
      </c>
      <c r="G87" s="1551">
        <v>3</v>
      </c>
      <c r="H87" s="1551">
        <v>1</v>
      </c>
      <c r="I87" s="1551">
        <v>2</v>
      </c>
      <c r="J87" s="1551">
        <v>1</v>
      </c>
      <c r="K87" s="1551">
        <v>1</v>
      </c>
      <c r="L87" s="1551"/>
      <c r="M87" s="1551"/>
      <c r="N87" s="1551">
        <v>4</v>
      </c>
    </row>
    <row r="88" spans="1:16" ht="13.5" customHeight="1" x14ac:dyDescent="0.2">
      <c r="A88" s="1449">
        <v>0</v>
      </c>
      <c r="B88" s="1448" t="s">
        <v>285</v>
      </c>
      <c r="C88" s="1448" t="s">
        <v>111</v>
      </c>
      <c r="D88" s="1446">
        <v>4</v>
      </c>
      <c r="E88" s="1446"/>
      <c r="F88" s="1446"/>
      <c r="G88" s="1446">
        <v>8</v>
      </c>
      <c r="H88" s="1446">
        <v>3</v>
      </c>
      <c r="I88" s="1446"/>
      <c r="J88" s="1446"/>
      <c r="K88" s="1446"/>
      <c r="L88" s="1446"/>
      <c r="M88" s="1446"/>
      <c r="N88" s="1446">
        <v>8</v>
      </c>
    </row>
    <row r="89" spans="1:16" s="1327" customFormat="1" ht="13.5" customHeight="1" x14ac:dyDescent="0.2">
      <c r="A89" s="1325">
        <f>COUNT(A83:A88)</f>
        <v>6</v>
      </c>
      <c r="B89" s="1336" t="str">
        <f>$B$83</f>
        <v>Favell</v>
      </c>
      <c r="C89" s="1336" t="str">
        <f>$C$83</f>
        <v>Steve</v>
      </c>
      <c r="D89" s="1334">
        <f>SUM(D83:D88)</f>
        <v>12</v>
      </c>
      <c r="E89" s="1396">
        <f t="shared" ref="E89:P89" si="20">SUM(E83:E88)</f>
        <v>0</v>
      </c>
      <c r="F89" s="1396">
        <f t="shared" si="20"/>
        <v>5</v>
      </c>
      <c r="G89" s="1396">
        <f t="shared" si="20"/>
        <v>26</v>
      </c>
      <c r="H89" s="1396">
        <f t="shared" si="20"/>
        <v>10</v>
      </c>
      <c r="I89" s="1396">
        <f t="shared" si="20"/>
        <v>8</v>
      </c>
      <c r="J89" s="1396">
        <f t="shared" si="20"/>
        <v>6</v>
      </c>
      <c r="K89" s="1396">
        <f t="shared" si="20"/>
        <v>7</v>
      </c>
      <c r="L89" s="1396">
        <f t="shared" si="20"/>
        <v>0</v>
      </c>
      <c r="M89" s="1396">
        <f t="shared" si="20"/>
        <v>0</v>
      </c>
      <c r="N89" s="1396">
        <f t="shared" si="20"/>
        <v>29</v>
      </c>
      <c r="O89" s="1396">
        <f t="shared" si="20"/>
        <v>0</v>
      </c>
      <c r="P89" s="1396">
        <f t="shared" si="20"/>
        <v>0</v>
      </c>
    </row>
    <row r="90" spans="1:16" ht="13.5" customHeight="1" x14ac:dyDescent="0.2"/>
    <row r="91" spans="1:16" ht="13.5" customHeight="1" x14ac:dyDescent="0.2">
      <c r="A91" s="444">
        <v>21</v>
      </c>
      <c r="B91" s="407" t="s">
        <v>253</v>
      </c>
      <c r="C91" s="407" t="s">
        <v>254</v>
      </c>
      <c r="D91" s="405">
        <v>1</v>
      </c>
      <c r="E91" s="405"/>
      <c r="F91" s="405"/>
      <c r="G91" s="405">
        <v>4</v>
      </c>
      <c r="H91" s="405"/>
      <c r="I91" s="405">
        <v>1</v>
      </c>
      <c r="J91" s="405"/>
      <c r="K91" s="405">
        <v>2</v>
      </c>
      <c r="L91" s="405"/>
      <c r="M91" s="405"/>
      <c r="N91" s="405">
        <v>2</v>
      </c>
    </row>
    <row r="92" spans="1:16" ht="13.5" customHeight="1" x14ac:dyDescent="0.2">
      <c r="A92" s="708">
        <v>21</v>
      </c>
      <c r="B92" s="707" t="s">
        <v>253</v>
      </c>
      <c r="C92" s="707" t="s">
        <v>254</v>
      </c>
      <c r="D92" s="705">
        <v>2</v>
      </c>
      <c r="E92" s="705"/>
      <c r="F92" s="705">
        <v>3</v>
      </c>
      <c r="G92" s="705">
        <v>3</v>
      </c>
      <c r="H92" s="705"/>
      <c r="I92" s="705">
        <v>1</v>
      </c>
      <c r="J92" s="705"/>
      <c r="K92" s="705">
        <v>2</v>
      </c>
      <c r="L92" s="705"/>
      <c r="M92" s="705"/>
      <c r="N92" s="705">
        <v>7</v>
      </c>
    </row>
    <row r="93" spans="1:16" ht="13.5" customHeight="1" x14ac:dyDescent="0.2">
      <c r="A93" s="444">
        <v>21</v>
      </c>
      <c r="B93" s="407" t="s">
        <v>253</v>
      </c>
      <c r="C93" s="407" t="s">
        <v>254</v>
      </c>
      <c r="D93" s="405">
        <v>2</v>
      </c>
      <c r="E93" s="405"/>
      <c r="F93" s="405"/>
      <c r="G93" s="405">
        <v>11</v>
      </c>
      <c r="H93" s="405"/>
      <c r="I93" s="405">
        <v>1</v>
      </c>
      <c r="J93" s="405"/>
      <c r="K93" s="405">
        <v>4</v>
      </c>
      <c r="L93" s="405"/>
      <c r="M93" s="405"/>
      <c r="N93" s="405">
        <v>4</v>
      </c>
    </row>
    <row r="94" spans="1:16" ht="13.5" customHeight="1" x14ac:dyDescent="0.2">
      <c r="A94" s="408">
        <v>21</v>
      </c>
      <c r="B94" s="407" t="s">
        <v>253</v>
      </c>
      <c r="C94" s="407" t="s">
        <v>254</v>
      </c>
      <c r="D94" s="405"/>
      <c r="E94" s="405"/>
      <c r="F94" s="405">
        <v>1</v>
      </c>
      <c r="G94" s="405">
        <v>3</v>
      </c>
      <c r="H94" s="405">
        <v>1</v>
      </c>
      <c r="I94" s="405"/>
      <c r="J94" s="405">
        <v>1</v>
      </c>
      <c r="K94" s="405">
        <v>1</v>
      </c>
      <c r="L94" s="405"/>
      <c r="M94" s="405"/>
      <c r="N94" s="405">
        <v>1</v>
      </c>
    </row>
    <row r="95" spans="1:16" ht="13.5" customHeight="1" x14ac:dyDescent="0.2">
      <c r="A95" s="408">
        <v>21</v>
      </c>
      <c r="B95" s="407" t="s">
        <v>253</v>
      </c>
      <c r="C95" s="407" t="s">
        <v>254</v>
      </c>
      <c r="D95" s="405">
        <v>2</v>
      </c>
      <c r="E95" s="405"/>
      <c r="F95" s="405">
        <v>1</v>
      </c>
      <c r="G95" s="405">
        <v>8</v>
      </c>
      <c r="H95" s="405"/>
      <c r="I95" s="405">
        <v>1</v>
      </c>
      <c r="J95" s="405"/>
      <c r="K95" s="405">
        <v>3</v>
      </c>
      <c r="L95" s="405"/>
      <c r="M95" s="405"/>
      <c r="N95" s="405">
        <v>5</v>
      </c>
    </row>
    <row r="96" spans="1:16" ht="13.5" customHeight="1" x14ac:dyDescent="0.2">
      <c r="A96" s="1014">
        <v>21</v>
      </c>
      <c r="B96" s="929" t="s">
        <v>253</v>
      </c>
      <c r="C96" s="929" t="s">
        <v>254</v>
      </c>
      <c r="D96" s="928">
        <v>1</v>
      </c>
      <c r="E96" s="928"/>
      <c r="F96" s="928">
        <v>2</v>
      </c>
      <c r="G96" s="928">
        <v>4</v>
      </c>
      <c r="H96" s="928">
        <v>1</v>
      </c>
      <c r="I96" s="928">
        <v>1</v>
      </c>
      <c r="J96" s="928"/>
      <c r="K96" s="928">
        <v>1</v>
      </c>
      <c r="L96" s="928"/>
      <c r="M96" s="928"/>
      <c r="N96" s="928">
        <v>4</v>
      </c>
    </row>
    <row r="97" spans="1:14" ht="13.5" customHeight="1" x14ac:dyDescent="0.2">
      <c r="A97" s="408">
        <v>21</v>
      </c>
      <c r="B97" s="407" t="s">
        <v>253</v>
      </c>
      <c r="C97" s="407" t="s">
        <v>254</v>
      </c>
      <c r="D97" s="405">
        <v>2</v>
      </c>
      <c r="E97" s="405"/>
      <c r="F97" s="405"/>
      <c r="G97" s="405">
        <v>5</v>
      </c>
      <c r="H97" s="405">
        <v>1</v>
      </c>
      <c r="I97" s="405"/>
      <c r="J97" s="405"/>
      <c r="K97" s="405">
        <v>4</v>
      </c>
      <c r="L97" s="405"/>
      <c r="M97" s="405"/>
      <c r="N97" s="405">
        <v>4</v>
      </c>
    </row>
    <row r="98" spans="1:14" ht="13.5" customHeight="1" x14ac:dyDescent="0.2">
      <c r="A98" s="1449">
        <v>21</v>
      </c>
      <c r="B98" s="1448" t="s">
        <v>253</v>
      </c>
      <c r="C98" s="1448" t="s">
        <v>254</v>
      </c>
      <c r="D98" s="1446">
        <v>3</v>
      </c>
      <c r="E98" s="1446"/>
      <c r="F98" s="1446"/>
      <c r="G98" s="1446">
        <v>10</v>
      </c>
      <c r="H98" s="1446">
        <v>3</v>
      </c>
      <c r="I98" s="1446">
        <v>1</v>
      </c>
      <c r="J98" s="1446">
        <v>1</v>
      </c>
      <c r="K98" s="1446">
        <v>1</v>
      </c>
      <c r="L98" s="1446"/>
      <c r="M98" s="1446"/>
      <c r="N98" s="1446">
        <v>6</v>
      </c>
    </row>
    <row r="99" spans="1:14" ht="13.5" customHeight="1" x14ac:dyDescent="0.2">
      <c r="A99" s="1696">
        <v>21</v>
      </c>
      <c r="B99" s="1695" t="s">
        <v>253</v>
      </c>
      <c r="C99" s="1695" t="s">
        <v>254</v>
      </c>
      <c r="D99" s="1693"/>
      <c r="E99" s="1693"/>
      <c r="F99" s="1693"/>
      <c r="G99" s="1693">
        <v>3</v>
      </c>
      <c r="H99" s="1693"/>
      <c r="I99" s="1693"/>
      <c r="J99" s="1693"/>
      <c r="K99" s="1693">
        <v>4</v>
      </c>
      <c r="L99" s="1693"/>
      <c r="M99" s="1693"/>
      <c r="N99" s="1693">
        <v>0</v>
      </c>
    </row>
    <row r="100" spans="1:14" ht="13.5" customHeight="1" x14ac:dyDescent="0.2">
      <c r="A100" s="1860">
        <v>21</v>
      </c>
      <c r="B100" s="1861" t="s">
        <v>253</v>
      </c>
      <c r="C100" s="1861" t="s">
        <v>254</v>
      </c>
      <c r="D100" s="1862">
        <v>1</v>
      </c>
      <c r="E100" s="1862"/>
      <c r="F100" s="1862"/>
      <c r="G100" s="1862">
        <v>6</v>
      </c>
      <c r="H100" s="1862"/>
      <c r="I100" s="1862">
        <v>1</v>
      </c>
      <c r="J100" s="1862"/>
      <c r="K100" s="1862">
        <v>2</v>
      </c>
      <c r="L100" s="1862"/>
      <c r="M100" s="1862"/>
      <c r="N100" s="1862">
        <v>2</v>
      </c>
    </row>
    <row r="101" spans="1:14" ht="13.5" customHeight="1" x14ac:dyDescent="0.2">
      <c r="A101" s="1860">
        <v>21</v>
      </c>
      <c r="B101" s="1861" t="s">
        <v>253</v>
      </c>
      <c r="C101" s="1861" t="s">
        <v>254</v>
      </c>
      <c r="D101" s="1862"/>
      <c r="E101" s="1862"/>
      <c r="F101" s="1862">
        <v>1</v>
      </c>
      <c r="G101" s="1862">
        <v>4</v>
      </c>
      <c r="H101" s="1862">
        <v>1</v>
      </c>
      <c r="I101" s="1862"/>
      <c r="J101" s="1862"/>
      <c r="K101" s="1862">
        <v>4</v>
      </c>
      <c r="L101" s="1862"/>
      <c r="M101" s="1862"/>
      <c r="N101" s="1862">
        <v>1</v>
      </c>
    </row>
    <row r="102" spans="1:14" ht="13.5" customHeight="1" x14ac:dyDescent="0.2">
      <c r="A102" s="1801">
        <v>21</v>
      </c>
      <c r="B102" s="1800" t="s">
        <v>253</v>
      </c>
      <c r="C102" s="1800" t="s">
        <v>254</v>
      </c>
      <c r="D102" s="1798">
        <v>2</v>
      </c>
      <c r="E102" s="1798"/>
      <c r="F102" s="1798"/>
      <c r="G102" s="1798">
        <v>6</v>
      </c>
      <c r="H102" s="1798">
        <v>1</v>
      </c>
      <c r="I102" s="1798">
        <v>1</v>
      </c>
      <c r="J102" s="1798"/>
      <c r="K102" s="1798"/>
      <c r="L102" s="1798"/>
      <c r="M102" s="1798"/>
      <c r="N102" s="1798">
        <v>4</v>
      </c>
    </row>
    <row r="103" spans="1:14" ht="13.5" customHeight="1" x14ac:dyDescent="0.2">
      <c r="A103" s="408">
        <v>21</v>
      </c>
      <c r="B103" s="407" t="s">
        <v>253</v>
      </c>
      <c r="C103" s="407" t="s">
        <v>254</v>
      </c>
      <c r="D103" s="405">
        <v>1</v>
      </c>
      <c r="E103" s="405">
        <v>1</v>
      </c>
      <c r="F103" s="405"/>
      <c r="G103" s="405">
        <v>8</v>
      </c>
      <c r="H103" s="405">
        <v>1</v>
      </c>
      <c r="I103" s="405"/>
      <c r="J103" s="405"/>
      <c r="K103" s="405">
        <v>1</v>
      </c>
      <c r="L103" s="405"/>
      <c r="M103" s="405"/>
      <c r="N103" s="405">
        <v>5</v>
      </c>
    </row>
    <row r="104" spans="1:14" ht="13.5" customHeight="1" x14ac:dyDescent="0.2">
      <c r="A104" s="868">
        <v>21</v>
      </c>
      <c r="B104" s="869" t="s">
        <v>253</v>
      </c>
      <c r="C104" s="869" t="s">
        <v>254</v>
      </c>
      <c r="D104" s="867">
        <v>4</v>
      </c>
      <c r="E104" s="867"/>
      <c r="F104" s="867"/>
      <c r="G104" s="867">
        <v>6</v>
      </c>
      <c r="H104" s="867">
        <v>2</v>
      </c>
      <c r="I104" s="867"/>
      <c r="J104" s="867"/>
      <c r="K104" s="867">
        <v>1</v>
      </c>
      <c r="L104" s="867"/>
      <c r="M104" s="867"/>
      <c r="N104" s="867">
        <v>8</v>
      </c>
    </row>
    <row r="105" spans="1:14" ht="13.5" customHeight="1" x14ac:dyDescent="0.2">
      <c r="A105" s="1153">
        <v>21</v>
      </c>
      <c r="B105" s="1152" t="s">
        <v>253</v>
      </c>
      <c r="C105" s="1152" t="s">
        <v>254</v>
      </c>
      <c r="D105" s="1150"/>
      <c r="E105" s="1150"/>
      <c r="F105" s="1150"/>
      <c r="G105" s="1150">
        <v>2</v>
      </c>
      <c r="H105" s="1150"/>
      <c r="I105" s="1150"/>
      <c r="J105" s="1150"/>
      <c r="K105" s="1150">
        <v>2</v>
      </c>
      <c r="L105" s="1150"/>
      <c r="M105" s="1150"/>
      <c r="N105" s="1150">
        <v>0</v>
      </c>
    </row>
    <row r="106" spans="1:14" ht="13.5" customHeight="1" x14ac:dyDescent="0.2">
      <c r="A106" s="1388">
        <v>21</v>
      </c>
      <c r="B106" s="1387" t="s">
        <v>253</v>
      </c>
      <c r="C106" s="1387" t="s">
        <v>254</v>
      </c>
      <c r="D106" s="1385">
        <v>1</v>
      </c>
      <c r="E106" s="1385"/>
      <c r="F106" s="1385"/>
      <c r="G106" s="1385">
        <v>2</v>
      </c>
      <c r="H106" s="1385"/>
      <c r="I106" s="1385">
        <v>2</v>
      </c>
      <c r="J106" s="1385"/>
      <c r="K106" s="1385">
        <v>3</v>
      </c>
      <c r="L106" s="1385"/>
      <c r="M106" s="1385"/>
      <c r="N106" s="1385">
        <v>2</v>
      </c>
    </row>
    <row r="107" spans="1:14" ht="13.5" customHeight="1" x14ac:dyDescent="0.2">
      <c r="A107" s="1153">
        <v>21</v>
      </c>
      <c r="B107" s="1152" t="s">
        <v>253</v>
      </c>
      <c r="C107" s="1152" t="s">
        <v>254</v>
      </c>
      <c r="D107" s="1150"/>
      <c r="E107" s="1150"/>
      <c r="F107" s="1150"/>
      <c r="G107" s="1150">
        <v>4</v>
      </c>
      <c r="H107" s="1150">
        <v>2</v>
      </c>
      <c r="I107" s="1150">
        <v>1</v>
      </c>
      <c r="J107" s="1150"/>
      <c r="K107" s="1150">
        <v>2</v>
      </c>
      <c r="L107" s="1150"/>
      <c r="M107" s="1150"/>
      <c r="N107" s="1150">
        <v>0</v>
      </c>
    </row>
    <row r="108" spans="1:14" ht="13.5" customHeight="1" x14ac:dyDescent="0.2">
      <c r="A108" s="1648">
        <v>21</v>
      </c>
      <c r="B108" s="1553" t="s">
        <v>253</v>
      </c>
      <c r="C108" s="1553" t="s">
        <v>254</v>
      </c>
      <c r="D108" s="1551">
        <v>3</v>
      </c>
      <c r="E108" s="1551"/>
      <c r="F108" s="1551"/>
      <c r="G108" s="1551">
        <v>1</v>
      </c>
      <c r="H108" s="1551"/>
      <c r="I108" s="1551"/>
      <c r="J108" s="1551"/>
      <c r="K108" s="1551">
        <v>4</v>
      </c>
      <c r="L108" s="1551"/>
      <c r="M108" s="1551"/>
      <c r="N108" s="1551">
        <v>6</v>
      </c>
    </row>
    <row r="109" spans="1:14" ht="13.5" customHeight="1" x14ac:dyDescent="0.2">
      <c r="A109" s="1860">
        <v>21</v>
      </c>
      <c r="B109" s="1861" t="s">
        <v>253</v>
      </c>
      <c r="C109" s="1861" t="s">
        <v>254</v>
      </c>
      <c r="D109" s="1862">
        <v>2</v>
      </c>
      <c r="E109" s="1862"/>
      <c r="F109" s="1862">
        <v>2</v>
      </c>
      <c r="G109" s="1862">
        <v>4</v>
      </c>
      <c r="H109" s="1862"/>
      <c r="I109" s="1862">
        <v>2</v>
      </c>
      <c r="J109" s="1862"/>
      <c r="K109" s="1862">
        <v>1</v>
      </c>
      <c r="L109" s="1862"/>
      <c r="M109" s="1862"/>
      <c r="N109" s="1862">
        <v>6</v>
      </c>
    </row>
    <row r="110" spans="1:14" ht="13.5" customHeight="1" x14ac:dyDescent="0.2">
      <c r="A110" s="1318">
        <v>21</v>
      </c>
      <c r="B110" s="1152" t="s">
        <v>253</v>
      </c>
      <c r="C110" s="1152" t="s">
        <v>254</v>
      </c>
      <c r="D110" s="1150"/>
      <c r="E110" s="1150"/>
      <c r="F110" s="1150"/>
      <c r="G110" s="1150">
        <v>6</v>
      </c>
      <c r="H110" s="1150"/>
      <c r="I110" s="1150">
        <v>1</v>
      </c>
      <c r="J110" s="1150">
        <v>1</v>
      </c>
      <c r="K110" s="1150"/>
      <c r="L110" s="1150"/>
      <c r="M110" s="1150"/>
      <c r="N110" s="1150">
        <v>0</v>
      </c>
    </row>
    <row r="111" spans="1:14" ht="13.5" customHeight="1" x14ac:dyDescent="0.2">
      <c r="A111" s="444">
        <v>21</v>
      </c>
      <c r="B111" s="407" t="s">
        <v>253</v>
      </c>
      <c r="C111" s="407" t="s">
        <v>254</v>
      </c>
      <c r="D111" s="405">
        <v>2</v>
      </c>
      <c r="E111" s="405"/>
      <c r="F111" s="405">
        <v>2</v>
      </c>
      <c r="G111" s="405">
        <v>4</v>
      </c>
      <c r="H111" s="405"/>
      <c r="I111" s="405"/>
      <c r="J111" s="405"/>
      <c r="K111" s="405">
        <v>2</v>
      </c>
      <c r="L111" s="405"/>
      <c r="M111" s="405"/>
      <c r="N111" s="405">
        <v>6</v>
      </c>
    </row>
    <row r="112" spans="1:14" ht="13.5" customHeight="1" x14ac:dyDescent="0.2">
      <c r="A112" s="444">
        <v>21</v>
      </c>
      <c r="B112" s="410" t="s">
        <v>253</v>
      </c>
      <c r="C112" s="410" t="s">
        <v>254</v>
      </c>
      <c r="D112" s="409">
        <v>2</v>
      </c>
      <c r="E112" s="409"/>
      <c r="F112" s="409">
        <v>1</v>
      </c>
      <c r="G112" s="409">
        <v>7</v>
      </c>
      <c r="H112" s="409"/>
      <c r="I112" s="409"/>
      <c r="J112" s="409"/>
      <c r="K112" s="409">
        <v>1</v>
      </c>
      <c r="L112" s="409"/>
      <c r="M112" s="409"/>
      <c r="N112" s="409">
        <v>5</v>
      </c>
    </row>
    <row r="113" spans="1:14" ht="13.5" customHeight="1" x14ac:dyDescent="0.2">
      <c r="A113" s="1056">
        <v>21</v>
      </c>
      <c r="B113" s="1055" t="s">
        <v>253</v>
      </c>
      <c r="C113" s="1055" t="s">
        <v>254</v>
      </c>
      <c r="D113" s="1057">
        <v>1</v>
      </c>
      <c r="E113" s="1057"/>
      <c r="F113" s="1057"/>
      <c r="G113" s="1057">
        <v>5</v>
      </c>
      <c r="H113" s="1057"/>
      <c r="I113" s="1057"/>
      <c r="J113" s="1057">
        <v>2</v>
      </c>
      <c r="K113" s="1057">
        <v>2</v>
      </c>
      <c r="L113" s="1057"/>
      <c r="M113" s="1057"/>
      <c r="N113" s="1057">
        <v>2</v>
      </c>
    </row>
    <row r="114" spans="1:14" ht="13.5" customHeight="1" x14ac:dyDescent="0.2">
      <c r="A114" s="1056">
        <v>21</v>
      </c>
      <c r="B114" s="1055" t="s">
        <v>253</v>
      </c>
      <c r="C114" s="1055" t="s">
        <v>254</v>
      </c>
      <c r="D114" s="1057">
        <v>1</v>
      </c>
      <c r="E114" s="1057"/>
      <c r="F114" s="1057">
        <v>2</v>
      </c>
      <c r="G114" s="1057">
        <v>9</v>
      </c>
      <c r="H114" s="1057">
        <v>1</v>
      </c>
      <c r="I114" s="1057"/>
      <c r="J114" s="1057"/>
      <c r="K114" s="1057">
        <v>4</v>
      </c>
      <c r="L114" s="1057"/>
      <c r="M114" s="1057"/>
      <c r="N114" s="1057">
        <v>4</v>
      </c>
    </row>
    <row r="115" spans="1:14" ht="13.5" customHeight="1" x14ac:dyDescent="0.2">
      <c r="A115" s="1340">
        <v>21</v>
      </c>
      <c r="B115" s="1339" t="s">
        <v>253</v>
      </c>
      <c r="C115" s="1339" t="s">
        <v>254</v>
      </c>
      <c r="D115" s="1335">
        <v>2</v>
      </c>
      <c r="E115" s="1335"/>
      <c r="F115" s="1335">
        <v>1</v>
      </c>
      <c r="G115" s="1335">
        <v>5</v>
      </c>
      <c r="H115" s="1335">
        <v>1</v>
      </c>
      <c r="I115" s="1335">
        <v>1</v>
      </c>
      <c r="J115" s="1335"/>
      <c r="K115" s="1335">
        <v>3</v>
      </c>
      <c r="L115" s="1335"/>
      <c r="M115" s="1335"/>
      <c r="N115" s="1335">
        <v>5</v>
      </c>
    </row>
    <row r="116" spans="1:14" ht="13.5" customHeight="1" x14ac:dyDescent="0.2">
      <c r="A116" s="411">
        <v>21</v>
      </c>
      <c r="B116" s="410" t="s">
        <v>253</v>
      </c>
      <c r="C116" s="410" t="s">
        <v>254</v>
      </c>
      <c r="D116" s="409"/>
      <c r="E116" s="409"/>
      <c r="F116" s="409">
        <v>1</v>
      </c>
      <c r="G116" s="409">
        <v>6</v>
      </c>
      <c r="H116" s="409">
        <v>2</v>
      </c>
      <c r="I116" s="409">
        <v>1</v>
      </c>
      <c r="J116" s="409"/>
      <c r="K116" s="409"/>
      <c r="L116" s="409"/>
      <c r="M116" s="409"/>
      <c r="N116" s="409">
        <v>1</v>
      </c>
    </row>
    <row r="117" spans="1:14" ht="13.5" customHeight="1" x14ac:dyDescent="0.2">
      <c r="A117" s="444">
        <v>21</v>
      </c>
      <c r="B117" s="410" t="s">
        <v>253</v>
      </c>
      <c r="C117" s="410" t="s">
        <v>254</v>
      </c>
      <c r="D117" s="409"/>
      <c r="E117" s="409"/>
      <c r="F117" s="409">
        <v>1</v>
      </c>
      <c r="G117" s="409">
        <v>4</v>
      </c>
      <c r="H117" s="409">
        <v>2</v>
      </c>
      <c r="I117" s="409">
        <v>1</v>
      </c>
      <c r="J117" s="409"/>
      <c r="K117" s="409">
        <v>1</v>
      </c>
      <c r="L117" s="409"/>
      <c r="M117" s="409"/>
      <c r="N117" s="409">
        <v>1</v>
      </c>
    </row>
    <row r="118" spans="1:14" ht="13.5" customHeight="1" x14ac:dyDescent="0.2">
      <c r="A118" s="444">
        <v>21</v>
      </c>
      <c r="B118" s="410" t="s">
        <v>253</v>
      </c>
      <c r="C118" s="410" t="s">
        <v>254</v>
      </c>
      <c r="D118" s="409">
        <v>3</v>
      </c>
      <c r="E118" s="409"/>
      <c r="F118" s="409">
        <v>1</v>
      </c>
      <c r="G118" s="409">
        <v>4</v>
      </c>
      <c r="H118" s="409">
        <v>2</v>
      </c>
      <c r="I118" s="409">
        <v>1</v>
      </c>
      <c r="J118" s="409"/>
      <c r="K118" s="409">
        <v>1</v>
      </c>
      <c r="L118" s="409"/>
      <c r="M118" s="409"/>
      <c r="N118" s="409">
        <v>7</v>
      </c>
    </row>
    <row r="119" spans="1:14" ht="13.5" customHeight="1" x14ac:dyDescent="0.2">
      <c r="A119" s="4">
        <f>COUNT(A91:A118)</f>
        <v>28</v>
      </c>
      <c r="B119" s="669" t="str">
        <f>$B$91</f>
        <v>Ice</v>
      </c>
      <c r="C119" s="669" t="str">
        <f>$C$91</f>
        <v>Lachie</v>
      </c>
      <c r="D119" s="667">
        <f>SUM(D91:D118)</f>
        <v>38</v>
      </c>
      <c r="E119" s="667">
        <f t="shared" ref="E119:N119" si="21">SUM(E91:E118)</f>
        <v>1</v>
      </c>
      <c r="F119" s="667">
        <f t="shared" si="21"/>
        <v>19</v>
      </c>
      <c r="G119" s="667">
        <f t="shared" si="21"/>
        <v>144</v>
      </c>
      <c r="H119" s="667">
        <f t="shared" si="21"/>
        <v>21</v>
      </c>
      <c r="I119" s="667">
        <f t="shared" si="21"/>
        <v>18</v>
      </c>
      <c r="J119" s="667">
        <f t="shared" si="21"/>
        <v>5</v>
      </c>
      <c r="K119" s="667">
        <f t="shared" si="21"/>
        <v>56</v>
      </c>
      <c r="L119" s="667">
        <f t="shared" si="21"/>
        <v>0</v>
      </c>
      <c r="M119" s="667">
        <f t="shared" si="21"/>
        <v>0</v>
      </c>
      <c r="N119" s="667">
        <f t="shared" si="21"/>
        <v>98</v>
      </c>
    </row>
    <row r="120" spans="1:14" ht="13.5" customHeight="1" x14ac:dyDescent="0.2"/>
    <row r="121" spans="1:14" ht="13.5" customHeight="1" x14ac:dyDescent="0.2">
      <c r="A121" s="442">
        <v>10</v>
      </c>
      <c r="B121" s="410" t="s">
        <v>250</v>
      </c>
      <c r="C121" s="410" t="s">
        <v>111</v>
      </c>
      <c r="D121" s="409">
        <v>1</v>
      </c>
      <c r="E121" s="409"/>
      <c r="F121" s="409">
        <v>1</v>
      </c>
      <c r="G121" s="409">
        <v>4</v>
      </c>
      <c r="H121" s="409">
        <v>1</v>
      </c>
      <c r="I121" s="409"/>
      <c r="J121" s="409"/>
      <c r="K121" s="409">
        <v>3</v>
      </c>
      <c r="L121" s="409"/>
      <c r="M121" s="409"/>
      <c r="N121" s="409">
        <v>3</v>
      </c>
    </row>
    <row r="122" spans="1:14" ht="13.5" customHeight="1" x14ac:dyDescent="0.2">
      <c r="A122" s="1207">
        <v>10</v>
      </c>
      <c r="B122" s="1208" t="s">
        <v>373</v>
      </c>
      <c r="C122" s="1208" t="s">
        <v>111</v>
      </c>
      <c r="D122" s="1206">
        <v>5</v>
      </c>
      <c r="E122" s="1206"/>
      <c r="F122" s="1206"/>
      <c r="G122" s="1206">
        <v>3</v>
      </c>
      <c r="H122" s="1206"/>
      <c r="I122" s="1206">
        <v>3</v>
      </c>
      <c r="J122" s="1206"/>
      <c r="K122" s="1206">
        <v>2</v>
      </c>
      <c r="L122" s="1206"/>
      <c r="M122" s="1206"/>
      <c r="N122" s="1206">
        <v>10</v>
      </c>
    </row>
    <row r="123" spans="1:14" ht="13.5" customHeight="1" x14ac:dyDescent="0.2">
      <c r="A123" s="1316">
        <v>10</v>
      </c>
      <c r="B123" s="1208" t="s">
        <v>373</v>
      </c>
      <c r="C123" s="1208" t="s">
        <v>111</v>
      </c>
      <c r="D123" s="1206">
        <v>5</v>
      </c>
      <c r="E123" s="1206"/>
      <c r="F123" s="1206">
        <v>5</v>
      </c>
      <c r="G123" s="1206">
        <v>5</v>
      </c>
      <c r="H123" s="1206">
        <v>2</v>
      </c>
      <c r="I123" s="1206">
        <v>2</v>
      </c>
      <c r="J123" s="1206"/>
      <c r="K123" s="1206">
        <v>3</v>
      </c>
      <c r="L123" s="1206"/>
      <c r="M123" s="1206"/>
      <c r="N123" s="1206">
        <v>15</v>
      </c>
    </row>
    <row r="124" spans="1:14" ht="13.5" customHeight="1" x14ac:dyDescent="0.2">
      <c r="A124" s="1447">
        <v>10</v>
      </c>
      <c r="B124" s="1448" t="s">
        <v>373</v>
      </c>
      <c r="C124" s="1448" t="s">
        <v>111</v>
      </c>
      <c r="D124" s="1446">
        <v>5</v>
      </c>
      <c r="E124" s="1446"/>
      <c r="F124" s="1446">
        <v>3</v>
      </c>
      <c r="G124" s="1446">
        <v>3</v>
      </c>
      <c r="H124" s="1446">
        <v>8</v>
      </c>
      <c r="I124" s="1446">
        <v>3</v>
      </c>
      <c r="J124" s="1446"/>
      <c r="K124" s="1446">
        <v>1</v>
      </c>
      <c r="L124" s="1446"/>
      <c r="M124" s="1446"/>
      <c r="N124" s="1446">
        <v>13</v>
      </c>
    </row>
    <row r="125" spans="1:14" ht="13.5" customHeight="1" x14ac:dyDescent="0.2">
      <c r="A125" s="1863">
        <v>10</v>
      </c>
      <c r="B125" s="1861" t="s">
        <v>373</v>
      </c>
      <c r="C125" s="1861" t="s">
        <v>111</v>
      </c>
      <c r="D125" s="1862">
        <v>4</v>
      </c>
      <c r="E125" s="1862">
        <v>1</v>
      </c>
      <c r="F125" s="1862">
        <v>1</v>
      </c>
      <c r="G125" s="1862">
        <v>3</v>
      </c>
      <c r="H125" s="1862">
        <v>6</v>
      </c>
      <c r="I125" s="1862">
        <v>7</v>
      </c>
      <c r="J125" s="1862"/>
      <c r="K125" s="1862"/>
      <c r="L125" s="1862"/>
      <c r="M125" s="1862"/>
      <c r="N125" s="1862">
        <v>12</v>
      </c>
    </row>
    <row r="126" spans="1:14" ht="13.5" customHeight="1" x14ac:dyDescent="0.2">
      <c r="A126" s="1646">
        <v>10</v>
      </c>
      <c r="B126" s="1553" t="s">
        <v>373</v>
      </c>
      <c r="C126" s="1553" t="s">
        <v>111</v>
      </c>
      <c r="D126" s="1551">
        <v>1</v>
      </c>
      <c r="E126" s="1551">
        <v>1</v>
      </c>
      <c r="F126" s="1551"/>
      <c r="G126" s="1551">
        <v>3</v>
      </c>
      <c r="H126" s="1551">
        <v>1</v>
      </c>
      <c r="I126" s="1551">
        <v>3</v>
      </c>
      <c r="J126" s="1551"/>
      <c r="K126" s="1551">
        <v>1</v>
      </c>
      <c r="L126" s="1551"/>
      <c r="M126" s="1551"/>
      <c r="N126" s="1551">
        <v>5</v>
      </c>
    </row>
    <row r="127" spans="1:14" ht="13.5" customHeight="1" x14ac:dyDescent="0.2">
      <c r="A127" s="1799">
        <v>10</v>
      </c>
      <c r="B127" s="1800" t="s">
        <v>373</v>
      </c>
      <c r="C127" s="1800" t="s">
        <v>111</v>
      </c>
      <c r="D127" s="1798">
        <v>5</v>
      </c>
      <c r="E127" s="1798"/>
      <c r="F127" s="1798"/>
      <c r="G127" s="1798">
        <v>3</v>
      </c>
      <c r="H127" s="1798">
        <v>1</v>
      </c>
      <c r="I127" s="1798"/>
      <c r="J127" s="1798"/>
      <c r="K127" s="1798"/>
      <c r="L127" s="1798"/>
      <c r="M127" s="1798"/>
      <c r="N127" s="1798">
        <v>10</v>
      </c>
    </row>
    <row r="128" spans="1:14" ht="13.5" customHeight="1" x14ac:dyDescent="0.2">
      <c r="A128" s="1694">
        <v>10</v>
      </c>
      <c r="B128" s="1695" t="s">
        <v>373</v>
      </c>
      <c r="C128" s="1695" t="s">
        <v>111</v>
      </c>
      <c r="D128" s="1693">
        <v>4</v>
      </c>
      <c r="E128" s="1693">
        <v>1</v>
      </c>
      <c r="F128" s="1693">
        <v>5</v>
      </c>
      <c r="G128" s="1693">
        <v>4</v>
      </c>
      <c r="H128" s="1693">
        <v>1</v>
      </c>
      <c r="I128" s="1693">
        <v>2</v>
      </c>
      <c r="J128" s="1693"/>
      <c r="K128" s="1693"/>
      <c r="L128" s="1693"/>
      <c r="M128" s="1693"/>
      <c r="N128" s="1693">
        <v>16</v>
      </c>
    </row>
    <row r="129" spans="1:14" ht="13.5" customHeight="1" x14ac:dyDescent="0.2">
      <c r="A129" s="1646">
        <v>10</v>
      </c>
      <c r="B129" s="1647" t="s">
        <v>373</v>
      </c>
      <c r="C129" s="1647" t="s">
        <v>111</v>
      </c>
      <c r="D129" s="1645">
        <v>2</v>
      </c>
      <c r="E129" s="1645">
        <v>1</v>
      </c>
      <c r="F129" s="1645"/>
      <c r="G129" s="1645">
        <v>9</v>
      </c>
      <c r="H129" s="1645">
        <v>1</v>
      </c>
      <c r="I129" s="1645">
        <v>1</v>
      </c>
      <c r="J129" s="1645"/>
      <c r="K129" s="1645">
        <v>3</v>
      </c>
      <c r="L129" s="1645"/>
      <c r="M129" s="1645"/>
      <c r="N129" s="1645">
        <v>7</v>
      </c>
    </row>
    <row r="130" spans="1:14" ht="13.5" customHeight="1" x14ac:dyDescent="0.2">
      <c r="A130" s="1863">
        <v>10</v>
      </c>
      <c r="B130" s="1861" t="s">
        <v>373</v>
      </c>
      <c r="C130" s="1861" t="s">
        <v>111</v>
      </c>
      <c r="D130" s="1862">
        <v>4</v>
      </c>
      <c r="E130" s="1862">
        <v>1</v>
      </c>
      <c r="F130" s="1862"/>
      <c r="G130" s="1862">
        <v>4</v>
      </c>
      <c r="H130" s="1862">
        <v>2</v>
      </c>
      <c r="I130" s="1862"/>
      <c r="J130" s="1862"/>
      <c r="K130" s="1862">
        <v>1</v>
      </c>
      <c r="L130" s="1862"/>
      <c r="M130" s="1862"/>
      <c r="N130" s="1862">
        <v>11</v>
      </c>
    </row>
    <row r="131" spans="1:14" ht="13.5" customHeight="1" x14ac:dyDescent="0.2">
      <c r="A131" s="1735">
        <v>10</v>
      </c>
      <c r="B131" s="1736" t="s">
        <v>373</v>
      </c>
      <c r="C131" s="1736" t="s">
        <v>111</v>
      </c>
      <c r="D131" s="1734">
        <v>1</v>
      </c>
      <c r="E131" s="1734"/>
      <c r="F131" s="1734">
        <v>6</v>
      </c>
      <c r="G131" s="1734">
        <v>2</v>
      </c>
      <c r="H131" s="1734"/>
      <c r="I131" s="1734">
        <v>2</v>
      </c>
      <c r="J131" s="1734"/>
      <c r="K131" s="1734">
        <v>1</v>
      </c>
      <c r="L131" s="1734"/>
      <c r="M131" s="1734"/>
      <c r="N131" s="1734">
        <v>8</v>
      </c>
    </row>
    <row r="132" spans="1:14" ht="13.5" customHeight="1" x14ac:dyDescent="0.2">
      <c r="A132" s="1207">
        <v>10</v>
      </c>
      <c r="B132" s="1208" t="s">
        <v>373</v>
      </c>
      <c r="C132" s="1208" t="s">
        <v>111</v>
      </c>
      <c r="D132" s="1206">
        <v>3</v>
      </c>
      <c r="E132" s="1206"/>
      <c r="F132" s="1206"/>
      <c r="G132" s="1206">
        <v>1</v>
      </c>
      <c r="H132" s="1206"/>
      <c r="I132" s="1206">
        <v>3</v>
      </c>
      <c r="J132" s="1206"/>
      <c r="K132" s="1206">
        <v>4</v>
      </c>
      <c r="L132" s="1206"/>
      <c r="M132" s="1206"/>
      <c r="N132" s="1206">
        <v>6</v>
      </c>
    </row>
    <row r="133" spans="1:14" ht="13.5" customHeight="1" x14ac:dyDescent="0.2">
      <c r="A133" s="442">
        <v>10</v>
      </c>
      <c r="B133" s="410" t="s">
        <v>250</v>
      </c>
      <c r="C133" s="410" t="s">
        <v>111</v>
      </c>
      <c r="D133" s="409"/>
      <c r="E133" s="409"/>
      <c r="F133" s="409"/>
      <c r="G133" s="409"/>
      <c r="H133" s="409">
        <v>1</v>
      </c>
      <c r="I133" s="409"/>
      <c r="J133" s="409"/>
      <c r="K133" s="409"/>
      <c r="L133" s="409"/>
      <c r="M133" s="409"/>
      <c r="N133" s="409">
        <v>0</v>
      </c>
    </row>
    <row r="134" spans="1:14" ht="13.5" customHeight="1" x14ac:dyDescent="0.2">
      <c r="A134" s="1386">
        <v>10</v>
      </c>
      <c r="B134" s="1387" t="s">
        <v>373</v>
      </c>
      <c r="C134" s="1387" t="s">
        <v>111</v>
      </c>
      <c r="D134" s="1385">
        <v>3</v>
      </c>
      <c r="E134" s="1385"/>
      <c r="F134" s="1385">
        <v>1</v>
      </c>
      <c r="G134" s="1385">
        <v>4</v>
      </c>
      <c r="H134" s="1385">
        <v>5</v>
      </c>
      <c r="I134" s="1385">
        <v>1</v>
      </c>
      <c r="J134" s="1385"/>
      <c r="K134" s="1385">
        <v>1</v>
      </c>
      <c r="L134" s="1385"/>
      <c r="M134" s="1385"/>
      <c r="N134" s="1385">
        <v>7</v>
      </c>
    </row>
    <row r="135" spans="1:14" ht="13.5" customHeight="1" x14ac:dyDescent="0.2">
      <c r="A135" s="1338">
        <v>10</v>
      </c>
      <c r="B135" s="1339" t="s">
        <v>373</v>
      </c>
      <c r="C135" s="1339" t="s">
        <v>111</v>
      </c>
      <c r="D135" s="1335">
        <v>4</v>
      </c>
      <c r="E135" s="1335">
        <v>1</v>
      </c>
      <c r="F135" s="1335"/>
      <c r="G135" s="1335">
        <v>6</v>
      </c>
      <c r="H135" s="1335">
        <v>3</v>
      </c>
      <c r="I135" s="1335">
        <v>6</v>
      </c>
      <c r="J135" s="1335"/>
      <c r="K135" s="1335">
        <v>4</v>
      </c>
      <c r="L135" s="1335"/>
      <c r="M135" s="1335"/>
      <c r="N135" s="1335">
        <v>11</v>
      </c>
    </row>
    <row r="136" spans="1:14" ht="13.5" customHeight="1" x14ac:dyDescent="0.2">
      <c r="A136" s="1077">
        <v>10</v>
      </c>
      <c r="B136" s="1055" t="s">
        <v>373</v>
      </c>
      <c r="C136" s="1055" t="s">
        <v>111</v>
      </c>
      <c r="D136" s="1057">
        <v>2</v>
      </c>
      <c r="E136" s="1057">
        <v>1</v>
      </c>
      <c r="F136" s="1057"/>
      <c r="G136" s="1057">
        <v>1</v>
      </c>
      <c r="H136" s="1057">
        <v>1</v>
      </c>
      <c r="I136" s="1057">
        <v>1</v>
      </c>
      <c r="J136" s="1057"/>
      <c r="K136" s="1057">
        <v>1</v>
      </c>
      <c r="L136" s="1057"/>
      <c r="M136" s="1057"/>
      <c r="N136" s="1057">
        <v>7</v>
      </c>
    </row>
    <row r="137" spans="1:14" ht="13.5" customHeight="1" x14ac:dyDescent="0.2">
      <c r="A137" s="442">
        <v>10</v>
      </c>
      <c r="B137" s="410" t="s">
        <v>250</v>
      </c>
      <c r="C137" s="410" t="s">
        <v>111</v>
      </c>
      <c r="D137" s="409">
        <v>3</v>
      </c>
      <c r="E137" s="409"/>
      <c r="F137" s="409">
        <v>2</v>
      </c>
      <c r="G137" s="409">
        <v>1</v>
      </c>
      <c r="H137" s="409">
        <v>2</v>
      </c>
      <c r="I137" s="409"/>
      <c r="J137" s="409"/>
      <c r="K137" s="409">
        <v>4</v>
      </c>
      <c r="L137" s="409"/>
      <c r="M137" s="409"/>
      <c r="N137" s="409">
        <v>8</v>
      </c>
    </row>
    <row r="138" spans="1:14" ht="13.5" customHeight="1" x14ac:dyDescent="0.2">
      <c r="A138" s="442">
        <v>10</v>
      </c>
      <c r="B138" s="410" t="s">
        <v>250</v>
      </c>
      <c r="C138" s="410" t="s">
        <v>111</v>
      </c>
      <c r="D138" s="409">
        <v>5</v>
      </c>
      <c r="E138" s="409">
        <v>1</v>
      </c>
      <c r="F138" s="409"/>
      <c r="G138" s="409">
        <v>5</v>
      </c>
      <c r="H138" s="409">
        <v>2</v>
      </c>
      <c r="I138" s="409">
        <v>2</v>
      </c>
      <c r="J138" s="409"/>
      <c r="K138" s="409">
        <v>4</v>
      </c>
      <c r="L138" s="409"/>
      <c r="M138" s="409"/>
      <c r="N138" s="409">
        <v>13</v>
      </c>
    </row>
    <row r="139" spans="1:14" ht="13.5" customHeight="1" x14ac:dyDescent="0.2">
      <c r="A139" s="413">
        <v>10</v>
      </c>
      <c r="B139" s="414" t="s">
        <v>250</v>
      </c>
      <c r="C139" s="414" t="s">
        <v>111</v>
      </c>
      <c r="D139" s="412"/>
      <c r="E139" s="412"/>
      <c r="F139" s="412">
        <v>3</v>
      </c>
      <c r="G139" s="412">
        <v>2</v>
      </c>
      <c r="H139" s="412">
        <v>1</v>
      </c>
      <c r="I139" s="412">
        <v>2</v>
      </c>
      <c r="J139" s="412"/>
      <c r="K139" s="412">
        <v>2</v>
      </c>
      <c r="L139" s="412"/>
      <c r="M139" s="412"/>
      <c r="N139" s="412">
        <v>3</v>
      </c>
    </row>
    <row r="140" spans="1:14" ht="13.5" customHeight="1" x14ac:dyDescent="0.2">
      <c r="A140" s="442">
        <v>10</v>
      </c>
      <c r="B140" s="414" t="s">
        <v>250</v>
      </c>
      <c r="C140" s="414" t="s">
        <v>111</v>
      </c>
      <c r="D140" s="412">
        <v>3</v>
      </c>
      <c r="E140" s="412"/>
      <c r="F140" s="412"/>
      <c r="G140" s="412">
        <v>3</v>
      </c>
      <c r="H140" s="412">
        <v>3</v>
      </c>
      <c r="I140" s="412">
        <v>1</v>
      </c>
      <c r="J140" s="412"/>
      <c r="K140" s="412"/>
      <c r="L140" s="412"/>
      <c r="M140" s="412"/>
      <c r="N140" s="412">
        <v>6</v>
      </c>
    </row>
    <row r="141" spans="1:14" ht="13.5" customHeight="1" x14ac:dyDescent="0.2">
      <c r="A141" s="4">
        <f>COUNT(A121:A140)</f>
        <v>20</v>
      </c>
      <c r="B141" s="669" t="str">
        <f>$B$121</f>
        <v>LeCerf</v>
      </c>
      <c r="C141" s="669" t="str">
        <f>$C$121</f>
        <v>Steve</v>
      </c>
      <c r="D141" s="667">
        <f>SUM(D121:D140)</f>
        <v>60</v>
      </c>
      <c r="E141" s="667">
        <f t="shared" ref="E141:N141" si="22">SUM(E121:E140)</f>
        <v>8</v>
      </c>
      <c r="F141" s="667">
        <f t="shared" si="22"/>
        <v>27</v>
      </c>
      <c r="G141" s="667">
        <f t="shared" si="22"/>
        <v>66</v>
      </c>
      <c r="H141" s="667">
        <f t="shared" si="22"/>
        <v>41</v>
      </c>
      <c r="I141" s="667">
        <f t="shared" si="22"/>
        <v>39</v>
      </c>
      <c r="J141" s="667">
        <f t="shared" si="22"/>
        <v>0</v>
      </c>
      <c r="K141" s="667">
        <f t="shared" si="22"/>
        <v>35</v>
      </c>
      <c r="L141" s="667">
        <f t="shared" si="22"/>
        <v>0</v>
      </c>
      <c r="M141" s="667">
        <f t="shared" si="22"/>
        <v>0</v>
      </c>
      <c r="N141" s="667">
        <f t="shared" si="22"/>
        <v>171</v>
      </c>
    </row>
    <row r="142" spans="1:14" ht="13.5" customHeight="1" x14ac:dyDescent="0.2"/>
    <row r="143" spans="1:14" ht="13.5" customHeight="1" x14ac:dyDescent="0.2">
      <c r="A143" s="413">
        <v>0</v>
      </c>
      <c r="B143" s="414" t="s">
        <v>263</v>
      </c>
      <c r="C143" s="414" t="s">
        <v>264</v>
      </c>
      <c r="D143" s="412"/>
      <c r="E143" s="412"/>
      <c r="F143" s="412"/>
      <c r="G143" s="412">
        <v>3</v>
      </c>
      <c r="H143" s="412"/>
      <c r="I143" s="412">
        <v>2</v>
      </c>
      <c r="J143" s="412"/>
      <c r="K143" s="412">
        <v>1</v>
      </c>
      <c r="L143" s="412"/>
      <c r="M143" s="412"/>
      <c r="N143" s="412">
        <v>0</v>
      </c>
    </row>
    <row r="144" spans="1:14" ht="13.5" customHeight="1" x14ac:dyDescent="0.2">
      <c r="A144" s="4">
        <f>COUNT(A143)</f>
        <v>1</v>
      </c>
      <c r="B144" s="669" t="str">
        <f>$B$143</f>
        <v>McCrae</v>
      </c>
      <c r="C144" s="669" t="str">
        <f>$C$143</f>
        <v>Colin</v>
      </c>
      <c r="D144" s="667">
        <f t="shared" ref="D144:M144" si="23">D143</f>
        <v>0</v>
      </c>
      <c r="E144" s="667">
        <f t="shared" si="23"/>
        <v>0</v>
      </c>
      <c r="F144" s="667">
        <f t="shared" si="23"/>
        <v>0</v>
      </c>
      <c r="G144" s="667">
        <f t="shared" si="23"/>
        <v>3</v>
      </c>
      <c r="H144" s="667">
        <f t="shared" si="23"/>
        <v>0</v>
      </c>
      <c r="I144" s="667">
        <f t="shared" si="23"/>
        <v>2</v>
      </c>
      <c r="J144" s="667">
        <f t="shared" si="23"/>
        <v>0</v>
      </c>
      <c r="K144" s="667">
        <f t="shared" si="23"/>
        <v>1</v>
      </c>
      <c r="L144" s="667">
        <f t="shared" si="23"/>
        <v>0</v>
      </c>
      <c r="M144" s="667">
        <f t="shared" si="23"/>
        <v>0</v>
      </c>
      <c r="N144" s="667">
        <f t="shared" ref="N144" si="24">SUM(N143)</f>
        <v>0</v>
      </c>
    </row>
    <row r="145" spans="1:14" ht="13.5" customHeight="1" x14ac:dyDescent="0.2"/>
    <row r="146" spans="1:14" ht="13.5" customHeight="1" x14ac:dyDescent="0.2">
      <c r="A146" s="444">
        <v>26</v>
      </c>
      <c r="B146" s="414" t="s">
        <v>256</v>
      </c>
      <c r="C146" s="414" t="s">
        <v>257</v>
      </c>
      <c r="D146" s="412">
        <v>1</v>
      </c>
      <c r="E146" s="412">
        <v>1</v>
      </c>
      <c r="F146" s="412">
        <v>3</v>
      </c>
      <c r="G146" s="412">
        <v>4</v>
      </c>
      <c r="H146" s="412">
        <v>2</v>
      </c>
      <c r="I146" s="412"/>
      <c r="J146" s="412"/>
      <c r="K146" s="412">
        <v>4</v>
      </c>
      <c r="L146" s="412"/>
      <c r="M146" s="412"/>
      <c r="N146" s="412">
        <v>8</v>
      </c>
    </row>
    <row r="147" spans="1:14" ht="13.5" customHeight="1" x14ac:dyDescent="0.2">
      <c r="A147" s="708">
        <v>26</v>
      </c>
      <c r="B147" s="707" t="s">
        <v>256</v>
      </c>
      <c r="C147" s="707" t="s">
        <v>257</v>
      </c>
      <c r="D147" s="705">
        <v>1</v>
      </c>
      <c r="E147" s="705"/>
      <c r="F147" s="705">
        <v>6</v>
      </c>
      <c r="G147" s="705">
        <v>3</v>
      </c>
      <c r="H147" s="705">
        <v>1</v>
      </c>
      <c r="I147" s="705">
        <v>1</v>
      </c>
      <c r="J147" s="705"/>
      <c r="K147" s="705">
        <v>2</v>
      </c>
      <c r="L147" s="705"/>
      <c r="M147" s="705"/>
      <c r="N147" s="705">
        <v>8</v>
      </c>
    </row>
    <row r="148" spans="1:14" ht="13.5" customHeight="1" x14ac:dyDescent="0.2">
      <c r="A148" s="415">
        <v>26</v>
      </c>
      <c r="B148" s="414" t="s">
        <v>256</v>
      </c>
      <c r="C148" s="414" t="s">
        <v>257</v>
      </c>
      <c r="D148" s="412"/>
      <c r="E148" s="412">
        <v>2</v>
      </c>
      <c r="F148" s="412">
        <v>5</v>
      </c>
      <c r="G148" s="412">
        <v>3</v>
      </c>
      <c r="H148" s="412">
        <v>1</v>
      </c>
      <c r="I148" s="412">
        <v>4</v>
      </c>
      <c r="J148" s="412"/>
      <c r="K148" s="412">
        <v>3</v>
      </c>
      <c r="L148" s="412"/>
      <c r="M148" s="412"/>
      <c r="N148" s="412">
        <v>11</v>
      </c>
    </row>
    <row r="149" spans="1:14" ht="13.5" customHeight="1" x14ac:dyDescent="0.2">
      <c r="A149" s="415">
        <v>26</v>
      </c>
      <c r="B149" s="414" t="s">
        <v>256</v>
      </c>
      <c r="C149" s="414" t="s">
        <v>257</v>
      </c>
      <c r="D149" s="412"/>
      <c r="E149" s="412">
        <v>3</v>
      </c>
      <c r="F149" s="412"/>
      <c r="G149" s="412">
        <v>3</v>
      </c>
      <c r="H149" s="412"/>
      <c r="I149" s="412"/>
      <c r="J149" s="412"/>
      <c r="K149" s="412">
        <v>2</v>
      </c>
      <c r="L149" s="412"/>
      <c r="M149" s="412"/>
      <c r="N149" s="412">
        <v>9</v>
      </c>
    </row>
    <row r="150" spans="1:14" ht="13.5" customHeight="1" x14ac:dyDescent="0.2">
      <c r="A150" s="415">
        <v>26</v>
      </c>
      <c r="B150" s="414" t="s">
        <v>256</v>
      </c>
      <c r="C150" s="414" t="s">
        <v>257</v>
      </c>
      <c r="D150" s="412"/>
      <c r="E150" s="412">
        <v>1</v>
      </c>
      <c r="F150" s="412"/>
      <c r="G150" s="412">
        <v>1</v>
      </c>
      <c r="H150" s="412">
        <v>3</v>
      </c>
      <c r="I150" s="412"/>
      <c r="J150" s="412"/>
      <c r="K150" s="412">
        <v>1</v>
      </c>
      <c r="L150" s="412"/>
      <c r="M150" s="412"/>
      <c r="N150" s="412">
        <v>3</v>
      </c>
    </row>
    <row r="151" spans="1:14" ht="13.5" customHeight="1" x14ac:dyDescent="0.2">
      <c r="A151" s="1014">
        <v>26</v>
      </c>
      <c r="B151" s="929" t="s">
        <v>256</v>
      </c>
      <c r="C151" s="929" t="s">
        <v>257</v>
      </c>
      <c r="D151" s="928">
        <v>1</v>
      </c>
      <c r="E151" s="928">
        <v>2</v>
      </c>
      <c r="F151" s="928"/>
      <c r="G151" s="928">
        <v>1</v>
      </c>
      <c r="H151" s="928">
        <v>1</v>
      </c>
      <c r="I151" s="928"/>
      <c r="J151" s="928"/>
      <c r="K151" s="928">
        <v>4</v>
      </c>
      <c r="L151" s="928"/>
      <c r="M151" s="928"/>
      <c r="N151" s="928">
        <v>8</v>
      </c>
    </row>
    <row r="152" spans="1:14" ht="13.5" customHeight="1" x14ac:dyDescent="0.2">
      <c r="A152" s="1079">
        <v>26</v>
      </c>
      <c r="B152" s="1055" t="s">
        <v>256</v>
      </c>
      <c r="C152" s="1055" t="s">
        <v>257</v>
      </c>
      <c r="D152" s="1057">
        <v>1</v>
      </c>
      <c r="E152" s="1057">
        <v>2</v>
      </c>
      <c r="F152" s="1057">
        <v>1</v>
      </c>
      <c r="G152" s="1057">
        <v>1</v>
      </c>
      <c r="H152" s="1057">
        <v>1</v>
      </c>
      <c r="I152" s="1057">
        <v>2</v>
      </c>
      <c r="J152" s="1057"/>
      <c r="K152" s="1057">
        <v>3</v>
      </c>
      <c r="L152" s="1057"/>
      <c r="M152" s="1057"/>
      <c r="N152" s="1057">
        <v>9</v>
      </c>
    </row>
    <row r="153" spans="1:14" ht="13.5" customHeight="1" x14ac:dyDescent="0.2">
      <c r="A153" s="1079">
        <v>26</v>
      </c>
      <c r="B153" s="1055" t="s">
        <v>256</v>
      </c>
      <c r="C153" s="1055" t="s">
        <v>257</v>
      </c>
      <c r="D153" s="1057">
        <v>1</v>
      </c>
      <c r="E153" s="1057"/>
      <c r="F153" s="1057"/>
      <c r="G153" s="1057">
        <v>4</v>
      </c>
      <c r="H153" s="1057">
        <v>1</v>
      </c>
      <c r="I153" s="1057">
        <v>2</v>
      </c>
      <c r="J153" s="1057"/>
      <c r="K153" s="1057">
        <v>2</v>
      </c>
      <c r="L153" s="1057"/>
      <c r="M153" s="1057"/>
      <c r="N153" s="1057">
        <v>2</v>
      </c>
    </row>
    <row r="154" spans="1:14" ht="13.5" customHeight="1" x14ac:dyDescent="0.2">
      <c r="A154" s="1449">
        <v>26</v>
      </c>
      <c r="B154" s="1448" t="s">
        <v>256</v>
      </c>
      <c r="C154" s="1448" t="s">
        <v>257</v>
      </c>
      <c r="D154" s="1446">
        <v>1</v>
      </c>
      <c r="E154" s="1446">
        <v>1</v>
      </c>
      <c r="F154" s="1446"/>
      <c r="G154" s="1446">
        <v>3</v>
      </c>
      <c r="H154" s="1446">
        <v>5</v>
      </c>
      <c r="I154" s="1446">
        <v>2</v>
      </c>
      <c r="J154" s="1446"/>
      <c r="K154" s="1446">
        <v>3</v>
      </c>
      <c r="L154" s="1446"/>
      <c r="M154" s="1446"/>
      <c r="N154" s="1446">
        <v>5</v>
      </c>
    </row>
    <row r="155" spans="1:14" ht="13.5" customHeight="1" x14ac:dyDescent="0.2">
      <c r="A155" s="1737">
        <v>26</v>
      </c>
      <c r="B155" s="1736" t="s">
        <v>256</v>
      </c>
      <c r="C155" s="1736" t="s">
        <v>257</v>
      </c>
      <c r="D155" s="1734">
        <v>4</v>
      </c>
      <c r="E155" s="1734"/>
      <c r="F155" s="1734">
        <v>3</v>
      </c>
      <c r="G155" s="1734">
        <v>5</v>
      </c>
      <c r="H155" s="1734">
        <v>1</v>
      </c>
      <c r="I155" s="1734">
        <v>2</v>
      </c>
      <c r="J155" s="1734"/>
      <c r="K155" s="1734">
        <v>3</v>
      </c>
      <c r="L155" s="1734"/>
      <c r="M155" s="1734"/>
      <c r="N155" s="1734">
        <v>11</v>
      </c>
    </row>
    <row r="156" spans="1:14" ht="13.5" customHeight="1" x14ac:dyDescent="0.2">
      <c r="A156" s="1340">
        <v>26</v>
      </c>
      <c r="B156" s="1339" t="s">
        <v>256</v>
      </c>
      <c r="C156" s="1339" t="s">
        <v>257</v>
      </c>
      <c r="D156" s="1335"/>
      <c r="E156" s="1335">
        <v>1</v>
      </c>
      <c r="F156" s="1335">
        <v>1</v>
      </c>
      <c r="G156" s="1335">
        <v>3</v>
      </c>
      <c r="H156" s="1335"/>
      <c r="I156" s="1335">
        <v>2</v>
      </c>
      <c r="J156" s="1335"/>
      <c r="K156" s="1335">
        <v>2</v>
      </c>
      <c r="L156" s="1335"/>
      <c r="M156" s="1335"/>
      <c r="N156" s="1335">
        <v>4</v>
      </c>
    </row>
    <row r="157" spans="1:14" ht="13.5" customHeight="1" x14ac:dyDescent="0.2">
      <c r="A157" s="1860">
        <v>26</v>
      </c>
      <c r="B157" s="1861" t="s">
        <v>256</v>
      </c>
      <c r="C157" s="1861" t="s">
        <v>257</v>
      </c>
      <c r="D157" s="1862"/>
      <c r="E157" s="1862">
        <v>2</v>
      </c>
      <c r="F157" s="1862">
        <v>1</v>
      </c>
      <c r="G157" s="1862">
        <v>4</v>
      </c>
      <c r="H157" s="1862">
        <v>2</v>
      </c>
      <c r="I157" s="1862"/>
      <c r="J157" s="1862"/>
      <c r="K157" s="1862">
        <v>2</v>
      </c>
      <c r="L157" s="1862"/>
      <c r="M157" s="1862"/>
      <c r="N157" s="1862">
        <v>7</v>
      </c>
    </row>
    <row r="158" spans="1:14" ht="13.5" customHeight="1" x14ac:dyDescent="0.2">
      <c r="A158" s="1860">
        <v>26</v>
      </c>
      <c r="B158" s="1861" t="s">
        <v>256</v>
      </c>
      <c r="C158" s="1861" t="s">
        <v>257</v>
      </c>
      <c r="D158" s="1862">
        <v>5</v>
      </c>
      <c r="E158" s="1862">
        <v>2</v>
      </c>
      <c r="F158" s="1862"/>
      <c r="G158" s="1862"/>
      <c r="H158" s="1862">
        <v>1</v>
      </c>
      <c r="I158" s="1862">
        <v>3</v>
      </c>
      <c r="J158" s="1862">
        <v>1</v>
      </c>
      <c r="K158" s="1862">
        <v>2</v>
      </c>
      <c r="L158" s="1862"/>
      <c r="M158" s="1862"/>
      <c r="N158" s="1862">
        <v>16</v>
      </c>
    </row>
    <row r="159" spans="1:14" ht="13.5" customHeight="1" x14ac:dyDescent="0.2">
      <c r="A159" s="1860">
        <v>26</v>
      </c>
      <c r="B159" s="1861" t="s">
        <v>256</v>
      </c>
      <c r="C159" s="1861" t="s">
        <v>257</v>
      </c>
      <c r="D159" s="1862"/>
      <c r="E159" s="1862">
        <v>1</v>
      </c>
      <c r="F159" s="1862"/>
      <c r="G159" s="1862">
        <v>5</v>
      </c>
      <c r="H159" s="1862">
        <v>1</v>
      </c>
      <c r="I159" s="1862"/>
      <c r="J159" s="1862"/>
      <c r="K159" s="1862">
        <v>1</v>
      </c>
      <c r="L159" s="1862"/>
      <c r="M159" s="1862"/>
      <c r="N159" s="1862">
        <v>3</v>
      </c>
    </row>
    <row r="160" spans="1:14" ht="13.5" customHeight="1" x14ac:dyDescent="0.2">
      <c r="A160" s="1801">
        <v>26</v>
      </c>
      <c r="B160" s="1800" t="s">
        <v>256</v>
      </c>
      <c r="C160" s="1800" t="s">
        <v>257</v>
      </c>
      <c r="D160" s="1798">
        <v>1</v>
      </c>
      <c r="E160" s="1798"/>
      <c r="F160" s="1798">
        <v>1</v>
      </c>
      <c r="G160" s="1798">
        <v>2</v>
      </c>
      <c r="H160" s="1798"/>
      <c r="I160" s="1798">
        <v>2</v>
      </c>
      <c r="J160" s="1798"/>
      <c r="K160" s="1798">
        <v>1</v>
      </c>
      <c r="L160" s="1798"/>
      <c r="M160" s="1798"/>
      <c r="N160" s="1798">
        <v>3</v>
      </c>
    </row>
    <row r="161" spans="1:14" ht="13.5" customHeight="1" x14ac:dyDescent="0.2">
      <c r="A161" s="1648">
        <v>26</v>
      </c>
      <c r="B161" s="1647" t="s">
        <v>256</v>
      </c>
      <c r="C161" s="1647" t="s">
        <v>257</v>
      </c>
      <c r="D161" s="1645">
        <v>1</v>
      </c>
      <c r="E161" s="1645"/>
      <c r="F161" s="1645"/>
      <c r="G161" s="1645">
        <v>2</v>
      </c>
      <c r="H161" s="1645"/>
      <c r="I161" s="1645"/>
      <c r="J161" s="1645"/>
      <c r="K161" s="1645">
        <v>3</v>
      </c>
      <c r="L161" s="1645"/>
      <c r="M161" s="1645"/>
      <c r="N161" s="1645">
        <v>2</v>
      </c>
    </row>
    <row r="162" spans="1:14" ht="13.5" customHeight="1" x14ac:dyDescent="0.2">
      <c r="A162" s="1400">
        <v>26</v>
      </c>
      <c r="B162" s="1387" t="s">
        <v>256</v>
      </c>
      <c r="C162" s="1387" t="s">
        <v>257</v>
      </c>
      <c r="D162" s="1385">
        <v>3</v>
      </c>
      <c r="E162" s="1385">
        <v>2</v>
      </c>
      <c r="F162" s="1385">
        <v>3</v>
      </c>
      <c r="G162" s="1385">
        <v>1</v>
      </c>
      <c r="H162" s="1385">
        <v>1</v>
      </c>
      <c r="I162" s="1385">
        <v>2</v>
      </c>
      <c r="J162" s="1385"/>
      <c r="K162" s="1385">
        <v>4</v>
      </c>
      <c r="L162" s="1385"/>
      <c r="M162" s="1385"/>
      <c r="N162" s="1385">
        <v>15</v>
      </c>
    </row>
    <row r="163" spans="1:14" ht="13.5" customHeight="1" x14ac:dyDescent="0.2">
      <c r="A163" s="1318">
        <v>26</v>
      </c>
      <c r="B163" s="1208" t="s">
        <v>256</v>
      </c>
      <c r="C163" s="1208" t="s">
        <v>257</v>
      </c>
      <c r="D163" s="1206">
        <v>1</v>
      </c>
      <c r="E163" s="1206">
        <v>1</v>
      </c>
      <c r="F163" s="1206"/>
      <c r="G163" s="1206">
        <v>2</v>
      </c>
      <c r="H163" s="1206">
        <v>2</v>
      </c>
      <c r="I163" s="1206"/>
      <c r="J163" s="1206"/>
      <c r="K163" s="1206">
        <v>3</v>
      </c>
      <c r="L163" s="1206"/>
      <c r="M163" s="1206"/>
      <c r="N163" s="1206">
        <v>5</v>
      </c>
    </row>
    <row r="164" spans="1:14" ht="13.5" customHeight="1" x14ac:dyDescent="0.2">
      <c r="A164" s="1209">
        <v>26</v>
      </c>
      <c r="B164" s="1208" t="s">
        <v>256</v>
      </c>
      <c r="C164" s="1208" t="s">
        <v>257</v>
      </c>
      <c r="D164" s="1206">
        <v>3</v>
      </c>
      <c r="E164" s="1206"/>
      <c r="F164" s="1206">
        <v>1</v>
      </c>
      <c r="G164" s="1206">
        <v>1</v>
      </c>
      <c r="H164" s="1206"/>
      <c r="I164" s="1206">
        <v>1</v>
      </c>
      <c r="J164" s="1206"/>
      <c r="K164" s="1206">
        <v>3</v>
      </c>
      <c r="L164" s="1206"/>
      <c r="M164" s="1206"/>
      <c r="N164" s="1206">
        <v>7</v>
      </c>
    </row>
    <row r="165" spans="1:14" ht="13.5" customHeight="1" x14ac:dyDescent="0.2">
      <c r="A165" s="1696">
        <v>26</v>
      </c>
      <c r="B165" s="1695" t="s">
        <v>256</v>
      </c>
      <c r="C165" s="1695" t="s">
        <v>257</v>
      </c>
      <c r="D165" s="1693">
        <v>1</v>
      </c>
      <c r="E165" s="1693">
        <v>1</v>
      </c>
      <c r="F165" s="1693"/>
      <c r="G165" s="1693">
        <v>2</v>
      </c>
      <c r="H165" s="1693">
        <v>1</v>
      </c>
      <c r="I165" s="1693">
        <v>2</v>
      </c>
      <c r="J165" s="1693"/>
      <c r="K165" s="1693">
        <v>3</v>
      </c>
      <c r="L165" s="1693"/>
      <c r="M165" s="1693"/>
      <c r="N165" s="1693">
        <v>5</v>
      </c>
    </row>
    <row r="166" spans="1:14" ht="13.5" customHeight="1" x14ac:dyDescent="0.2">
      <c r="A166" s="1209">
        <v>26</v>
      </c>
      <c r="B166" s="1208" t="s">
        <v>256</v>
      </c>
      <c r="C166" s="1208" t="s">
        <v>257</v>
      </c>
      <c r="D166" s="1206"/>
      <c r="E166" s="1206">
        <v>1</v>
      </c>
      <c r="F166" s="1206"/>
      <c r="G166" s="1206"/>
      <c r="H166" s="1206">
        <v>1</v>
      </c>
      <c r="I166" s="1206"/>
      <c r="J166" s="1206"/>
      <c r="K166" s="1206">
        <v>1</v>
      </c>
      <c r="L166" s="1206"/>
      <c r="M166" s="1206"/>
      <c r="N166" s="1206">
        <v>3</v>
      </c>
    </row>
    <row r="167" spans="1:14" ht="13.5" customHeight="1" x14ac:dyDescent="0.2">
      <c r="A167" s="802">
        <v>26</v>
      </c>
      <c r="B167" s="801" t="s">
        <v>256</v>
      </c>
      <c r="C167" s="801" t="s">
        <v>257</v>
      </c>
      <c r="D167" s="799">
        <v>2</v>
      </c>
      <c r="E167" s="799">
        <v>2</v>
      </c>
      <c r="F167" s="799">
        <v>2</v>
      </c>
      <c r="G167" s="799">
        <v>4</v>
      </c>
      <c r="H167" s="799">
        <v>1</v>
      </c>
      <c r="I167" s="799">
        <v>1</v>
      </c>
      <c r="J167" s="799"/>
      <c r="K167" s="799"/>
      <c r="L167" s="799"/>
      <c r="M167" s="799"/>
      <c r="N167" s="799">
        <v>12</v>
      </c>
    </row>
    <row r="168" spans="1:14" ht="13.5" customHeight="1" x14ac:dyDescent="0.2">
      <c r="A168" s="870">
        <v>26</v>
      </c>
      <c r="B168" s="869" t="s">
        <v>256</v>
      </c>
      <c r="C168" s="869" t="s">
        <v>257</v>
      </c>
      <c r="D168" s="867">
        <v>3</v>
      </c>
      <c r="E168" s="867">
        <v>1</v>
      </c>
      <c r="F168" s="867"/>
      <c r="G168" s="867">
        <v>4</v>
      </c>
      <c r="H168" s="867">
        <v>1</v>
      </c>
      <c r="I168" s="867"/>
      <c r="J168" s="867"/>
      <c r="K168" s="867">
        <v>3</v>
      </c>
      <c r="L168" s="867"/>
      <c r="M168" s="867"/>
      <c r="N168" s="867">
        <v>9</v>
      </c>
    </row>
    <row r="169" spans="1:14" ht="13.5" customHeight="1" x14ac:dyDescent="0.2">
      <c r="A169" s="415">
        <v>26</v>
      </c>
      <c r="B169" s="414" t="s">
        <v>256</v>
      </c>
      <c r="C169" s="414" t="s">
        <v>257</v>
      </c>
      <c r="D169" s="412">
        <v>1</v>
      </c>
      <c r="E169" s="412">
        <v>3</v>
      </c>
      <c r="F169" s="412"/>
      <c r="G169" s="412">
        <v>2</v>
      </c>
      <c r="H169" s="412"/>
      <c r="I169" s="412">
        <v>2</v>
      </c>
      <c r="J169" s="412"/>
      <c r="K169" s="412">
        <v>2</v>
      </c>
      <c r="L169" s="412"/>
      <c r="M169" s="412"/>
      <c r="N169" s="412">
        <v>11</v>
      </c>
    </row>
    <row r="170" spans="1:14" ht="13.5" customHeight="1" x14ac:dyDescent="0.2">
      <c r="A170" s="444">
        <v>26</v>
      </c>
      <c r="B170" s="417" t="s">
        <v>256</v>
      </c>
      <c r="C170" s="417" t="s">
        <v>257</v>
      </c>
      <c r="D170" s="416"/>
      <c r="E170" s="416">
        <v>1</v>
      </c>
      <c r="F170" s="416"/>
      <c r="G170" s="416">
        <v>2</v>
      </c>
      <c r="H170" s="416"/>
      <c r="I170" s="416">
        <v>1</v>
      </c>
      <c r="J170" s="416"/>
      <c r="K170" s="416">
        <v>1</v>
      </c>
      <c r="L170" s="416"/>
      <c r="M170" s="416"/>
      <c r="N170" s="416">
        <v>3</v>
      </c>
    </row>
    <row r="171" spans="1:14" ht="13.5" customHeight="1" x14ac:dyDescent="0.2">
      <c r="A171" s="418">
        <v>26</v>
      </c>
      <c r="B171" s="417" t="s">
        <v>256</v>
      </c>
      <c r="C171" s="417" t="s">
        <v>257</v>
      </c>
      <c r="D171" s="416">
        <v>5</v>
      </c>
      <c r="E171" s="416">
        <v>1</v>
      </c>
      <c r="F171" s="416"/>
      <c r="G171" s="416">
        <v>3</v>
      </c>
      <c r="H171" s="416">
        <v>1</v>
      </c>
      <c r="I171" s="416">
        <v>1</v>
      </c>
      <c r="J171" s="416"/>
      <c r="K171" s="416">
        <v>2</v>
      </c>
      <c r="L171" s="416"/>
      <c r="M171" s="416"/>
      <c r="N171" s="416">
        <v>13</v>
      </c>
    </row>
    <row r="172" spans="1:14" ht="13.5" customHeight="1" x14ac:dyDescent="0.2">
      <c r="A172" s="444">
        <v>26</v>
      </c>
      <c r="B172" s="417" t="s">
        <v>256</v>
      </c>
      <c r="C172" s="417" t="s">
        <v>257</v>
      </c>
      <c r="D172" s="416">
        <v>1</v>
      </c>
      <c r="E172" s="416"/>
      <c r="F172" s="416">
        <v>1</v>
      </c>
      <c r="G172" s="416">
        <v>7</v>
      </c>
      <c r="H172" s="416"/>
      <c r="I172" s="416">
        <v>1</v>
      </c>
      <c r="J172" s="416"/>
      <c r="K172" s="416"/>
      <c r="L172" s="416"/>
      <c r="M172" s="416"/>
      <c r="N172" s="416">
        <v>3</v>
      </c>
    </row>
    <row r="173" spans="1:14" ht="13.5" customHeight="1" x14ac:dyDescent="0.2">
      <c r="A173" s="444">
        <v>26</v>
      </c>
      <c r="B173" s="417" t="s">
        <v>256</v>
      </c>
      <c r="C173" s="417" t="s">
        <v>257</v>
      </c>
      <c r="D173" s="416">
        <v>2</v>
      </c>
      <c r="E173" s="416">
        <v>2</v>
      </c>
      <c r="F173" s="416">
        <v>3</v>
      </c>
      <c r="G173" s="416">
        <v>2</v>
      </c>
      <c r="H173" s="416">
        <v>3</v>
      </c>
      <c r="I173" s="416"/>
      <c r="J173" s="416"/>
      <c r="K173" s="416">
        <v>3</v>
      </c>
      <c r="L173" s="416"/>
      <c r="M173" s="416"/>
      <c r="N173" s="416">
        <v>13</v>
      </c>
    </row>
    <row r="174" spans="1:14" ht="13.5" customHeight="1" x14ac:dyDescent="0.2">
      <c r="A174" s="418">
        <v>26</v>
      </c>
      <c r="B174" s="417" t="s">
        <v>256</v>
      </c>
      <c r="C174" s="417" t="s">
        <v>257</v>
      </c>
      <c r="D174" s="416">
        <v>1</v>
      </c>
      <c r="E174" s="416"/>
      <c r="F174" s="416">
        <v>2</v>
      </c>
      <c r="G174" s="416">
        <v>4</v>
      </c>
      <c r="H174" s="416">
        <v>4</v>
      </c>
      <c r="I174" s="416">
        <v>2</v>
      </c>
      <c r="J174" s="416"/>
      <c r="K174" s="416">
        <v>4</v>
      </c>
      <c r="L174" s="416"/>
      <c r="M174" s="416"/>
      <c r="N174" s="416">
        <v>4</v>
      </c>
    </row>
    <row r="175" spans="1:14" ht="13.5" customHeight="1" x14ac:dyDescent="0.2">
      <c r="A175" s="440">
        <v>26</v>
      </c>
      <c r="B175" s="441" t="s">
        <v>256</v>
      </c>
      <c r="C175" s="441" t="s">
        <v>257</v>
      </c>
      <c r="D175" s="416">
        <v>2</v>
      </c>
      <c r="E175" s="416"/>
      <c r="F175" s="416"/>
      <c r="G175" s="416">
        <v>3</v>
      </c>
      <c r="H175" s="416">
        <v>1</v>
      </c>
      <c r="I175" s="416"/>
      <c r="J175" s="416"/>
      <c r="K175" s="416">
        <v>5</v>
      </c>
      <c r="L175" s="416"/>
      <c r="M175" s="416"/>
      <c r="N175" s="416">
        <v>4</v>
      </c>
    </row>
    <row r="176" spans="1:14" ht="13.5" customHeight="1" x14ac:dyDescent="0.2">
      <c r="A176" s="442">
        <v>26</v>
      </c>
      <c r="B176" s="417" t="s">
        <v>256</v>
      </c>
      <c r="C176" s="417" t="s">
        <v>257</v>
      </c>
      <c r="D176" s="416">
        <v>1</v>
      </c>
      <c r="E176" s="416"/>
      <c r="F176" s="416"/>
      <c r="G176" s="416">
        <v>4</v>
      </c>
      <c r="H176" s="416">
        <v>1</v>
      </c>
      <c r="I176" s="416">
        <v>1</v>
      </c>
      <c r="J176" s="416"/>
      <c r="K176" s="416">
        <v>4</v>
      </c>
      <c r="L176" s="416"/>
      <c r="M176" s="416"/>
      <c r="N176" s="416">
        <v>2</v>
      </c>
    </row>
    <row r="177" spans="1:14" ht="13.5" customHeight="1" x14ac:dyDescent="0.2">
      <c r="A177" s="4">
        <f>COUNT(A146:A176)</f>
        <v>31</v>
      </c>
      <c r="B177" s="669" t="str">
        <f>$B$146</f>
        <v>Nilsson</v>
      </c>
      <c r="C177" s="669" t="str">
        <f>$C$146</f>
        <v>Leif</v>
      </c>
      <c r="D177" s="667">
        <f>SUM(D146:D176)</f>
        <v>43</v>
      </c>
      <c r="E177" s="667">
        <f t="shared" ref="E177:N177" si="25">SUM(E146:E176)</f>
        <v>33</v>
      </c>
      <c r="F177" s="667">
        <f t="shared" si="25"/>
        <v>33</v>
      </c>
      <c r="G177" s="667">
        <f t="shared" si="25"/>
        <v>85</v>
      </c>
      <c r="H177" s="667">
        <f t="shared" si="25"/>
        <v>37</v>
      </c>
      <c r="I177" s="667">
        <f t="shared" si="25"/>
        <v>34</v>
      </c>
      <c r="J177" s="667">
        <f t="shared" si="25"/>
        <v>1</v>
      </c>
      <c r="K177" s="667">
        <f t="shared" si="25"/>
        <v>76</v>
      </c>
      <c r="L177" s="667">
        <f t="shared" si="25"/>
        <v>0</v>
      </c>
      <c r="M177" s="667">
        <f t="shared" si="25"/>
        <v>0</v>
      </c>
      <c r="N177" s="667">
        <f t="shared" si="25"/>
        <v>218</v>
      </c>
    </row>
    <row r="178" spans="1:14" ht="13.5" customHeight="1" x14ac:dyDescent="0.2"/>
    <row r="179" spans="1:14" ht="13.5" customHeight="1" x14ac:dyDescent="0.2">
      <c r="A179" s="418">
        <v>23</v>
      </c>
      <c r="B179" s="417" t="s">
        <v>255</v>
      </c>
      <c r="C179" s="417" t="s">
        <v>129</v>
      </c>
      <c r="D179" s="416"/>
      <c r="E179" s="416"/>
      <c r="F179" s="416"/>
      <c r="G179" s="416">
        <v>3</v>
      </c>
      <c r="H179" s="416">
        <v>1</v>
      </c>
      <c r="I179" s="416">
        <v>1</v>
      </c>
      <c r="J179" s="416"/>
      <c r="K179" s="416"/>
      <c r="L179" s="416"/>
      <c r="M179" s="416"/>
      <c r="N179" s="416">
        <v>0</v>
      </c>
    </row>
    <row r="180" spans="1:14" ht="13.5" customHeight="1" x14ac:dyDescent="0.2">
      <c r="A180" s="444">
        <v>23</v>
      </c>
      <c r="B180" s="420" t="s">
        <v>255</v>
      </c>
      <c r="C180" s="420" t="s">
        <v>129</v>
      </c>
      <c r="D180" s="419"/>
      <c r="E180" s="419"/>
      <c r="F180" s="419"/>
      <c r="G180" s="419">
        <v>2</v>
      </c>
      <c r="H180" s="419">
        <v>2</v>
      </c>
      <c r="I180" s="419"/>
      <c r="J180" s="419">
        <v>1</v>
      </c>
      <c r="K180" s="419"/>
      <c r="L180" s="419"/>
      <c r="M180" s="419"/>
      <c r="N180" s="419">
        <v>0</v>
      </c>
    </row>
    <row r="181" spans="1:14" ht="13.5" customHeight="1" x14ac:dyDescent="0.2">
      <c r="A181" s="421">
        <v>23</v>
      </c>
      <c r="B181" s="420" t="s">
        <v>255</v>
      </c>
      <c r="C181" s="420" t="s">
        <v>129</v>
      </c>
      <c r="D181" s="419">
        <v>1</v>
      </c>
      <c r="E181" s="419"/>
      <c r="F181" s="419">
        <v>1</v>
      </c>
      <c r="G181" s="419"/>
      <c r="H181" s="419">
        <v>1</v>
      </c>
      <c r="I181" s="419">
        <v>3</v>
      </c>
      <c r="J181" s="419"/>
      <c r="K181" s="419">
        <v>1</v>
      </c>
      <c r="L181" s="419"/>
      <c r="M181" s="419"/>
      <c r="N181" s="419">
        <v>3</v>
      </c>
    </row>
    <row r="182" spans="1:14" ht="13.5" customHeight="1" x14ac:dyDescent="0.2">
      <c r="A182" s="802">
        <v>23</v>
      </c>
      <c r="B182" s="801" t="s">
        <v>255</v>
      </c>
      <c r="C182" s="801" t="s">
        <v>129</v>
      </c>
      <c r="D182" s="799">
        <v>3</v>
      </c>
      <c r="E182" s="799"/>
      <c r="F182" s="799"/>
      <c r="G182" s="799">
        <v>3</v>
      </c>
      <c r="H182" s="799"/>
      <c r="I182" s="799"/>
      <c r="J182" s="799"/>
      <c r="K182" s="799"/>
      <c r="L182" s="799"/>
      <c r="M182" s="799"/>
      <c r="N182" s="799">
        <v>6</v>
      </c>
    </row>
    <row r="183" spans="1:14" ht="13.5" customHeight="1" x14ac:dyDescent="0.2">
      <c r="A183" s="444">
        <v>23</v>
      </c>
      <c r="B183" s="420" t="s">
        <v>255</v>
      </c>
      <c r="C183" s="420" t="s">
        <v>129</v>
      </c>
      <c r="D183" s="419">
        <v>1</v>
      </c>
      <c r="E183" s="419"/>
      <c r="F183" s="419"/>
      <c r="G183" s="419">
        <v>2</v>
      </c>
      <c r="H183" s="419">
        <v>1</v>
      </c>
      <c r="I183" s="419">
        <v>1</v>
      </c>
      <c r="J183" s="419"/>
      <c r="K183" s="419">
        <v>2</v>
      </c>
      <c r="L183" s="419"/>
      <c r="M183" s="419"/>
      <c r="N183" s="419">
        <v>2</v>
      </c>
    </row>
    <row r="184" spans="1:14" ht="13.5" customHeight="1" x14ac:dyDescent="0.2">
      <c r="A184" s="444">
        <v>23</v>
      </c>
      <c r="B184" s="420" t="s">
        <v>255</v>
      </c>
      <c r="C184" s="420" t="s">
        <v>129</v>
      </c>
      <c r="D184" s="419">
        <v>1</v>
      </c>
      <c r="E184" s="419"/>
      <c r="F184" s="419">
        <v>2</v>
      </c>
      <c r="G184" s="419">
        <v>3</v>
      </c>
      <c r="H184" s="419">
        <v>6</v>
      </c>
      <c r="I184" s="419">
        <v>2</v>
      </c>
      <c r="J184" s="419"/>
      <c r="K184" s="419">
        <v>1</v>
      </c>
      <c r="L184" s="419"/>
      <c r="M184" s="419"/>
      <c r="N184" s="419">
        <v>4</v>
      </c>
    </row>
    <row r="185" spans="1:14" ht="13.5" customHeight="1" x14ac:dyDescent="0.2">
      <c r="A185" s="1449">
        <v>23</v>
      </c>
      <c r="B185" s="1448" t="s">
        <v>255</v>
      </c>
      <c r="C185" s="1448" t="s">
        <v>129</v>
      </c>
      <c r="D185" s="1446">
        <v>3</v>
      </c>
      <c r="E185" s="1446">
        <v>1</v>
      </c>
      <c r="F185" s="1446">
        <v>3</v>
      </c>
      <c r="G185" s="1446">
        <v>6</v>
      </c>
      <c r="H185" s="1446">
        <v>2</v>
      </c>
      <c r="I185" s="1446">
        <v>2</v>
      </c>
      <c r="J185" s="1446"/>
      <c r="K185" s="1446">
        <v>2</v>
      </c>
      <c r="L185" s="1446"/>
      <c r="M185" s="1446"/>
      <c r="N185" s="1446">
        <v>12</v>
      </c>
    </row>
    <row r="186" spans="1:14" ht="13.5" customHeight="1" x14ac:dyDescent="0.2">
      <c r="A186" s="1209">
        <v>23</v>
      </c>
      <c r="B186" s="1208" t="s">
        <v>255</v>
      </c>
      <c r="C186" s="1208" t="s">
        <v>129</v>
      </c>
      <c r="D186" s="1206">
        <v>1</v>
      </c>
      <c r="E186" s="1206"/>
      <c r="F186" s="1206">
        <v>2</v>
      </c>
      <c r="G186" s="1206">
        <v>1</v>
      </c>
      <c r="H186" s="1206">
        <v>1</v>
      </c>
      <c r="I186" s="1206">
        <v>1</v>
      </c>
      <c r="J186" s="1206"/>
      <c r="K186" s="1206">
        <v>1</v>
      </c>
      <c r="L186" s="1206"/>
      <c r="M186" s="1206"/>
      <c r="N186" s="1206">
        <v>4</v>
      </c>
    </row>
    <row r="187" spans="1:14" ht="13.5" customHeight="1" x14ac:dyDescent="0.2">
      <c r="A187" s="1209">
        <v>23</v>
      </c>
      <c r="B187" s="1208" t="s">
        <v>255</v>
      </c>
      <c r="C187" s="1208" t="s">
        <v>129</v>
      </c>
      <c r="D187" s="1206"/>
      <c r="E187" s="1206"/>
      <c r="F187" s="1206"/>
      <c r="G187" s="1206">
        <v>6</v>
      </c>
      <c r="H187" s="1206"/>
      <c r="I187" s="1206">
        <v>1</v>
      </c>
      <c r="J187" s="1206"/>
      <c r="K187" s="1206">
        <v>1</v>
      </c>
      <c r="L187" s="1206"/>
      <c r="M187" s="1206"/>
      <c r="N187" s="1206">
        <v>0</v>
      </c>
    </row>
    <row r="188" spans="1:14" ht="13.5" customHeight="1" x14ac:dyDescent="0.2">
      <c r="A188" s="1860">
        <v>23</v>
      </c>
      <c r="B188" s="1861" t="s">
        <v>255</v>
      </c>
      <c r="C188" s="1861" t="s">
        <v>129</v>
      </c>
      <c r="D188" s="1862">
        <v>5</v>
      </c>
      <c r="E188" s="1862"/>
      <c r="F188" s="1862"/>
      <c r="G188" s="1862">
        <v>5</v>
      </c>
      <c r="H188" s="1862">
        <v>1</v>
      </c>
      <c r="I188" s="1862"/>
      <c r="J188" s="1862"/>
      <c r="K188" s="1862"/>
      <c r="L188" s="1862"/>
      <c r="M188" s="1862"/>
      <c r="N188" s="1862">
        <v>10</v>
      </c>
    </row>
    <row r="189" spans="1:14" ht="13.5" customHeight="1" x14ac:dyDescent="0.2">
      <c r="A189" s="1860">
        <v>23</v>
      </c>
      <c r="B189" s="1861" t="s">
        <v>255</v>
      </c>
      <c r="C189" s="1861" t="s">
        <v>129</v>
      </c>
      <c r="D189" s="1862">
        <v>1</v>
      </c>
      <c r="E189" s="1862"/>
      <c r="F189" s="1862"/>
      <c r="G189" s="1862">
        <v>5</v>
      </c>
      <c r="H189" s="1862"/>
      <c r="I189" s="1862"/>
      <c r="J189" s="1862"/>
      <c r="K189" s="1862"/>
      <c r="L189" s="1862"/>
      <c r="M189" s="1862"/>
      <c r="N189" s="1862">
        <v>2</v>
      </c>
    </row>
    <row r="190" spans="1:14" ht="13.5" customHeight="1" x14ac:dyDescent="0.2">
      <c r="A190" s="1056">
        <v>23</v>
      </c>
      <c r="B190" s="1055" t="s">
        <v>255</v>
      </c>
      <c r="C190" s="1055" t="s">
        <v>129</v>
      </c>
      <c r="D190" s="1057"/>
      <c r="E190" s="1057"/>
      <c r="F190" s="1057">
        <v>1</v>
      </c>
      <c r="G190" s="1057">
        <v>3</v>
      </c>
      <c r="H190" s="1057"/>
      <c r="I190" s="1057"/>
      <c r="J190" s="1057"/>
      <c r="K190" s="1057"/>
      <c r="L190" s="1057"/>
      <c r="M190" s="1057"/>
      <c r="N190" s="1057">
        <v>1</v>
      </c>
    </row>
    <row r="191" spans="1:14" ht="13.5" customHeight="1" x14ac:dyDescent="0.2">
      <c r="A191" s="1737">
        <v>23</v>
      </c>
      <c r="B191" s="1736" t="s">
        <v>255</v>
      </c>
      <c r="C191" s="1736" t="s">
        <v>129</v>
      </c>
      <c r="D191" s="1734">
        <v>1</v>
      </c>
      <c r="E191" s="1734"/>
      <c r="F191" s="1734"/>
      <c r="G191" s="1734">
        <v>6</v>
      </c>
      <c r="H191" s="1734"/>
      <c r="I191" s="1734">
        <v>1</v>
      </c>
      <c r="J191" s="1734"/>
      <c r="K191" s="1734">
        <v>3</v>
      </c>
      <c r="L191" s="1734"/>
      <c r="M191" s="1734"/>
      <c r="N191" s="1734">
        <v>2</v>
      </c>
    </row>
    <row r="192" spans="1:14" ht="13.5" customHeight="1" x14ac:dyDescent="0.2">
      <c r="A192" s="1860">
        <v>23</v>
      </c>
      <c r="B192" s="1861" t="s">
        <v>255</v>
      </c>
      <c r="C192" s="1861" t="s">
        <v>129</v>
      </c>
      <c r="D192" s="1862">
        <v>2</v>
      </c>
      <c r="E192" s="1862"/>
      <c r="F192" s="1862"/>
      <c r="G192" s="1862">
        <v>1</v>
      </c>
      <c r="H192" s="1862">
        <v>3</v>
      </c>
      <c r="I192" s="1862">
        <v>1</v>
      </c>
      <c r="J192" s="1862"/>
      <c r="K192" s="1862">
        <v>1</v>
      </c>
      <c r="L192" s="1862"/>
      <c r="M192" s="1862"/>
      <c r="N192" s="1862">
        <v>4</v>
      </c>
    </row>
    <row r="193" spans="1:14" ht="13.5" customHeight="1" x14ac:dyDescent="0.2">
      <c r="A193" s="1340">
        <v>23</v>
      </c>
      <c r="B193" s="1339" t="s">
        <v>255</v>
      </c>
      <c r="C193" s="1339" t="s">
        <v>129</v>
      </c>
      <c r="D193" s="1335"/>
      <c r="E193" s="1335"/>
      <c r="F193" s="1335"/>
      <c r="G193" s="1335">
        <v>5</v>
      </c>
      <c r="H193" s="1335">
        <v>1</v>
      </c>
      <c r="I193" s="1335"/>
      <c r="J193" s="1335"/>
      <c r="K193" s="1335"/>
      <c r="L193" s="1335"/>
      <c r="M193" s="1335"/>
      <c r="N193" s="1335">
        <v>0</v>
      </c>
    </row>
    <row r="194" spans="1:14" ht="13.5" customHeight="1" x14ac:dyDescent="0.2">
      <c r="A194" s="1648">
        <v>23</v>
      </c>
      <c r="B194" s="1647" t="s">
        <v>255</v>
      </c>
      <c r="C194" s="1647" t="s">
        <v>129</v>
      </c>
      <c r="D194" s="1645">
        <v>2</v>
      </c>
      <c r="E194" s="1645"/>
      <c r="F194" s="1645"/>
      <c r="G194" s="1645">
        <v>4</v>
      </c>
      <c r="H194" s="1645">
        <v>1</v>
      </c>
      <c r="I194" s="1645">
        <v>2</v>
      </c>
      <c r="J194" s="1645"/>
      <c r="K194" s="1645"/>
      <c r="L194" s="1645"/>
      <c r="M194" s="1645"/>
      <c r="N194" s="1645">
        <v>4</v>
      </c>
    </row>
    <row r="195" spans="1:14" ht="13.5" customHeight="1" x14ac:dyDescent="0.2">
      <c r="A195" s="1079">
        <v>23</v>
      </c>
      <c r="B195" s="1055" t="s">
        <v>255</v>
      </c>
      <c r="C195" s="1055" t="s">
        <v>129</v>
      </c>
      <c r="D195" s="1057">
        <v>1</v>
      </c>
      <c r="E195" s="1057"/>
      <c r="F195" s="1057"/>
      <c r="G195" s="1057">
        <v>3</v>
      </c>
      <c r="H195" s="1057"/>
      <c r="I195" s="1057"/>
      <c r="J195" s="1057">
        <v>1</v>
      </c>
      <c r="K195" s="1057">
        <v>2</v>
      </c>
      <c r="L195" s="1057"/>
      <c r="M195" s="1057"/>
      <c r="N195" s="1057">
        <v>2</v>
      </c>
    </row>
    <row r="196" spans="1:14" ht="13.5" customHeight="1" x14ac:dyDescent="0.2">
      <c r="A196" s="1388">
        <v>23</v>
      </c>
      <c r="B196" s="1387" t="s">
        <v>255</v>
      </c>
      <c r="C196" s="1387" t="s">
        <v>129</v>
      </c>
      <c r="D196" s="1385">
        <v>1</v>
      </c>
      <c r="E196" s="1385"/>
      <c r="F196" s="1385"/>
      <c r="G196" s="1385">
        <v>3</v>
      </c>
      <c r="H196" s="1385"/>
      <c r="I196" s="1385"/>
      <c r="J196" s="1385"/>
      <c r="K196" s="1385">
        <v>1</v>
      </c>
      <c r="L196" s="1385"/>
      <c r="M196" s="1385"/>
      <c r="N196" s="1385">
        <v>2</v>
      </c>
    </row>
    <row r="197" spans="1:14" ht="13.5" customHeight="1" x14ac:dyDescent="0.2">
      <c r="A197" s="421">
        <v>23</v>
      </c>
      <c r="B197" s="420" t="s">
        <v>255</v>
      </c>
      <c r="C197" s="420" t="s">
        <v>129</v>
      </c>
      <c r="D197" s="419">
        <v>2</v>
      </c>
      <c r="E197" s="419"/>
      <c r="F197" s="419">
        <v>3</v>
      </c>
      <c r="G197" s="419">
        <v>3</v>
      </c>
      <c r="H197" s="419"/>
      <c r="I197" s="419">
        <v>1</v>
      </c>
      <c r="J197" s="419"/>
      <c r="K197" s="419"/>
      <c r="L197" s="419"/>
      <c r="M197" s="419"/>
      <c r="N197" s="419">
        <v>7</v>
      </c>
    </row>
    <row r="198" spans="1:14" ht="13.5" customHeight="1" x14ac:dyDescent="0.2">
      <c r="A198" s="421">
        <v>23</v>
      </c>
      <c r="B198" s="420" t="s">
        <v>255</v>
      </c>
      <c r="C198" s="420" t="s">
        <v>129</v>
      </c>
      <c r="D198" s="419"/>
      <c r="E198" s="419"/>
      <c r="F198" s="419"/>
      <c r="G198" s="419">
        <v>2</v>
      </c>
      <c r="H198" s="419">
        <v>2</v>
      </c>
      <c r="I198" s="419">
        <v>2</v>
      </c>
      <c r="J198" s="419"/>
      <c r="K198" s="419"/>
      <c r="L198" s="419"/>
      <c r="M198" s="419"/>
      <c r="N198" s="419">
        <v>0</v>
      </c>
    </row>
    <row r="199" spans="1:14" ht="13.5" customHeight="1" x14ac:dyDescent="0.2">
      <c r="A199" s="421">
        <v>23</v>
      </c>
      <c r="B199" s="420" t="s">
        <v>255</v>
      </c>
      <c r="C199" s="420" t="s">
        <v>129</v>
      </c>
      <c r="D199" s="419">
        <v>2</v>
      </c>
      <c r="E199" s="419"/>
      <c r="F199" s="419"/>
      <c r="G199" s="419">
        <v>8</v>
      </c>
      <c r="H199" s="419">
        <v>3</v>
      </c>
      <c r="I199" s="419">
        <v>1</v>
      </c>
      <c r="J199" s="419"/>
      <c r="K199" s="419">
        <v>3</v>
      </c>
      <c r="L199" s="419"/>
      <c r="M199" s="419"/>
      <c r="N199" s="419">
        <v>4</v>
      </c>
    </row>
    <row r="200" spans="1:14" ht="13.5" customHeight="1" x14ac:dyDescent="0.2">
      <c r="A200" s="421">
        <v>23</v>
      </c>
      <c r="B200" s="420" t="s">
        <v>255</v>
      </c>
      <c r="C200" s="420" t="s">
        <v>129</v>
      </c>
      <c r="D200" s="419"/>
      <c r="E200" s="419"/>
      <c r="F200" s="419"/>
      <c r="G200" s="419">
        <v>4</v>
      </c>
      <c r="H200" s="419">
        <v>2</v>
      </c>
      <c r="I200" s="419"/>
      <c r="J200" s="419"/>
      <c r="K200" s="419"/>
      <c r="L200" s="419"/>
      <c r="M200" s="419"/>
      <c r="N200" s="419">
        <v>0</v>
      </c>
    </row>
    <row r="201" spans="1:14" ht="13.5" customHeight="1" x14ac:dyDescent="0.2">
      <c r="A201" s="424">
        <v>23</v>
      </c>
      <c r="B201" s="423" t="s">
        <v>255</v>
      </c>
      <c r="C201" s="423" t="s">
        <v>129</v>
      </c>
      <c r="D201" s="422">
        <v>3</v>
      </c>
      <c r="E201" s="422"/>
      <c r="F201" s="422">
        <v>1</v>
      </c>
      <c r="G201" s="422">
        <v>2</v>
      </c>
      <c r="H201" s="422"/>
      <c r="I201" s="422">
        <v>1</v>
      </c>
      <c r="J201" s="422"/>
      <c r="K201" s="422"/>
      <c r="L201" s="422"/>
      <c r="M201" s="422"/>
      <c r="N201" s="422">
        <v>7</v>
      </c>
    </row>
    <row r="202" spans="1:14" ht="13.5" customHeight="1" x14ac:dyDescent="0.2">
      <c r="A202" s="444">
        <v>23</v>
      </c>
      <c r="B202" s="423" t="s">
        <v>255</v>
      </c>
      <c r="C202" s="423" t="s">
        <v>129</v>
      </c>
      <c r="D202" s="422">
        <v>1</v>
      </c>
      <c r="E202" s="422"/>
      <c r="F202" s="422"/>
      <c r="G202" s="422">
        <v>4</v>
      </c>
      <c r="H202" s="422"/>
      <c r="I202" s="422"/>
      <c r="J202" s="422"/>
      <c r="K202" s="422">
        <v>3</v>
      </c>
      <c r="L202" s="422"/>
      <c r="M202" s="422"/>
      <c r="N202" s="422">
        <v>2</v>
      </c>
    </row>
    <row r="203" spans="1:14" ht="13.5" customHeight="1" x14ac:dyDescent="0.2">
      <c r="A203" s="444">
        <v>23</v>
      </c>
      <c r="B203" s="423" t="s">
        <v>255</v>
      </c>
      <c r="C203" s="423" t="s">
        <v>129</v>
      </c>
      <c r="D203" s="422">
        <v>2</v>
      </c>
      <c r="E203" s="422"/>
      <c r="F203" s="422"/>
      <c r="G203" s="422">
        <v>6</v>
      </c>
      <c r="H203" s="422">
        <v>1</v>
      </c>
      <c r="I203" s="422"/>
      <c r="J203" s="422"/>
      <c r="K203" s="422">
        <v>1</v>
      </c>
      <c r="L203" s="422"/>
      <c r="M203" s="422"/>
      <c r="N203" s="422">
        <v>4</v>
      </c>
    </row>
    <row r="204" spans="1:14" ht="13.5" customHeight="1" x14ac:dyDescent="0.2">
      <c r="A204" s="4">
        <f>COUNT(A179:A203)</f>
        <v>25</v>
      </c>
      <c r="B204" s="669" t="str">
        <f>$B$179</f>
        <v>Parry</v>
      </c>
      <c r="C204" s="669" t="str">
        <f>$C$179</f>
        <v>Brad</v>
      </c>
      <c r="D204" s="667">
        <f>SUM(D179:D203)</f>
        <v>33</v>
      </c>
      <c r="E204" s="667">
        <f t="shared" ref="E204:N204" si="26">SUM(E179:E203)</f>
        <v>1</v>
      </c>
      <c r="F204" s="667">
        <f t="shared" si="26"/>
        <v>13</v>
      </c>
      <c r="G204" s="667">
        <f t="shared" si="26"/>
        <v>90</v>
      </c>
      <c r="H204" s="667">
        <f t="shared" si="26"/>
        <v>28</v>
      </c>
      <c r="I204" s="667">
        <f t="shared" si="26"/>
        <v>20</v>
      </c>
      <c r="J204" s="667">
        <f t="shared" si="26"/>
        <v>2</v>
      </c>
      <c r="K204" s="667">
        <f t="shared" si="26"/>
        <v>22</v>
      </c>
      <c r="L204" s="667">
        <f t="shared" si="26"/>
        <v>0</v>
      </c>
      <c r="M204" s="667">
        <f t="shared" si="26"/>
        <v>0</v>
      </c>
      <c r="N204" s="667">
        <f t="shared" si="26"/>
        <v>82</v>
      </c>
    </row>
    <row r="205" spans="1:14" ht="13.5" customHeight="1" x14ac:dyDescent="0.2"/>
    <row r="206" spans="1:14" ht="13.5" customHeight="1" x14ac:dyDescent="0.2">
      <c r="A206" s="424">
        <v>21</v>
      </c>
      <c r="B206" s="423" t="s">
        <v>259</v>
      </c>
      <c r="C206" s="423" t="s">
        <v>260</v>
      </c>
      <c r="D206" s="422"/>
      <c r="E206" s="422"/>
      <c r="F206" s="422">
        <v>1</v>
      </c>
      <c r="G206" s="422">
        <v>1</v>
      </c>
      <c r="H206" s="422"/>
      <c r="I206" s="422"/>
      <c r="J206" s="422"/>
      <c r="K206" s="422">
        <v>2</v>
      </c>
      <c r="L206" s="422"/>
      <c r="M206" s="422"/>
      <c r="N206" s="422">
        <v>1</v>
      </c>
    </row>
    <row r="207" spans="1:14" ht="13.5" customHeight="1" x14ac:dyDescent="0.2">
      <c r="A207" s="4">
        <f>COUNT(A206)</f>
        <v>1</v>
      </c>
      <c r="B207" s="669" t="str">
        <f>$B$206</f>
        <v>Perkov</v>
      </c>
      <c r="C207" s="669" t="str">
        <f>$C$206</f>
        <v>Richard</v>
      </c>
      <c r="D207" s="667">
        <f t="shared" ref="D207:M207" si="27">D206</f>
        <v>0</v>
      </c>
      <c r="E207" s="667">
        <f t="shared" si="27"/>
        <v>0</v>
      </c>
      <c r="F207" s="667">
        <f t="shared" si="27"/>
        <v>1</v>
      </c>
      <c r="G207" s="667">
        <f t="shared" si="27"/>
        <v>1</v>
      </c>
      <c r="H207" s="667">
        <f t="shared" si="27"/>
        <v>0</v>
      </c>
      <c r="I207" s="667">
        <f t="shared" si="27"/>
        <v>0</v>
      </c>
      <c r="J207" s="667">
        <f t="shared" si="27"/>
        <v>0</v>
      </c>
      <c r="K207" s="667">
        <f t="shared" si="27"/>
        <v>2</v>
      </c>
      <c r="L207" s="667">
        <f t="shared" si="27"/>
        <v>0</v>
      </c>
      <c r="M207" s="667">
        <f t="shared" si="27"/>
        <v>0</v>
      </c>
      <c r="N207" s="667">
        <f t="shared" ref="N207" si="28">SUM(N206)</f>
        <v>1</v>
      </c>
    </row>
    <row r="208" spans="1:14" ht="13.5" customHeight="1" x14ac:dyDescent="0.2"/>
    <row r="209" spans="1:14" ht="13.5" customHeight="1" x14ac:dyDescent="0.2">
      <c r="A209" s="442">
        <v>9</v>
      </c>
      <c r="B209" s="423" t="s">
        <v>247</v>
      </c>
      <c r="C209" s="423" t="s">
        <v>248</v>
      </c>
      <c r="D209" s="422">
        <v>3</v>
      </c>
      <c r="E209" s="422"/>
      <c r="F209" s="422">
        <v>1</v>
      </c>
      <c r="G209" s="422">
        <v>19</v>
      </c>
      <c r="H209" s="422">
        <v>3</v>
      </c>
      <c r="I209" s="422">
        <v>1</v>
      </c>
      <c r="J209" s="422">
        <v>1</v>
      </c>
      <c r="K209" s="422">
        <v>2</v>
      </c>
      <c r="L209" s="422"/>
      <c r="M209" s="422"/>
      <c r="N209" s="422">
        <v>7</v>
      </c>
    </row>
    <row r="210" spans="1:14" ht="13.5" customHeight="1" x14ac:dyDescent="0.2">
      <c r="A210" s="442">
        <v>9</v>
      </c>
      <c r="B210" s="423" t="s">
        <v>247</v>
      </c>
      <c r="C210" s="423" t="s">
        <v>248</v>
      </c>
      <c r="D210" s="422">
        <v>6</v>
      </c>
      <c r="E210" s="422"/>
      <c r="F210" s="422">
        <v>1</v>
      </c>
      <c r="G210" s="422">
        <v>6</v>
      </c>
      <c r="H210" s="422">
        <v>1</v>
      </c>
      <c r="I210" s="422">
        <v>1</v>
      </c>
      <c r="J210" s="422">
        <v>2</v>
      </c>
      <c r="K210" s="422">
        <v>1</v>
      </c>
      <c r="L210" s="422"/>
      <c r="M210" s="422"/>
      <c r="N210" s="422">
        <v>13</v>
      </c>
    </row>
    <row r="211" spans="1:14" ht="13.5" customHeight="1" x14ac:dyDescent="0.2">
      <c r="A211" s="1012">
        <v>9</v>
      </c>
      <c r="B211" s="929" t="s">
        <v>247</v>
      </c>
      <c r="C211" s="929" t="s">
        <v>248</v>
      </c>
      <c r="D211" s="928">
        <v>2</v>
      </c>
      <c r="E211" s="928"/>
      <c r="F211" s="928">
        <v>1</v>
      </c>
      <c r="G211" s="928">
        <v>4</v>
      </c>
      <c r="H211" s="928"/>
      <c r="I211" s="928">
        <v>1</v>
      </c>
      <c r="J211" s="928">
        <v>1</v>
      </c>
      <c r="K211" s="928">
        <v>2</v>
      </c>
      <c r="L211" s="928"/>
      <c r="M211" s="928"/>
      <c r="N211" s="928">
        <v>5</v>
      </c>
    </row>
    <row r="212" spans="1:14" ht="13.5" customHeight="1" x14ac:dyDescent="0.2">
      <c r="A212" s="442">
        <v>9</v>
      </c>
      <c r="B212" s="423" t="s">
        <v>247</v>
      </c>
      <c r="C212" s="423" t="s">
        <v>248</v>
      </c>
      <c r="D212" s="422">
        <v>4</v>
      </c>
      <c r="E212" s="422"/>
      <c r="F212" s="422">
        <v>2</v>
      </c>
      <c r="G212" s="422">
        <v>9</v>
      </c>
      <c r="H212" s="422"/>
      <c r="I212" s="422">
        <v>2</v>
      </c>
      <c r="J212" s="422">
        <v>1</v>
      </c>
      <c r="K212" s="422">
        <v>3</v>
      </c>
      <c r="L212" s="422"/>
      <c r="M212" s="422"/>
      <c r="N212" s="422">
        <v>10</v>
      </c>
    </row>
    <row r="213" spans="1:14" ht="13.5" customHeight="1" x14ac:dyDescent="0.2">
      <c r="A213" s="426">
        <v>9</v>
      </c>
      <c r="B213" s="427" t="s">
        <v>247</v>
      </c>
      <c r="C213" s="427" t="s">
        <v>248</v>
      </c>
      <c r="D213" s="425"/>
      <c r="E213" s="425"/>
      <c r="F213" s="425">
        <v>2</v>
      </c>
      <c r="G213" s="425">
        <v>6</v>
      </c>
      <c r="H213" s="425">
        <v>1</v>
      </c>
      <c r="I213" s="425"/>
      <c r="J213" s="425">
        <v>2</v>
      </c>
      <c r="K213" s="425">
        <v>3</v>
      </c>
      <c r="L213" s="425"/>
      <c r="M213" s="425"/>
      <c r="N213" s="425">
        <v>2</v>
      </c>
    </row>
    <row r="214" spans="1:14" ht="13.5" customHeight="1" x14ac:dyDescent="0.2">
      <c r="A214" s="1398">
        <v>32</v>
      </c>
      <c r="B214" s="1387" t="s">
        <v>247</v>
      </c>
      <c r="C214" s="1387" t="s">
        <v>248</v>
      </c>
      <c r="D214" s="1385">
        <v>4</v>
      </c>
      <c r="E214" s="1385"/>
      <c r="F214" s="1385"/>
      <c r="G214" s="1385">
        <v>2</v>
      </c>
      <c r="H214" s="1385">
        <v>2</v>
      </c>
      <c r="I214" s="1385"/>
      <c r="J214" s="1385">
        <v>1</v>
      </c>
      <c r="K214" s="1385">
        <v>4</v>
      </c>
      <c r="L214" s="1385"/>
      <c r="M214" s="1385"/>
      <c r="N214" s="1385">
        <v>8</v>
      </c>
    </row>
    <row r="215" spans="1:14" ht="13.5" customHeight="1" x14ac:dyDescent="0.2">
      <c r="A215" s="442">
        <v>9</v>
      </c>
      <c r="B215" s="427" t="s">
        <v>247</v>
      </c>
      <c r="C215" s="427" t="s">
        <v>248</v>
      </c>
      <c r="D215" s="425">
        <v>2</v>
      </c>
      <c r="E215" s="425"/>
      <c r="F215" s="425"/>
      <c r="G215" s="425">
        <v>8</v>
      </c>
      <c r="H215" s="425">
        <v>1</v>
      </c>
      <c r="I215" s="425">
        <v>1</v>
      </c>
      <c r="J215" s="425"/>
      <c r="K215" s="425">
        <v>1</v>
      </c>
      <c r="L215" s="425"/>
      <c r="M215" s="425"/>
      <c r="N215" s="425">
        <v>4</v>
      </c>
    </row>
    <row r="216" spans="1:14" ht="13.5" customHeight="1" x14ac:dyDescent="0.2">
      <c r="A216" s="1207">
        <v>9</v>
      </c>
      <c r="B216" s="1208" t="s">
        <v>247</v>
      </c>
      <c r="C216" s="1208" t="s">
        <v>248</v>
      </c>
      <c r="D216" s="1206">
        <v>3</v>
      </c>
      <c r="E216" s="1206"/>
      <c r="F216" s="1206">
        <v>2</v>
      </c>
      <c r="G216" s="1206">
        <v>4</v>
      </c>
      <c r="H216" s="1206">
        <v>1</v>
      </c>
      <c r="I216" s="1206"/>
      <c r="J216" s="1206">
        <v>3</v>
      </c>
      <c r="K216" s="1206">
        <v>3</v>
      </c>
      <c r="L216" s="1206"/>
      <c r="M216" s="1206"/>
      <c r="N216" s="1206">
        <v>8</v>
      </c>
    </row>
    <row r="217" spans="1:14" ht="13.5" customHeight="1" x14ac:dyDescent="0.2">
      <c r="A217" s="1288">
        <v>9</v>
      </c>
      <c r="B217" s="1289" t="s">
        <v>247</v>
      </c>
      <c r="C217" s="1289" t="s">
        <v>248</v>
      </c>
      <c r="D217" s="1287">
        <v>4</v>
      </c>
      <c r="E217" s="1287"/>
      <c r="F217" s="1287"/>
      <c r="G217" s="1287">
        <v>6</v>
      </c>
      <c r="H217" s="1287">
        <v>2</v>
      </c>
      <c r="I217" s="1287">
        <v>1</v>
      </c>
      <c r="J217" s="1287">
        <v>1</v>
      </c>
      <c r="K217" s="1287">
        <v>2</v>
      </c>
      <c r="L217" s="1287"/>
      <c r="M217" s="1287"/>
      <c r="N217" s="1287">
        <v>8</v>
      </c>
    </row>
    <row r="218" spans="1:14" ht="13.5" customHeight="1" x14ac:dyDescent="0.2">
      <c r="A218" s="1646">
        <v>9</v>
      </c>
      <c r="B218" s="1647" t="s">
        <v>247</v>
      </c>
      <c r="C218" s="1647" t="s">
        <v>248</v>
      </c>
      <c r="D218" s="1645"/>
      <c r="E218" s="1645"/>
      <c r="F218" s="1645"/>
      <c r="G218" s="1645">
        <v>4</v>
      </c>
      <c r="H218" s="1645"/>
      <c r="I218" s="1645"/>
      <c r="J218" s="1645"/>
      <c r="K218" s="1645"/>
      <c r="L218" s="1645"/>
      <c r="M218" s="1645"/>
      <c r="N218" s="1645">
        <v>0</v>
      </c>
    </row>
    <row r="219" spans="1:14" ht="13.5" customHeight="1" x14ac:dyDescent="0.2">
      <c r="A219" s="1646">
        <v>32</v>
      </c>
      <c r="B219" s="1647" t="s">
        <v>247</v>
      </c>
      <c r="C219" s="1647" t="s">
        <v>248</v>
      </c>
      <c r="D219" s="1645">
        <v>3</v>
      </c>
      <c r="E219" s="1645"/>
      <c r="F219" s="1645">
        <v>2</v>
      </c>
      <c r="G219" s="1645">
        <v>2</v>
      </c>
      <c r="H219" s="1645">
        <v>1</v>
      </c>
      <c r="I219" s="1645"/>
      <c r="J219" s="1645">
        <v>1</v>
      </c>
      <c r="K219" s="1645">
        <v>4</v>
      </c>
      <c r="L219" s="1645"/>
      <c r="M219" s="1645"/>
      <c r="N219" s="1645">
        <v>8</v>
      </c>
    </row>
    <row r="220" spans="1:14" ht="13.5" customHeight="1" x14ac:dyDescent="0.2">
      <c r="A220" s="1447">
        <v>32</v>
      </c>
      <c r="B220" s="1448" t="s">
        <v>247</v>
      </c>
      <c r="C220" s="1448" t="s">
        <v>248</v>
      </c>
      <c r="D220" s="1446">
        <v>3</v>
      </c>
      <c r="E220" s="1446"/>
      <c r="F220" s="1446">
        <v>1</v>
      </c>
      <c r="G220" s="1446">
        <v>12</v>
      </c>
      <c r="H220" s="1446">
        <v>3</v>
      </c>
      <c r="I220" s="1446"/>
      <c r="J220" s="1446">
        <v>3</v>
      </c>
      <c r="K220" s="1446">
        <v>2</v>
      </c>
      <c r="L220" s="1446"/>
      <c r="M220" s="1446"/>
      <c r="N220" s="1446">
        <v>7</v>
      </c>
    </row>
    <row r="221" spans="1:14" ht="13.5" customHeight="1" x14ac:dyDescent="0.2">
      <c r="A221" s="1694">
        <v>32</v>
      </c>
      <c r="B221" s="1695" t="s">
        <v>247</v>
      </c>
      <c r="C221" s="1695" t="s">
        <v>248</v>
      </c>
      <c r="D221" s="1693">
        <v>5</v>
      </c>
      <c r="E221" s="1693"/>
      <c r="F221" s="1693">
        <v>1</v>
      </c>
      <c r="G221" s="1693">
        <v>8</v>
      </c>
      <c r="H221" s="1693">
        <v>1</v>
      </c>
      <c r="I221" s="1693">
        <v>1</v>
      </c>
      <c r="J221" s="1693">
        <v>1</v>
      </c>
      <c r="K221" s="1693"/>
      <c r="L221" s="1693"/>
      <c r="M221" s="1693"/>
      <c r="N221" s="1693">
        <v>11</v>
      </c>
    </row>
    <row r="222" spans="1:14" ht="13.5" customHeight="1" x14ac:dyDescent="0.2">
      <c r="A222" s="1316">
        <v>9</v>
      </c>
      <c r="B222" s="1289" t="s">
        <v>247</v>
      </c>
      <c r="C222" s="1289" t="s">
        <v>248</v>
      </c>
      <c r="D222" s="1287">
        <v>4</v>
      </c>
      <c r="E222" s="1287"/>
      <c r="F222" s="1287">
        <v>1</v>
      </c>
      <c r="G222" s="1287">
        <v>5</v>
      </c>
      <c r="H222" s="1287">
        <v>1</v>
      </c>
      <c r="I222" s="1287">
        <v>2</v>
      </c>
      <c r="J222" s="1287"/>
      <c r="K222" s="1287">
        <v>1</v>
      </c>
      <c r="L222" s="1287"/>
      <c r="M222" s="1287"/>
      <c r="N222" s="1287">
        <v>9</v>
      </c>
    </row>
    <row r="223" spans="1:14" ht="13.5" customHeight="1" x14ac:dyDescent="0.2">
      <c r="A223" s="1863">
        <v>9</v>
      </c>
      <c r="B223" s="1861" t="s">
        <v>247</v>
      </c>
      <c r="C223" s="1861" t="s">
        <v>248</v>
      </c>
      <c r="D223" s="1862">
        <v>2</v>
      </c>
      <c r="E223" s="1862"/>
      <c r="F223" s="1862">
        <v>1</v>
      </c>
      <c r="G223" s="1862">
        <v>4</v>
      </c>
      <c r="H223" s="1862">
        <v>1</v>
      </c>
      <c r="I223" s="1862"/>
      <c r="J223" s="1862">
        <v>1</v>
      </c>
      <c r="K223" s="1862">
        <v>1</v>
      </c>
      <c r="L223" s="1862"/>
      <c r="M223" s="1862"/>
      <c r="N223" s="1862">
        <v>5</v>
      </c>
    </row>
    <row r="224" spans="1:14" ht="13.5" customHeight="1" x14ac:dyDescent="0.2">
      <c r="A224" s="1863">
        <v>9</v>
      </c>
      <c r="B224" s="1861" t="s">
        <v>247</v>
      </c>
      <c r="C224" s="1861" t="s">
        <v>248</v>
      </c>
      <c r="D224" s="1862">
        <v>1</v>
      </c>
      <c r="E224" s="1862"/>
      <c r="F224" s="1862">
        <v>2</v>
      </c>
      <c r="G224" s="1862">
        <v>9</v>
      </c>
      <c r="H224" s="1862">
        <v>3</v>
      </c>
      <c r="I224" s="1862"/>
      <c r="J224" s="1862">
        <v>1</v>
      </c>
      <c r="K224" s="1862">
        <v>1</v>
      </c>
      <c r="L224" s="1862"/>
      <c r="M224" s="1862"/>
      <c r="N224" s="1862">
        <v>4</v>
      </c>
    </row>
    <row r="225" spans="1:14" ht="13.5" customHeight="1" x14ac:dyDescent="0.2">
      <c r="A225" s="1054">
        <v>9</v>
      </c>
      <c r="B225" s="1055" t="s">
        <v>247</v>
      </c>
      <c r="C225" s="1055" t="s">
        <v>248</v>
      </c>
      <c r="D225" s="1057">
        <v>2</v>
      </c>
      <c r="E225" s="1057"/>
      <c r="F225" s="1057"/>
      <c r="G225" s="1057">
        <v>1</v>
      </c>
      <c r="H225" s="1057">
        <v>2</v>
      </c>
      <c r="I225" s="1057">
        <v>1</v>
      </c>
      <c r="J225" s="1057"/>
      <c r="K225" s="1057">
        <v>1</v>
      </c>
      <c r="L225" s="1057"/>
      <c r="M225" s="1057"/>
      <c r="N225" s="1057">
        <v>4</v>
      </c>
    </row>
    <row r="226" spans="1:14" ht="13.5" customHeight="1" x14ac:dyDescent="0.2">
      <c r="A226" s="1863">
        <v>32</v>
      </c>
      <c r="B226" s="1861" t="s">
        <v>247</v>
      </c>
      <c r="C226" s="1861" t="s">
        <v>248</v>
      </c>
      <c r="D226" s="1862">
        <v>2</v>
      </c>
      <c r="E226" s="1862"/>
      <c r="F226" s="1862"/>
      <c r="G226" s="1862">
        <v>4</v>
      </c>
      <c r="H226" s="1862">
        <v>1</v>
      </c>
      <c r="I226" s="1862"/>
      <c r="J226" s="1862">
        <v>1</v>
      </c>
      <c r="K226" s="1862">
        <v>3</v>
      </c>
      <c r="L226" s="1862"/>
      <c r="M226" s="1862"/>
      <c r="N226" s="1862">
        <v>4</v>
      </c>
    </row>
    <row r="227" spans="1:14" ht="13.5" customHeight="1" x14ac:dyDescent="0.2">
      <c r="A227" s="1077">
        <v>9</v>
      </c>
      <c r="B227" s="1055" t="s">
        <v>247</v>
      </c>
      <c r="C227" s="1055" t="s">
        <v>248</v>
      </c>
      <c r="D227" s="1057">
        <v>6</v>
      </c>
      <c r="E227" s="1057"/>
      <c r="F227" s="1057"/>
      <c r="G227" s="1057">
        <v>7</v>
      </c>
      <c r="H227" s="1057">
        <v>1</v>
      </c>
      <c r="I227" s="1057">
        <v>1</v>
      </c>
      <c r="J227" s="1057"/>
      <c r="K227" s="1057">
        <v>2</v>
      </c>
      <c r="L227" s="1057"/>
      <c r="M227" s="1057"/>
      <c r="N227" s="1057">
        <v>12</v>
      </c>
    </row>
    <row r="228" spans="1:14" ht="13.5" customHeight="1" x14ac:dyDescent="0.2">
      <c r="A228" s="426">
        <v>9</v>
      </c>
      <c r="B228" s="427" t="s">
        <v>247</v>
      </c>
      <c r="C228" s="427" t="s">
        <v>248</v>
      </c>
      <c r="D228" s="425">
        <v>3</v>
      </c>
      <c r="E228" s="425"/>
      <c r="F228" s="425">
        <v>1</v>
      </c>
      <c r="G228" s="425">
        <v>6</v>
      </c>
      <c r="H228" s="425"/>
      <c r="I228" s="425">
        <v>1</v>
      </c>
      <c r="J228" s="425"/>
      <c r="K228" s="425"/>
      <c r="L228" s="425"/>
      <c r="M228" s="425"/>
      <c r="N228" s="425">
        <v>7</v>
      </c>
    </row>
    <row r="229" spans="1:14" ht="13.5" customHeight="1" x14ac:dyDescent="0.2">
      <c r="A229" s="800">
        <v>9</v>
      </c>
      <c r="B229" s="801" t="s">
        <v>247</v>
      </c>
      <c r="C229" s="801" t="s">
        <v>248</v>
      </c>
      <c r="D229" s="799">
        <v>3</v>
      </c>
      <c r="E229" s="799"/>
      <c r="F229" s="799"/>
      <c r="G229" s="799">
        <v>4</v>
      </c>
      <c r="H229" s="799">
        <v>1</v>
      </c>
      <c r="I229" s="799">
        <v>1</v>
      </c>
      <c r="J229" s="799"/>
      <c r="K229" s="799">
        <v>3</v>
      </c>
      <c r="L229" s="799"/>
      <c r="M229" s="799"/>
      <c r="N229" s="799">
        <v>6</v>
      </c>
    </row>
    <row r="230" spans="1:14" ht="13.5" customHeight="1" x14ac:dyDescent="0.2">
      <c r="A230" s="868">
        <v>9</v>
      </c>
      <c r="B230" s="869" t="s">
        <v>247</v>
      </c>
      <c r="C230" s="869" t="s">
        <v>248</v>
      </c>
      <c r="D230" s="867">
        <v>4</v>
      </c>
      <c r="E230" s="867"/>
      <c r="F230" s="867"/>
      <c r="G230" s="867">
        <v>5</v>
      </c>
      <c r="H230" s="867">
        <v>1</v>
      </c>
      <c r="I230" s="867">
        <v>3</v>
      </c>
      <c r="J230" s="867"/>
      <c r="K230" s="867">
        <v>1</v>
      </c>
      <c r="L230" s="867"/>
      <c r="M230" s="867"/>
      <c r="N230" s="867">
        <v>8</v>
      </c>
    </row>
    <row r="231" spans="1:14" ht="13.5" customHeight="1" x14ac:dyDescent="0.2">
      <c r="A231" s="426">
        <v>9</v>
      </c>
      <c r="B231" s="427" t="s">
        <v>247</v>
      </c>
      <c r="C231" s="427" t="s">
        <v>248</v>
      </c>
      <c r="D231" s="425">
        <v>5</v>
      </c>
      <c r="E231" s="425"/>
      <c r="F231" s="425"/>
      <c r="G231" s="425">
        <v>3</v>
      </c>
      <c r="H231" s="425"/>
      <c r="I231" s="425"/>
      <c r="J231" s="425">
        <v>1</v>
      </c>
      <c r="K231" s="425"/>
      <c r="L231" s="425"/>
      <c r="M231" s="425"/>
      <c r="N231" s="425">
        <v>10</v>
      </c>
    </row>
    <row r="232" spans="1:14" ht="13.5" customHeight="1" x14ac:dyDescent="0.2">
      <c r="A232" s="442">
        <v>9</v>
      </c>
      <c r="B232" s="427" t="s">
        <v>247</v>
      </c>
      <c r="C232" s="427" t="s">
        <v>248</v>
      </c>
      <c r="D232" s="425">
        <v>1</v>
      </c>
      <c r="E232" s="425"/>
      <c r="F232" s="425">
        <v>2</v>
      </c>
      <c r="G232" s="425">
        <v>10</v>
      </c>
      <c r="H232" s="425"/>
      <c r="I232" s="425">
        <v>1</v>
      </c>
      <c r="J232" s="425">
        <v>2</v>
      </c>
      <c r="K232" s="425"/>
      <c r="L232" s="425"/>
      <c r="M232" s="425"/>
      <c r="N232" s="425">
        <v>4</v>
      </c>
    </row>
    <row r="233" spans="1:14" ht="13.5" customHeight="1" x14ac:dyDescent="0.2">
      <c r="A233" s="442">
        <v>9</v>
      </c>
      <c r="B233" s="427" t="s">
        <v>247</v>
      </c>
      <c r="C233" s="427" t="s">
        <v>248</v>
      </c>
      <c r="D233" s="425">
        <v>3</v>
      </c>
      <c r="E233" s="425"/>
      <c r="F233" s="425">
        <v>1</v>
      </c>
      <c r="G233" s="425">
        <v>10</v>
      </c>
      <c r="H233" s="425">
        <v>1</v>
      </c>
      <c r="I233" s="425"/>
      <c r="J233" s="425">
        <v>3</v>
      </c>
      <c r="K233" s="425"/>
      <c r="L233" s="425"/>
      <c r="M233" s="425"/>
      <c r="N233" s="425">
        <v>7</v>
      </c>
    </row>
    <row r="234" spans="1:14" ht="13.5" customHeight="1" x14ac:dyDescent="0.2">
      <c r="A234" s="442">
        <v>9</v>
      </c>
      <c r="B234" s="427" t="s">
        <v>247</v>
      </c>
      <c r="C234" s="427" t="s">
        <v>248</v>
      </c>
      <c r="D234" s="425">
        <v>1</v>
      </c>
      <c r="E234" s="425"/>
      <c r="F234" s="425">
        <v>1</v>
      </c>
      <c r="G234" s="425">
        <v>11</v>
      </c>
      <c r="H234" s="425">
        <v>1</v>
      </c>
      <c r="I234" s="425"/>
      <c r="J234" s="425">
        <v>1</v>
      </c>
      <c r="K234" s="425">
        <v>1</v>
      </c>
      <c r="L234" s="425"/>
      <c r="M234" s="425"/>
      <c r="N234" s="425">
        <v>3</v>
      </c>
    </row>
    <row r="235" spans="1:14" ht="13.5" customHeight="1" x14ac:dyDescent="0.2">
      <c r="A235" s="442">
        <v>9</v>
      </c>
      <c r="B235" s="427" t="s">
        <v>247</v>
      </c>
      <c r="C235" s="427" t="s">
        <v>248</v>
      </c>
      <c r="D235" s="425">
        <v>2</v>
      </c>
      <c r="E235" s="425"/>
      <c r="F235" s="425"/>
      <c r="G235" s="425">
        <v>7</v>
      </c>
      <c r="H235" s="425">
        <v>1</v>
      </c>
      <c r="I235" s="425"/>
      <c r="J235" s="425"/>
      <c r="K235" s="425">
        <v>1</v>
      </c>
      <c r="L235" s="425"/>
      <c r="M235" s="425"/>
      <c r="N235" s="425">
        <v>4</v>
      </c>
    </row>
    <row r="236" spans="1:14" ht="13.5" customHeight="1" x14ac:dyDescent="0.2">
      <c r="A236" s="429">
        <v>9</v>
      </c>
      <c r="B236" s="430" t="s">
        <v>247</v>
      </c>
      <c r="C236" s="430" t="s">
        <v>248</v>
      </c>
      <c r="D236" s="428">
        <v>3</v>
      </c>
      <c r="E236" s="428"/>
      <c r="F236" s="428"/>
      <c r="G236" s="428">
        <v>2</v>
      </c>
      <c r="H236" s="428">
        <v>2</v>
      </c>
      <c r="I236" s="428"/>
      <c r="J236" s="428">
        <v>5</v>
      </c>
      <c r="K236" s="428">
        <v>3</v>
      </c>
      <c r="L236" s="428"/>
      <c r="M236" s="428"/>
      <c r="N236" s="428">
        <v>6</v>
      </c>
    </row>
    <row r="237" spans="1:14" ht="13.5" customHeight="1" x14ac:dyDescent="0.2">
      <c r="A237" s="442">
        <v>9</v>
      </c>
      <c r="B237" s="430" t="s">
        <v>247</v>
      </c>
      <c r="C237" s="430" t="s">
        <v>248</v>
      </c>
      <c r="D237" s="428">
        <v>4</v>
      </c>
      <c r="E237" s="428"/>
      <c r="F237" s="428"/>
      <c r="G237" s="428">
        <v>5</v>
      </c>
      <c r="H237" s="428">
        <v>1</v>
      </c>
      <c r="I237" s="428">
        <v>1</v>
      </c>
      <c r="J237" s="428">
        <v>1</v>
      </c>
      <c r="K237" s="428"/>
      <c r="L237" s="428"/>
      <c r="M237" s="428"/>
      <c r="N237" s="428">
        <v>8</v>
      </c>
    </row>
    <row r="238" spans="1:14" ht="13.5" customHeight="1" x14ac:dyDescent="0.2">
      <c r="A238" s="4">
        <f>COUNT(A209:A237)</f>
        <v>29</v>
      </c>
      <c r="B238" s="669" t="str">
        <f>$B$209</f>
        <v>Seeck</v>
      </c>
      <c r="C238" s="669" t="str">
        <f>$C$209</f>
        <v>Karl</v>
      </c>
      <c r="D238" s="667">
        <f t="shared" ref="D238:N238" si="29">SUM(D209:D237)</f>
        <v>85</v>
      </c>
      <c r="E238" s="667">
        <f t="shared" si="29"/>
        <v>0</v>
      </c>
      <c r="F238" s="667">
        <f t="shared" si="29"/>
        <v>22</v>
      </c>
      <c r="G238" s="667">
        <f t="shared" si="29"/>
        <v>183</v>
      </c>
      <c r="H238" s="667">
        <f t="shared" si="29"/>
        <v>33</v>
      </c>
      <c r="I238" s="667">
        <f t="shared" si="29"/>
        <v>19</v>
      </c>
      <c r="J238" s="667">
        <f t="shared" si="29"/>
        <v>33</v>
      </c>
      <c r="K238" s="667">
        <f t="shared" si="29"/>
        <v>45</v>
      </c>
      <c r="L238" s="667">
        <f t="shared" si="29"/>
        <v>0</v>
      </c>
      <c r="M238" s="667">
        <f t="shared" si="29"/>
        <v>0</v>
      </c>
      <c r="N238" s="667">
        <f t="shared" si="29"/>
        <v>192</v>
      </c>
    </row>
    <row r="239" spans="1:14" ht="13.5" customHeight="1" x14ac:dyDescent="0.2"/>
    <row r="240" spans="1:14" ht="13.5" customHeight="1" x14ac:dyDescent="0.2">
      <c r="A240" s="444">
        <v>8</v>
      </c>
      <c r="B240" s="430" t="s">
        <v>249</v>
      </c>
      <c r="C240" s="430" t="s">
        <v>30</v>
      </c>
      <c r="D240" s="428">
        <v>1</v>
      </c>
      <c r="E240" s="428">
        <v>1</v>
      </c>
      <c r="F240" s="428"/>
      <c r="G240" s="428">
        <v>1</v>
      </c>
      <c r="H240" s="428"/>
      <c r="I240" s="428"/>
      <c r="J240" s="428"/>
      <c r="K240" s="428"/>
      <c r="L240" s="428"/>
      <c r="M240" s="428"/>
      <c r="N240" s="428">
        <v>5</v>
      </c>
    </row>
    <row r="241" spans="1:14" ht="13.5" customHeight="1" x14ac:dyDescent="0.2">
      <c r="A241" s="708">
        <v>8</v>
      </c>
      <c r="B241" s="707" t="s">
        <v>249</v>
      </c>
      <c r="C241" s="707" t="s">
        <v>30</v>
      </c>
      <c r="D241" s="705"/>
      <c r="E241" s="705"/>
      <c r="F241" s="705"/>
      <c r="G241" s="705">
        <v>2</v>
      </c>
      <c r="H241" s="705"/>
      <c r="I241" s="705">
        <v>1</v>
      </c>
      <c r="J241" s="705"/>
      <c r="K241" s="705">
        <v>1</v>
      </c>
      <c r="L241" s="705"/>
      <c r="M241" s="705"/>
      <c r="N241" s="705">
        <v>0</v>
      </c>
    </row>
    <row r="242" spans="1:14" ht="13.5" customHeight="1" x14ac:dyDescent="0.2">
      <c r="A242" s="444">
        <v>8</v>
      </c>
      <c r="B242" s="430" t="s">
        <v>249</v>
      </c>
      <c r="C242" s="430" t="s">
        <v>30</v>
      </c>
      <c r="D242" s="428"/>
      <c r="E242" s="428"/>
      <c r="F242" s="428"/>
      <c r="G242" s="428">
        <v>1</v>
      </c>
      <c r="H242" s="428">
        <v>1</v>
      </c>
      <c r="I242" s="428">
        <v>1</v>
      </c>
      <c r="J242" s="428"/>
      <c r="K242" s="428"/>
      <c r="L242" s="428"/>
      <c r="M242" s="428"/>
      <c r="N242" s="428">
        <v>0</v>
      </c>
    </row>
    <row r="243" spans="1:14" ht="13.5" customHeight="1" x14ac:dyDescent="0.2">
      <c r="A243" s="431">
        <v>8</v>
      </c>
      <c r="B243" s="430" t="s">
        <v>249</v>
      </c>
      <c r="C243" s="430" t="s">
        <v>30</v>
      </c>
      <c r="D243" s="428">
        <v>1</v>
      </c>
      <c r="E243" s="428"/>
      <c r="F243" s="428"/>
      <c r="G243" s="428">
        <v>4</v>
      </c>
      <c r="H243" s="428">
        <v>1</v>
      </c>
      <c r="I243" s="428">
        <v>1</v>
      </c>
      <c r="J243" s="428"/>
      <c r="K243" s="428">
        <v>2</v>
      </c>
      <c r="L243" s="428"/>
      <c r="M243" s="428"/>
      <c r="N243" s="428">
        <v>2</v>
      </c>
    </row>
    <row r="244" spans="1:14" ht="13.5" customHeight="1" x14ac:dyDescent="0.2">
      <c r="A244" s="870">
        <v>8</v>
      </c>
      <c r="B244" s="869" t="s">
        <v>249</v>
      </c>
      <c r="C244" s="869" t="s">
        <v>30</v>
      </c>
      <c r="D244" s="867">
        <v>2</v>
      </c>
      <c r="E244" s="867"/>
      <c r="F244" s="867"/>
      <c r="G244" s="867">
        <v>1</v>
      </c>
      <c r="H244" s="867">
        <v>1</v>
      </c>
      <c r="I244" s="867"/>
      <c r="J244" s="867"/>
      <c r="K244" s="867">
        <v>1</v>
      </c>
      <c r="L244" s="867"/>
      <c r="M244" s="867"/>
      <c r="N244" s="867">
        <v>4</v>
      </c>
    </row>
    <row r="245" spans="1:14" ht="13.5" customHeight="1" x14ac:dyDescent="0.2">
      <c r="A245" s="1694">
        <v>8</v>
      </c>
      <c r="B245" s="1695" t="s">
        <v>249</v>
      </c>
      <c r="C245" s="1695" t="s">
        <v>30</v>
      </c>
      <c r="D245" s="1693"/>
      <c r="E245" s="1693"/>
      <c r="F245" s="1693"/>
      <c r="G245" s="1693">
        <v>1</v>
      </c>
      <c r="H245" s="1693">
        <v>1</v>
      </c>
      <c r="I245" s="1693"/>
      <c r="J245" s="1693"/>
      <c r="K245" s="1693"/>
      <c r="L245" s="1693"/>
      <c r="M245" s="1693"/>
      <c r="N245" s="1693">
        <v>0</v>
      </c>
    </row>
    <row r="246" spans="1:14" ht="13.5" customHeight="1" x14ac:dyDescent="0.2">
      <c r="A246" s="431">
        <v>8</v>
      </c>
      <c r="B246" s="430" t="s">
        <v>249</v>
      </c>
      <c r="C246" s="430" t="s">
        <v>30</v>
      </c>
      <c r="D246" s="428">
        <v>1</v>
      </c>
      <c r="E246" s="428"/>
      <c r="F246" s="428"/>
      <c r="G246" s="428">
        <v>1</v>
      </c>
      <c r="H246" s="428"/>
      <c r="I246" s="428"/>
      <c r="J246" s="428"/>
      <c r="K246" s="428"/>
      <c r="L246" s="428"/>
      <c r="M246" s="428"/>
      <c r="N246" s="428">
        <v>2</v>
      </c>
    </row>
    <row r="247" spans="1:14" ht="13.5" customHeight="1" x14ac:dyDescent="0.2">
      <c r="A247" s="1648">
        <v>8</v>
      </c>
      <c r="B247" s="1647" t="s">
        <v>249</v>
      </c>
      <c r="C247" s="1647" t="s">
        <v>30</v>
      </c>
      <c r="D247" s="1645"/>
      <c r="E247" s="1645"/>
      <c r="F247" s="1645"/>
      <c r="G247" s="1645">
        <v>1</v>
      </c>
      <c r="H247" s="1645"/>
      <c r="I247" s="1645">
        <v>1</v>
      </c>
      <c r="J247" s="1645"/>
      <c r="K247" s="1645">
        <v>1</v>
      </c>
      <c r="L247" s="1645"/>
      <c r="M247" s="1645"/>
      <c r="N247" s="1645">
        <v>0</v>
      </c>
    </row>
    <row r="248" spans="1:14" ht="13.5" customHeight="1" x14ac:dyDescent="0.2">
      <c r="A248" s="1646">
        <v>8</v>
      </c>
      <c r="B248" s="1647" t="s">
        <v>249</v>
      </c>
      <c r="C248" s="1647" t="s">
        <v>30</v>
      </c>
      <c r="D248" s="1645"/>
      <c r="E248" s="1645"/>
      <c r="F248" s="1645"/>
      <c r="G248" s="1645"/>
      <c r="H248" s="1645">
        <v>1</v>
      </c>
      <c r="I248" s="1645">
        <v>1</v>
      </c>
      <c r="J248" s="1645"/>
      <c r="K248" s="1645">
        <v>2</v>
      </c>
      <c r="L248" s="1645"/>
      <c r="M248" s="1645"/>
      <c r="N248" s="1645">
        <v>0</v>
      </c>
    </row>
    <row r="249" spans="1:14" ht="13.5" customHeight="1" x14ac:dyDescent="0.2">
      <c r="A249" s="1799">
        <v>8</v>
      </c>
      <c r="B249" s="1800" t="s">
        <v>249</v>
      </c>
      <c r="C249" s="1800" t="s">
        <v>30</v>
      </c>
      <c r="D249" s="1798"/>
      <c r="E249" s="1798"/>
      <c r="F249" s="1798"/>
      <c r="G249" s="1798">
        <v>4</v>
      </c>
      <c r="H249" s="1798"/>
      <c r="I249" s="1798"/>
      <c r="J249" s="1798"/>
      <c r="K249" s="1798"/>
      <c r="L249" s="1798"/>
      <c r="M249" s="1798"/>
      <c r="N249" s="1798">
        <v>0</v>
      </c>
    </row>
    <row r="250" spans="1:14" ht="13.5" customHeight="1" x14ac:dyDescent="0.2">
      <c r="A250" s="1056">
        <v>8</v>
      </c>
      <c r="B250" s="1055" t="s">
        <v>249</v>
      </c>
      <c r="C250" s="1055" t="s">
        <v>30</v>
      </c>
      <c r="D250" s="1057">
        <v>1</v>
      </c>
      <c r="E250" s="1057"/>
      <c r="F250" s="1057"/>
      <c r="G250" s="1057">
        <v>1</v>
      </c>
      <c r="H250" s="1057"/>
      <c r="I250" s="1057"/>
      <c r="J250" s="1057"/>
      <c r="K250" s="1057"/>
      <c r="L250" s="1057"/>
      <c r="M250" s="1057"/>
      <c r="N250" s="1057">
        <v>2</v>
      </c>
    </row>
    <row r="251" spans="1:14" ht="13.5" customHeight="1" x14ac:dyDescent="0.2">
      <c r="A251" s="1737">
        <v>8</v>
      </c>
      <c r="B251" s="1736" t="s">
        <v>249</v>
      </c>
      <c r="C251" s="1736" t="s">
        <v>30</v>
      </c>
      <c r="D251" s="1734"/>
      <c r="E251" s="1734"/>
      <c r="F251" s="1734"/>
      <c r="G251" s="1734">
        <v>1</v>
      </c>
      <c r="H251" s="1734">
        <v>1</v>
      </c>
      <c r="I251" s="1734"/>
      <c r="J251" s="1734"/>
      <c r="K251" s="1734"/>
      <c r="L251" s="1734"/>
      <c r="M251" s="1734"/>
      <c r="N251" s="1734">
        <v>0</v>
      </c>
    </row>
    <row r="252" spans="1:14" ht="13.5" customHeight="1" x14ac:dyDescent="0.2">
      <c r="A252" s="1056">
        <v>8</v>
      </c>
      <c r="B252" s="1055" t="s">
        <v>249</v>
      </c>
      <c r="C252" s="1055" t="s">
        <v>30</v>
      </c>
      <c r="D252" s="1057"/>
      <c r="E252" s="1057"/>
      <c r="F252" s="1057"/>
      <c r="G252" s="1057">
        <v>1</v>
      </c>
      <c r="H252" s="1057">
        <v>1</v>
      </c>
      <c r="I252" s="1057"/>
      <c r="J252" s="1057"/>
      <c r="K252" s="1057"/>
      <c r="L252" s="1057"/>
      <c r="M252" s="1057"/>
      <c r="N252" s="1057">
        <v>0</v>
      </c>
    </row>
    <row r="253" spans="1:14" ht="13.5" customHeight="1" x14ac:dyDescent="0.2">
      <c r="A253" s="1863">
        <v>8</v>
      </c>
      <c r="B253" s="1861" t="s">
        <v>249</v>
      </c>
      <c r="C253" s="1861" t="s">
        <v>30</v>
      </c>
      <c r="D253" s="1862"/>
      <c r="E253" s="1862"/>
      <c r="F253" s="1862"/>
      <c r="G253" s="1862">
        <v>4</v>
      </c>
      <c r="H253" s="1862"/>
      <c r="I253" s="1862"/>
      <c r="J253" s="1862"/>
      <c r="K253" s="1862">
        <v>2</v>
      </c>
      <c r="L253" s="1862"/>
      <c r="M253" s="1862"/>
      <c r="N253" s="1862">
        <v>0</v>
      </c>
    </row>
    <row r="254" spans="1:14" ht="13.5" customHeight="1" x14ac:dyDescent="0.2">
      <c r="A254" s="431">
        <v>8</v>
      </c>
      <c r="B254" s="430" t="s">
        <v>249</v>
      </c>
      <c r="C254" s="430" t="s">
        <v>30</v>
      </c>
      <c r="D254" s="428"/>
      <c r="E254" s="428"/>
      <c r="F254" s="428"/>
      <c r="G254" s="428">
        <v>2</v>
      </c>
      <c r="H254" s="428">
        <v>1</v>
      </c>
      <c r="I254" s="428"/>
      <c r="J254" s="428"/>
      <c r="K254" s="428"/>
      <c r="L254" s="428"/>
      <c r="M254" s="428"/>
      <c r="N254" s="428">
        <v>0</v>
      </c>
    </row>
    <row r="255" spans="1:14" ht="13.5" customHeight="1" x14ac:dyDescent="0.2">
      <c r="A255" s="1014">
        <v>8</v>
      </c>
      <c r="B255" s="929" t="s">
        <v>249</v>
      </c>
      <c r="C255" s="929" t="s">
        <v>30</v>
      </c>
      <c r="D255" s="928"/>
      <c r="E255" s="928"/>
      <c r="F255" s="928"/>
      <c r="G255" s="928">
        <v>3</v>
      </c>
      <c r="H255" s="928"/>
      <c r="I255" s="928"/>
      <c r="J255" s="928"/>
      <c r="K255" s="928">
        <v>4</v>
      </c>
      <c r="L255" s="928"/>
      <c r="M255" s="928"/>
      <c r="N255" s="928">
        <v>0</v>
      </c>
    </row>
    <row r="256" spans="1:14" ht="13.5" customHeight="1" x14ac:dyDescent="0.2">
      <c r="A256" s="431">
        <v>8</v>
      </c>
      <c r="B256" s="430" t="s">
        <v>249</v>
      </c>
      <c r="C256" s="430" t="s">
        <v>30</v>
      </c>
      <c r="D256" s="428"/>
      <c r="E256" s="428"/>
      <c r="F256" s="428"/>
      <c r="G256" s="428">
        <v>2</v>
      </c>
      <c r="H256" s="428">
        <v>2</v>
      </c>
      <c r="I256" s="428">
        <v>1</v>
      </c>
      <c r="J256" s="428"/>
      <c r="K256" s="428">
        <v>1</v>
      </c>
      <c r="L256" s="428"/>
      <c r="M256" s="428"/>
      <c r="N256" s="428">
        <v>0</v>
      </c>
    </row>
    <row r="257" spans="1:14" ht="13.5" customHeight="1" x14ac:dyDescent="0.2">
      <c r="A257" s="444">
        <v>8</v>
      </c>
      <c r="B257" s="433" t="s">
        <v>249</v>
      </c>
      <c r="C257" s="433" t="s">
        <v>30</v>
      </c>
      <c r="D257" s="432">
        <v>1</v>
      </c>
      <c r="E257" s="432"/>
      <c r="F257" s="432"/>
      <c r="G257" s="432">
        <v>1</v>
      </c>
      <c r="H257" s="432">
        <v>1</v>
      </c>
      <c r="I257" s="432"/>
      <c r="J257" s="432"/>
      <c r="K257" s="432"/>
      <c r="L257" s="432"/>
      <c r="M257" s="432"/>
      <c r="N257" s="432">
        <v>2</v>
      </c>
    </row>
    <row r="258" spans="1:14" ht="13.5" customHeight="1" x14ac:dyDescent="0.2">
      <c r="A258" s="1318">
        <v>8</v>
      </c>
      <c r="B258" s="1289" t="s">
        <v>249</v>
      </c>
      <c r="C258" s="1289" t="s">
        <v>30</v>
      </c>
      <c r="D258" s="1287"/>
      <c r="E258" s="1287"/>
      <c r="F258" s="1287"/>
      <c r="G258" s="1287"/>
      <c r="H258" s="1287"/>
      <c r="I258" s="1287"/>
      <c r="J258" s="1287"/>
      <c r="K258" s="1287"/>
      <c r="L258" s="1287"/>
      <c r="M258" s="1287"/>
      <c r="N258" s="1287">
        <v>0</v>
      </c>
    </row>
    <row r="259" spans="1:14" ht="13.5" customHeight="1" x14ac:dyDescent="0.2">
      <c r="A259" s="1318">
        <v>8</v>
      </c>
      <c r="B259" s="1289" t="s">
        <v>249</v>
      </c>
      <c r="C259" s="1289" t="s">
        <v>30</v>
      </c>
      <c r="D259" s="1287"/>
      <c r="E259" s="1287"/>
      <c r="F259" s="1287"/>
      <c r="G259" s="1287">
        <v>1</v>
      </c>
      <c r="H259" s="1287">
        <v>1</v>
      </c>
      <c r="I259" s="1287"/>
      <c r="J259" s="1287"/>
      <c r="K259" s="1287"/>
      <c r="L259" s="1287"/>
      <c r="M259" s="1287"/>
      <c r="N259" s="1287">
        <v>0</v>
      </c>
    </row>
    <row r="260" spans="1:14" ht="13.5" customHeight="1" x14ac:dyDescent="0.2">
      <c r="A260" s="434">
        <v>8</v>
      </c>
      <c r="B260" s="433" t="s">
        <v>249</v>
      </c>
      <c r="C260" s="433" t="s">
        <v>30</v>
      </c>
      <c r="D260" s="432">
        <v>1</v>
      </c>
      <c r="E260" s="432"/>
      <c r="F260" s="432"/>
      <c r="G260" s="432">
        <v>1</v>
      </c>
      <c r="H260" s="432">
        <v>1</v>
      </c>
      <c r="I260" s="432">
        <v>2</v>
      </c>
      <c r="J260" s="432"/>
      <c r="K260" s="432">
        <v>1</v>
      </c>
      <c r="L260" s="432"/>
      <c r="M260" s="432"/>
      <c r="N260" s="432">
        <v>2</v>
      </c>
    </row>
    <row r="261" spans="1:14" ht="13.5" customHeight="1" x14ac:dyDescent="0.2">
      <c r="A261" s="444">
        <v>8</v>
      </c>
      <c r="B261" s="433" t="s">
        <v>249</v>
      </c>
      <c r="C261" s="433" t="s">
        <v>30</v>
      </c>
      <c r="D261" s="432"/>
      <c r="E261" s="432"/>
      <c r="F261" s="432"/>
      <c r="G261" s="432">
        <v>1</v>
      </c>
      <c r="H261" s="432"/>
      <c r="I261" s="432"/>
      <c r="J261" s="432"/>
      <c r="K261" s="432"/>
      <c r="L261" s="432"/>
      <c r="M261" s="432"/>
      <c r="N261" s="432">
        <v>0</v>
      </c>
    </row>
    <row r="262" spans="1:14" ht="13.5" customHeight="1" x14ac:dyDescent="0.2">
      <c r="A262" s="444">
        <v>8</v>
      </c>
      <c r="B262" s="433" t="s">
        <v>249</v>
      </c>
      <c r="C262" s="433" t="s">
        <v>30</v>
      </c>
      <c r="D262" s="432">
        <v>2</v>
      </c>
      <c r="E262" s="432"/>
      <c r="F262" s="432"/>
      <c r="G262" s="432">
        <v>4</v>
      </c>
      <c r="H262" s="432"/>
      <c r="I262" s="432"/>
      <c r="J262" s="432"/>
      <c r="K262" s="432">
        <v>1</v>
      </c>
      <c r="L262" s="432"/>
      <c r="M262" s="432"/>
      <c r="N262" s="432">
        <v>4</v>
      </c>
    </row>
    <row r="263" spans="1:14" ht="13.5" customHeight="1" x14ac:dyDescent="0.2">
      <c r="A263" s="4">
        <f>COUNT(A240:A262)</f>
        <v>23</v>
      </c>
      <c r="B263" s="669" t="str">
        <f>$B$240</f>
        <v>Tang</v>
      </c>
      <c r="C263" s="669" t="str">
        <f>$C$240</f>
        <v>Chris</v>
      </c>
      <c r="D263" s="667">
        <f>SUM(D240:D262)</f>
        <v>10</v>
      </c>
      <c r="E263" s="667">
        <f t="shared" ref="E263:N263" si="30">SUM(E240:E262)</f>
        <v>1</v>
      </c>
      <c r="F263" s="667">
        <f t="shared" si="30"/>
        <v>0</v>
      </c>
      <c r="G263" s="667">
        <f t="shared" si="30"/>
        <v>38</v>
      </c>
      <c r="H263" s="667">
        <f t="shared" si="30"/>
        <v>13</v>
      </c>
      <c r="I263" s="667">
        <f t="shared" si="30"/>
        <v>8</v>
      </c>
      <c r="J263" s="667">
        <f t="shared" si="30"/>
        <v>0</v>
      </c>
      <c r="K263" s="667">
        <f t="shared" si="30"/>
        <v>16</v>
      </c>
      <c r="L263" s="667">
        <f t="shared" si="30"/>
        <v>0</v>
      </c>
      <c r="M263" s="667">
        <f t="shared" si="30"/>
        <v>0</v>
      </c>
      <c r="N263" s="667">
        <f t="shared" si="30"/>
        <v>23</v>
      </c>
    </row>
    <row r="264" spans="1:14" ht="13.5" customHeight="1" x14ac:dyDescent="0.2"/>
    <row r="265" spans="1:14" ht="13.5" customHeight="1" x14ac:dyDescent="0.2">
      <c r="A265" s="442">
        <v>0</v>
      </c>
      <c r="B265" s="433" t="s">
        <v>163</v>
      </c>
      <c r="C265" s="433" t="s">
        <v>261</v>
      </c>
      <c r="D265" s="432">
        <v>2</v>
      </c>
      <c r="E265" s="432"/>
      <c r="F265" s="432"/>
      <c r="G265" s="432">
        <v>8</v>
      </c>
      <c r="H265" s="432">
        <v>2</v>
      </c>
      <c r="I265" s="432">
        <v>2</v>
      </c>
      <c r="J265" s="432">
        <v>1</v>
      </c>
      <c r="K265" s="432"/>
      <c r="L265" s="432"/>
      <c r="M265" s="432"/>
      <c r="N265" s="432">
        <v>4</v>
      </c>
    </row>
    <row r="266" spans="1:14" ht="13.5" customHeight="1" x14ac:dyDescent="0.2">
      <c r="A266" s="4">
        <f>COUNT(A265)</f>
        <v>1</v>
      </c>
      <c r="B266" s="669" t="str">
        <f>$B$265</f>
        <v>Wilkinson</v>
      </c>
      <c r="C266" s="669" t="str">
        <f>$C$265</f>
        <v>Lance</v>
      </c>
      <c r="D266" s="667">
        <f t="shared" ref="D266:M266" si="31">D265</f>
        <v>2</v>
      </c>
      <c r="E266" s="667">
        <f t="shared" si="31"/>
        <v>0</v>
      </c>
      <c r="F266" s="667">
        <f t="shared" si="31"/>
        <v>0</v>
      </c>
      <c r="G266" s="667">
        <f t="shared" si="31"/>
        <v>8</v>
      </c>
      <c r="H266" s="667">
        <f t="shared" si="31"/>
        <v>2</v>
      </c>
      <c r="I266" s="667">
        <f t="shared" si="31"/>
        <v>2</v>
      </c>
      <c r="J266" s="667">
        <f t="shared" si="31"/>
        <v>1</v>
      </c>
      <c r="K266" s="667">
        <f t="shared" si="31"/>
        <v>0</v>
      </c>
      <c r="L266" s="667">
        <f t="shared" si="31"/>
        <v>0</v>
      </c>
      <c r="M266" s="667">
        <f t="shared" si="31"/>
        <v>0</v>
      </c>
      <c r="N266" s="667">
        <f t="shared" ref="N266" si="32">SUM(N265)</f>
        <v>4</v>
      </c>
    </row>
    <row r="267" spans="1:14" ht="13.5" customHeight="1" x14ac:dyDescent="0.2"/>
    <row r="268" spans="1:14" ht="13.5" customHeight="1" x14ac:dyDescent="0.2">
      <c r="A268" s="434">
        <v>55</v>
      </c>
      <c r="B268" s="433" t="s">
        <v>258</v>
      </c>
      <c r="C268" s="433" t="s">
        <v>209</v>
      </c>
      <c r="D268" s="432">
        <v>4</v>
      </c>
      <c r="E268" s="432"/>
      <c r="F268" s="432"/>
      <c r="G268" s="432">
        <v>8</v>
      </c>
      <c r="H268" s="432"/>
      <c r="I268" s="432"/>
      <c r="J268" s="432">
        <v>2</v>
      </c>
      <c r="K268" s="432">
        <v>2</v>
      </c>
      <c r="L268" s="432"/>
      <c r="M268" s="432"/>
      <c r="N268" s="432">
        <v>8</v>
      </c>
    </row>
    <row r="269" spans="1:14" ht="13.5" customHeight="1" x14ac:dyDescent="0.2">
      <c r="A269" s="708">
        <v>55</v>
      </c>
      <c r="B269" s="707" t="s">
        <v>258</v>
      </c>
      <c r="C269" s="707" t="s">
        <v>209</v>
      </c>
      <c r="D269" s="705">
        <v>2</v>
      </c>
      <c r="E269" s="705"/>
      <c r="F269" s="705">
        <v>6</v>
      </c>
      <c r="G269" s="705">
        <v>4</v>
      </c>
      <c r="H269" s="705"/>
      <c r="I269" s="705">
        <v>2</v>
      </c>
      <c r="J269" s="705">
        <v>1</v>
      </c>
      <c r="K269" s="705">
        <v>4</v>
      </c>
      <c r="L269" s="705"/>
      <c r="M269" s="705">
        <v>1</v>
      </c>
      <c r="N269" s="705">
        <v>10</v>
      </c>
    </row>
    <row r="270" spans="1:14" ht="13.5" customHeight="1" x14ac:dyDescent="0.2">
      <c r="A270" s="434">
        <v>55</v>
      </c>
      <c r="B270" s="433" t="s">
        <v>258</v>
      </c>
      <c r="C270" s="433" t="s">
        <v>209</v>
      </c>
      <c r="D270" s="432">
        <v>3</v>
      </c>
      <c r="E270" s="432"/>
      <c r="F270" s="432"/>
      <c r="G270" s="432">
        <v>14</v>
      </c>
      <c r="H270" s="432"/>
      <c r="I270" s="432">
        <v>3</v>
      </c>
      <c r="J270" s="432"/>
      <c r="K270" s="432">
        <v>1</v>
      </c>
      <c r="L270" s="432"/>
      <c r="M270" s="432"/>
      <c r="N270" s="432">
        <v>6</v>
      </c>
    </row>
    <row r="271" spans="1:14" ht="13.5" customHeight="1" x14ac:dyDescent="0.2">
      <c r="A271" s="434">
        <v>55</v>
      </c>
      <c r="B271" s="433" t="s">
        <v>258</v>
      </c>
      <c r="C271" s="433" t="s">
        <v>209</v>
      </c>
      <c r="D271" s="432">
        <v>4</v>
      </c>
      <c r="E271" s="432"/>
      <c r="F271" s="432">
        <v>5</v>
      </c>
      <c r="G271" s="432">
        <v>3</v>
      </c>
      <c r="H271" s="432"/>
      <c r="I271" s="432">
        <v>2</v>
      </c>
      <c r="J271" s="432">
        <v>3</v>
      </c>
      <c r="K271" s="432">
        <v>1</v>
      </c>
      <c r="L271" s="432"/>
      <c r="M271" s="432"/>
      <c r="N271" s="432">
        <v>13</v>
      </c>
    </row>
    <row r="272" spans="1:14" ht="13.5" customHeight="1" x14ac:dyDescent="0.2">
      <c r="A272" s="444">
        <v>55</v>
      </c>
      <c r="B272" s="433" t="s">
        <v>258</v>
      </c>
      <c r="C272" s="433" t="s">
        <v>209</v>
      </c>
      <c r="D272" s="432">
        <v>1</v>
      </c>
      <c r="E272" s="432"/>
      <c r="F272" s="432">
        <v>2</v>
      </c>
      <c r="G272" s="432">
        <v>8</v>
      </c>
      <c r="H272" s="432"/>
      <c r="I272" s="432">
        <v>1</v>
      </c>
      <c r="J272" s="432"/>
      <c r="K272" s="432">
        <v>1</v>
      </c>
      <c r="L272" s="432"/>
      <c r="M272" s="432"/>
      <c r="N272" s="432">
        <v>4</v>
      </c>
    </row>
    <row r="273" spans="1:14" ht="13.5" customHeight="1" x14ac:dyDescent="0.2">
      <c r="A273" s="444">
        <v>55</v>
      </c>
      <c r="B273" s="436" t="s">
        <v>258</v>
      </c>
      <c r="C273" s="436" t="s">
        <v>209</v>
      </c>
      <c r="D273" s="435"/>
      <c r="E273" s="435"/>
      <c r="F273" s="435">
        <v>2</v>
      </c>
      <c r="G273" s="435">
        <v>4</v>
      </c>
      <c r="H273" s="435">
        <v>1</v>
      </c>
      <c r="I273" s="435"/>
      <c r="J273" s="435"/>
      <c r="K273" s="435"/>
      <c r="L273" s="435"/>
      <c r="M273" s="435"/>
      <c r="N273" s="435">
        <v>2</v>
      </c>
    </row>
    <row r="274" spans="1:14" ht="13.5" customHeight="1" x14ac:dyDescent="0.2">
      <c r="A274" s="437">
        <v>55</v>
      </c>
      <c r="B274" s="436" t="s">
        <v>258</v>
      </c>
      <c r="C274" s="436" t="s">
        <v>209</v>
      </c>
      <c r="D274" s="435">
        <v>2</v>
      </c>
      <c r="E274" s="435"/>
      <c r="F274" s="435">
        <v>1</v>
      </c>
      <c r="G274" s="435">
        <v>6</v>
      </c>
      <c r="H274" s="435">
        <v>1</v>
      </c>
      <c r="I274" s="435">
        <v>1</v>
      </c>
      <c r="J274" s="435">
        <v>2</v>
      </c>
      <c r="K274" s="435">
        <v>5</v>
      </c>
      <c r="L274" s="435"/>
      <c r="M274" s="435"/>
      <c r="N274" s="435">
        <v>5</v>
      </c>
    </row>
    <row r="275" spans="1:14" ht="13.5" customHeight="1" x14ac:dyDescent="0.2">
      <c r="A275" s="870">
        <v>55</v>
      </c>
      <c r="B275" s="869" t="s">
        <v>258</v>
      </c>
      <c r="C275" s="869" t="s">
        <v>209</v>
      </c>
      <c r="D275" s="867">
        <v>1</v>
      </c>
      <c r="E275" s="867"/>
      <c r="F275" s="867"/>
      <c r="G275" s="867">
        <v>10</v>
      </c>
      <c r="H275" s="867"/>
      <c r="I275" s="867"/>
      <c r="J275" s="867"/>
      <c r="K275" s="867">
        <v>3</v>
      </c>
      <c r="L275" s="867"/>
      <c r="M275" s="867"/>
      <c r="N275" s="867">
        <v>2</v>
      </c>
    </row>
    <row r="276" spans="1:14" ht="13.5" customHeight="1" x14ac:dyDescent="0.2">
      <c r="A276" s="802">
        <v>55</v>
      </c>
      <c r="B276" s="801" t="s">
        <v>258</v>
      </c>
      <c r="C276" s="801" t="s">
        <v>209</v>
      </c>
      <c r="D276" s="799">
        <v>1</v>
      </c>
      <c r="E276" s="799"/>
      <c r="F276" s="799">
        <v>2</v>
      </c>
      <c r="G276" s="799">
        <v>5</v>
      </c>
      <c r="H276" s="799"/>
      <c r="I276" s="799"/>
      <c r="J276" s="799">
        <v>1</v>
      </c>
      <c r="K276" s="799">
        <v>1</v>
      </c>
      <c r="L276" s="799"/>
      <c r="M276" s="799"/>
      <c r="N276" s="799">
        <v>4</v>
      </c>
    </row>
    <row r="277" spans="1:14" ht="13.5" customHeight="1" x14ac:dyDescent="0.2">
      <c r="A277" s="1014">
        <v>55</v>
      </c>
      <c r="B277" s="929" t="s">
        <v>258</v>
      </c>
      <c r="C277" s="929" t="s">
        <v>209</v>
      </c>
      <c r="D277" s="928">
        <v>2</v>
      </c>
      <c r="E277" s="928"/>
      <c r="F277" s="928">
        <v>3</v>
      </c>
      <c r="G277" s="928">
        <v>5</v>
      </c>
      <c r="H277" s="928"/>
      <c r="I277" s="928">
        <v>1</v>
      </c>
      <c r="J277" s="928">
        <v>2</v>
      </c>
      <c r="K277" s="928">
        <v>1</v>
      </c>
      <c r="L277" s="928"/>
      <c r="M277" s="928"/>
      <c r="N277" s="928">
        <v>7</v>
      </c>
    </row>
    <row r="278" spans="1:14" ht="13.5" customHeight="1" x14ac:dyDescent="0.2">
      <c r="A278" s="444">
        <v>55</v>
      </c>
      <c r="B278" s="436" t="s">
        <v>258</v>
      </c>
      <c r="C278" s="436" t="s">
        <v>209</v>
      </c>
      <c r="D278" s="435">
        <v>2</v>
      </c>
      <c r="E278" s="435"/>
      <c r="F278" s="435">
        <v>2</v>
      </c>
      <c r="G278" s="435">
        <v>9</v>
      </c>
      <c r="H278" s="435">
        <v>2</v>
      </c>
      <c r="I278" s="435"/>
      <c r="J278" s="435"/>
      <c r="K278" s="435">
        <v>1</v>
      </c>
      <c r="L278" s="435"/>
      <c r="M278" s="435"/>
      <c r="N278" s="435">
        <v>6</v>
      </c>
    </row>
    <row r="279" spans="1:14" ht="13.5" customHeight="1" x14ac:dyDescent="0.2">
      <c r="A279" s="444">
        <v>55</v>
      </c>
      <c r="B279" s="436" t="s">
        <v>258</v>
      </c>
      <c r="C279" s="436" t="s">
        <v>209</v>
      </c>
      <c r="D279" s="435">
        <v>2</v>
      </c>
      <c r="E279" s="435"/>
      <c r="F279" s="435">
        <v>1</v>
      </c>
      <c r="G279" s="435">
        <v>8</v>
      </c>
      <c r="H279" s="435">
        <v>1</v>
      </c>
      <c r="I279" s="435">
        <v>1</v>
      </c>
      <c r="J279" s="435">
        <v>2</v>
      </c>
      <c r="K279" s="435">
        <v>1</v>
      </c>
      <c r="L279" s="435"/>
      <c r="M279" s="435"/>
      <c r="N279" s="435">
        <v>5</v>
      </c>
    </row>
    <row r="280" spans="1:14" ht="13.5" customHeight="1" x14ac:dyDescent="0.2">
      <c r="A280" s="437">
        <v>55</v>
      </c>
      <c r="B280" s="436" t="s">
        <v>258</v>
      </c>
      <c r="C280" s="436" t="s">
        <v>209</v>
      </c>
      <c r="D280" s="435">
        <v>4</v>
      </c>
      <c r="E280" s="435"/>
      <c r="F280" s="435">
        <v>3</v>
      </c>
      <c r="G280" s="435">
        <v>9</v>
      </c>
      <c r="H280" s="435">
        <v>1</v>
      </c>
      <c r="I280" s="435"/>
      <c r="J280" s="435"/>
      <c r="K280" s="435">
        <v>1</v>
      </c>
      <c r="L280" s="435"/>
      <c r="M280" s="435"/>
      <c r="N280" s="435">
        <v>11</v>
      </c>
    </row>
    <row r="281" spans="1:14" ht="13.5" customHeight="1" x14ac:dyDescent="0.2">
      <c r="A281" s="442">
        <v>55</v>
      </c>
      <c r="B281" s="436" t="s">
        <v>258</v>
      </c>
      <c r="C281" s="436" t="s">
        <v>209</v>
      </c>
      <c r="D281" s="435"/>
      <c r="E281" s="435"/>
      <c r="F281" s="435"/>
      <c r="G281" s="435">
        <v>3</v>
      </c>
      <c r="H281" s="435">
        <v>1</v>
      </c>
      <c r="I281" s="435"/>
      <c r="J281" s="435"/>
      <c r="K281" s="435">
        <v>1</v>
      </c>
      <c r="L281" s="435"/>
      <c r="M281" s="435"/>
      <c r="N281" s="435">
        <v>0</v>
      </c>
    </row>
    <row r="282" spans="1:14" ht="13.5" customHeight="1" x14ac:dyDescent="0.2">
      <c r="A282" s="442">
        <v>55</v>
      </c>
      <c r="B282" s="443" t="s">
        <v>258</v>
      </c>
      <c r="C282" s="443" t="s">
        <v>209</v>
      </c>
      <c r="D282" s="435">
        <v>2</v>
      </c>
      <c r="E282" s="435"/>
      <c r="F282" s="435"/>
      <c r="G282" s="435">
        <v>7</v>
      </c>
      <c r="H282" s="435">
        <v>2</v>
      </c>
      <c r="I282" s="435">
        <v>1</v>
      </c>
      <c r="J282" s="435">
        <v>1</v>
      </c>
      <c r="K282" s="435">
        <v>2</v>
      </c>
      <c r="L282" s="435"/>
      <c r="M282" s="435"/>
      <c r="N282" s="435">
        <v>4</v>
      </c>
    </row>
    <row r="283" spans="1:14" ht="13.5" customHeight="1" x14ac:dyDescent="0.2">
      <c r="A283" s="444">
        <v>55</v>
      </c>
      <c r="B283" s="439" t="s">
        <v>262</v>
      </c>
      <c r="C283" s="439" t="s">
        <v>209</v>
      </c>
      <c r="D283" s="438">
        <v>2</v>
      </c>
      <c r="E283" s="438"/>
      <c r="F283" s="438">
        <v>1</v>
      </c>
      <c r="G283" s="438">
        <v>4</v>
      </c>
      <c r="H283" s="438"/>
      <c r="I283" s="438"/>
      <c r="J283" s="438"/>
      <c r="K283" s="438"/>
      <c r="L283" s="438"/>
      <c r="M283" s="438"/>
      <c r="N283" s="438">
        <v>5</v>
      </c>
    </row>
    <row r="284" spans="1:14" ht="13.5" customHeight="1" x14ac:dyDescent="0.2">
      <c r="A284" s="4">
        <f>COUNT(A268:A283)</f>
        <v>16</v>
      </c>
      <c r="B284" s="669" t="str">
        <f>$B$268</f>
        <v>Woods</v>
      </c>
      <c r="C284" s="669" t="str">
        <f>$C$268</f>
        <v>Mike</v>
      </c>
      <c r="D284" s="667">
        <f>SUM(D268:D283)</f>
        <v>32</v>
      </c>
      <c r="E284" s="667">
        <f t="shared" ref="E284:N284" si="33">SUM(E268:E283)</f>
        <v>0</v>
      </c>
      <c r="F284" s="667">
        <f t="shared" si="33"/>
        <v>28</v>
      </c>
      <c r="G284" s="667">
        <f t="shared" si="33"/>
        <v>107</v>
      </c>
      <c r="H284" s="667">
        <f t="shared" si="33"/>
        <v>9</v>
      </c>
      <c r="I284" s="667">
        <f t="shared" si="33"/>
        <v>12</v>
      </c>
      <c r="J284" s="667">
        <f t="shared" si="33"/>
        <v>14</v>
      </c>
      <c r="K284" s="667">
        <f t="shared" si="33"/>
        <v>25</v>
      </c>
      <c r="L284" s="667">
        <f t="shared" si="33"/>
        <v>0</v>
      </c>
      <c r="M284" s="667">
        <f t="shared" si="33"/>
        <v>1</v>
      </c>
      <c r="N284" s="667">
        <f t="shared" si="33"/>
        <v>92</v>
      </c>
    </row>
    <row r="285" spans="1:14" ht="13.5" customHeight="1" x14ac:dyDescent="0.2"/>
    <row r="286" spans="1:14" ht="13.5" customHeight="1" x14ac:dyDescent="0.2"/>
    <row r="287" spans="1:14" ht="13.5" customHeight="1" x14ac:dyDescent="0.2"/>
    <row r="288" spans="1:14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</sheetData>
  <sortState ref="A279:O285">
    <sortCondition ref="B279:B285"/>
    <sortCondition ref="C279:C285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341"/>
  <sheetViews>
    <sheetView zoomScale="80" zoomScaleNormal="80" workbookViewId="0">
      <pane ySplit="16" topLeftCell="A17" activePane="bottomLeft" state="frozen"/>
      <selection activeCell="Q32" sqref="Q32"/>
      <selection pane="bottomLeft" activeCell="Q32" sqref="Q32"/>
    </sheetView>
  </sheetViews>
  <sheetFormatPr defaultRowHeight="12.75" x14ac:dyDescent="0.2"/>
  <cols>
    <col min="1" max="1" width="8.140625" style="12" bestFit="1" customWidth="1"/>
    <col min="2" max="2" width="12.28515625" style="12" bestFit="1" customWidth="1"/>
    <col min="3" max="3" width="7.7109375" style="12" bestFit="1" customWidth="1"/>
    <col min="4" max="4" width="4.42578125" style="12" bestFit="1" customWidth="1"/>
    <col min="5" max="6" width="3.85546875" style="12" bestFit="1" customWidth="1"/>
    <col min="7" max="7" width="4.8554687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9.5703125" style="12" hidden="1" customWidth="1"/>
    <col min="16" max="16" width="8.85546875" style="12" hidden="1" customWidth="1"/>
    <col min="17" max="16384" width="9.140625" style="12"/>
  </cols>
  <sheetData>
    <row r="1" spans="1:16" ht="18" x14ac:dyDescent="0.2">
      <c r="A1" s="1905" t="s">
        <v>101</v>
      </c>
      <c r="B1" s="1906"/>
      <c r="C1" s="1906"/>
      <c r="D1" s="1906"/>
      <c r="E1" s="1906"/>
      <c r="F1" s="1906"/>
      <c r="G1" s="1906"/>
      <c r="H1" s="1906"/>
      <c r="I1" s="1906"/>
      <c r="J1" s="1906"/>
      <c r="K1" s="1906"/>
      <c r="L1" s="1906"/>
      <c r="M1" s="1906"/>
      <c r="N1" s="1907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6">
        <f>$A$34</f>
        <v>17</v>
      </c>
      <c r="B4" s="1867" t="str">
        <f>$B$34</f>
        <v>Abejaron</v>
      </c>
      <c r="C4" s="1867" t="str">
        <f>$C$34</f>
        <v>Bernie</v>
      </c>
      <c r="D4" s="5">
        <f>D34/$A$34</f>
        <v>2.6470588235294117</v>
      </c>
      <c r="E4" s="5">
        <f t="shared" ref="E4:N4" si="0">E34/$A$34</f>
        <v>0.82352941176470584</v>
      </c>
      <c r="F4" s="5">
        <f t="shared" si="0"/>
        <v>1.7058823529411764</v>
      </c>
      <c r="G4" s="5">
        <f t="shared" si="0"/>
        <v>2.7647058823529411</v>
      </c>
      <c r="H4" s="5">
        <f t="shared" si="0"/>
        <v>2.5294117647058822</v>
      </c>
      <c r="I4" s="5">
        <f t="shared" si="0"/>
        <v>2.0588235294117645</v>
      </c>
      <c r="J4" s="5">
        <f t="shared" si="0"/>
        <v>0</v>
      </c>
      <c r="K4" s="5">
        <f t="shared" si="0"/>
        <v>2</v>
      </c>
      <c r="L4" s="5">
        <f t="shared" si="0"/>
        <v>0</v>
      </c>
      <c r="M4" s="5">
        <f t="shared" si="0"/>
        <v>0</v>
      </c>
      <c r="N4" s="5">
        <f t="shared" si="0"/>
        <v>9.4705882352941178</v>
      </c>
      <c r="O4" s="264" t="s">
        <v>101</v>
      </c>
      <c r="P4" s="261">
        <v>2</v>
      </c>
    </row>
    <row r="5" spans="1:16" ht="13.5" customHeight="1" x14ac:dyDescent="0.2">
      <c r="A5" s="1868">
        <f>$A$37</f>
        <v>1</v>
      </c>
      <c r="B5" s="1869" t="str">
        <f>$B$37</f>
        <v>Allen</v>
      </c>
      <c r="C5" s="1869" t="str">
        <f>$C$37</f>
        <v>Shaun</v>
      </c>
      <c r="D5" s="1326">
        <f>D37/$A$37</f>
        <v>2</v>
      </c>
      <c r="E5" s="1326">
        <f t="shared" ref="E5:N5" si="1">E37/$A$37</f>
        <v>0</v>
      </c>
      <c r="F5" s="1326">
        <f t="shared" si="1"/>
        <v>2</v>
      </c>
      <c r="G5" s="1326">
        <f t="shared" si="1"/>
        <v>4</v>
      </c>
      <c r="H5" s="1326">
        <f t="shared" si="1"/>
        <v>0</v>
      </c>
      <c r="I5" s="1326">
        <f t="shared" si="1"/>
        <v>0</v>
      </c>
      <c r="J5" s="1326">
        <f t="shared" si="1"/>
        <v>0</v>
      </c>
      <c r="K5" s="1326">
        <f t="shared" si="1"/>
        <v>3</v>
      </c>
      <c r="L5" s="1326">
        <f t="shared" si="1"/>
        <v>0</v>
      </c>
      <c r="M5" s="1326">
        <f t="shared" si="1"/>
        <v>0</v>
      </c>
      <c r="N5" s="1326">
        <f t="shared" si="1"/>
        <v>6</v>
      </c>
      <c r="O5" s="1794" t="s">
        <v>101</v>
      </c>
      <c r="P5" s="1856">
        <v>2</v>
      </c>
    </row>
    <row r="6" spans="1:16" ht="13.5" customHeight="1" x14ac:dyDescent="0.2">
      <c r="A6" s="1866">
        <f>$A$61</f>
        <v>22</v>
      </c>
      <c r="B6" s="1867" t="str">
        <f>$B$61</f>
        <v>Banson</v>
      </c>
      <c r="C6" s="1867" t="str">
        <f>$C$61</f>
        <v>Tom</v>
      </c>
      <c r="D6" s="5">
        <f>D61/$A$61</f>
        <v>4.2272727272727275</v>
      </c>
      <c r="E6" s="5">
        <f t="shared" ref="E6:N6" si="2">E61/$A$61</f>
        <v>0</v>
      </c>
      <c r="F6" s="5">
        <f t="shared" si="2"/>
        <v>1.3181818181818181</v>
      </c>
      <c r="G6" s="5">
        <f t="shared" si="2"/>
        <v>9.0909090909090917</v>
      </c>
      <c r="H6" s="5">
        <f t="shared" si="2"/>
        <v>0.90909090909090906</v>
      </c>
      <c r="I6" s="5">
        <f t="shared" si="2"/>
        <v>1.0454545454545454</v>
      </c>
      <c r="J6" s="5">
        <f t="shared" si="2"/>
        <v>0.54545454545454541</v>
      </c>
      <c r="K6" s="5">
        <f t="shared" si="2"/>
        <v>2.6363636363636362</v>
      </c>
      <c r="L6" s="5">
        <f t="shared" si="2"/>
        <v>0</v>
      </c>
      <c r="M6" s="5">
        <f t="shared" si="2"/>
        <v>0</v>
      </c>
      <c r="N6" s="5">
        <f t="shared" si="2"/>
        <v>9.7727272727272734</v>
      </c>
      <c r="O6" s="670" t="s">
        <v>101</v>
      </c>
      <c r="P6" s="668">
        <v>2</v>
      </c>
    </row>
    <row r="7" spans="1:16" ht="13.5" customHeight="1" x14ac:dyDescent="0.2">
      <c r="A7" s="1866">
        <f>$A$77</f>
        <v>14</v>
      </c>
      <c r="B7" s="1867" t="str">
        <f>$B$77</f>
        <v>Brooks</v>
      </c>
      <c r="C7" s="1867" t="str">
        <f>$C$77</f>
        <v>Paul</v>
      </c>
      <c r="D7" s="5">
        <f>D77/$A$77</f>
        <v>1.3571428571428572</v>
      </c>
      <c r="E7" s="5">
        <f t="shared" ref="E7:N7" si="3">E77/$A$77</f>
        <v>0.2857142857142857</v>
      </c>
      <c r="F7" s="5">
        <f t="shared" si="3"/>
        <v>1.2857142857142858</v>
      </c>
      <c r="G7" s="5">
        <f t="shared" si="3"/>
        <v>6.0714285714285712</v>
      </c>
      <c r="H7" s="5">
        <f t="shared" si="3"/>
        <v>2</v>
      </c>
      <c r="I7" s="5">
        <f t="shared" si="3"/>
        <v>1.5</v>
      </c>
      <c r="J7" s="5">
        <f t="shared" si="3"/>
        <v>7.1428571428571425E-2</v>
      </c>
      <c r="K7" s="5">
        <f t="shared" si="3"/>
        <v>1.3571428571428572</v>
      </c>
      <c r="L7" s="5">
        <f t="shared" si="3"/>
        <v>0</v>
      </c>
      <c r="M7" s="5">
        <f t="shared" si="3"/>
        <v>0</v>
      </c>
      <c r="N7" s="5">
        <f t="shared" si="3"/>
        <v>4.8571428571428568</v>
      </c>
      <c r="O7" s="670" t="s">
        <v>101</v>
      </c>
      <c r="P7" s="668">
        <v>2</v>
      </c>
    </row>
    <row r="8" spans="1:16" ht="13.5" customHeight="1" x14ac:dyDescent="0.2">
      <c r="A8" s="1866">
        <f>$A$112</f>
        <v>33</v>
      </c>
      <c r="B8" s="1867" t="str">
        <f>$B$112</f>
        <v>Brown</v>
      </c>
      <c r="C8" s="1867" t="str">
        <f>$C$112</f>
        <v>Jason</v>
      </c>
      <c r="D8" s="5">
        <f>D112/$A$112</f>
        <v>2.0606060606060606</v>
      </c>
      <c r="E8" s="5">
        <f t="shared" ref="E8:N8" si="4">E112/$A$112</f>
        <v>0.30303030303030304</v>
      </c>
      <c r="F8" s="5">
        <f t="shared" si="4"/>
        <v>0.51515151515151514</v>
      </c>
      <c r="G8" s="5">
        <f t="shared" si="4"/>
        <v>6.3939393939393936</v>
      </c>
      <c r="H8" s="5">
        <f t="shared" si="4"/>
        <v>2.3333333333333335</v>
      </c>
      <c r="I8" s="5">
        <f t="shared" si="4"/>
        <v>1.5454545454545454</v>
      </c>
      <c r="J8" s="5">
        <f t="shared" si="4"/>
        <v>0.60606060606060608</v>
      </c>
      <c r="K8" s="5">
        <f t="shared" si="4"/>
        <v>1.8181818181818181</v>
      </c>
      <c r="L8" s="5">
        <f t="shared" si="4"/>
        <v>0</v>
      </c>
      <c r="M8" s="5">
        <f t="shared" si="4"/>
        <v>0</v>
      </c>
      <c r="N8" s="5">
        <f t="shared" si="4"/>
        <v>5.5454545454545459</v>
      </c>
      <c r="O8" s="670" t="s">
        <v>101</v>
      </c>
      <c r="P8" s="668">
        <v>2</v>
      </c>
    </row>
    <row r="9" spans="1:16" ht="13.5" customHeight="1" x14ac:dyDescent="0.2">
      <c r="A9" s="1866">
        <f>$A$135</f>
        <v>21</v>
      </c>
      <c r="B9" s="1867" t="str">
        <f>$B$135</f>
        <v>Brown</v>
      </c>
      <c r="C9" s="1867" t="str">
        <f>$C$135</f>
        <v>Marc</v>
      </c>
      <c r="D9" s="5">
        <f>D135/$A$135</f>
        <v>0.76190476190476186</v>
      </c>
      <c r="E9" s="5">
        <f t="shared" ref="E9:N9" si="5">E135/$A$135</f>
        <v>0.8571428571428571</v>
      </c>
      <c r="F9" s="5">
        <f t="shared" si="5"/>
        <v>0.19047619047619047</v>
      </c>
      <c r="G9" s="5">
        <f t="shared" si="5"/>
        <v>3.1904761904761907</v>
      </c>
      <c r="H9" s="5">
        <f t="shared" si="5"/>
        <v>1.3333333333333333</v>
      </c>
      <c r="I9" s="5">
        <f t="shared" si="5"/>
        <v>0.7142857142857143</v>
      </c>
      <c r="J9" s="5">
        <f t="shared" si="5"/>
        <v>0.33333333333333331</v>
      </c>
      <c r="K9" s="5">
        <f t="shared" si="5"/>
        <v>1.5238095238095237</v>
      </c>
      <c r="L9" s="5">
        <f t="shared" si="5"/>
        <v>0</v>
      </c>
      <c r="M9" s="5">
        <f t="shared" si="5"/>
        <v>0</v>
      </c>
      <c r="N9" s="5">
        <f t="shared" si="5"/>
        <v>4.2857142857142856</v>
      </c>
      <c r="O9" s="670" t="s">
        <v>101</v>
      </c>
      <c r="P9" s="668">
        <v>2</v>
      </c>
    </row>
    <row r="10" spans="1:16" ht="13.5" customHeight="1" x14ac:dyDescent="0.2">
      <c r="A10" s="1868">
        <f>$A$146</f>
        <v>9</v>
      </c>
      <c r="B10" s="1869" t="str">
        <f>$B$146</f>
        <v>Duncan</v>
      </c>
      <c r="C10" s="1869" t="str">
        <f>$C$146</f>
        <v>Kurt</v>
      </c>
      <c r="D10" s="5">
        <f>D146/$A$146</f>
        <v>1.8888888888888888</v>
      </c>
      <c r="E10" s="5">
        <f t="shared" ref="E10:N10" si="6">E146/$A$146</f>
        <v>0</v>
      </c>
      <c r="F10" s="5">
        <f t="shared" si="6"/>
        <v>2.4444444444444446</v>
      </c>
      <c r="G10" s="5">
        <f t="shared" si="6"/>
        <v>4</v>
      </c>
      <c r="H10" s="5">
        <f t="shared" si="6"/>
        <v>1.3333333333333333</v>
      </c>
      <c r="I10" s="5">
        <f t="shared" si="6"/>
        <v>1.6666666666666667</v>
      </c>
      <c r="J10" s="5">
        <f t="shared" si="6"/>
        <v>0</v>
      </c>
      <c r="K10" s="5">
        <f t="shared" si="6"/>
        <v>1.4444444444444444</v>
      </c>
      <c r="L10" s="5">
        <f t="shared" si="6"/>
        <v>0.1111111111111111</v>
      </c>
      <c r="M10" s="5">
        <f t="shared" si="6"/>
        <v>0.1111111111111111</v>
      </c>
      <c r="N10" s="5">
        <f t="shared" si="6"/>
        <v>6.2222222222222223</v>
      </c>
      <c r="O10" s="670" t="s">
        <v>101</v>
      </c>
      <c r="P10" s="668">
        <v>2</v>
      </c>
    </row>
    <row r="11" spans="1:16" ht="13.5" customHeight="1" x14ac:dyDescent="0.2">
      <c r="A11" s="1866">
        <f>$A$181</f>
        <v>33</v>
      </c>
      <c r="B11" s="1867" t="str">
        <f>$B$181</f>
        <v>McMillan</v>
      </c>
      <c r="C11" s="1867" t="str">
        <f>$C$181</f>
        <v>Aaron</v>
      </c>
      <c r="D11" s="5">
        <f>D181/$A$181</f>
        <v>4.7272727272727275</v>
      </c>
      <c r="E11" s="5">
        <f t="shared" ref="E11:N11" si="7">E181/$A$181</f>
        <v>0.36363636363636365</v>
      </c>
      <c r="F11" s="5">
        <f t="shared" si="7"/>
        <v>2.3333333333333335</v>
      </c>
      <c r="G11" s="5">
        <f t="shared" si="7"/>
        <v>4.7575757575757578</v>
      </c>
      <c r="H11" s="5">
        <f t="shared" si="7"/>
        <v>3.0303030303030303</v>
      </c>
      <c r="I11" s="5">
        <f t="shared" si="7"/>
        <v>2.7575757575757578</v>
      </c>
      <c r="J11" s="5">
        <f t="shared" si="7"/>
        <v>0.39393939393939392</v>
      </c>
      <c r="K11" s="5">
        <f t="shared" si="7"/>
        <v>2.1212121212121211</v>
      </c>
      <c r="L11" s="5">
        <f t="shared" si="7"/>
        <v>0</v>
      </c>
      <c r="M11" s="5">
        <f t="shared" si="7"/>
        <v>0</v>
      </c>
      <c r="N11" s="5">
        <f t="shared" si="7"/>
        <v>12.878787878787879</v>
      </c>
      <c r="O11" s="670" t="s">
        <v>101</v>
      </c>
      <c r="P11" s="668">
        <v>2</v>
      </c>
    </row>
    <row r="12" spans="1:16" ht="13.5" customHeight="1" x14ac:dyDescent="0.2">
      <c r="A12" s="1866">
        <f>$A$212</f>
        <v>29</v>
      </c>
      <c r="B12" s="1867" t="str">
        <f>$B$212</f>
        <v>Richardson</v>
      </c>
      <c r="C12" s="1867" t="str">
        <f>$C$212</f>
        <v>Jack</v>
      </c>
      <c r="D12" s="5">
        <f>D212/$A$212</f>
        <v>2.2413793103448274</v>
      </c>
      <c r="E12" s="5">
        <f t="shared" ref="E12:N12" si="8">E212/$A$212</f>
        <v>3.4482758620689655E-2</v>
      </c>
      <c r="F12" s="5">
        <f t="shared" si="8"/>
        <v>2.0344827586206895</v>
      </c>
      <c r="G12" s="5">
        <f t="shared" si="8"/>
        <v>8</v>
      </c>
      <c r="H12" s="5">
        <f t="shared" si="8"/>
        <v>0.89655172413793105</v>
      </c>
      <c r="I12" s="5">
        <f t="shared" si="8"/>
        <v>2.103448275862069</v>
      </c>
      <c r="J12" s="5">
        <f t="shared" si="8"/>
        <v>0.2413793103448276</v>
      </c>
      <c r="K12" s="5">
        <f t="shared" si="8"/>
        <v>2.1379310344827585</v>
      </c>
      <c r="L12" s="5">
        <f t="shared" si="8"/>
        <v>0</v>
      </c>
      <c r="M12" s="5">
        <f t="shared" si="8"/>
        <v>0</v>
      </c>
      <c r="N12" s="5">
        <f t="shared" si="8"/>
        <v>6.6206896551724137</v>
      </c>
      <c r="O12" s="670" t="s">
        <v>101</v>
      </c>
      <c r="P12" s="668">
        <v>2</v>
      </c>
    </row>
    <row r="13" spans="1:16" ht="13.5" customHeight="1" x14ac:dyDescent="0.2">
      <c r="A13" s="1866">
        <f>$A$248</f>
        <v>34</v>
      </c>
      <c r="B13" s="1867" t="str">
        <f>$B$248</f>
        <v>Turner</v>
      </c>
      <c r="C13" s="1867" t="str">
        <f>$C$248</f>
        <v>Jason</v>
      </c>
      <c r="D13" s="5">
        <f>D248/$A$248</f>
        <v>1.6176470588235294</v>
      </c>
      <c r="E13" s="5">
        <f t="shared" ref="E13:N13" si="9">E248/$A$248</f>
        <v>0.91176470588235292</v>
      </c>
      <c r="F13" s="5">
        <f t="shared" si="9"/>
        <v>0.5</v>
      </c>
      <c r="G13" s="5">
        <f t="shared" si="9"/>
        <v>1.9411764705882353</v>
      </c>
      <c r="H13" s="5">
        <f t="shared" si="9"/>
        <v>2.2647058823529411</v>
      </c>
      <c r="I13" s="5">
        <f t="shared" si="9"/>
        <v>1.4705882352941178</v>
      </c>
      <c r="J13" s="5">
        <f t="shared" si="9"/>
        <v>0.14705882352941177</v>
      </c>
      <c r="K13" s="5">
        <f t="shared" si="9"/>
        <v>1.4705882352941178</v>
      </c>
      <c r="L13" s="5">
        <f t="shared" si="9"/>
        <v>0</v>
      </c>
      <c r="M13" s="5">
        <f t="shared" si="9"/>
        <v>2.9411764705882353E-2</v>
      </c>
      <c r="N13" s="5">
        <f t="shared" si="9"/>
        <v>6.4705882352941178</v>
      </c>
      <c r="O13" s="670" t="s">
        <v>101</v>
      </c>
      <c r="P13" s="668">
        <v>2</v>
      </c>
    </row>
    <row r="14" spans="1:16" ht="13.5" customHeight="1" x14ac:dyDescent="0.2">
      <c r="A14" s="6"/>
      <c r="B14" s="62"/>
      <c r="C14" s="62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70"/>
      <c r="P14" s="668"/>
    </row>
    <row r="15" spans="1:16" ht="13.5" customHeight="1" x14ac:dyDescent="0.2"/>
    <row r="16" spans="1:16" ht="13.5" customHeight="1" x14ac:dyDescent="0.2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  <c r="N16" s="8" t="s">
        <v>13</v>
      </c>
    </row>
    <row r="17" spans="1:14" ht="13.5" customHeight="1" x14ac:dyDescent="0.2">
      <c r="A17" s="446">
        <v>9</v>
      </c>
      <c r="B17" s="447" t="s">
        <v>270</v>
      </c>
      <c r="C17" s="447" t="s">
        <v>271</v>
      </c>
      <c r="D17" s="445">
        <v>3</v>
      </c>
      <c r="E17" s="445"/>
      <c r="F17" s="445">
        <v>2</v>
      </c>
      <c r="G17" s="445">
        <v>4</v>
      </c>
      <c r="H17" s="445">
        <v>3</v>
      </c>
      <c r="I17" s="445">
        <v>6</v>
      </c>
      <c r="J17" s="445"/>
      <c r="K17" s="445">
        <v>3</v>
      </c>
      <c r="L17" s="445"/>
      <c r="M17" s="445"/>
      <c r="N17" s="445">
        <v>8</v>
      </c>
    </row>
    <row r="18" spans="1:14" ht="13.5" customHeight="1" x14ac:dyDescent="0.2">
      <c r="A18" s="1079">
        <v>8</v>
      </c>
      <c r="B18" s="1059" t="s">
        <v>270</v>
      </c>
      <c r="C18" s="1059" t="s">
        <v>271</v>
      </c>
      <c r="D18" s="1060">
        <v>3</v>
      </c>
      <c r="E18" s="1060">
        <v>1</v>
      </c>
      <c r="F18" s="1060"/>
      <c r="G18" s="1060"/>
      <c r="H18" s="1060">
        <v>1</v>
      </c>
      <c r="I18" s="1060">
        <v>4</v>
      </c>
      <c r="J18" s="1060"/>
      <c r="K18" s="1060"/>
      <c r="L18" s="1060"/>
      <c r="M18" s="1060"/>
      <c r="N18" s="1060">
        <v>9</v>
      </c>
    </row>
    <row r="19" spans="1:14" ht="13.5" customHeight="1" x14ac:dyDescent="0.2">
      <c r="A19" s="1318">
        <v>8</v>
      </c>
      <c r="B19" s="1147" t="s">
        <v>270</v>
      </c>
      <c r="C19" s="1147" t="s">
        <v>271</v>
      </c>
      <c r="D19" s="1146">
        <v>3</v>
      </c>
      <c r="E19" s="1146">
        <v>1</v>
      </c>
      <c r="F19" s="1146">
        <v>4</v>
      </c>
      <c r="G19" s="1146">
        <v>3</v>
      </c>
      <c r="H19" s="1146">
        <v>3</v>
      </c>
      <c r="I19" s="1146">
        <v>1</v>
      </c>
      <c r="J19" s="1146"/>
      <c r="K19" s="1146"/>
      <c r="L19" s="1146"/>
      <c r="M19" s="1146"/>
      <c r="N19" s="1146">
        <v>13</v>
      </c>
    </row>
    <row r="20" spans="1:14" ht="13.5" customHeight="1" x14ac:dyDescent="0.2">
      <c r="A20" s="1664">
        <v>8</v>
      </c>
      <c r="B20" s="1663" t="s">
        <v>270</v>
      </c>
      <c r="C20" s="1663" t="s">
        <v>271</v>
      </c>
      <c r="D20" s="1661"/>
      <c r="E20" s="1661">
        <v>2</v>
      </c>
      <c r="F20" s="1661"/>
      <c r="G20" s="1661">
        <v>7</v>
      </c>
      <c r="H20" s="1661">
        <v>2</v>
      </c>
      <c r="I20" s="1661">
        <v>2</v>
      </c>
      <c r="J20" s="1661"/>
      <c r="K20" s="1661">
        <v>2</v>
      </c>
      <c r="L20" s="1661"/>
      <c r="M20" s="1661"/>
      <c r="N20" s="1661">
        <v>6</v>
      </c>
    </row>
    <row r="21" spans="1:14" ht="13.5" customHeight="1" x14ac:dyDescent="0.2">
      <c r="A21" s="1488">
        <v>8</v>
      </c>
      <c r="B21" s="1487" t="s">
        <v>270</v>
      </c>
      <c r="C21" s="1487" t="s">
        <v>271</v>
      </c>
      <c r="D21" s="1485">
        <v>2</v>
      </c>
      <c r="E21" s="1485"/>
      <c r="F21" s="1485">
        <v>1</v>
      </c>
      <c r="G21" s="1485"/>
      <c r="H21" s="1485">
        <v>3</v>
      </c>
      <c r="I21" s="1485">
        <v>1</v>
      </c>
      <c r="J21" s="1485"/>
      <c r="K21" s="1485">
        <v>4</v>
      </c>
      <c r="L21" s="1485"/>
      <c r="M21" s="1485"/>
      <c r="N21" s="1485">
        <v>5</v>
      </c>
    </row>
    <row r="22" spans="1:14" ht="13.5" customHeight="1" x14ac:dyDescent="0.2">
      <c r="A22" s="1825">
        <v>8</v>
      </c>
      <c r="B22" s="1824" t="s">
        <v>270</v>
      </c>
      <c r="C22" s="1824" t="s">
        <v>271</v>
      </c>
      <c r="D22" s="1822"/>
      <c r="E22" s="1822"/>
      <c r="F22" s="1822">
        <v>1</v>
      </c>
      <c r="G22" s="1822">
        <v>3</v>
      </c>
      <c r="H22" s="1822">
        <v>3</v>
      </c>
      <c r="I22" s="1822">
        <v>3</v>
      </c>
      <c r="J22" s="1822"/>
      <c r="K22" s="1822">
        <v>2</v>
      </c>
      <c r="L22" s="1822"/>
      <c r="M22" s="1822"/>
      <c r="N22" s="1822">
        <v>1</v>
      </c>
    </row>
    <row r="23" spans="1:14" ht="13.5" customHeight="1" x14ac:dyDescent="0.2">
      <c r="A23" s="1860">
        <v>8</v>
      </c>
      <c r="B23" s="1861" t="s">
        <v>270</v>
      </c>
      <c r="C23" s="1861" t="s">
        <v>271</v>
      </c>
      <c r="D23" s="1862">
        <v>3</v>
      </c>
      <c r="E23" s="1862"/>
      <c r="F23" s="1862"/>
      <c r="G23" s="1862">
        <v>5</v>
      </c>
      <c r="H23" s="1862">
        <v>4</v>
      </c>
      <c r="I23" s="1862">
        <v>1</v>
      </c>
      <c r="J23" s="1862"/>
      <c r="K23" s="1862">
        <v>1</v>
      </c>
      <c r="L23" s="1862"/>
      <c r="M23" s="1862"/>
      <c r="N23" s="1862">
        <v>6</v>
      </c>
    </row>
    <row r="24" spans="1:14" ht="13.5" customHeight="1" x14ac:dyDescent="0.2">
      <c r="A24" s="1860">
        <v>8</v>
      </c>
      <c r="B24" s="1861" t="s">
        <v>270</v>
      </c>
      <c r="C24" s="1861" t="s">
        <v>271</v>
      </c>
      <c r="D24" s="1862">
        <v>3</v>
      </c>
      <c r="E24" s="1862">
        <v>1</v>
      </c>
      <c r="F24" s="1862"/>
      <c r="G24" s="1862">
        <v>2</v>
      </c>
      <c r="H24" s="1862">
        <v>3</v>
      </c>
      <c r="I24" s="1862">
        <v>2</v>
      </c>
      <c r="J24" s="1862"/>
      <c r="K24" s="1862">
        <v>4</v>
      </c>
      <c r="L24" s="1862"/>
      <c r="M24" s="1862"/>
      <c r="N24" s="1862">
        <v>9</v>
      </c>
    </row>
    <row r="25" spans="1:14" ht="13.5" customHeight="1" x14ac:dyDescent="0.2">
      <c r="A25" s="1733">
        <v>8</v>
      </c>
      <c r="B25" s="1732" t="s">
        <v>270</v>
      </c>
      <c r="C25" s="1732" t="s">
        <v>271</v>
      </c>
      <c r="D25" s="1730">
        <v>4</v>
      </c>
      <c r="E25" s="1730">
        <v>2</v>
      </c>
      <c r="F25" s="1730">
        <v>6</v>
      </c>
      <c r="G25" s="1730">
        <v>4</v>
      </c>
      <c r="H25" s="1730"/>
      <c r="I25" s="1730">
        <v>1</v>
      </c>
      <c r="J25" s="1730"/>
      <c r="K25" s="1730">
        <v>4</v>
      </c>
      <c r="L25" s="1730"/>
      <c r="M25" s="1730"/>
      <c r="N25" s="1730">
        <v>20</v>
      </c>
    </row>
    <row r="26" spans="1:14" ht="13.5" customHeight="1" x14ac:dyDescent="0.2">
      <c r="A26" s="1584">
        <v>8</v>
      </c>
      <c r="B26" s="1583" t="s">
        <v>270</v>
      </c>
      <c r="C26" s="1583" t="s">
        <v>271</v>
      </c>
      <c r="D26" s="1581">
        <v>2</v>
      </c>
      <c r="E26" s="1581">
        <v>2</v>
      </c>
      <c r="F26" s="1581"/>
      <c r="G26" s="1581">
        <v>3</v>
      </c>
      <c r="H26" s="1581">
        <v>3</v>
      </c>
      <c r="I26" s="1581">
        <v>1</v>
      </c>
      <c r="J26" s="1581"/>
      <c r="K26" s="1581">
        <v>2</v>
      </c>
      <c r="L26" s="1581"/>
      <c r="M26" s="1581"/>
      <c r="N26" s="1581">
        <v>10</v>
      </c>
    </row>
    <row r="27" spans="1:14" ht="13.5" customHeight="1" x14ac:dyDescent="0.2">
      <c r="A27" s="1584">
        <v>8</v>
      </c>
      <c r="B27" s="1583" t="s">
        <v>270</v>
      </c>
      <c r="C27" s="1583" t="s">
        <v>271</v>
      </c>
      <c r="D27" s="1581">
        <v>2</v>
      </c>
      <c r="E27" s="1581"/>
      <c r="F27" s="1581">
        <v>3</v>
      </c>
      <c r="G27" s="1581">
        <v>3</v>
      </c>
      <c r="H27" s="1581"/>
      <c r="I27" s="1581">
        <v>1</v>
      </c>
      <c r="J27" s="1581"/>
      <c r="K27" s="1581">
        <v>3</v>
      </c>
      <c r="L27" s="1581"/>
      <c r="M27" s="1581"/>
      <c r="N27" s="1581">
        <v>7</v>
      </c>
    </row>
    <row r="28" spans="1:14" ht="13.5" customHeight="1" x14ac:dyDescent="0.2">
      <c r="A28" s="1318">
        <v>8</v>
      </c>
      <c r="B28" s="1147" t="s">
        <v>270</v>
      </c>
      <c r="C28" s="1147" t="s">
        <v>271</v>
      </c>
      <c r="D28" s="1146">
        <v>3</v>
      </c>
      <c r="E28" s="1146">
        <v>1</v>
      </c>
      <c r="F28" s="1146">
        <v>1</v>
      </c>
      <c r="G28" s="1146"/>
      <c r="H28" s="1146">
        <v>3</v>
      </c>
      <c r="I28" s="1146">
        <v>1</v>
      </c>
      <c r="J28" s="1146"/>
      <c r="K28" s="1146">
        <v>2</v>
      </c>
      <c r="L28" s="1146"/>
      <c r="M28" s="1146"/>
      <c r="N28" s="1146">
        <v>10</v>
      </c>
    </row>
    <row r="29" spans="1:14" ht="13.5" customHeight="1" x14ac:dyDescent="0.2">
      <c r="A29" s="1400">
        <v>8</v>
      </c>
      <c r="B29" s="1381" t="s">
        <v>270</v>
      </c>
      <c r="C29" s="1381" t="s">
        <v>271</v>
      </c>
      <c r="D29" s="1379">
        <v>2</v>
      </c>
      <c r="E29" s="1379">
        <v>2</v>
      </c>
      <c r="F29" s="1379">
        <v>4</v>
      </c>
      <c r="G29" s="1379">
        <v>3</v>
      </c>
      <c r="H29" s="1379">
        <v>6</v>
      </c>
      <c r="I29" s="1379">
        <v>1</v>
      </c>
      <c r="J29" s="1379"/>
      <c r="K29" s="1379">
        <v>1</v>
      </c>
      <c r="L29" s="1379"/>
      <c r="M29" s="1379"/>
      <c r="N29" s="1379">
        <v>14</v>
      </c>
    </row>
    <row r="30" spans="1:14" ht="13.5" customHeight="1" x14ac:dyDescent="0.2">
      <c r="A30" s="1318">
        <v>8</v>
      </c>
      <c r="B30" s="1147" t="s">
        <v>270</v>
      </c>
      <c r="C30" s="1147" t="s">
        <v>271</v>
      </c>
      <c r="D30" s="1146">
        <v>3</v>
      </c>
      <c r="E30" s="1146"/>
      <c r="F30" s="1146"/>
      <c r="G30" s="1146">
        <v>1</v>
      </c>
      <c r="H30" s="1146">
        <v>4</v>
      </c>
      <c r="I30" s="1146">
        <v>4</v>
      </c>
      <c r="J30" s="1146"/>
      <c r="K30" s="1146">
        <v>1</v>
      </c>
      <c r="L30" s="1146"/>
      <c r="M30" s="1146"/>
      <c r="N30" s="1146">
        <v>6</v>
      </c>
    </row>
    <row r="31" spans="1:14" ht="13.5" customHeight="1" x14ac:dyDescent="0.2">
      <c r="A31" s="1079">
        <v>8</v>
      </c>
      <c r="B31" s="1059" t="s">
        <v>270</v>
      </c>
      <c r="C31" s="1059" t="s">
        <v>271</v>
      </c>
      <c r="D31" s="1060">
        <v>6</v>
      </c>
      <c r="E31" s="1060"/>
      <c r="F31" s="1060">
        <v>2</v>
      </c>
      <c r="G31" s="1060">
        <v>1</v>
      </c>
      <c r="H31" s="1060">
        <v>3</v>
      </c>
      <c r="I31" s="1060">
        <v>2</v>
      </c>
      <c r="J31" s="1060"/>
      <c r="K31" s="1060">
        <v>1</v>
      </c>
      <c r="L31" s="1060"/>
      <c r="M31" s="1060"/>
      <c r="N31" s="1060">
        <v>14</v>
      </c>
    </row>
    <row r="32" spans="1:14" ht="13.5" customHeight="1" x14ac:dyDescent="0.2">
      <c r="A32" s="1079">
        <v>8</v>
      </c>
      <c r="B32" s="1059" t="s">
        <v>270</v>
      </c>
      <c r="C32" s="1059" t="s">
        <v>271</v>
      </c>
      <c r="D32" s="1060">
        <v>3</v>
      </c>
      <c r="E32" s="1060">
        <v>2</v>
      </c>
      <c r="F32" s="1060">
        <v>2</v>
      </c>
      <c r="G32" s="1060">
        <v>3</v>
      </c>
      <c r="H32" s="1060"/>
      <c r="I32" s="1060">
        <v>2</v>
      </c>
      <c r="J32" s="1060"/>
      <c r="K32" s="1060">
        <v>2</v>
      </c>
      <c r="L32" s="1060"/>
      <c r="M32" s="1060"/>
      <c r="N32" s="1060">
        <v>14</v>
      </c>
    </row>
    <row r="33" spans="1:14" ht="13.5" customHeight="1" x14ac:dyDescent="0.2">
      <c r="A33" s="767">
        <v>8</v>
      </c>
      <c r="B33" s="766" t="s">
        <v>270</v>
      </c>
      <c r="C33" s="766" t="s">
        <v>271</v>
      </c>
      <c r="D33" s="764">
        <v>3</v>
      </c>
      <c r="E33" s="764"/>
      <c r="F33" s="764">
        <v>3</v>
      </c>
      <c r="G33" s="764">
        <v>5</v>
      </c>
      <c r="H33" s="764">
        <v>2</v>
      </c>
      <c r="I33" s="764">
        <v>2</v>
      </c>
      <c r="J33" s="764"/>
      <c r="K33" s="764">
        <v>2</v>
      </c>
      <c r="L33" s="764"/>
      <c r="M33" s="764"/>
      <c r="N33" s="764">
        <v>9</v>
      </c>
    </row>
    <row r="34" spans="1:14" ht="13.5" customHeight="1" x14ac:dyDescent="0.2">
      <c r="A34" s="4">
        <f>COUNT(A17:A33)</f>
        <v>17</v>
      </c>
      <c r="B34" s="669" t="str">
        <f>$B$17</f>
        <v>Abejaron</v>
      </c>
      <c r="C34" s="669" t="str">
        <f>$C$17</f>
        <v>Bernie</v>
      </c>
      <c r="D34" s="667">
        <f>SUM(D17:D33)</f>
        <v>45</v>
      </c>
      <c r="E34" s="811">
        <f t="shared" ref="E34:M34" si="10">SUM(E17:E33)</f>
        <v>14</v>
      </c>
      <c r="F34" s="811">
        <f t="shared" si="10"/>
        <v>29</v>
      </c>
      <c r="G34" s="811">
        <f t="shared" si="10"/>
        <v>47</v>
      </c>
      <c r="H34" s="811">
        <f t="shared" si="10"/>
        <v>43</v>
      </c>
      <c r="I34" s="811">
        <f t="shared" si="10"/>
        <v>35</v>
      </c>
      <c r="J34" s="811">
        <f t="shared" si="10"/>
        <v>0</v>
      </c>
      <c r="K34" s="811">
        <f t="shared" si="10"/>
        <v>34</v>
      </c>
      <c r="L34" s="811">
        <f t="shared" si="10"/>
        <v>0</v>
      </c>
      <c r="M34" s="811">
        <f t="shared" si="10"/>
        <v>0</v>
      </c>
      <c r="N34" s="811">
        <f>SUM(N17:N33)</f>
        <v>161</v>
      </c>
    </row>
    <row r="35" spans="1:14" s="1327" customFormat="1" ht="13.5" customHeight="1" x14ac:dyDescent="0.2"/>
    <row r="36" spans="1:14" s="1327" customFormat="1" ht="13.5" customHeight="1" x14ac:dyDescent="0.2">
      <c r="A36" s="1859">
        <v>16</v>
      </c>
      <c r="B36" s="1858" t="s">
        <v>348</v>
      </c>
      <c r="C36" s="1858" t="s">
        <v>419</v>
      </c>
      <c r="D36" s="1856">
        <v>2</v>
      </c>
      <c r="E36" s="1856"/>
      <c r="F36" s="1856">
        <v>2</v>
      </c>
      <c r="G36" s="1856">
        <v>4</v>
      </c>
      <c r="H36" s="1856"/>
      <c r="I36" s="1856"/>
      <c r="J36" s="1856"/>
      <c r="K36" s="1856">
        <v>3</v>
      </c>
      <c r="L36" s="1856"/>
      <c r="M36" s="1856"/>
      <c r="N36" s="1856">
        <v>6</v>
      </c>
    </row>
    <row r="37" spans="1:14" s="1327" customFormat="1" ht="13.5" customHeight="1" x14ac:dyDescent="0.2">
      <c r="A37" s="1325">
        <f>COUNT(A36)</f>
        <v>1</v>
      </c>
      <c r="B37" s="1793" t="str">
        <f>$B$36</f>
        <v>Allen</v>
      </c>
      <c r="C37" s="1793" t="str">
        <f>$C$36</f>
        <v>Shaun</v>
      </c>
      <c r="D37" s="1791">
        <f t="shared" ref="D37:M37" si="11">D36</f>
        <v>2</v>
      </c>
      <c r="E37" s="1791">
        <f t="shared" si="11"/>
        <v>0</v>
      </c>
      <c r="F37" s="1791">
        <f t="shared" si="11"/>
        <v>2</v>
      </c>
      <c r="G37" s="1791">
        <f t="shared" si="11"/>
        <v>4</v>
      </c>
      <c r="H37" s="1791">
        <f t="shared" si="11"/>
        <v>0</v>
      </c>
      <c r="I37" s="1791">
        <f t="shared" si="11"/>
        <v>0</v>
      </c>
      <c r="J37" s="1791">
        <f t="shared" si="11"/>
        <v>0</v>
      </c>
      <c r="K37" s="1791">
        <f t="shared" si="11"/>
        <v>3</v>
      </c>
      <c r="L37" s="1791">
        <f t="shared" si="11"/>
        <v>0</v>
      </c>
      <c r="M37" s="1791">
        <f t="shared" si="11"/>
        <v>0</v>
      </c>
      <c r="N37" s="1791">
        <f t="shared" ref="N37" si="12">SUM(N36)</f>
        <v>6</v>
      </c>
    </row>
    <row r="38" spans="1:14" ht="13.5" customHeight="1" x14ac:dyDescent="0.2"/>
    <row r="39" spans="1:14" ht="13.5" customHeight="1" x14ac:dyDescent="0.2">
      <c r="A39" s="448">
        <v>10</v>
      </c>
      <c r="B39" s="447" t="s">
        <v>405</v>
      </c>
      <c r="C39" s="447" t="s">
        <v>164</v>
      </c>
      <c r="D39" s="445">
        <v>4</v>
      </c>
      <c r="E39" s="445"/>
      <c r="F39" s="445">
        <v>2</v>
      </c>
      <c r="G39" s="445">
        <v>9</v>
      </c>
      <c r="H39" s="445">
        <v>4</v>
      </c>
      <c r="I39" s="445">
        <v>1</v>
      </c>
      <c r="J39" s="445"/>
      <c r="K39" s="445">
        <v>3</v>
      </c>
      <c r="L39" s="445"/>
      <c r="M39" s="445"/>
      <c r="N39" s="445">
        <v>10</v>
      </c>
    </row>
    <row r="40" spans="1:14" ht="13.5" customHeight="1" x14ac:dyDescent="0.2">
      <c r="A40" s="495">
        <v>10</v>
      </c>
      <c r="B40" s="1529" t="s">
        <v>405</v>
      </c>
      <c r="C40" s="447" t="s">
        <v>164</v>
      </c>
      <c r="D40" s="445">
        <v>5</v>
      </c>
      <c r="E40" s="445"/>
      <c r="F40" s="445">
        <v>1</v>
      </c>
      <c r="G40" s="445">
        <v>8</v>
      </c>
      <c r="H40" s="445"/>
      <c r="I40" s="445"/>
      <c r="J40" s="445"/>
      <c r="K40" s="445">
        <v>1</v>
      </c>
      <c r="L40" s="445"/>
      <c r="M40" s="445"/>
      <c r="N40" s="445">
        <v>11</v>
      </c>
    </row>
    <row r="41" spans="1:14" ht="13.5" customHeight="1" x14ac:dyDescent="0.2">
      <c r="A41" s="495">
        <v>10</v>
      </c>
      <c r="B41" s="1529" t="s">
        <v>405</v>
      </c>
      <c r="C41" s="447" t="s">
        <v>164</v>
      </c>
      <c r="D41" s="445">
        <v>5</v>
      </c>
      <c r="E41" s="445"/>
      <c r="F41" s="445">
        <v>3</v>
      </c>
      <c r="G41" s="445">
        <v>11</v>
      </c>
      <c r="H41" s="445">
        <v>1</v>
      </c>
      <c r="I41" s="445">
        <v>2</v>
      </c>
      <c r="J41" s="445"/>
      <c r="K41" s="445">
        <v>2</v>
      </c>
      <c r="L41" s="445"/>
      <c r="M41" s="445"/>
      <c r="N41" s="445">
        <v>13</v>
      </c>
    </row>
    <row r="42" spans="1:14" ht="13.5" customHeight="1" x14ac:dyDescent="0.2">
      <c r="A42" s="1488">
        <v>15</v>
      </c>
      <c r="B42" s="1858" t="s">
        <v>405</v>
      </c>
      <c r="C42" s="1487" t="s">
        <v>164</v>
      </c>
      <c r="D42" s="1485">
        <v>4</v>
      </c>
      <c r="E42" s="1485"/>
      <c r="F42" s="1485">
        <v>3</v>
      </c>
      <c r="G42" s="1485">
        <v>9</v>
      </c>
      <c r="H42" s="1485">
        <v>1</v>
      </c>
      <c r="I42" s="1485"/>
      <c r="J42" s="1485">
        <v>2</v>
      </c>
      <c r="K42" s="1485">
        <v>5</v>
      </c>
      <c r="L42" s="1485"/>
      <c r="M42" s="1485"/>
      <c r="N42" s="1485">
        <v>11</v>
      </c>
    </row>
    <row r="43" spans="1:14" ht="13.5" customHeight="1" x14ac:dyDescent="0.2">
      <c r="A43" s="448">
        <v>10</v>
      </c>
      <c r="B43" s="1858" t="s">
        <v>405</v>
      </c>
      <c r="C43" s="447" t="s">
        <v>164</v>
      </c>
      <c r="D43" s="445">
        <v>5</v>
      </c>
      <c r="E43" s="445"/>
      <c r="F43" s="445"/>
      <c r="G43" s="445">
        <v>5</v>
      </c>
      <c r="H43" s="445"/>
      <c r="I43" s="445">
        <v>1</v>
      </c>
      <c r="J43" s="445"/>
      <c r="K43" s="445">
        <v>3</v>
      </c>
      <c r="L43" s="445"/>
      <c r="M43" s="445"/>
      <c r="N43" s="445">
        <v>10</v>
      </c>
    </row>
    <row r="44" spans="1:14" ht="13.5" customHeight="1" x14ac:dyDescent="0.2">
      <c r="A44" s="1633">
        <v>15</v>
      </c>
      <c r="B44" s="1858" t="s">
        <v>405</v>
      </c>
      <c r="C44" s="1583" t="s">
        <v>164</v>
      </c>
      <c r="D44" s="1581">
        <v>5</v>
      </c>
      <c r="E44" s="1581"/>
      <c r="F44" s="1581"/>
      <c r="G44" s="1581">
        <v>4</v>
      </c>
      <c r="H44" s="1581">
        <v>1</v>
      </c>
      <c r="I44" s="1581"/>
      <c r="J44" s="1581">
        <v>1</v>
      </c>
      <c r="K44" s="1581">
        <v>1</v>
      </c>
      <c r="L44" s="1581"/>
      <c r="M44" s="1581"/>
      <c r="N44" s="1581">
        <v>10</v>
      </c>
    </row>
    <row r="45" spans="1:14" ht="13.5" customHeight="1" x14ac:dyDescent="0.2">
      <c r="A45" s="1733">
        <v>15</v>
      </c>
      <c r="B45" s="1858" t="s">
        <v>405</v>
      </c>
      <c r="C45" s="1732" t="s">
        <v>164</v>
      </c>
      <c r="D45" s="1730">
        <v>3</v>
      </c>
      <c r="E45" s="1730"/>
      <c r="F45" s="1730">
        <v>2</v>
      </c>
      <c r="G45" s="1730">
        <v>8</v>
      </c>
      <c r="H45" s="1730"/>
      <c r="I45" s="1730">
        <v>2</v>
      </c>
      <c r="J45" s="1730">
        <v>2</v>
      </c>
      <c r="K45" s="1730">
        <v>5</v>
      </c>
      <c r="L45" s="1730"/>
      <c r="M45" s="1730"/>
      <c r="N45" s="1730">
        <v>8</v>
      </c>
    </row>
    <row r="46" spans="1:14" ht="13.5" customHeight="1" x14ac:dyDescent="0.2">
      <c r="A46" s="1633">
        <v>15</v>
      </c>
      <c r="B46" s="1658" t="s">
        <v>405</v>
      </c>
      <c r="C46" s="1583" t="s">
        <v>164</v>
      </c>
      <c r="D46" s="1581">
        <v>3</v>
      </c>
      <c r="E46" s="1581"/>
      <c r="F46" s="1581"/>
      <c r="G46" s="1581">
        <v>11</v>
      </c>
      <c r="H46" s="1581"/>
      <c r="I46" s="1581">
        <v>1</v>
      </c>
      <c r="J46" s="1581"/>
      <c r="K46" s="1581">
        <v>5</v>
      </c>
      <c r="L46" s="1581"/>
      <c r="M46" s="1581"/>
      <c r="N46" s="1581">
        <v>6</v>
      </c>
    </row>
    <row r="47" spans="1:14" ht="13.5" customHeight="1" x14ac:dyDescent="0.2">
      <c r="A47" s="1860">
        <v>15</v>
      </c>
      <c r="B47" s="1858" t="s">
        <v>405</v>
      </c>
      <c r="C47" s="1861" t="s">
        <v>164</v>
      </c>
      <c r="D47" s="1862">
        <v>2</v>
      </c>
      <c r="E47" s="1862"/>
      <c r="F47" s="1862">
        <v>2</v>
      </c>
      <c r="G47" s="1862">
        <v>9</v>
      </c>
      <c r="H47" s="1862">
        <v>2</v>
      </c>
      <c r="I47" s="1862"/>
      <c r="J47" s="1862"/>
      <c r="K47" s="1862">
        <v>1</v>
      </c>
      <c r="L47" s="1862"/>
      <c r="M47" s="1862"/>
      <c r="N47" s="1862">
        <v>6</v>
      </c>
    </row>
    <row r="48" spans="1:14" ht="13.5" customHeight="1" x14ac:dyDescent="0.2">
      <c r="A48" s="1860">
        <v>15</v>
      </c>
      <c r="B48" s="1858" t="s">
        <v>405</v>
      </c>
      <c r="C48" s="1861" t="s">
        <v>164</v>
      </c>
      <c r="D48" s="1862">
        <v>3</v>
      </c>
      <c r="E48" s="1862"/>
      <c r="F48" s="1862">
        <v>1</v>
      </c>
      <c r="G48" s="1862">
        <v>11</v>
      </c>
      <c r="H48" s="1862">
        <v>1</v>
      </c>
      <c r="I48" s="1862"/>
      <c r="J48" s="1862"/>
      <c r="K48" s="1862">
        <v>4</v>
      </c>
      <c r="L48" s="1862"/>
      <c r="M48" s="1862"/>
      <c r="N48" s="1862">
        <v>7</v>
      </c>
    </row>
    <row r="49" spans="1:14" ht="13.5" customHeight="1" x14ac:dyDescent="0.2">
      <c r="A49" s="1664">
        <v>15</v>
      </c>
      <c r="B49" s="1858" t="s">
        <v>405</v>
      </c>
      <c r="C49" s="1663" t="s">
        <v>164</v>
      </c>
      <c r="D49" s="1661">
        <v>2</v>
      </c>
      <c r="E49" s="1661"/>
      <c r="F49" s="1661">
        <v>4</v>
      </c>
      <c r="G49" s="1661">
        <v>18</v>
      </c>
      <c r="H49" s="1661">
        <v>1</v>
      </c>
      <c r="I49" s="1661">
        <v>1</v>
      </c>
      <c r="J49" s="1661"/>
      <c r="K49" s="1661">
        <v>4</v>
      </c>
      <c r="L49" s="1661"/>
      <c r="M49" s="1661"/>
      <c r="N49" s="1661">
        <v>8</v>
      </c>
    </row>
    <row r="50" spans="1:14" ht="13.5" customHeight="1" x14ac:dyDescent="0.2">
      <c r="A50" s="1148">
        <v>15</v>
      </c>
      <c r="B50" s="1858" t="s">
        <v>405</v>
      </c>
      <c r="C50" s="1147" t="s">
        <v>164</v>
      </c>
      <c r="D50" s="1146">
        <v>5</v>
      </c>
      <c r="E50" s="1146"/>
      <c r="F50" s="1146"/>
      <c r="G50" s="1146">
        <v>4</v>
      </c>
      <c r="H50" s="1146">
        <v>1</v>
      </c>
      <c r="I50" s="1146">
        <v>1</v>
      </c>
      <c r="J50" s="1146"/>
      <c r="K50" s="1146">
        <v>1</v>
      </c>
      <c r="L50" s="1146"/>
      <c r="M50" s="1146"/>
      <c r="N50" s="1146">
        <v>10</v>
      </c>
    </row>
    <row r="51" spans="1:14" ht="13.5" customHeight="1" x14ac:dyDescent="0.2">
      <c r="A51" s="1148">
        <v>15</v>
      </c>
      <c r="B51" s="1858" t="s">
        <v>405</v>
      </c>
      <c r="C51" s="1147" t="s">
        <v>164</v>
      </c>
      <c r="D51" s="1146">
        <v>7</v>
      </c>
      <c r="E51" s="1146"/>
      <c r="F51" s="1146">
        <v>2</v>
      </c>
      <c r="G51" s="1146">
        <v>13</v>
      </c>
      <c r="H51" s="1146">
        <v>1</v>
      </c>
      <c r="I51" s="1146">
        <v>3</v>
      </c>
      <c r="J51" s="1146">
        <v>1</v>
      </c>
      <c r="K51" s="1146">
        <v>5</v>
      </c>
      <c r="L51" s="1146"/>
      <c r="M51" s="1146"/>
      <c r="N51" s="1146">
        <v>16</v>
      </c>
    </row>
    <row r="52" spans="1:14" ht="13.5" customHeight="1" x14ac:dyDescent="0.2">
      <c r="A52" s="944">
        <v>15</v>
      </c>
      <c r="B52" s="1858" t="s">
        <v>405</v>
      </c>
      <c r="C52" s="943" t="s">
        <v>164</v>
      </c>
      <c r="D52" s="941">
        <v>6</v>
      </c>
      <c r="E52" s="941"/>
      <c r="F52" s="941"/>
      <c r="G52" s="941">
        <v>16</v>
      </c>
      <c r="H52" s="941">
        <v>1</v>
      </c>
      <c r="I52" s="941">
        <v>1</v>
      </c>
      <c r="J52" s="941"/>
      <c r="K52" s="941">
        <v>2</v>
      </c>
      <c r="L52" s="941"/>
      <c r="M52" s="941"/>
      <c r="N52" s="941">
        <v>12</v>
      </c>
    </row>
    <row r="53" spans="1:14" ht="13.5" customHeight="1" x14ac:dyDescent="0.2">
      <c r="A53" s="1079">
        <v>15</v>
      </c>
      <c r="B53" s="1529" t="s">
        <v>405</v>
      </c>
      <c r="C53" s="1059" t="s">
        <v>164</v>
      </c>
      <c r="D53" s="1060">
        <v>1</v>
      </c>
      <c r="E53" s="1060"/>
      <c r="F53" s="1060">
        <v>1</v>
      </c>
      <c r="G53" s="1060">
        <v>6</v>
      </c>
      <c r="H53" s="1060">
        <v>1</v>
      </c>
      <c r="I53" s="1060">
        <v>1</v>
      </c>
      <c r="J53" s="1060">
        <v>1</v>
      </c>
      <c r="K53" s="1060">
        <v>4</v>
      </c>
      <c r="L53" s="1060"/>
      <c r="M53" s="1060"/>
      <c r="N53" s="1060">
        <v>3</v>
      </c>
    </row>
    <row r="54" spans="1:14" ht="13.5" customHeight="1" x14ac:dyDescent="0.2">
      <c r="A54" s="1143">
        <v>15</v>
      </c>
      <c r="B54" s="1529" t="s">
        <v>405</v>
      </c>
      <c r="C54" s="1059" t="s">
        <v>164</v>
      </c>
      <c r="D54" s="1060">
        <v>2</v>
      </c>
      <c r="E54" s="1060"/>
      <c r="F54" s="1060">
        <v>2</v>
      </c>
      <c r="G54" s="1060">
        <v>12</v>
      </c>
      <c r="H54" s="1060"/>
      <c r="I54" s="1060">
        <v>3</v>
      </c>
      <c r="J54" s="1060"/>
      <c r="K54" s="1060">
        <v>3</v>
      </c>
      <c r="L54" s="1060"/>
      <c r="M54" s="1060"/>
      <c r="N54" s="1060">
        <v>6</v>
      </c>
    </row>
    <row r="55" spans="1:14" ht="13.5" customHeight="1" x14ac:dyDescent="0.2">
      <c r="A55" s="448">
        <v>10</v>
      </c>
      <c r="B55" s="1529" t="s">
        <v>405</v>
      </c>
      <c r="C55" s="447" t="s">
        <v>164</v>
      </c>
      <c r="D55" s="445">
        <v>4</v>
      </c>
      <c r="E55" s="445"/>
      <c r="F55" s="445">
        <v>2</v>
      </c>
      <c r="G55" s="445">
        <v>4</v>
      </c>
      <c r="H55" s="445"/>
      <c r="I55" s="445"/>
      <c r="J55" s="445"/>
      <c r="K55" s="445">
        <v>4</v>
      </c>
      <c r="L55" s="445"/>
      <c r="M55" s="445"/>
      <c r="N55" s="445">
        <v>10</v>
      </c>
    </row>
    <row r="56" spans="1:14" ht="13.5" customHeight="1" x14ac:dyDescent="0.2">
      <c r="A56" s="448">
        <v>10</v>
      </c>
      <c r="B56" s="1529" t="s">
        <v>405</v>
      </c>
      <c r="C56" s="447" t="s">
        <v>164</v>
      </c>
      <c r="D56" s="445">
        <v>6</v>
      </c>
      <c r="E56" s="445"/>
      <c r="F56" s="445"/>
      <c r="G56" s="445">
        <v>12</v>
      </c>
      <c r="H56" s="445"/>
      <c r="I56" s="445">
        <v>2</v>
      </c>
      <c r="J56" s="445">
        <v>1</v>
      </c>
      <c r="K56" s="445">
        <v>1</v>
      </c>
      <c r="L56" s="445"/>
      <c r="M56" s="445"/>
      <c r="N56" s="445">
        <v>12</v>
      </c>
    </row>
    <row r="57" spans="1:14" ht="13.5" customHeight="1" x14ac:dyDescent="0.2">
      <c r="A57" s="495">
        <v>10</v>
      </c>
      <c r="B57" s="1529" t="s">
        <v>405</v>
      </c>
      <c r="C57" s="450" t="s">
        <v>164</v>
      </c>
      <c r="D57" s="449">
        <v>5</v>
      </c>
      <c r="E57" s="449"/>
      <c r="F57" s="449">
        <v>1</v>
      </c>
      <c r="G57" s="449">
        <v>13</v>
      </c>
      <c r="H57" s="449">
        <v>1</v>
      </c>
      <c r="I57" s="449">
        <v>1</v>
      </c>
      <c r="J57" s="449">
        <v>1</v>
      </c>
      <c r="K57" s="449">
        <v>2</v>
      </c>
      <c r="L57" s="449"/>
      <c r="M57" s="449"/>
      <c r="N57" s="449">
        <v>11</v>
      </c>
    </row>
    <row r="58" spans="1:14" ht="13.5" customHeight="1" x14ac:dyDescent="0.2">
      <c r="A58" s="451">
        <v>15</v>
      </c>
      <c r="B58" s="1529" t="s">
        <v>405</v>
      </c>
      <c r="C58" s="450" t="s">
        <v>164</v>
      </c>
      <c r="D58" s="449">
        <v>6</v>
      </c>
      <c r="E58" s="449"/>
      <c r="F58" s="449"/>
      <c r="G58" s="449">
        <v>4</v>
      </c>
      <c r="H58" s="449">
        <v>1</v>
      </c>
      <c r="I58" s="449">
        <v>2</v>
      </c>
      <c r="J58" s="449">
        <v>3</v>
      </c>
      <c r="K58" s="449">
        <v>1</v>
      </c>
      <c r="L58" s="449"/>
      <c r="M58" s="449"/>
      <c r="N58" s="449">
        <v>12</v>
      </c>
    </row>
    <row r="59" spans="1:14" ht="13.5" customHeight="1" x14ac:dyDescent="0.2">
      <c r="A59" s="495">
        <v>15</v>
      </c>
      <c r="B59" s="1529" t="s">
        <v>405</v>
      </c>
      <c r="C59" s="450" t="s">
        <v>164</v>
      </c>
      <c r="D59" s="449">
        <v>9</v>
      </c>
      <c r="E59" s="449"/>
      <c r="F59" s="449">
        <v>2</v>
      </c>
      <c r="G59" s="449">
        <v>6</v>
      </c>
      <c r="H59" s="449">
        <v>3</v>
      </c>
      <c r="I59" s="449"/>
      <c r="J59" s="449"/>
      <c r="K59" s="449"/>
      <c r="L59" s="449"/>
      <c r="M59" s="449"/>
      <c r="N59" s="449">
        <v>20</v>
      </c>
    </row>
    <row r="60" spans="1:14" ht="13.5" customHeight="1" x14ac:dyDescent="0.2">
      <c r="A60" s="495">
        <v>15</v>
      </c>
      <c r="B60" s="1529" t="s">
        <v>405</v>
      </c>
      <c r="C60" s="450" t="s">
        <v>164</v>
      </c>
      <c r="D60" s="449">
        <v>1</v>
      </c>
      <c r="E60" s="449"/>
      <c r="F60" s="449">
        <v>1</v>
      </c>
      <c r="G60" s="449">
        <v>7</v>
      </c>
      <c r="H60" s="449"/>
      <c r="I60" s="449">
        <v>1</v>
      </c>
      <c r="J60" s="449"/>
      <c r="K60" s="449">
        <v>1</v>
      </c>
      <c r="L60" s="449"/>
      <c r="M60" s="449"/>
      <c r="N60" s="449">
        <v>3</v>
      </c>
    </row>
    <row r="61" spans="1:14" ht="13.5" customHeight="1" x14ac:dyDescent="0.2">
      <c r="A61" s="4">
        <f>COUNT(A39:A60)</f>
        <v>22</v>
      </c>
      <c r="B61" s="669" t="str">
        <f>$B$39</f>
        <v>Banson</v>
      </c>
      <c r="C61" s="669" t="str">
        <f>$C$39</f>
        <v>Tom</v>
      </c>
      <c r="D61" s="667">
        <f>SUM(D39:D60)</f>
        <v>93</v>
      </c>
      <c r="E61" s="667">
        <f t="shared" ref="E61:N61" si="13">SUM(E39:E60)</f>
        <v>0</v>
      </c>
      <c r="F61" s="667">
        <f t="shared" si="13"/>
        <v>29</v>
      </c>
      <c r="G61" s="667">
        <f t="shared" si="13"/>
        <v>200</v>
      </c>
      <c r="H61" s="667">
        <f t="shared" si="13"/>
        <v>20</v>
      </c>
      <c r="I61" s="667">
        <f t="shared" si="13"/>
        <v>23</v>
      </c>
      <c r="J61" s="667">
        <f t="shared" si="13"/>
        <v>12</v>
      </c>
      <c r="K61" s="667">
        <f t="shared" si="13"/>
        <v>58</v>
      </c>
      <c r="L61" s="667">
        <f t="shared" si="13"/>
        <v>0</v>
      </c>
      <c r="M61" s="667">
        <f t="shared" si="13"/>
        <v>0</v>
      </c>
      <c r="N61" s="667">
        <f t="shared" si="13"/>
        <v>215</v>
      </c>
    </row>
    <row r="62" spans="1:14" ht="13.5" customHeight="1" x14ac:dyDescent="0.2"/>
    <row r="63" spans="1:14" ht="13.5" customHeight="1" x14ac:dyDescent="0.2">
      <c r="A63" s="493">
        <v>8</v>
      </c>
      <c r="B63" s="450" t="s">
        <v>267</v>
      </c>
      <c r="C63" s="450" t="s">
        <v>62</v>
      </c>
      <c r="D63" s="449">
        <v>1</v>
      </c>
      <c r="E63" s="449"/>
      <c r="F63" s="449">
        <v>1</v>
      </c>
      <c r="G63" s="449">
        <v>6</v>
      </c>
      <c r="H63" s="449">
        <v>2</v>
      </c>
      <c r="I63" s="449">
        <v>2</v>
      </c>
      <c r="J63" s="449"/>
      <c r="K63" s="449">
        <v>1</v>
      </c>
      <c r="L63" s="449"/>
      <c r="M63" s="449"/>
      <c r="N63" s="449">
        <v>3</v>
      </c>
    </row>
    <row r="64" spans="1:14" ht="13.5" customHeight="1" x14ac:dyDescent="0.2">
      <c r="A64" s="730">
        <v>8</v>
      </c>
      <c r="B64" s="731" t="s">
        <v>267</v>
      </c>
      <c r="C64" s="731" t="s">
        <v>62</v>
      </c>
      <c r="D64" s="729"/>
      <c r="E64" s="729"/>
      <c r="F64" s="729">
        <v>6</v>
      </c>
      <c r="G64" s="729">
        <v>4</v>
      </c>
      <c r="H64" s="729">
        <v>2</v>
      </c>
      <c r="I64" s="729">
        <v>1</v>
      </c>
      <c r="J64" s="729"/>
      <c r="K64" s="729">
        <v>1</v>
      </c>
      <c r="L64" s="729"/>
      <c r="M64" s="729"/>
      <c r="N64" s="729">
        <v>6</v>
      </c>
    </row>
    <row r="65" spans="1:14" ht="13.5" customHeight="1" x14ac:dyDescent="0.2">
      <c r="A65" s="493">
        <v>8</v>
      </c>
      <c r="B65" s="450" t="s">
        <v>267</v>
      </c>
      <c r="C65" s="450" t="s">
        <v>62</v>
      </c>
      <c r="D65" s="449">
        <v>1</v>
      </c>
      <c r="E65" s="449"/>
      <c r="F65" s="449">
        <v>1</v>
      </c>
      <c r="G65" s="449">
        <v>9</v>
      </c>
      <c r="H65" s="449">
        <v>1</v>
      </c>
      <c r="I65" s="449">
        <v>2</v>
      </c>
      <c r="J65" s="449"/>
      <c r="K65" s="449">
        <v>3</v>
      </c>
      <c r="L65" s="449"/>
      <c r="M65" s="449"/>
      <c r="N65" s="449">
        <v>3</v>
      </c>
    </row>
    <row r="66" spans="1:14" ht="13.5" customHeight="1" x14ac:dyDescent="0.2">
      <c r="A66" s="942">
        <v>8</v>
      </c>
      <c r="B66" s="943" t="s">
        <v>267</v>
      </c>
      <c r="C66" s="943" t="s">
        <v>62</v>
      </c>
      <c r="D66" s="941">
        <v>2</v>
      </c>
      <c r="E66" s="941">
        <v>1</v>
      </c>
      <c r="F66" s="941"/>
      <c r="G66" s="941">
        <v>2</v>
      </c>
      <c r="H66" s="941">
        <v>2</v>
      </c>
      <c r="I66" s="941">
        <v>2</v>
      </c>
      <c r="J66" s="941"/>
      <c r="K66" s="941">
        <v>4</v>
      </c>
      <c r="L66" s="941"/>
      <c r="M66" s="941"/>
      <c r="N66" s="941">
        <v>7</v>
      </c>
    </row>
    <row r="67" spans="1:14" ht="13.5" customHeight="1" x14ac:dyDescent="0.2">
      <c r="A67" s="493">
        <v>8</v>
      </c>
      <c r="B67" s="450" t="s">
        <v>267</v>
      </c>
      <c r="C67" s="450" t="s">
        <v>62</v>
      </c>
      <c r="D67" s="449">
        <v>2</v>
      </c>
      <c r="E67" s="449"/>
      <c r="F67" s="449"/>
      <c r="G67" s="449">
        <v>5</v>
      </c>
      <c r="H67" s="449">
        <v>1</v>
      </c>
      <c r="I67" s="449">
        <v>1</v>
      </c>
      <c r="J67" s="449"/>
      <c r="K67" s="449"/>
      <c r="L67" s="449"/>
      <c r="M67" s="449"/>
      <c r="N67" s="449">
        <v>4</v>
      </c>
    </row>
    <row r="68" spans="1:14" ht="13.5" customHeight="1" x14ac:dyDescent="0.2">
      <c r="A68" s="493">
        <v>8</v>
      </c>
      <c r="B68" s="450" t="s">
        <v>267</v>
      </c>
      <c r="C68" s="450" t="s">
        <v>62</v>
      </c>
      <c r="D68" s="449">
        <v>1</v>
      </c>
      <c r="E68" s="449"/>
      <c r="F68" s="449"/>
      <c r="G68" s="449">
        <v>7</v>
      </c>
      <c r="H68" s="449">
        <v>3</v>
      </c>
      <c r="I68" s="449">
        <v>1</v>
      </c>
      <c r="J68" s="449"/>
      <c r="K68" s="449">
        <v>2</v>
      </c>
      <c r="L68" s="449"/>
      <c r="M68" s="449"/>
      <c r="N68" s="449">
        <v>2</v>
      </c>
    </row>
    <row r="69" spans="1:14" ht="13.5" customHeight="1" x14ac:dyDescent="0.2">
      <c r="A69" s="453">
        <v>8</v>
      </c>
      <c r="B69" s="454" t="s">
        <v>267</v>
      </c>
      <c r="C69" s="454" t="s">
        <v>62</v>
      </c>
      <c r="D69" s="452">
        <v>1</v>
      </c>
      <c r="E69" s="452"/>
      <c r="F69" s="452"/>
      <c r="G69" s="452">
        <v>4</v>
      </c>
      <c r="H69" s="452">
        <v>3</v>
      </c>
      <c r="I69" s="452">
        <v>1</v>
      </c>
      <c r="J69" s="452"/>
      <c r="K69" s="452"/>
      <c r="L69" s="452"/>
      <c r="M69" s="452"/>
      <c r="N69" s="452">
        <v>2</v>
      </c>
    </row>
    <row r="70" spans="1:14" ht="13.5" customHeight="1" x14ac:dyDescent="0.2">
      <c r="A70" s="493">
        <v>8</v>
      </c>
      <c r="B70" s="454" t="s">
        <v>267</v>
      </c>
      <c r="C70" s="454" t="s">
        <v>62</v>
      </c>
      <c r="D70" s="452">
        <v>2</v>
      </c>
      <c r="E70" s="452"/>
      <c r="F70" s="452"/>
      <c r="G70" s="452">
        <v>7</v>
      </c>
      <c r="H70" s="452"/>
      <c r="I70" s="452"/>
      <c r="J70" s="452"/>
      <c r="K70" s="452"/>
      <c r="L70" s="452"/>
      <c r="M70" s="452"/>
      <c r="N70" s="452">
        <v>4</v>
      </c>
    </row>
    <row r="71" spans="1:14" ht="13.5" customHeight="1" x14ac:dyDescent="0.2">
      <c r="A71" s="453">
        <v>8</v>
      </c>
      <c r="B71" s="454" t="s">
        <v>267</v>
      </c>
      <c r="C71" s="454" t="s">
        <v>62</v>
      </c>
      <c r="D71" s="452">
        <v>1</v>
      </c>
      <c r="E71" s="452"/>
      <c r="F71" s="452"/>
      <c r="G71" s="452">
        <v>9</v>
      </c>
      <c r="H71" s="452">
        <v>2</v>
      </c>
      <c r="I71" s="452"/>
      <c r="J71" s="452"/>
      <c r="K71" s="452">
        <v>1</v>
      </c>
      <c r="L71" s="452"/>
      <c r="M71" s="452"/>
      <c r="N71" s="452">
        <v>2</v>
      </c>
    </row>
    <row r="72" spans="1:14" ht="13.5" customHeight="1" x14ac:dyDescent="0.2">
      <c r="A72" s="453">
        <v>8</v>
      </c>
      <c r="B72" s="454" t="s">
        <v>267</v>
      </c>
      <c r="C72" s="454" t="s">
        <v>62</v>
      </c>
      <c r="D72" s="452"/>
      <c r="E72" s="452"/>
      <c r="F72" s="452">
        <v>1</v>
      </c>
      <c r="G72" s="452">
        <v>7</v>
      </c>
      <c r="H72" s="452">
        <v>5</v>
      </c>
      <c r="I72" s="452">
        <v>2</v>
      </c>
      <c r="J72" s="452"/>
      <c r="K72" s="452">
        <v>1</v>
      </c>
      <c r="L72" s="452"/>
      <c r="M72" s="452"/>
      <c r="N72" s="452">
        <v>1</v>
      </c>
    </row>
    <row r="73" spans="1:14" ht="13.5" customHeight="1" x14ac:dyDescent="0.2">
      <c r="A73" s="493">
        <v>8</v>
      </c>
      <c r="B73" s="454" t="s">
        <v>267</v>
      </c>
      <c r="C73" s="454" t="s">
        <v>62</v>
      </c>
      <c r="D73" s="452">
        <v>3</v>
      </c>
      <c r="E73" s="452"/>
      <c r="F73" s="452"/>
      <c r="G73" s="452"/>
      <c r="H73" s="452">
        <v>2</v>
      </c>
      <c r="I73" s="452">
        <v>2</v>
      </c>
      <c r="J73" s="452"/>
      <c r="K73" s="452">
        <v>1</v>
      </c>
      <c r="L73" s="452"/>
      <c r="M73" s="452"/>
      <c r="N73" s="452">
        <v>6</v>
      </c>
    </row>
    <row r="74" spans="1:14" ht="13.5" customHeight="1" x14ac:dyDescent="0.2">
      <c r="A74" s="493">
        <v>8</v>
      </c>
      <c r="B74" s="454" t="s">
        <v>267</v>
      </c>
      <c r="C74" s="454" t="s">
        <v>62</v>
      </c>
      <c r="D74" s="452">
        <v>3</v>
      </c>
      <c r="E74" s="452">
        <v>2</v>
      </c>
      <c r="F74" s="452">
        <v>5</v>
      </c>
      <c r="G74" s="452">
        <v>7</v>
      </c>
      <c r="H74" s="452">
        <v>4</v>
      </c>
      <c r="I74" s="452">
        <v>3</v>
      </c>
      <c r="J74" s="452"/>
      <c r="K74" s="452">
        <v>2</v>
      </c>
      <c r="L74" s="452"/>
      <c r="M74" s="452"/>
      <c r="N74" s="452">
        <v>17</v>
      </c>
    </row>
    <row r="75" spans="1:14" ht="13.5" customHeight="1" x14ac:dyDescent="0.2">
      <c r="A75" s="493">
        <v>8</v>
      </c>
      <c r="B75" s="454" t="s">
        <v>267</v>
      </c>
      <c r="C75" s="454" t="s">
        <v>62</v>
      </c>
      <c r="D75" s="452"/>
      <c r="E75" s="452">
        <v>1</v>
      </c>
      <c r="F75" s="452">
        <v>1</v>
      </c>
      <c r="G75" s="452">
        <v>5</v>
      </c>
      <c r="H75" s="452"/>
      <c r="I75" s="452">
        <v>3</v>
      </c>
      <c r="J75" s="452"/>
      <c r="K75" s="452">
        <v>1</v>
      </c>
      <c r="L75" s="452"/>
      <c r="M75" s="452"/>
      <c r="N75" s="452">
        <v>4</v>
      </c>
    </row>
    <row r="76" spans="1:14" ht="13.5" customHeight="1" x14ac:dyDescent="0.2">
      <c r="A76" s="456">
        <v>8</v>
      </c>
      <c r="B76" s="457" t="s">
        <v>267</v>
      </c>
      <c r="C76" s="457" t="s">
        <v>62</v>
      </c>
      <c r="D76" s="455">
        <v>2</v>
      </c>
      <c r="E76" s="455"/>
      <c r="F76" s="455">
        <v>3</v>
      </c>
      <c r="G76" s="455">
        <v>13</v>
      </c>
      <c r="H76" s="455">
        <v>1</v>
      </c>
      <c r="I76" s="455">
        <v>1</v>
      </c>
      <c r="J76" s="455">
        <v>1</v>
      </c>
      <c r="K76" s="455">
        <v>2</v>
      </c>
      <c r="L76" s="455"/>
      <c r="M76" s="455"/>
      <c r="N76" s="455">
        <v>7</v>
      </c>
    </row>
    <row r="77" spans="1:14" ht="13.5" customHeight="1" x14ac:dyDescent="0.2">
      <c r="A77" s="4">
        <f>COUNT(A63:A76)</f>
        <v>14</v>
      </c>
      <c r="B77" s="669" t="str">
        <f>$B$63</f>
        <v>Brooks</v>
      </c>
      <c r="C77" s="669" t="str">
        <f>$C$63</f>
        <v>Paul</v>
      </c>
      <c r="D77" s="667">
        <f>SUM(D63:D76)</f>
        <v>19</v>
      </c>
      <c r="E77" s="667">
        <f t="shared" ref="E77:N77" si="14">SUM(E63:E76)</f>
        <v>4</v>
      </c>
      <c r="F77" s="667">
        <f t="shared" si="14"/>
        <v>18</v>
      </c>
      <c r="G77" s="667">
        <f t="shared" si="14"/>
        <v>85</v>
      </c>
      <c r="H77" s="667">
        <f t="shared" si="14"/>
        <v>28</v>
      </c>
      <c r="I77" s="667">
        <f t="shared" si="14"/>
        <v>21</v>
      </c>
      <c r="J77" s="667">
        <f t="shared" si="14"/>
        <v>1</v>
      </c>
      <c r="K77" s="667">
        <f t="shared" si="14"/>
        <v>19</v>
      </c>
      <c r="L77" s="667">
        <f t="shared" si="14"/>
        <v>0</v>
      </c>
      <c r="M77" s="667">
        <f t="shared" si="14"/>
        <v>0</v>
      </c>
      <c r="N77" s="667">
        <f t="shared" si="14"/>
        <v>68</v>
      </c>
    </row>
    <row r="78" spans="1:14" ht="13.5" customHeight="1" x14ac:dyDescent="0.2"/>
    <row r="79" spans="1:14" ht="13.5" customHeight="1" x14ac:dyDescent="0.2">
      <c r="A79" s="493">
        <v>4</v>
      </c>
      <c r="B79" s="457" t="s">
        <v>67</v>
      </c>
      <c r="C79" s="457" t="s">
        <v>252</v>
      </c>
      <c r="D79" s="455">
        <v>2</v>
      </c>
      <c r="E79" s="455"/>
      <c r="F79" s="455"/>
      <c r="G79" s="455">
        <v>11</v>
      </c>
      <c r="H79" s="455"/>
      <c r="I79" s="455">
        <v>2</v>
      </c>
      <c r="J79" s="455">
        <v>1</v>
      </c>
      <c r="K79" s="455"/>
      <c r="L79" s="455"/>
      <c r="M79" s="455"/>
      <c r="N79" s="455">
        <v>4</v>
      </c>
    </row>
    <row r="80" spans="1:14" ht="13.5" customHeight="1" x14ac:dyDescent="0.2">
      <c r="A80" s="730">
        <v>4</v>
      </c>
      <c r="B80" s="731" t="s">
        <v>67</v>
      </c>
      <c r="C80" s="731" t="s">
        <v>252</v>
      </c>
      <c r="D80" s="729">
        <v>1</v>
      </c>
      <c r="E80" s="729"/>
      <c r="F80" s="729"/>
      <c r="G80" s="729">
        <v>1</v>
      </c>
      <c r="H80" s="729">
        <v>1</v>
      </c>
      <c r="I80" s="729"/>
      <c r="J80" s="729"/>
      <c r="K80" s="729"/>
      <c r="L80" s="729"/>
      <c r="M80" s="729"/>
      <c r="N80" s="729">
        <v>2</v>
      </c>
    </row>
    <row r="81" spans="1:14" ht="13.5" customHeight="1" x14ac:dyDescent="0.2">
      <c r="A81" s="456">
        <v>4</v>
      </c>
      <c r="B81" s="457" t="s">
        <v>67</v>
      </c>
      <c r="C81" s="457" t="s">
        <v>252</v>
      </c>
      <c r="D81" s="455">
        <v>3</v>
      </c>
      <c r="E81" s="455"/>
      <c r="F81" s="455">
        <v>2</v>
      </c>
      <c r="G81" s="455">
        <v>5</v>
      </c>
      <c r="H81" s="455"/>
      <c r="I81" s="455">
        <v>2</v>
      </c>
      <c r="J81" s="455"/>
      <c r="K81" s="455">
        <v>1</v>
      </c>
      <c r="L81" s="455"/>
      <c r="M81" s="455"/>
      <c r="N81" s="455">
        <v>8</v>
      </c>
    </row>
    <row r="82" spans="1:14" ht="13.5" customHeight="1" x14ac:dyDescent="0.2">
      <c r="A82" s="456">
        <v>4</v>
      </c>
      <c r="B82" s="457" t="s">
        <v>67</v>
      </c>
      <c r="C82" s="457" t="s">
        <v>252</v>
      </c>
      <c r="D82" s="455"/>
      <c r="E82" s="455">
        <v>1</v>
      </c>
      <c r="F82" s="455"/>
      <c r="G82" s="455">
        <v>7</v>
      </c>
      <c r="H82" s="455">
        <v>3</v>
      </c>
      <c r="I82" s="455">
        <v>1</v>
      </c>
      <c r="J82" s="455"/>
      <c r="K82" s="455">
        <v>3</v>
      </c>
      <c r="L82" s="455"/>
      <c r="M82" s="455"/>
      <c r="N82" s="455">
        <v>3</v>
      </c>
    </row>
    <row r="83" spans="1:14" ht="13.5" customHeight="1" x14ac:dyDescent="0.2">
      <c r="A83" s="493">
        <v>4</v>
      </c>
      <c r="B83" s="457" t="s">
        <v>67</v>
      </c>
      <c r="C83" s="457" t="s">
        <v>252</v>
      </c>
      <c r="D83" s="455">
        <v>3</v>
      </c>
      <c r="E83" s="455">
        <v>1</v>
      </c>
      <c r="F83" s="455"/>
      <c r="G83" s="455">
        <v>5</v>
      </c>
      <c r="H83" s="455">
        <v>2</v>
      </c>
      <c r="I83" s="455">
        <v>2</v>
      </c>
      <c r="J83" s="455">
        <v>2</v>
      </c>
      <c r="K83" s="455">
        <v>1</v>
      </c>
      <c r="L83" s="455"/>
      <c r="M83" s="455"/>
      <c r="N83" s="455">
        <v>9</v>
      </c>
    </row>
    <row r="84" spans="1:14" ht="13.5" customHeight="1" x14ac:dyDescent="0.2">
      <c r="A84" s="1077">
        <v>4</v>
      </c>
      <c r="B84" s="1059" t="s">
        <v>67</v>
      </c>
      <c r="C84" s="1059" t="s">
        <v>252</v>
      </c>
      <c r="D84" s="1060">
        <v>4</v>
      </c>
      <c r="E84" s="1060"/>
      <c r="F84" s="1060"/>
      <c r="G84" s="1060">
        <v>5</v>
      </c>
      <c r="H84" s="1060">
        <v>5</v>
      </c>
      <c r="I84" s="1060">
        <v>4</v>
      </c>
      <c r="J84" s="1060">
        <v>2</v>
      </c>
      <c r="K84" s="1060">
        <v>4</v>
      </c>
      <c r="L84" s="1060"/>
      <c r="M84" s="1060"/>
      <c r="N84" s="1060">
        <v>8</v>
      </c>
    </row>
    <row r="85" spans="1:14" ht="13.5" customHeight="1" x14ac:dyDescent="0.2">
      <c r="A85" s="1077">
        <v>4</v>
      </c>
      <c r="B85" s="1059" t="s">
        <v>67</v>
      </c>
      <c r="C85" s="1059" t="s">
        <v>252</v>
      </c>
      <c r="D85" s="1060">
        <v>2</v>
      </c>
      <c r="E85" s="1060"/>
      <c r="F85" s="1060">
        <v>1</v>
      </c>
      <c r="G85" s="1060">
        <v>7</v>
      </c>
      <c r="H85" s="1060">
        <v>4</v>
      </c>
      <c r="I85" s="1060">
        <v>5</v>
      </c>
      <c r="J85" s="1060"/>
      <c r="K85" s="1060">
        <v>1</v>
      </c>
      <c r="L85" s="1060"/>
      <c r="M85" s="1060"/>
      <c r="N85" s="1060">
        <v>5</v>
      </c>
    </row>
    <row r="86" spans="1:14" ht="13.5" customHeight="1" x14ac:dyDescent="0.2">
      <c r="A86" s="1316">
        <v>4</v>
      </c>
      <c r="B86" s="1147" t="s">
        <v>67</v>
      </c>
      <c r="C86" s="1147" t="s">
        <v>252</v>
      </c>
      <c r="D86" s="1146">
        <v>1</v>
      </c>
      <c r="E86" s="1146"/>
      <c r="F86" s="1146">
        <v>2</v>
      </c>
      <c r="G86" s="1146">
        <v>9</v>
      </c>
      <c r="H86" s="1146"/>
      <c r="I86" s="1146">
        <v>1</v>
      </c>
      <c r="J86" s="1146">
        <v>1</v>
      </c>
      <c r="K86" s="1146">
        <v>1</v>
      </c>
      <c r="L86" s="1146"/>
      <c r="M86" s="1146"/>
      <c r="N86" s="1146">
        <v>4</v>
      </c>
    </row>
    <row r="87" spans="1:14" ht="13.5" customHeight="1" x14ac:dyDescent="0.2">
      <c r="A87" s="1228">
        <v>4</v>
      </c>
      <c r="B87" s="1229" t="s">
        <v>67</v>
      </c>
      <c r="C87" s="1229" t="s">
        <v>252</v>
      </c>
      <c r="D87" s="1227">
        <v>1</v>
      </c>
      <c r="E87" s="1227"/>
      <c r="F87" s="1227"/>
      <c r="G87" s="1227">
        <v>5</v>
      </c>
      <c r="H87" s="1227">
        <v>9</v>
      </c>
      <c r="I87" s="1227">
        <v>2</v>
      </c>
      <c r="J87" s="1227"/>
      <c r="K87" s="1227"/>
      <c r="L87" s="1227"/>
      <c r="M87" s="1227"/>
      <c r="N87" s="1227">
        <v>2</v>
      </c>
    </row>
    <row r="88" spans="1:14" ht="13.5" customHeight="1" x14ac:dyDescent="0.2">
      <c r="A88" s="1228">
        <v>4</v>
      </c>
      <c r="B88" s="1229" t="s">
        <v>67</v>
      </c>
      <c r="C88" s="1229" t="s">
        <v>252</v>
      </c>
      <c r="D88" s="1227">
        <v>2</v>
      </c>
      <c r="E88" s="1227">
        <v>2</v>
      </c>
      <c r="F88" s="1227">
        <v>1</v>
      </c>
      <c r="G88" s="1227">
        <v>11</v>
      </c>
      <c r="H88" s="1227">
        <v>2</v>
      </c>
      <c r="I88" s="1227">
        <v>2</v>
      </c>
      <c r="J88" s="1227">
        <v>2</v>
      </c>
      <c r="K88" s="1227">
        <v>2</v>
      </c>
      <c r="L88" s="1227"/>
      <c r="M88" s="1227"/>
      <c r="N88" s="1227">
        <v>11</v>
      </c>
    </row>
    <row r="89" spans="1:14" ht="13.5" customHeight="1" x14ac:dyDescent="0.2">
      <c r="A89" s="1058">
        <v>4</v>
      </c>
      <c r="B89" s="1059" t="s">
        <v>67</v>
      </c>
      <c r="C89" s="1059" t="s">
        <v>252</v>
      </c>
      <c r="D89" s="1060">
        <v>4</v>
      </c>
      <c r="E89" s="1060"/>
      <c r="F89" s="1060"/>
      <c r="G89" s="1060">
        <v>3</v>
      </c>
      <c r="H89" s="1060">
        <v>3</v>
      </c>
      <c r="I89" s="1060"/>
      <c r="J89" s="1060"/>
      <c r="K89" s="1060">
        <v>3</v>
      </c>
      <c r="L89" s="1060"/>
      <c r="M89" s="1060"/>
      <c r="N89" s="1060">
        <v>8</v>
      </c>
    </row>
    <row r="90" spans="1:14" ht="13.5" customHeight="1" x14ac:dyDescent="0.2">
      <c r="A90" s="1582">
        <v>4</v>
      </c>
      <c r="B90" s="1583" t="s">
        <v>67</v>
      </c>
      <c r="C90" s="1583" t="s">
        <v>252</v>
      </c>
      <c r="D90" s="1581">
        <v>1</v>
      </c>
      <c r="E90" s="1581"/>
      <c r="F90" s="1581">
        <v>1</v>
      </c>
      <c r="G90" s="1581">
        <v>6</v>
      </c>
      <c r="H90" s="1581"/>
      <c r="I90" s="1581">
        <v>3</v>
      </c>
      <c r="J90" s="1581"/>
      <c r="K90" s="1581">
        <v>1</v>
      </c>
      <c r="L90" s="1581"/>
      <c r="M90" s="1581"/>
      <c r="N90" s="1581">
        <v>3</v>
      </c>
    </row>
    <row r="91" spans="1:14" ht="13.5" customHeight="1" x14ac:dyDescent="0.2">
      <c r="A91" s="1631">
        <v>4</v>
      </c>
      <c r="B91" s="1583" t="s">
        <v>67</v>
      </c>
      <c r="C91" s="1583" t="s">
        <v>252</v>
      </c>
      <c r="D91" s="1581">
        <v>2</v>
      </c>
      <c r="E91" s="1581"/>
      <c r="F91" s="1581">
        <v>1</v>
      </c>
      <c r="G91" s="1581">
        <v>5</v>
      </c>
      <c r="H91" s="1581">
        <v>2</v>
      </c>
      <c r="I91" s="1581">
        <v>1</v>
      </c>
      <c r="J91" s="1581">
        <v>1</v>
      </c>
      <c r="K91" s="1581">
        <v>2</v>
      </c>
      <c r="L91" s="1581"/>
      <c r="M91" s="1581"/>
      <c r="N91" s="1581">
        <v>5</v>
      </c>
    </row>
    <row r="92" spans="1:14" ht="13.5" customHeight="1" x14ac:dyDescent="0.2">
      <c r="A92" s="493">
        <v>4</v>
      </c>
      <c r="B92" s="457" t="s">
        <v>67</v>
      </c>
      <c r="C92" s="457" t="s">
        <v>252</v>
      </c>
      <c r="D92" s="455">
        <v>1</v>
      </c>
      <c r="E92" s="455"/>
      <c r="F92" s="455"/>
      <c r="G92" s="455">
        <v>4</v>
      </c>
      <c r="H92" s="455">
        <v>2</v>
      </c>
      <c r="I92" s="455"/>
      <c r="J92" s="455">
        <v>1</v>
      </c>
      <c r="K92" s="455">
        <v>2</v>
      </c>
      <c r="L92" s="455"/>
      <c r="M92" s="455"/>
      <c r="N92" s="455">
        <v>2</v>
      </c>
    </row>
    <row r="93" spans="1:14" ht="13.5" customHeight="1" x14ac:dyDescent="0.2">
      <c r="A93" s="493">
        <v>4</v>
      </c>
      <c r="B93" s="457" t="s">
        <v>67</v>
      </c>
      <c r="C93" s="457" t="s">
        <v>252</v>
      </c>
      <c r="D93" s="455">
        <v>2</v>
      </c>
      <c r="E93" s="455"/>
      <c r="F93" s="455"/>
      <c r="G93" s="455">
        <v>3</v>
      </c>
      <c r="H93" s="455">
        <v>1</v>
      </c>
      <c r="I93" s="455">
        <v>1</v>
      </c>
      <c r="J93" s="455"/>
      <c r="K93" s="455">
        <v>3</v>
      </c>
      <c r="L93" s="455"/>
      <c r="M93" s="455"/>
      <c r="N93" s="455">
        <v>4</v>
      </c>
    </row>
    <row r="94" spans="1:14" ht="13.5" customHeight="1" x14ac:dyDescent="0.2">
      <c r="A94" s="1863">
        <v>4</v>
      </c>
      <c r="B94" s="1861" t="s">
        <v>67</v>
      </c>
      <c r="C94" s="1861" t="s">
        <v>252</v>
      </c>
      <c r="D94" s="1862">
        <v>3</v>
      </c>
      <c r="E94" s="1862">
        <v>1</v>
      </c>
      <c r="F94" s="1862">
        <v>1</v>
      </c>
      <c r="G94" s="1862">
        <v>6</v>
      </c>
      <c r="H94" s="1862">
        <v>1</v>
      </c>
      <c r="I94" s="1862">
        <v>1</v>
      </c>
      <c r="J94" s="1862"/>
      <c r="K94" s="1862">
        <v>2</v>
      </c>
      <c r="L94" s="1862"/>
      <c r="M94" s="1862"/>
      <c r="N94" s="1862">
        <v>10</v>
      </c>
    </row>
    <row r="95" spans="1:14" ht="13.5" customHeight="1" x14ac:dyDescent="0.2">
      <c r="A95" s="1863">
        <v>4</v>
      </c>
      <c r="B95" s="1861" t="s">
        <v>67</v>
      </c>
      <c r="C95" s="1861" t="s">
        <v>252</v>
      </c>
      <c r="D95" s="1862"/>
      <c r="E95" s="1862"/>
      <c r="F95" s="1862"/>
      <c r="G95" s="1862">
        <v>8</v>
      </c>
      <c r="H95" s="1862">
        <v>5</v>
      </c>
      <c r="I95" s="1862">
        <v>2</v>
      </c>
      <c r="J95" s="1862"/>
      <c r="K95" s="1862">
        <v>2</v>
      </c>
      <c r="L95" s="1862"/>
      <c r="M95" s="1862"/>
      <c r="N95" s="1862">
        <v>0</v>
      </c>
    </row>
    <row r="96" spans="1:14" ht="13.5" customHeight="1" x14ac:dyDescent="0.2">
      <c r="A96" s="1662">
        <v>4</v>
      </c>
      <c r="B96" s="1663" t="s">
        <v>67</v>
      </c>
      <c r="C96" s="1663" t="s">
        <v>252</v>
      </c>
      <c r="D96" s="1661">
        <v>1</v>
      </c>
      <c r="E96" s="1661"/>
      <c r="F96" s="1661">
        <v>1</v>
      </c>
      <c r="G96" s="1661">
        <v>7</v>
      </c>
      <c r="H96" s="1661"/>
      <c r="I96" s="1661">
        <v>1</v>
      </c>
      <c r="J96" s="1661"/>
      <c r="K96" s="1661">
        <v>2</v>
      </c>
      <c r="L96" s="1661"/>
      <c r="M96" s="1661"/>
      <c r="N96" s="1661">
        <v>3</v>
      </c>
    </row>
    <row r="97" spans="1:14" ht="13.5" customHeight="1" x14ac:dyDescent="0.2">
      <c r="A97" s="1731">
        <v>4</v>
      </c>
      <c r="B97" s="1732" t="s">
        <v>67</v>
      </c>
      <c r="C97" s="1732" t="s">
        <v>252</v>
      </c>
      <c r="D97" s="1730">
        <v>1</v>
      </c>
      <c r="E97" s="1730">
        <v>1</v>
      </c>
      <c r="F97" s="1730">
        <v>1</v>
      </c>
      <c r="G97" s="1730">
        <v>6</v>
      </c>
      <c r="H97" s="1730"/>
      <c r="I97" s="1730">
        <v>3</v>
      </c>
      <c r="J97" s="1730"/>
      <c r="K97" s="1730">
        <v>4</v>
      </c>
      <c r="L97" s="1730"/>
      <c r="M97" s="1730"/>
      <c r="N97" s="1730">
        <v>6</v>
      </c>
    </row>
    <row r="98" spans="1:14" ht="13.5" customHeight="1" x14ac:dyDescent="0.2">
      <c r="A98" s="942">
        <v>4</v>
      </c>
      <c r="B98" s="943" t="s">
        <v>67</v>
      </c>
      <c r="C98" s="943" t="s">
        <v>252</v>
      </c>
      <c r="D98" s="941">
        <v>1</v>
      </c>
      <c r="E98" s="941"/>
      <c r="F98" s="941"/>
      <c r="G98" s="941">
        <v>2</v>
      </c>
      <c r="H98" s="941"/>
      <c r="I98" s="941">
        <v>1</v>
      </c>
      <c r="J98" s="941"/>
      <c r="K98" s="941">
        <v>3</v>
      </c>
      <c r="L98" s="941"/>
      <c r="M98" s="941"/>
      <c r="N98" s="941">
        <v>2</v>
      </c>
    </row>
    <row r="99" spans="1:14" ht="13.5" customHeight="1" x14ac:dyDescent="0.2">
      <c r="A99" s="942">
        <v>4</v>
      </c>
      <c r="B99" s="943" t="s">
        <v>67</v>
      </c>
      <c r="C99" s="943" t="s">
        <v>252</v>
      </c>
      <c r="D99" s="941">
        <v>4</v>
      </c>
      <c r="E99" s="941">
        <v>1</v>
      </c>
      <c r="F99" s="941"/>
      <c r="G99" s="941">
        <v>7</v>
      </c>
      <c r="H99" s="941">
        <v>6</v>
      </c>
      <c r="I99" s="941">
        <v>1</v>
      </c>
      <c r="J99" s="941">
        <v>2</v>
      </c>
      <c r="K99" s="941">
        <v>1</v>
      </c>
      <c r="L99" s="941"/>
      <c r="M99" s="941"/>
      <c r="N99" s="941">
        <v>11</v>
      </c>
    </row>
    <row r="100" spans="1:14" ht="13.5" customHeight="1" x14ac:dyDescent="0.2">
      <c r="A100" s="459">
        <v>4</v>
      </c>
      <c r="B100" s="460" t="s">
        <v>67</v>
      </c>
      <c r="C100" s="460" t="s">
        <v>252</v>
      </c>
      <c r="D100" s="458">
        <v>1</v>
      </c>
      <c r="E100" s="458">
        <v>1</v>
      </c>
      <c r="F100" s="458"/>
      <c r="G100" s="458">
        <v>9</v>
      </c>
      <c r="H100" s="458">
        <v>2</v>
      </c>
      <c r="I100" s="458">
        <v>1</v>
      </c>
      <c r="J100" s="458"/>
      <c r="K100" s="458"/>
      <c r="L100" s="458"/>
      <c r="M100" s="458"/>
      <c r="N100" s="458">
        <v>5</v>
      </c>
    </row>
    <row r="101" spans="1:14" ht="13.5" customHeight="1" x14ac:dyDescent="0.2">
      <c r="A101" s="493">
        <v>4</v>
      </c>
      <c r="B101" s="460" t="s">
        <v>67</v>
      </c>
      <c r="C101" s="460" t="s">
        <v>252</v>
      </c>
      <c r="D101" s="458"/>
      <c r="E101" s="458"/>
      <c r="F101" s="458"/>
      <c r="G101" s="458">
        <v>9</v>
      </c>
      <c r="H101" s="458">
        <v>6</v>
      </c>
      <c r="I101" s="458">
        <v>1</v>
      </c>
      <c r="J101" s="458">
        <v>3</v>
      </c>
      <c r="K101" s="458"/>
      <c r="L101" s="458"/>
      <c r="M101" s="458"/>
      <c r="N101" s="458">
        <v>0</v>
      </c>
    </row>
    <row r="102" spans="1:14" ht="13.5" customHeight="1" x14ac:dyDescent="0.2">
      <c r="A102" s="1486">
        <v>4</v>
      </c>
      <c r="B102" s="1487" t="s">
        <v>67</v>
      </c>
      <c r="C102" s="1487" t="s">
        <v>252</v>
      </c>
      <c r="D102" s="1485">
        <v>1</v>
      </c>
      <c r="E102" s="1485"/>
      <c r="F102" s="1485">
        <v>3</v>
      </c>
      <c r="G102" s="1485">
        <v>7</v>
      </c>
      <c r="H102" s="1485">
        <v>2</v>
      </c>
      <c r="I102" s="1485">
        <v>1</v>
      </c>
      <c r="J102" s="1485"/>
      <c r="K102" s="1485">
        <v>1</v>
      </c>
      <c r="L102" s="1485"/>
      <c r="M102" s="1485"/>
      <c r="N102" s="1485">
        <v>5</v>
      </c>
    </row>
    <row r="103" spans="1:14" ht="13.5" customHeight="1" x14ac:dyDescent="0.2">
      <c r="A103" s="459">
        <v>4</v>
      </c>
      <c r="B103" s="460" t="s">
        <v>67</v>
      </c>
      <c r="C103" s="460" t="s">
        <v>252</v>
      </c>
      <c r="D103" s="458">
        <v>3</v>
      </c>
      <c r="E103" s="458">
        <v>2</v>
      </c>
      <c r="F103" s="458"/>
      <c r="G103" s="458">
        <v>6</v>
      </c>
      <c r="H103" s="458"/>
      <c r="I103" s="458">
        <v>1</v>
      </c>
      <c r="J103" s="458">
        <v>1</v>
      </c>
      <c r="K103" s="458">
        <v>1</v>
      </c>
      <c r="L103" s="458"/>
      <c r="M103" s="458"/>
      <c r="N103" s="458">
        <v>12</v>
      </c>
    </row>
    <row r="104" spans="1:14" ht="13.5" customHeight="1" x14ac:dyDescent="0.2">
      <c r="A104" s="459">
        <v>4</v>
      </c>
      <c r="B104" s="460" t="s">
        <v>67</v>
      </c>
      <c r="C104" s="460" t="s">
        <v>252</v>
      </c>
      <c r="D104" s="458">
        <v>6</v>
      </c>
      <c r="E104" s="458"/>
      <c r="F104" s="458"/>
      <c r="G104" s="458">
        <v>2</v>
      </c>
      <c r="H104" s="458">
        <v>3</v>
      </c>
      <c r="I104" s="458">
        <v>1</v>
      </c>
      <c r="J104" s="458"/>
      <c r="K104" s="458">
        <v>1</v>
      </c>
      <c r="L104" s="458"/>
      <c r="M104" s="458"/>
      <c r="N104" s="458">
        <v>12</v>
      </c>
    </row>
    <row r="105" spans="1:14" ht="13.5" customHeight="1" x14ac:dyDescent="0.2">
      <c r="A105" s="493">
        <v>4</v>
      </c>
      <c r="B105" s="460" t="s">
        <v>67</v>
      </c>
      <c r="C105" s="460" t="s">
        <v>252</v>
      </c>
      <c r="D105" s="458">
        <v>1</v>
      </c>
      <c r="E105" s="458"/>
      <c r="F105" s="458">
        <v>1</v>
      </c>
      <c r="G105" s="458"/>
      <c r="H105" s="458">
        <v>2</v>
      </c>
      <c r="I105" s="458">
        <v>2</v>
      </c>
      <c r="J105" s="458">
        <v>1</v>
      </c>
      <c r="K105" s="458">
        <v>5</v>
      </c>
      <c r="L105" s="458"/>
      <c r="M105" s="458"/>
      <c r="N105" s="458">
        <v>3</v>
      </c>
    </row>
    <row r="106" spans="1:14" ht="13.5" customHeight="1" x14ac:dyDescent="0.2">
      <c r="A106" s="1380">
        <v>4</v>
      </c>
      <c r="B106" s="1381" t="s">
        <v>67</v>
      </c>
      <c r="C106" s="1381" t="s">
        <v>252</v>
      </c>
      <c r="D106" s="1379">
        <v>2</v>
      </c>
      <c r="E106" s="1379"/>
      <c r="F106" s="1379">
        <v>1</v>
      </c>
      <c r="G106" s="1379">
        <v>7</v>
      </c>
      <c r="H106" s="1379">
        <v>2</v>
      </c>
      <c r="I106" s="1379">
        <v>1</v>
      </c>
      <c r="J106" s="1379">
        <v>1</v>
      </c>
      <c r="K106" s="1379">
        <v>3</v>
      </c>
      <c r="L106" s="1379"/>
      <c r="M106" s="1379"/>
      <c r="N106" s="1379">
        <v>5</v>
      </c>
    </row>
    <row r="107" spans="1:14" ht="13.5" customHeight="1" x14ac:dyDescent="0.2">
      <c r="A107" s="493">
        <v>4</v>
      </c>
      <c r="B107" s="460" t="s">
        <v>67</v>
      </c>
      <c r="C107" s="460" t="s">
        <v>252</v>
      </c>
      <c r="D107" s="458">
        <v>1</v>
      </c>
      <c r="E107" s="458"/>
      <c r="F107" s="458"/>
      <c r="G107" s="458">
        <v>10</v>
      </c>
      <c r="H107" s="458">
        <v>4</v>
      </c>
      <c r="I107" s="458">
        <v>3</v>
      </c>
      <c r="J107" s="458"/>
      <c r="K107" s="458">
        <v>3</v>
      </c>
      <c r="L107" s="458"/>
      <c r="M107" s="458"/>
      <c r="N107" s="458">
        <v>2</v>
      </c>
    </row>
    <row r="108" spans="1:14" ht="13.5" customHeight="1" x14ac:dyDescent="0.2">
      <c r="A108" s="765">
        <v>4</v>
      </c>
      <c r="B108" s="766" t="s">
        <v>67</v>
      </c>
      <c r="C108" s="766" t="s">
        <v>252</v>
      </c>
      <c r="D108" s="764">
        <v>2</v>
      </c>
      <c r="E108" s="764"/>
      <c r="F108" s="764"/>
      <c r="G108" s="764">
        <v>6</v>
      </c>
      <c r="H108" s="764">
        <v>5</v>
      </c>
      <c r="I108" s="764">
        <v>2</v>
      </c>
      <c r="J108" s="764">
        <v>1</v>
      </c>
      <c r="K108" s="764">
        <v>1</v>
      </c>
      <c r="L108" s="764"/>
      <c r="M108" s="764"/>
      <c r="N108" s="764">
        <v>4</v>
      </c>
    </row>
    <row r="109" spans="1:14" ht="13.5" customHeight="1" x14ac:dyDescent="0.2">
      <c r="A109" s="493">
        <v>4</v>
      </c>
      <c r="B109" s="460" t="s">
        <v>67</v>
      </c>
      <c r="C109" s="460" t="s">
        <v>252</v>
      </c>
      <c r="D109" s="458">
        <v>5</v>
      </c>
      <c r="E109" s="458"/>
      <c r="F109" s="458"/>
      <c r="G109" s="458">
        <v>12</v>
      </c>
      <c r="H109" s="458">
        <v>2</v>
      </c>
      <c r="I109" s="458">
        <v>1</v>
      </c>
      <c r="J109" s="458"/>
      <c r="K109" s="458">
        <v>3</v>
      </c>
      <c r="L109" s="458"/>
      <c r="M109" s="458"/>
      <c r="N109" s="458">
        <v>10</v>
      </c>
    </row>
    <row r="110" spans="1:14" ht="13.5" customHeight="1" x14ac:dyDescent="0.2">
      <c r="A110" s="462">
        <v>4</v>
      </c>
      <c r="B110" s="463" t="s">
        <v>67</v>
      </c>
      <c r="C110" s="463" t="s">
        <v>252</v>
      </c>
      <c r="D110" s="461">
        <v>3</v>
      </c>
      <c r="E110" s="461"/>
      <c r="F110" s="461">
        <v>1</v>
      </c>
      <c r="G110" s="461">
        <v>9</v>
      </c>
      <c r="H110" s="461">
        <v>2</v>
      </c>
      <c r="I110" s="461">
        <v>2</v>
      </c>
      <c r="J110" s="461">
        <v>1</v>
      </c>
      <c r="K110" s="461">
        <v>2</v>
      </c>
      <c r="L110" s="461"/>
      <c r="M110" s="461"/>
      <c r="N110" s="461">
        <v>7</v>
      </c>
    </row>
    <row r="111" spans="1:14" ht="13.5" customHeight="1" x14ac:dyDescent="0.2">
      <c r="A111" s="493">
        <v>4</v>
      </c>
      <c r="B111" s="463" t="s">
        <v>67</v>
      </c>
      <c r="C111" s="463" t="s">
        <v>252</v>
      </c>
      <c r="D111" s="461">
        <v>4</v>
      </c>
      <c r="E111" s="461"/>
      <c r="F111" s="461"/>
      <c r="G111" s="461">
        <v>11</v>
      </c>
      <c r="H111" s="461">
        <v>1</v>
      </c>
      <c r="I111" s="461"/>
      <c r="J111" s="461"/>
      <c r="K111" s="461">
        <v>2</v>
      </c>
      <c r="L111" s="461"/>
      <c r="M111" s="461"/>
      <c r="N111" s="461">
        <v>8</v>
      </c>
    </row>
    <row r="112" spans="1:14" ht="13.5" customHeight="1" x14ac:dyDescent="0.2">
      <c r="A112" s="4">
        <f>COUNT(A79:A111)</f>
        <v>33</v>
      </c>
      <c r="B112" s="669" t="str">
        <f>$B$79</f>
        <v>Brown</v>
      </c>
      <c r="C112" s="669" t="str">
        <f>$C$79</f>
        <v>Jason</v>
      </c>
      <c r="D112" s="667">
        <f t="shared" ref="D112:N112" si="15">SUM(D79:D111)</f>
        <v>68</v>
      </c>
      <c r="E112" s="667">
        <f t="shared" si="15"/>
        <v>10</v>
      </c>
      <c r="F112" s="667">
        <f t="shared" si="15"/>
        <v>17</v>
      </c>
      <c r="G112" s="667">
        <f t="shared" si="15"/>
        <v>211</v>
      </c>
      <c r="H112" s="667">
        <f t="shared" si="15"/>
        <v>77</v>
      </c>
      <c r="I112" s="667">
        <f t="shared" si="15"/>
        <v>51</v>
      </c>
      <c r="J112" s="667">
        <f t="shared" si="15"/>
        <v>20</v>
      </c>
      <c r="K112" s="667">
        <f t="shared" si="15"/>
        <v>60</v>
      </c>
      <c r="L112" s="667">
        <f t="shared" si="15"/>
        <v>0</v>
      </c>
      <c r="M112" s="667">
        <f t="shared" si="15"/>
        <v>0</v>
      </c>
      <c r="N112" s="667">
        <f t="shared" si="15"/>
        <v>183</v>
      </c>
    </row>
    <row r="113" spans="1:14" ht="13.5" customHeight="1" x14ac:dyDescent="0.2"/>
    <row r="114" spans="1:14" ht="13.5" customHeight="1" x14ac:dyDescent="0.2">
      <c r="A114" s="495">
        <v>9</v>
      </c>
      <c r="B114" s="463" t="s">
        <v>67</v>
      </c>
      <c r="C114" s="463" t="s">
        <v>266</v>
      </c>
      <c r="D114" s="461"/>
      <c r="E114" s="461"/>
      <c r="F114" s="461"/>
      <c r="G114" s="461">
        <v>1</v>
      </c>
      <c r="H114" s="461">
        <v>1</v>
      </c>
      <c r="I114" s="461"/>
      <c r="J114" s="461"/>
      <c r="K114" s="461">
        <v>1</v>
      </c>
      <c r="L114" s="461"/>
      <c r="M114" s="461"/>
      <c r="N114" s="461">
        <v>0</v>
      </c>
    </row>
    <row r="115" spans="1:14" ht="13.5" customHeight="1" x14ac:dyDescent="0.2">
      <c r="A115" s="732">
        <v>9</v>
      </c>
      <c r="B115" s="731" t="s">
        <v>67</v>
      </c>
      <c r="C115" s="731" t="s">
        <v>266</v>
      </c>
      <c r="D115" s="729">
        <v>1</v>
      </c>
      <c r="E115" s="729"/>
      <c r="F115" s="729">
        <v>1</v>
      </c>
      <c r="G115" s="729">
        <v>5</v>
      </c>
      <c r="H115" s="729">
        <v>2</v>
      </c>
      <c r="I115" s="729">
        <v>2</v>
      </c>
      <c r="J115" s="729"/>
      <c r="K115" s="729">
        <v>1</v>
      </c>
      <c r="L115" s="729"/>
      <c r="M115" s="729"/>
      <c r="N115" s="729">
        <v>3</v>
      </c>
    </row>
    <row r="116" spans="1:14" ht="13.5" customHeight="1" x14ac:dyDescent="0.2">
      <c r="A116" s="495">
        <v>9</v>
      </c>
      <c r="B116" s="463" t="s">
        <v>67</v>
      </c>
      <c r="C116" s="463" t="s">
        <v>266</v>
      </c>
      <c r="D116" s="461">
        <v>1</v>
      </c>
      <c r="E116" s="461"/>
      <c r="F116" s="461"/>
      <c r="G116" s="461">
        <v>1</v>
      </c>
      <c r="H116" s="461">
        <v>1</v>
      </c>
      <c r="I116" s="461"/>
      <c r="J116" s="461">
        <v>1</v>
      </c>
      <c r="K116" s="461"/>
      <c r="L116" s="461"/>
      <c r="M116" s="461"/>
      <c r="N116" s="461">
        <v>2</v>
      </c>
    </row>
    <row r="117" spans="1:14" ht="13.5" customHeight="1" x14ac:dyDescent="0.2">
      <c r="A117" s="464">
        <v>9</v>
      </c>
      <c r="B117" s="463" t="s">
        <v>67</v>
      </c>
      <c r="C117" s="463" t="s">
        <v>266</v>
      </c>
      <c r="D117" s="461">
        <v>1</v>
      </c>
      <c r="E117" s="461"/>
      <c r="F117" s="461"/>
      <c r="G117" s="461">
        <v>4</v>
      </c>
      <c r="H117" s="461">
        <v>2</v>
      </c>
      <c r="I117" s="461">
        <v>1</v>
      </c>
      <c r="J117" s="461"/>
      <c r="K117" s="461">
        <v>1</v>
      </c>
      <c r="L117" s="461"/>
      <c r="M117" s="461"/>
      <c r="N117" s="461">
        <v>2</v>
      </c>
    </row>
    <row r="118" spans="1:14" ht="13.5" customHeight="1" x14ac:dyDescent="0.2">
      <c r="A118" s="464">
        <v>9</v>
      </c>
      <c r="B118" s="463" t="s">
        <v>67</v>
      </c>
      <c r="C118" s="463" t="s">
        <v>266</v>
      </c>
      <c r="D118" s="461"/>
      <c r="E118" s="461">
        <v>2</v>
      </c>
      <c r="F118" s="461"/>
      <c r="G118" s="461">
        <v>3</v>
      </c>
      <c r="H118" s="461">
        <v>1</v>
      </c>
      <c r="I118" s="461">
        <v>1</v>
      </c>
      <c r="J118" s="461"/>
      <c r="K118" s="461">
        <v>3</v>
      </c>
      <c r="L118" s="461"/>
      <c r="M118" s="461"/>
      <c r="N118" s="461">
        <v>6</v>
      </c>
    </row>
    <row r="119" spans="1:14" ht="13.5" customHeight="1" x14ac:dyDescent="0.2">
      <c r="A119" s="1486">
        <v>9</v>
      </c>
      <c r="B119" s="1487" t="s">
        <v>67</v>
      </c>
      <c r="C119" s="1487" t="s">
        <v>266</v>
      </c>
      <c r="D119" s="1485">
        <v>3</v>
      </c>
      <c r="E119" s="1485">
        <v>1</v>
      </c>
      <c r="F119" s="1485">
        <v>1</v>
      </c>
      <c r="G119" s="1485">
        <v>7</v>
      </c>
      <c r="H119" s="1485">
        <v>1</v>
      </c>
      <c r="I119" s="1485"/>
      <c r="J119" s="1485">
        <v>1</v>
      </c>
      <c r="K119" s="1485">
        <v>2</v>
      </c>
      <c r="L119" s="1485"/>
      <c r="M119" s="1485"/>
      <c r="N119" s="1485">
        <v>10</v>
      </c>
    </row>
    <row r="120" spans="1:14" ht="13.5" customHeight="1" x14ac:dyDescent="0.2">
      <c r="A120" s="1863">
        <v>9</v>
      </c>
      <c r="B120" s="1861" t="s">
        <v>67</v>
      </c>
      <c r="C120" s="1861" t="s">
        <v>266</v>
      </c>
      <c r="D120" s="1862">
        <v>1</v>
      </c>
      <c r="E120" s="1862"/>
      <c r="F120" s="1862"/>
      <c r="G120" s="1862">
        <v>1</v>
      </c>
      <c r="H120" s="1862">
        <v>3</v>
      </c>
      <c r="I120" s="1862">
        <v>2</v>
      </c>
      <c r="J120" s="1862"/>
      <c r="K120" s="1862"/>
      <c r="L120" s="1862"/>
      <c r="M120" s="1862"/>
      <c r="N120" s="1862">
        <v>2</v>
      </c>
    </row>
    <row r="121" spans="1:14" ht="13.5" customHeight="1" x14ac:dyDescent="0.2">
      <c r="A121" s="767">
        <v>9</v>
      </c>
      <c r="B121" s="766" t="s">
        <v>67</v>
      </c>
      <c r="C121" s="766" t="s">
        <v>266</v>
      </c>
      <c r="D121" s="764">
        <v>4</v>
      </c>
      <c r="E121" s="764"/>
      <c r="F121" s="764">
        <v>2</v>
      </c>
      <c r="G121" s="764"/>
      <c r="H121" s="764">
        <v>2</v>
      </c>
      <c r="I121" s="764"/>
      <c r="J121" s="764"/>
      <c r="K121" s="764">
        <v>3</v>
      </c>
      <c r="L121" s="764"/>
      <c r="M121" s="764"/>
      <c r="N121" s="764">
        <v>10</v>
      </c>
    </row>
    <row r="122" spans="1:14" ht="13.5" customHeight="1" x14ac:dyDescent="0.2">
      <c r="A122" s="1631">
        <v>9</v>
      </c>
      <c r="B122" s="1583" t="s">
        <v>67</v>
      </c>
      <c r="C122" s="1583" t="s">
        <v>266</v>
      </c>
      <c r="D122" s="1581"/>
      <c r="E122" s="1581"/>
      <c r="F122" s="1581"/>
      <c r="G122" s="1581">
        <v>1</v>
      </c>
      <c r="H122" s="1581"/>
      <c r="I122" s="1581">
        <v>1</v>
      </c>
      <c r="J122" s="1581"/>
      <c r="K122" s="1581">
        <v>2</v>
      </c>
      <c r="L122" s="1581"/>
      <c r="M122" s="1581"/>
      <c r="N122" s="1581">
        <v>0</v>
      </c>
    </row>
    <row r="123" spans="1:14" ht="13.5" customHeight="1" x14ac:dyDescent="0.2">
      <c r="A123" s="1631">
        <v>9</v>
      </c>
      <c r="B123" s="1632" t="s">
        <v>67</v>
      </c>
      <c r="C123" s="1632" t="s">
        <v>266</v>
      </c>
      <c r="D123" s="1630">
        <v>1</v>
      </c>
      <c r="E123" s="1630">
        <v>3</v>
      </c>
      <c r="F123" s="1630"/>
      <c r="G123" s="1630">
        <v>2</v>
      </c>
      <c r="H123" s="1630"/>
      <c r="I123" s="1630"/>
      <c r="J123" s="1630"/>
      <c r="K123" s="1630"/>
      <c r="L123" s="1630"/>
      <c r="M123" s="1630"/>
      <c r="N123" s="1630">
        <v>11</v>
      </c>
    </row>
    <row r="124" spans="1:14" ht="13.5" customHeight="1" x14ac:dyDescent="0.2">
      <c r="A124" s="1662">
        <v>9</v>
      </c>
      <c r="B124" s="1663" t="s">
        <v>67</v>
      </c>
      <c r="C124" s="1663" t="s">
        <v>266</v>
      </c>
      <c r="D124" s="1661"/>
      <c r="E124" s="1661">
        <v>2</v>
      </c>
      <c r="F124" s="1661"/>
      <c r="G124" s="1661">
        <v>2</v>
      </c>
      <c r="H124" s="1661">
        <v>1</v>
      </c>
      <c r="I124" s="1661">
        <v>1</v>
      </c>
      <c r="J124" s="1661"/>
      <c r="K124" s="1661">
        <v>2</v>
      </c>
      <c r="L124" s="1661"/>
      <c r="M124" s="1661"/>
      <c r="N124" s="1661">
        <v>6</v>
      </c>
    </row>
    <row r="125" spans="1:14" ht="13.5" customHeight="1" x14ac:dyDescent="0.2">
      <c r="A125" s="1228">
        <v>9</v>
      </c>
      <c r="B125" s="1229" t="s">
        <v>67</v>
      </c>
      <c r="C125" s="1229" t="s">
        <v>266</v>
      </c>
      <c r="D125" s="1227"/>
      <c r="E125" s="1227">
        <v>1</v>
      </c>
      <c r="F125" s="1227"/>
      <c r="G125" s="1227">
        <v>3</v>
      </c>
      <c r="H125" s="1227">
        <v>2</v>
      </c>
      <c r="I125" s="1227"/>
      <c r="J125" s="1227"/>
      <c r="K125" s="1227"/>
      <c r="L125" s="1227"/>
      <c r="M125" s="1227"/>
      <c r="N125" s="1227">
        <v>3</v>
      </c>
    </row>
    <row r="126" spans="1:14" ht="13.5" customHeight="1" x14ac:dyDescent="0.2">
      <c r="A126" s="1228">
        <v>9</v>
      </c>
      <c r="B126" s="1229" t="s">
        <v>67</v>
      </c>
      <c r="C126" s="1229" t="s">
        <v>266</v>
      </c>
      <c r="D126" s="1227"/>
      <c r="E126" s="1227">
        <v>1</v>
      </c>
      <c r="F126" s="1227"/>
      <c r="G126" s="1227">
        <v>8</v>
      </c>
      <c r="H126" s="1227">
        <v>1</v>
      </c>
      <c r="I126" s="1227"/>
      <c r="J126" s="1227">
        <v>1</v>
      </c>
      <c r="K126" s="1227">
        <v>1</v>
      </c>
      <c r="L126" s="1227"/>
      <c r="M126" s="1227"/>
      <c r="N126" s="1227">
        <v>3</v>
      </c>
    </row>
    <row r="127" spans="1:14" ht="13.5" customHeight="1" x14ac:dyDescent="0.2">
      <c r="A127" s="464">
        <v>9</v>
      </c>
      <c r="B127" s="463" t="s">
        <v>67</v>
      </c>
      <c r="C127" s="463" t="s">
        <v>266</v>
      </c>
      <c r="D127" s="461">
        <v>2</v>
      </c>
      <c r="E127" s="461">
        <v>2</v>
      </c>
      <c r="F127" s="461"/>
      <c r="G127" s="461">
        <v>2</v>
      </c>
      <c r="H127" s="461">
        <v>1</v>
      </c>
      <c r="I127" s="461"/>
      <c r="J127" s="461"/>
      <c r="K127" s="461">
        <v>2</v>
      </c>
      <c r="L127" s="461"/>
      <c r="M127" s="461"/>
      <c r="N127" s="461">
        <v>10</v>
      </c>
    </row>
    <row r="128" spans="1:14" ht="13.5" customHeight="1" x14ac:dyDescent="0.2">
      <c r="A128" s="942">
        <v>9</v>
      </c>
      <c r="B128" s="943" t="s">
        <v>67</v>
      </c>
      <c r="C128" s="943" t="s">
        <v>266</v>
      </c>
      <c r="D128" s="941"/>
      <c r="E128" s="941"/>
      <c r="F128" s="941"/>
      <c r="G128" s="941">
        <v>4</v>
      </c>
      <c r="H128" s="941"/>
      <c r="I128" s="941"/>
      <c r="J128" s="941">
        <v>1</v>
      </c>
      <c r="K128" s="941">
        <v>3</v>
      </c>
      <c r="L128" s="941"/>
      <c r="M128" s="941"/>
      <c r="N128" s="941">
        <v>0</v>
      </c>
    </row>
    <row r="129" spans="1:14" ht="13.5" customHeight="1" x14ac:dyDescent="0.2">
      <c r="A129" s="1012">
        <v>9</v>
      </c>
      <c r="B129" s="943" t="s">
        <v>67</v>
      </c>
      <c r="C129" s="943" t="s">
        <v>266</v>
      </c>
      <c r="D129" s="941">
        <v>1</v>
      </c>
      <c r="E129" s="941"/>
      <c r="F129" s="941"/>
      <c r="G129" s="941">
        <v>2</v>
      </c>
      <c r="H129" s="941">
        <v>1</v>
      </c>
      <c r="I129" s="941">
        <v>1</v>
      </c>
      <c r="J129" s="941"/>
      <c r="K129" s="941">
        <v>2</v>
      </c>
      <c r="L129" s="941"/>
      <c r="M129" s="941"/>
      <c r="N129" s="941">
        <v>2</v>
      </c>
    </row>
    <row r="130" spans="1:14" ht="13.5" customHeight="1" x14ac:dyDescent="0.2">
      <c r="A130" s="464">
        <v>9</v>
      </c>
      <c r="B130" s="463" t="s">
        <v>67</v>
      </c>
      <c r="C130" s="463" t="s">
        <v>266</v>
      </c>
      <c r="D130" s="461"/>
      <c r="E130" s="461"/>
      <c r="F130" s="461"/>
      <c r="G130" s="461">
        <v>2</v>
      </c>
      <c r="H130" s="461"/>
      <c r="I130" s="461">
        <v>1</v>
      </c>
      <c r="J130" s="461"/>
      <c r="K130" s="461">
        <v>3</v>
      </c>
      <c r="L130" s="461"/>
      <c r="M130" s="461"/>
      <c r="N130" s="461">
        <v>0</v>
      </c>
    </row>
    <row r="131" spans="1:14" ht="13.5" customHeight="1" x14ac:dyDescent="0.2">
      <c r="A131" s="495">
        <v>9</v>
      </c>
      <c r="B131" s="467" t="s">
        <v>67</v>
      </c>
      <c r="C131" s="467" t="s">
        <v>266</v>
      </c>
      <c r="D131" s="465">
        <v>1</v>
      </c>
      <c r="E131" s="465">
        <v>2</v>
      </c>
      <c r="F131" s="465"/>
      <c r="G131" s="465">
        <v>6</v>
      </c>
      <c r="H131" s="465">
        <v>2</v>
      </c>
      <c r="I131" s="465">
        <v>3</v>
      </c>
      <c r="J131" s="465">
        <v>1</v>
      </c>
      <c r="K131" s="465">
        <v>3</v>
      </c>
      <c r="L131" s="465"/>
      <c r="M131" s="465"/>
      <c r="N131" s="465">
        <v>8</v>
      </c>
    </row>
    <row r="132" spans="1:14" ht="13.5" customHeight="1" x14ac:dyDescent="0.2">
      <c r="A132" s="468">
        <v>9</v>
      </c>
      <c r="B132" s="467" t="s">
        <v>67</v>
      </c>
      <c r="C132" s="467" t="s">
        <v>266</v>
      </c>
      <c r="D132" s="465"/>
      <c r="E132" s="465">
        <v>1</v>
      </c>
      <c r="F132" s="465"/>
      <c r="G132" s="465">
        <v>1</v>
      </c>
      <c r="H132" s="465">
        <v>2</v>
      </c>
      <c r="I132" s="465">
        <v>1</v>
      </c>
      <c r="J132" s="465"/>
      <c r="K132" s="465">
        <v>1</v>
      </c>
      <c r="L132" s="465"/>
      <c r="M132" s="465"/>
      <c r="N132" s="465">
        <v>3</v>
      </c>
    </row>
    <row r="133" spans="1:14" ht="13.5" customHeight="1" x14ac:dyDescent="0.2">
      <c r="A133" s="466">
        <v>9</v>
      </c>
      <c r="B133" s="467" t="s">
        <v>67</v>
      </c>
      <c r="C133" s="467" t="s">
        <v>266</v>
      </c>
      <c r="D133" s="465"/>
      <c r="E133" s="465">
        <v>2</v>
      </c>
      <c r="F133" s="465"/>
      <c r="G133" s="465">
        <v>4</v>
      </c>
      <c r="H133" s="465">
        <v>2</v>
      </c>
      <c r="I133" s="465"/>
      <c r="J133" s="465"/>
      <c r="K133" s="465"/>
      <c r="L133" s="465"/>
      <c r="M133" s="465"/>
      <c r="N133" s="465">
        <v>6</v>
      </c>
    </row>
    <row r="134" spans="1:14" ht="13.5" customHeight="1" x14ac:dyDescent="0.2">
      <c r="A134" s="495">
        <v>9</v>
      </c>
      <c r="B134" s="467" t="s">
        <v>67</v>
      </c>
      <c r="C134" s="467" t="s">
        <v>266</v>
      </c>
      <c r="D134" s="465"/>
      <c r="E134" s="465">
        <v>1</v>
      </c>
      <c r="F134" s="465"/>
      <c r="G134" s="465">
        <v>8</v>
      </c>
      <c r="H134" s="465">
        <v>3</v>
      </c>
      <c r="I134" s="465">
        <v>1</v>
      </c>
      <c r="J134" s="465">
        <v>2</v>
      </c>
      <c r="K134" s="465">
        <v>2</v>
      </c>
      <c r="L134" s="465"/>
      <c r="M134" s="465"/>
      <c r="N134" s="465">
        <v>3</v>
      </c>
    </row>
    <row r="135" spans="1:14" ht="13.5" customHeight="1" x14ac:dyDescent="0.2">
      <c r="A135" s="4">
        <f>COUNT(A114:A134)</f>
        <v>21</v>
      </c>
      <c r="B135" s="669" t="str">
        <f>$B$114</f>
        <v>Brown</v>
      </c>
      <c r="C135" s="669" t="str">
        <f>$C$114</f>
        <v>Marc</v>
      </c>
      <c r="D135" s="667">
        <f>SUM(D114:D134)</f>
        <v>16</v>
      </c>
      <c r="E135" s="667">
        <f t="shared" ref="E135:N135" si="16">SUM(E114:E134)</f>
        <v>18</v>
      </c>
      <c r="F135" s="667">
        <f t="shared" si="16"/>
        <v>4</v>
      </c>
      <c r="G135" s="667">
        <f t="shared" si="16"/>
        <v>67</v>
      </c>
      <c r="H135" s="667">
        <f t="shared" si="16"/>
        <v>28</v>
      </c>
      <c r="I135" s="667">
        <f t="shared" si="16"/>
        <v>15</v>
      </c>
      <c r="J135" s="667">
        <f t="shared" si="16"/>
        <v>7</v>
      </c>
      <c r="K135" s="667">
        <f t="shared" si="16"/>
        <v>32</v>
      </c>
      <c r="L135" s="667">
        <f t="shared" si="16"/>
        <v>0</v>
      </c>
      <c r="M135" s="667">
        <f t="shared" si="16"/>
        <v>0</v>
      </c>
      <c r="N135" s="667">
        <f t="shared" si="16"/>
        <v>90</v>
      </c>
    </row>
    <row r="136" spans="1:14" ht="13.5" customHeight="1" x14ac:dyDescent="0.2"/>
    <row r="137" spans="1:14" ht="13.5" customHeight="1" x14ac:dyDescent="0.2">
      <c r="A137" s="468">
        <v>13</v>
      </c>
      <c r="B137" s="467" t="s">
        <v>73</v>
      </c>
      <c r="C137" s="467" t="s">
        <v>269</v>
      </c>
      <c r="D137" s="465"/>
      <c r="E137" s="465"/>
      <c r="F137" s="465"/>
      <c r="G137" s="465">
        <v>4</v>
      </c>
      <c r="H137" s="465">
        <v>2</v>
      </c>
      <c r="I137" s="465">
        <v>1</v>
      </c>
      <c r="J137" s="465"/>
      <c r="K137" s="465">
        <v>1</v>
      </c>
      <c r="L137" s="465"/>
      <c r="M137" s="465"/>
      <c r="N137" s="465">
        <v>0</v>
      </c>
    </row>
    <row r="138" spans="1:14" ht="13.5" customHeight="1" x14ac:dyDescent="0.2">
      <c r="A138" s="767">
        <v>13</v>
      </c>
      <c r="B138" s="766" t="s">
        <v>73</v>
      </c>
      <c r="C138" s="766" t="s">
        <v>269</v>
      </c>
      <c r="D138" s="764">
        <v>2</v>
      </c>
      <c r="E138" s="764"/>
      <c r="F138" s="764">
        <v>4</v>
      </c>
      <c r="G138" s="764">
        <v>3</v>
      </c>
      <c r="H138" s="764">
        <v>1</v>
      </c>
      <c r="I138" s="764">
        <v>2</v>
      </c>
      <c r="J138" s="764"/>
      <c r="K138" s="764"/>
      <c r="L138" s="764"/>
      <c r="M138" s="764"/>
      <c r="N138" s="764">
        <v>8</v>
      </c>
    </row>
    <row r="139" spans="1:14" ht="13.5" customHeight="1" x14ac:dyDescent="0.2">
      <c r="A139" s="1079">
        <v>13</v>
      </c>
      <c r="B139" s="1059" t="s">
        <v>73</v>
      </c>
      <c r="C139" s="1059" t="s">
        <v>269</v>
      </c>
      <c r="D139" s="1060">
        <v>2</v>
      </c>
      <c r="E139" s="1060"/>
      <c r="F139" s="1060">
        <v>1</v>
      </c>
      <c r="G139" s="1060">
        <v>3</v>
      </c>
      <c r="H139" s="1060">
        <v>1</v>
      </c>
      <c r="I139" s="1060"/>
      <c r="J139" s="1060"/>
      <c r="K139" s="1060">
        <v>3</v>
      </c>
      <c r="L139" s="1060"/>
      <c r="M139" s="1060"/>
      <c r="N139" s="1060">
        <v>5</v>
      </c>
    </row>
    <row r="140" spans="1:14" ht="13.5" customHeight="1" x14ac:dyDescent="0.2">
      <c r="A140" s="1825">
        <v>15</v>
      </c>
      <c r="B140" s="1824" t="s">
        <v>73</v>
      </c>
      <c r="C140" s="1824" t="s">
        <v>269</v>
      </c>
      <c r="D140" s="1822">
        <v>5</v>
      </c>
      <c r="E140" s="1822"/>
      <c r="F140" s="1822">
        <v>6</v>
      </c>
      <c r="G140" s="1822">
        <v>6</v>
      </c>
      <c r="H140" s="1822">
        <v>1</v>
      </c>
      <c r="I140" s="1822">
        <v>3</v>
      </c>
      <c r="J140" s="1822"/>
      <c r="K140" s="1822">
        <v>1</v>
      </c>
      <c r="L140" s="1822"/>
      <c r="M140" s="1822"/>
      <c r="N140" s="1822">
        <v>16</v>
      </c>
    </row>
    <row r="141" spans="1:14" ht="13.5" customHeight="1" x14ac:dyDescent="0.2">
      <c r="A141" s="944">
        <v>13</v>
      </c>
      <c r="B141" s="943" t="s">
        <v>73</v>
      </c>
      <c r="C141" s="943" t="s">
        <v>269</v>
      </c>
      <c r="D141" s="941">
        <v>3</v>
      </c>
      <c r="E141" s="941"/>
      <c r="F141" s="941"/>
      <c r="G141" s="941">
        <v>5</v>
      </c>
      <c r="H141" s="941">
        <v>1</v>
      </c>
      <c r="I141" s="941"/>
      <c r="J141" s="941"/>
      <c r="K141" s="941">
        <v>2</v>
      </c>
      <c r="L141" s="941"/>
      <c r="M141" s="941"/>
      <c r="N141" s="941">
        <v>6</v>
      </c>
    </row>
    <row r="142" spans="1:14" ht="13.5" customHeight="1" x14ac:dyDescent="0.2">
      <c r="A142" s="732">
        <v>13</v>
      </c>
      <c r="B142" s="731" t="s">
        <v>73</v>
      </c>
      <c r="C142" s="731" t="s">
        <v>269</v>
      </c>
      <c r="D142" s="729">
        <v>3</v>
      </c>
      <c r="E142" s="729"/>
      <c r="F142" s="729">
        <v>2</v>
      </c>
      <c r="G142" s="729">
        <v>3</v>
      </c>
      <c r="H142" s="729">
        <v>1</v>
      </c>
      <c r="I142" s="729">
        <v>3</v>
      </c>
      <c r="J142" s="729"/>
      <c r="K142" s="729">
        <v>1</v>
      </c>
      <c r="L142" s="729"/>
      <c r="M142" s="729"/>
      <c r="N142" s="729">
        <v>8</v>
      </c>
    </row>
    <row r="143" spans="1:14" ht="13.5" customHeight="1" x14ac:dyDescent="0.2">
      <c r="A143" s="468">
        <v>13</v>
      </c>
      <c r="B143" s="467" t="s">
        <v>73</v>
      </c>
      <c r="C143" s="467" t="s">
        <v>269</v>
      </c>
      <c r="D143" s="465"/>
      <c r="E143" s="465"/>
      <c r="F143" s="465">
        <v>3</v>
      </c>
      <c r="G143" s="465">
        <v>2</v>
      </c>
      <c r="H143" s="465">
        <v>2</v>
      </c>
      <c r="I143" s="465">
        <v>2</v>
      </c>
      <c r="J143" s="465"/>
      <c r="K143" s="465"/>
      <c r="L143" s="465"/>
      <c r="M143" s="465"/>
      <c r="N143" s="465">
        <v>3</v>
      </c>
    </row>
    <row r="144" spans="1:14" ht="13.5" customHeight="1" x14ac:dyDescent="0.2">
      <c r="A144" s="468">
        <v>13</v>
      </c>
      <c r="B144" s="467" t="s">
        <v>73</v>
      </c>
      <c r="C144" s="467" t="s">
        <v>269</v>
      </c>
      <c r="D144" s="465"/>
      <c r="E144" s="465"/>
      <c r="F144" s="465">
        <v>3</v>
      </c>
      <c r="G144" s="465">
        <v>7</v>
      </c>
      <c r="H144" s="465">
        <v>1</v>
      </c>
      <c r="I144" s="465">
        <v>1</v>
      </c>
      <c r="J144" s="465"/>
      <c r="K144" s="465">
        <v>1</v>
      </c>
      <c r="L144" s="465"/>
      <c r="M144" s="465"/>
      <c r="N144" s="465">
        <v>3</v>
      </c>
    </row>
    <row r="145" spans="1:14" ht="13.5" customHeight="1" x14ac:dyDescent="0.2">
      <c r="A145" s="468">
        <v>13</v>
      </c>
      <c r="B145" s="467" t="s">
        <v>73</v>
      </c>
      <c r="C145" s="467" t="s">
        <v>269</v>
      </c>
      <c r="D145" s="465">
        <v>2</v>
      </c>
      <c r="E145" s="465"/>
      <c r="F145" s="465">
        <v>3</v>
      </c>
      <c r="G145" s="465">
        <v>3</v>
      </c>
      <c r="H145" s="465">
        <v>2</v>
      </c>
      <c r="I145" s="465">
        <v>3</v>
      </c>
      <c r="J145" s="465"/>
      <c r="K145" s="465">
        <v>4</v>
      </c>
      <c r="L145" s="465">
        <v>1</v>
      </c>
      <c r="M145" s="465">
        <v>1</v>
      </c>
      <c r="N145" s="465">
        <v>7</v>
      </c>
    </row>
    <row r="146" spans="1:14" ht="13.5" customHeight="1" x14ac:dyDescent="0.2">
      <c r="A146" s="4">
        <f>COUNT(A137:A145)</f>
        <v>9</v>
      </c>
      <c r="B146" s="669" t="str">
        <f>$B$137</f>
        <v>Duncan</v>
      </c>
      <c r="C146" s="669" t="str">
        <f>$C$137</f>
        <v>Kurt</v>
      </c>
      <c r="D146" s="667">
        <f>SUM(D137:D145)</f>
        <v>17</v>
      </c>
      <c r="E146" s="667">
        <f t="shared" ref="E146:N146" si="17">SUM(E137:E145)</f>
        <v>0</v>
      </c>
      <c r="F146" s="667">
        <f t="shared" si="17"/>
        <v>22</v>
      </c>
      <c r="G146" s="667">
        <f t="shared" si="17"/>
        <v>36</v>
      </c>
      <c r="H146" s="667">
        <f t="shared" si="17"/>
        <v>12</v>
      </c>
      <c r="I146" s="667">
        <f t="shared" si="17"/>
        <v>15</v>
      </c>
      <c r="J146" s="667">
        <f t="shared" si="17"/>
        <v>0</v>
      </c>
      <c r="K146" s="667">
        <f t="shared" si="17"/>
        <v>13</v>
      </c>
      <c r="L146" s="667">
        <f t="shared" si="17"/>
        <v>1</v>
      </c>
      <c r="M146" s="667">
        <f t="shared" si="17"/>
        <v>1</v>
      </c>
      <c r="N146" s="667">
        <f t="shared" si="17"/>
        <v>56</v>
      </c>
    </row>
    <row r="147" spans="1:14" ht="13.5" customHeight="1" x14ac:dyDescent="0.2"/>
    <row r="148" spans="1:14" ht="13.5" customHeight="1" x14ac:dyDescent="0.2">
      <c r="A148" s="470">
        <v>7</v>
      </c>
      <c r="B148" s="471" t="s">
        <v>268</v>
      </c>
      <c r="C148" s="471" t="s">
        <v>40</v>
      </c>
      <c r="D148" s="469">
        <v>2</v>
      </c>
      <c r="E148" s="469"/>
      <c r="F148" s="469">
        <v>2</v>
      </c>
      <c r="G148" s="469">
        <v>1</v>
      </c>
      <c r="H148" s="469">
        <v>2</v>
      </c>
      <c r="I148" s="469">
        <v>2</v>
      </c>
      <c r="J148" s="469">
        <v>1</v>
      </c>
      <c r="K148" s="469">
        <v>2</v>
      </c>
      <c r="L148" s="469"/>
      <c r="M148" s="469"/>
      <c r="N148" s="469">
        <v>6</v>
      </c>
    </row>
    <row r="149" spans="1:14" ht="13.5" customHeight="1" x14ac:dyDescent="0.2">
      <c r="A149" s="730">
        <v>5</v>
      </c>
      <c r="B149" s="731" t="s">
        <v>268</v>
      </c>
      <c r="C149" s="731" t="s">
        <v>40</v>
      </c>
      <c r="D149" s="729">
        <v>9</v>
      </c>
      <c r="E149" s="729"/>
      <c r="F149" s="729">
        <v>6</v>
      </c>
      <c r="G149" s="729">
        <v>5</v>
      </c>
      <c r="H149" s="729">
        <v>1</v>
      </c>
      <c r="I149" s="729">
        <v>8</v>
      </c>
      <c r="J149" s="729"/>
      <c r="K149" s="729">
        <v>1</v>
      </c>
      <c r="L149" s="729"/>
      <c r="M149" s="729"/>
      <c r="N149" s="729">
        <v>24</v>
      </c>
    </row>
    <row r="150" spans="1:14" ht="13.5" customHeight="1" x14ac:dyDescent="0.2">
      <c r="A150" s="493">
        <v>7</v>
      </c>
      <c r="B150" s="471" t="s">
        <v>268</v>
      </c>
      <c r="C150" s="471" t="s">
        <v>40</v>
      </c>
      <c r="D150" s="469">
        <v>2</v>
      </c>
      <c r="E150" s="469"/>
      <c r="F150" s="469">
        <v>4</v>
      </c>
      <c r="G150" s="469">
        <v>2</v>
      </c>
      <c r="H150" s="469">
        <v>4</v>
      </c>
      <c r="I150" s="469">
        <v>3</v>
      </c>
      <c r="J150" s="469"/>
      <c r="K150" s="469">
        <v>1</v>
      </c>
      <c r="L150" s="469"/>
      <c r="M150" s="469"/>
      <c r="N150" s="469">
        <v>8</v>
      </c>
    </row>
    <row r="151" spans="1:14" ht="13.5" customHeight="1" x14ac:dyDescent="0.2">
      <c r="A151" s="470">
        <v>7</v>
      </c>
      <c r="B151" s="471" t="s">
        <v>268</v>
      </c>
      <c r="C151" s="471" t="s">
        <v>40</v>
      </c>
      <c r="D151" s="469">
        <v>4</v>
      </c>
      <c r="E151" s="469"/>
      <c r="F151" s="469">
        <v>3</v>
      </c>
      <c r="G151" s="469">
        <v>1</v>
      </c>
      <c r="H151" s="469">
        <v>5</v>
      </c>
      <c r="I151" s="469">
        <v>1</v>
      </c>
      <c r="J151" s="469"/>
      <c r="K151" s="469">
        <v>2</v>
      </c>
      <c r="L151" s="469"/>
      <c r="M151" s="469"/>
      <c r="N151" s="469">
        <v>11</v>
      </c>
    </row>
    <row r="152" spans="1:14" ht="13.5" customHeight="1" x14ac:dyDescent="0.2">
      <c r="A152" s="470">
        <v>7</v>
      </c>
      <c r="B152" s="471" t="s">
        <v>268</v>
      </c>
      <c r="C152" s="471" t="s">
        <v>40</v>
      </c>
      <c r="D152" s="469"/>
      <c r="E152" s="469"/>
      <c r="F152" s="469">
        <v>2</v>
      </c>
      <c r="G152" s="469">
        <v>1</v>
      </c>
      <c r="H152" s="469">
        <v>1</v>
      </c>
      <c r="I152" s="469"/>
      <c r="J152" s="469"/>
      <c r="K152" s="469">
        <v>1</v>
      </c>
      <c r="L152" s="469"/>
      <c r="M152" s="469"/>
      <c r="N152" s="469">
        <v>2</v>
      </c>
    </row>
    <row r="153" spans="1:14" ht="13.5" customHeight="1" x14ac:dyDescent="0.2">
      <c r="A153" s="493">
        <v>7</v>
      </c>
      <c r="B153" s="471" t="s">
        <v>268</v>
      </c>
      <c r="C153" s="471" t="s">
        <v>40</v>
      </c>
      <c r="D153" s="469">
        <v>7</v>
      </c>
      <c r="E153" s="469">
        <v>1</v>
      </c>
      <c r="F153" s="469">
        <v>6</v>
      </c>
      <c r="G153" s="469">
        <v>2</v>
      </c>
      <c r="H153" s="469">
        <v>5</v>
      </c>
      <c r="I153" s="469">
        <v>1</v>
      </c>
      <c r="J153" s="469"/>
      <c r="K153" s="469">
        <v>2</v>
      </c>
      <c r="L153" s="469"/>
      <c r="M153" s="469"/>
      <c r="N153" s="469">
        <v>23</v>
      </c>
    </row>
    <row r="154" spans="1:14" ht="13.5" customHeight="1" x14ac:dyDescent="0.2">
      <c r="A154" s="1141">
        <v>5</v>
      </c>
      <c r="B154" s="1059" t="s">
        <v>268</v>
      </c>
      <c r="C154" s="1059" t="s">
        <v>40</v>
      </c>
      <c r="D154" s="1060">
        <v>8</v>
      </c>
      <c r="E154" s="1060">
        <v>1</v>
      </c>
      <c r="F154" s="1060">
        <v>3</v>
      </c>
      <c r="G154" s="1060">
        <v>9</v>
      </c>
      <c r="H154" s="1060">
        <v>1</v>
      </c>
      <c r="I154" s="1060">
        <v>6</v>
      </c>
      <c r="J154" s="1060"/>
      <c r="K154" s="1060">
        <v>1</v>
      </c>
      <c r="L154" s="1060"/>
      <c r="M154" s="1060"/>
      <c r="N154" s="1060">
        <v>22</v>
      </c>
    </row>
    <row r="155" spans="1:14" ht="13.5" customHeight="1" x14ac:dyDescent="0.2">
      <c r="A155" s="1058">
        <v>5</v>
      </c>
      <c r="B155" s="1059" t="s">
        <v>268</v>
      </c>
      <c r="C155" s="1059" t="s">
        <v>40</v>
      </c>
      <c r="D155" s="1060">
        <v>7</v>
      </c>
      <c r="E155" s="1060"/>
      <c r="F155" s="1060">
        <v>1</v>
      </c>
      <c r="G155" s="1060">
        <v>5</v>
      </c>
      <c r="H155" s="1060">
        <v>1</v>
      </c>
      <c r="I155" s="1060">
        <v>2</v>
      </c>
      <c r="J155" s="1060"/>
      <c r="K155" s="1060">
        <v>2</v>
      </c>
      <c r="L155" s="1060"/>
      <c r="M155" s="1060"/>
      <c r="N155" s="1060">
        <v>15</v>
      </c>
    </row>
    <row r="156" spans="1:14" ht="13.5" customHeight="1" x14ac:dyDescent="0.2">
      <c r="A156" s="1077">
        <v>5</v>
      </c>
      <c r="B156" s="1059" t="s">
        <v>268</v>
      </c>
      <c r="C156" s="1059" t="s">
        <v>40</v>
      </c>
      <c r="D156" s="1060">
        <v>2</v>
      </c>
      <c r="E156" s="1060">
        <v>1</v>
      </c>
      <c r="F156" s="1060">
        <v>1</v>
      </c>
      <c r="G156" s="1060">
        <v>4</v>
      </c>
      <c r="H156" s="1060">
        <v>3</v>
      </c>
      <c r="I156" s="1060">
        <v>2</v>
      </c>
      <c r="J156" s="1060">
        <v>1</v>
      </c>
      <c r="K156" s="1060">
        <v>3</v>
      </c>
      <c r="L156" s="1060"/>
      <c r="M156" s="1060"/>
      <c r="N156" s="1060">
        <v>8</v>
      </c>
    </row>
    <row r="157" spans="1:14" ht="13.5" customHeight="1" x14ac:dyDescent="0.2">
      <c r="A157" s="1631">
        <v>5</v>
      </c>
      <c r="B157" s="1632" t="s">
        <v>268</v>
      </c>
      <c r="C157" s="1632" t="s">
        <v>40</v>
      </c>
      <c r="D157" s="1630">
        <v>5</v>
      </c>
      <c r="E157" s="1630"/>
      <c r="F157" s="1630">
        <v>1</v>
      </c>
      <c r="G157" s="1630">
        <v>6</v>
      </c>
      <c r="H157" s="1630">
        <v>4</v>
      </c>
      <c r="I157" s="1630">
        <v>4</v>
      </c>
      <c r="J157" s="1630"/>
      <c r="K157" s="1630"/>
      <c r="L157" s="1630"/>
      <c r="M157" s="1630"/>
      <c r="N157" s="1630">
        <v>11</v>
      </c>
    </row>
    <row r="158" spans="1:14" ht="13.5" customHeight="1" x14ac:dyDescent="0.2">
      <c r="A158" s="1631">
        <v>5</v>
      </c>
      <c r="B158" s="1632" t="s">
        <v>268</v>
      </c>
      <c r="C158" s="1632" t="s">
        <v>40</v>
      </c>
      <c r="D158" s="1630">
        <v>3</v>
      </c>
      <c r="E158" s="1630"/>
      <c r="F158" s="1630"/>
      <c r="G158" s="1630">
        <v>5</v>
      </c>
      <c r="H158" s="1630">
        <v>3</v>
      </c>
      <c r="I158" s="1630">
        <v>4</v>
      </c>
      <c r="J158" s="1630"/>
      <c r="K158" s="1630">
        <v>1</v>
      </c>
      <c r="L158" s="1630"/>
      <c r="M158" s="1630"/>
      <c r="N158" s="1630">
        <v>6</v>
      </c>
    </row>
    <row r="159" spans="1:14" ht="13.5" customHeight="1" x14ac:dyDescent="0.2">
      <c r="A159" s="493">
        <v>7</v>
      </c>
      <c r="B159" s="471" t="s">
        <v>268</v>
      </c>
      <c r="C159" s="471" t="s">
        <v>40</v>
      </c>
      <c r="D159" s="469">
        <v>7</v>
      </c>
      <c r="E159" s="469">
        <v>1</v>
      </c>
      <c r="F159" s="469">
        <v>2</v>
      </c>
      <c r="G159" s="469">
        <v>7</v>
      </c>
      <c r="H159" s="469">
        <v>2</v>
      </c>
      <c r="I159" s="469">
        <v>2</v>
      </c>
      <c r="J159" s="469"/>
      <c r="K159" s="469">
        <v>4</v>
      </c>
      <c r="L159" s="469"/>
      <c r="M159" s="469"/>
      <c r="N159" s="469">
        <v>19</v>
      </c>
    </row>
    <row r="160" spans="1:14" ht="13.5" customHeight="1" x14ac:dyDescent="0.2">
      <c r="A160" s="1380">
        <v>5</v>
      </c>
      <c r="B160" s="1381" t="s">
        <v>268</v>
      </c>
      <c r="C160" s="1381" t="s">
        <v>40</v>
      </c>
      <c r="D160" s="1379">
        <v>4</v>
      </c>
      <c r="E160" s="1379">
        <v>1</v>
      </c>
      <c r="F160" s="1379">
        <v>3</v>
      </c>
      <c r="G160" s="1379">
        <v>8</v>
      </c>
      <c r="H160" s="1379">
        <v>4</v>
      </c>
      <c r="I160" s="1379">
        <v>2</v>
      </c>
      <c r="J160" s="1379">
        <v>2</v>
      </c>
      <c r="K160" s="1379">
        <v>3</v>
      </c>
      <c r="L160" s="1379"/>
      <c r="M160" s="1379"/>
      <c r="N160" s="1379">
        <v>14</v>
      </c>
    </row>
    <row r="161" spans="1:14" ht="13.5" customHeight="1" x14ac:dyDescent="0.2">
      <c r="A161" s="1823">
        <v>5</v>
      </c>
      <c r="B161" s="1824" t="s">
        <v>268</v>
      </c>
      <c r="C161" s="1824" t="s">
        <v>40</v>
      </c>
      <c r="D161" s="1822">
        <v>3</v>
      </c>
      <c r="E161" s="1822"/>
      <c r="F161" s="1822">
        <v>1</v>
      </c>
      <c r="G161" s="1822">
        <v>6</v>
      </c>
      <c r="H161" s="1822">
        <v>4</v>
      </c>
      <c r="I161" s="1822">
        <v>3</v>
      </c>
      <c r="J161" s="1822"/>
      <c r="K161" s="1822">
        <v>2</v>
      </c>
      <c r="L161" s="1822"/>
      <c r="M161" s="1822"/>
      <c r="N161" s="1822">
        <v>7</v>
      </c>
    </row>
    <row r="162" spans="1:14" ht="13.5" customHeight="1" x14ac:dyDescent="0.2">
      <c r="A162" s="1662">
        <v>5</v>
      </c>
      <c r="B162" s="1663" t="s">
        <v>268</v>
      </c>
      <c r="C162" s="1663" t="s">
        <v>40</v>
      </c>
      <c r="D162" s="1661">
        <v>3</v>
      </c>
      <c r="E162" s="1661"/>
      <c r="F162" s="1661">
        <v>4</v>
      </c>
      <c r="G162" s="1661">
        <v>4</v>
      </c>
      <c r="H162" s="1661">
        <v>3</v>
      </c>
      <c r="I162" s="1661">
        <v>1</v>
      </c>
      <c r="J162" s="1661"/>
      <c r="K162" s="1661">
        <v>4</v>
      </c>
      <c r="L162" s="1661"/>
      <c r="M162" s="1661"/>
      <c r="N162" s="1661">
        <v>10</v>
      </c>
    </row>
    <row r="163" spans="1:14" ht="13.5" customHeight="1" x14ac:dyDescent="0.2">
      <c r="A163" s="1486">
        <v>5</v>
      </c>
      <c r="B163" s="1487" t="s">
        <v>268</v>
      </c>
      <c r="C163" s="1487" t="s">
        <v>40</v>
      </c>
      <c r="D163" s="1485">
        <v>4</v>
      </c>
      <c r="E163" s="1485"/>
      <c r="F163" s="1485"/>
      <c r="G163" s="1485">
        <v>5</v>
      </c>
      <c r="H163" s="1485">
        <v>7</v>
      </c>
      <c r="I163" s="1485">
        <v>2</v>
      </c>
      <c r="J163" s="1485">
        <v>1</v>
      </c>
      <c r="K163" s="1485">
        <v>3</v>
      </c>
      <c r="L163" s="1485"/>
      <c r="M163" s="1485"/>
      <c r="N163" s="1485">
        <v>8</v>
      </c>
    </row>
    <row r="164" spans="1:14" ht="13.5" customHeight="1" x14ac:dyDescent="0.2">
      <c r="A164" s="1012">
        <v>5</v>
      </c>
      <c r="B164" s="972" t="s">
        <v>268</v>
      </c>
      <c r="C164" s="972" t="s">
        <v>40</v>
      </c>
      <c r="D164" s="970">
        <v>4</v>
      </c>
      <c r="E164" s="970"/>
      <c r="F164" s="970">
        <v>2</v>
      </c>
      <c r="G164" s="970">
        <v>3</v>
      </c>
      <c r="H164" s="970">
        <v>1</v>
      </c>
      <c r="I164" s="970"/>
      <c r="J164" s="970"/>
      <c r="K164" s="970">
        <v>2</v>
      </c>
      <c r="L164" s="970"/>
      <c r="M164" s="970"/>
      <c r="N164" s="970">
        <v>10</v>
      </c>
    </row>
    <row r="165" spans="1:14" ht="13.5" customHeight="1" x14ac:dyDescent="0.2">
      <c r="A165" s="1316">
        <v>5</v>
      </c>
      <c r="B165" s="1229" t="s">
        <v>268</v>
      </c>
      <c r="C165" s="1229" t="s">
        <v>40</v>
      </c>
      <c r="D165" s="1227">
        <v>4</v>
      </c>
      <c r="E165" s="1227"/>
      <c r="F165" s="1227">
        <v>4</v>
      </c>
      <c r="G165" s="1227">
        <v>8</v>
      </c>
      <c r="H165" s="1227">
        <v>5</v>
      </c>
      <c r="I165" s="1227">
        <v>2</v>
      </c>
      <c r="J165" s="1227">
        <v>2</v>
      </c>
      <c r="K165" s="1227">
        <v>3</v>
      </c>
      <c r="L165" s="1227"/>
      <c r="M165" s="1227"/>
      <c r="N165" s="1227">
        <v>12</v>
      </c>
    </row>
    <row r="166" spans="1:14" ht="13.5" customHeight="1" x14ac:dyDescent="0.2">
      <c r="A166" s="1316">
        <v>5</v>
      </c>
      <c r="B166" s="1229" t="s">
        <v>268</v>
      </c>
      <c r="C166" s="1229" t="s">
        <v>40</v>
      </c>
      <c r="D166" s="1227">
        <v>9</v>
      </c>
      <c r="E166" s="1227">
        <v>2</v>
      </c>
      <c r="F166" s="1227">
        <v>3</v>
      </c>
      <c r="G166" s="1227">
        <v>8</v>
      </c>
      <c r="H166" s="1227">
        <v>1</v>
      </c>
      <c r="I166" s="1227">
        <v>2</v>
      </c>
      <c r="J166" s="1227"/>
      <c r="K166" s="1227">
        <v>3</v>
      </c>
      <c r="L166" s="1227"/>
      <c r="M166" s="1227"/>
      <c r="N166" s="1227">
        <v>27</v>
      </c>
    </row>
    <row r="167" spans="1:14" ht="13.5" customHeight="1" x14ac:dyDescent="0.2">
      <c r="A167" s="1863">
        <v>5</v>
      </c>
      <c r="B167" s="1861" t="s">
        <v>268</v>
      </c>
      <c r="C167" s="1861" t="s">
        <v>40</v>
      </c>
      <c r="D167" s="1862">
        <v>5</v>
      </c>
      <c r="E167" s="1862">
        <v>2</v>
      </c>
      <c r="F167" s="1862">
        <v>2</v>
      </c>
      <c r="G167" s="1862">
        <v>4</v>
      </c>
      <c r="H167" s="1862">
        <v>4</v>
      </c>
      <c r="I167" s="1862">
        <v>2</v>
      </c>
      <c r="J167" s="1862">
        <v>1</v>
      </c>
      <c r="K167" s="1862"/>
      <c r="L167" s="1862"/>
      <c r="M167" s="1862"/>
      <c r="N167" s="1862">
        <v>18</v>
      </c>
    </row>
    <row r="168" spans="1:14" ht="13.5" customHeight="1" x14ac:dyDescent="0.2">
      <c r="A168" s="1863">
        <v>5</v>
      </c>
      <c r="B168" s="1861" t="s">
        <v>268</v>
      </c>
      <c r="C168" s="1861" t="s">
        <v>40</v>
      </c>
      <c r="D168" s="1862">
        <v>6</v>
      </c>
      <c r="E168" s="1862"/>
      <c r="F168" s="1862"/>
      <c r="G168" s="1862">
        <v>4</v>
      </c>
      <c r="H168" s="1862">
        <v>3</v>
      </c>
      <c r="I168" s="1862">
        <v>2</v>
      </c>
      <c r="J168" s="1862"/>
      <c r="K168" s="1862">
        <v>2</v>
      </c>
      <c r="L168" s="1862"/>
      <c r="M168" s="1862"/>
      <c r="N168" s="1862">
        <v>12</v>
      </c>
    </row>
    <row r="169" spans="1:14" ht="13.5" customHeight="1" x14ac:dyDescent="0.2">
      <c r="A169" s="971">
        <v>5</v>
      </c>
      <c r="B169" s="972" t="s">
        <v>268</v>
      </c>
      <c r="C169" s="972" t="s">
        <v>40</v>
      </c>
      <c r="D169" s="970">
        <v>4</v>
      </c>
      <c r="E169" s="970"/>
      <c r="F169" s="970">
        <v>1</v>
      </c>
      <c r="G169" s="970">
        <v>10</v>
      </c>
      <c r="H169" s="970">
        <v>2</v>
      </c>
      <c r="I169" s="970">
        <v>2</v>
      </c>
      <c r="J169" s="970"/>
      <c r="K169" s="970">
        <v>4</v>
      </c>
      <c r="L169" s="970"/>
      <c r="M169" s="970"/>
      <c r="N169" s="970">
        <v>9</v>
      </c>
    </row>
    <row r="170" spans="1:14" ht="13.5" customHeight="1" x14ac:dyDescent="0.2">
      <c r="A170" s="765">
        <v>5</v>
      </c>
      <c r="B170" s="766" t="s">
        <v>268</v>
      </c>
      <c r="C170" s="766" t="s">
        <v>40</v>
      </c>
      <c r="D170" s="764">
        <v>3</v>
      </c>
      <c r="E170" s="764"/>
      <c r="F170" s="764">
        <v>3</v>
      </c>
      <c r="G170" s="764">
        <v>8</v>
      </c>
      <c r="H170" s="764">
        <v>4</v>
      </c>
      <c r="I170" s="764">
        <v>3</v>
      </c>
      <c r="J170" s="764">
        <v>1</v>
      </c>
      <c r="K170" s="764">
        <v>4</v>
      </c>
      <c r="L170" s="764"/>
      <c r="M170" s="764"/>
      <c r="N170" s="764">
        <v>9</v>
      </c>
    </row>
    <row r="171" spans="1:14" ht="13.5" customHeight="1" x14ac:dyDescent="0.2">
      <c r="A171" s="1731">
        <v>5</v>
      </c>
      <c r="B171" s="1732" t="s">
        <v>268</v>
      </c>
      <c r="C171" s="1732" t="s">
        <v>40</v>
      </c>
      <c r="D171" s="1730">
        <v>4</v>
      </c>
      <c r="E171" s="1730"/>
      <c r="F171" s="1730"/>
      <c r="G171" s="1730">
        <v>4</v>
      </c>
      <c r="H171" s="1730">
        <v>4</v>
      </c>
      <c r="I171" s="1730">
        <v>1</v>
      </c>
      <c r="J171" s="1730">
        <v>1</v>
      </c>
      <c r="K171" s="1730">
        <v>3</v>
      </c>
      <c r="L171" s="1730"/>
      <c r="M171" s="1730"/>
      <c r="N171" s="1730">
        <v>8</v>
      </c>
    </row>
    <row r="172" spans="1:14" ht="13.5" customHeight="1" x14ac:dyDescent="0.2">
      <c r="A172" s="473">
        <v>7</v>
      </c>
      <c r="B172" s="474" t="s">
        <v>268</v>
      </c>
      <c r="C172" s="474" t="s">
        <v>40</v>
      </c>
      <c r="D172" s="472">
        <v>1</v>
      </c>
      <c r="E172" s="472"/>
      <c r="F172" s="472">
        <v>5</v>
      </c>
      <c r="G172" s="472">
        <v>2</v>
      </c>
      <c r="H172" s="472">
        <v>3</v>
      </c>
      <c r="I172" s="472">
        <v>1</v>
      </c>
      <c r="J172" s="472"/>
      <c r="K172" s="472">
        <v>3</v>
      </c>
      <c r="L172" s="472"/>
      <c r="M172" s="472"/>
      <c r="N172" s="472">
        <v>7</v>
      </c>
    </row>
    <row r="173" spans="1:14" ht="13.5" customHeight="1" x14ac:dyDescent="0.2">
      <c r="A173" s="493">
        <v>5</v>
      </c>
      <c r="B173" s="474" t="s">
        <v>268</v>
      </c>
      <c r="C173" s="474" t="s">
        <v>40</v>
      </c>
      <c r="D173" s="472">
        <v>8</v>
      </c>
      <c r="E173" s="472">
        <v>1</v>
      </c>
      <c r="F173" s="472"/>
      <c r="G173" s="472">
        <v>4</v>
      </c>
      <c r="H173" s="472">
        <v>2</v>
      </c>
      <c r="I173" s="472">
        <v>4</v>
      </c>
      <c r="J173" s="472">
        <v>1</v>
      </c>
      <c r="K173" s="472">
        <v>3</v>
      </c>
      <c r="L173" s="472"/>
      <c r="M173" s="472"/>
      <c r="N173" s="472">
        <v>19</v>
      </c>
    </row>
    <row r="174" spans="1:14" ht="13.5" customHeight="1" x14ac:dyDescent="0.2">
      <c r="A174" s="473">
        <v>5</v>
      </c>
      <c r="B174" s="474" t="s">
        <v>268</v>
      </c>
      <c r="C174" s="474" t="s">
        <v>40</v>
      </c>
      <c r="D174" s="472">
        <v>7</v>
      </c>
      <c r="E174" s="472"/>
      <c r="F174" s="472">
        <v>1</v>
      </c>
      <c r="G174" s="472">
        <v>5</v>
      </c>
      <c r="H174" s="472">
        <v>3</v>
      </c>
      <c r="I174" s="472">
        <v>2</v>
      </c>
      <c r="J174" s="472"/>
      <c r="K174" s="472"/>
      <c r="L174" s="472"/>
      <c r="M174" s="472"/>
      <c r="N174" s="472">
        <v>15</v>
      </c>
    </row>
    <row r="175" spans="1:14" ht="13.5" customHeight="1" x14ac:dyDescent="0.2">
      <c r="A175" s="473">
        <v>5</v>
      </c>
      <c r="B175" s="474" t="s">
        <v>268</v>
      </c>
      <c r="C175" s="474" t="s">
        <v>40</v>
      </c>
      <c r="D175" s="472">
        <v>11</v>
      </c>
      <c r="E175" s="472">
        <v>1</v>
      </c>
      <c r="F175" s="472"/>
      <c r="G175" s="472">
        <v>2</v>
      </c>
      <c r="H175" s="472">
        <v>4</v>
      </c>
      <c r="I175" s="472">
        <v>5</v>
      </c>
      <c r="J175" s="472"/>
      <c r="K175" s="472">
        <v>3</v>
      </c>
      <c r="L175" s="472"/>
      <c r="M175" s="472"/>
      <c r="N175" s="472">
        <v>25</v>
      </c>
    </row>
    <row r="176" spans="1:14" ht="13.5" customHeight="1" x14ac:dyDescent="0.2">
      <c r="A176" s="493">
        <v>5</v>
      </c>
      <c r="B176" s="474" t="s">
        <v>268</v>
      </c>
      <c r="C176" s="474" t="s">
        <v>40</v>
      </c>
      <c r="D176" s="472">
        <v>2</v>
      </c>
      <c r="E176" s="472"/>
      <c r="F176" s="472">
        <v>6</v>
      </c>
      <c r="G176" s="472">
        <v>7</v>
      </c>
      <c r="H176" s="472">
        <v>3</v>
      </c>
      <c r="I176" s="472">
        <v>4</v>
      </c>
      <c r="J176" s="472"/>
      <c r="K176" s="472">
        <v>1</v>
      </c>
      <c r="L176" s="472"/>
      <c r="M176" s="472"/>
      <c r="N176" s="472">
        <v>10</v>
      </c>
    </row>
    <row r="177" spans="1:14" ht="13.5" customHeight="1" x14ac:dyDescent="0.2">
      <c r="A177" s="493">
        <v>5</v>
      </c>
      <c r="B177" s="474" t="s">
        <v>268</v>
      </c>
      <c r="C177" s="474" t="s">
        <v>40</v>
      </c>
      <c r="D177" s="472">
        <v>7</v>
      </c>
      <c r="E177" s="472"/>
      <c r="F177" s="472">
        <v>4</v>
      </c>
      <c r="G177" s="472">
        <v>5</v>
      </c>
      <c r="H177" s="472">
        <v>1</v>
      </c>
      <c r="I177" s="472">
        <v>4</v>
      </c>
      <c r="J177" s="472">
        <v>1</v>
      </c>
      <c r="K177" s="472">
        <v>1</v>
      </c>
      <c r="L177" s="472"/>
      <c r="M177" s="472"/>
      <c r="N177" s="472">
        <v>18</v>
      </c>
    </row>
    <row r="178" spans="1:14" ht="13.5" customHeight="1" x14ac:dyDescent="0.2">
      <c r="A178" s="476">
        <v>5</v>
      </c>
      <c r="B178" s="477" t="s">
        <v>268</v>
      </c>
      <c r="C178" s="477" t="s">
        <v>40</v>
      </c>
      <c r="D178" s="475">
        <v>1</v>
      </c>
      <c r="E178" s="475"/>
      <c r="F178" s="475">
        <v>2</v>
      </c>
      <c r="G178" s="475">
        <v>1</v>
      </c>
      <c r="H178" s="475">
        <v>3</v>
      </c>
      <c r="I178" s="475">
        <v>1</v>
      </c>
      <c r="J178" s="475"/>
      <c r="K178" s="475">
        <v>4</v>
      </c>
      <c r="L178" s="475"/>
      <c r="M178" s="475"/>
      <c r="N178" s="475">
        <v>4</v>
      </c>
    </row>
    <row r="179" spans="1:14" ht="13.5" customHeight="1" x14ac:dyDescent="0.2">
      <c r="A179" s="493">
        <v>5</v>
      </c>
      <c r="B179" s="477" t="s">
        <v>268</v>
      </c>
      <c r="C179" s="477" t="s">
        <v>40</v>
      </c>
      <c r="D179" s="475">
        <v>2</v>
      </c>
      <c r="E179" s="475"/>
      <c r="F179" s="475">
        <v>2</v>
      </c>
      <c r="G179" s="475">
        <v>5</v>
      </c>
      <c r="H179" s="475">
        <v>3</v>
      </c>
      <c r="I179" s="475">
        <v>5</v>
      </c>
      <c r="J179" s="475">
        <v>1</v>
      </c>
      <c r="K179" s="475">
        <v>1</v>
      </c>
      <c r="L179" s="475"/>
      <c r="M179" s="475"/>
      <c r="N179" s="475">
        <v>6</v>
      </c>
    </row>
    <row r="180" spans="1:14" ht="13.5" customHeight="1" x14ac:dyDescent="0.2">
      <c r="A180" s="476">
        <v>5</v>
      </c>
      <c r="B180" s="477" t="s">
        <v>268</v>
      </c>
      <c r="C180" s="477" t="s">
        <v>40</v>
      </c>
      <c r="D180" s="475">
        <v>8</v>
      </c>
      <c r="E180" s="475">
        <v>1</v>
      </c>
      <c r="F180" s="475">
        <v>3</v>
      </c>
      <c r="G180" s="475">
        <v>6</v>
      </c>
      <c r="H180" s="475">
        <v>4</v>
      </c>
      <c r="I180" s="475">
        <v>8</v>
      </c>
      <c r="J180" s="475"/>
      <c r="K180" s="475">
        <v>1</v>
      </c>
      <c r="L180" s="475"/>
      <c r="M180" s="475"/>
      <c r="N180" s="475">
        <v>22</v>
      </c>
    </row>
    <row r="181" spans="1:14" ht="13.5" customHeight="1" x14ac:dyDescent="0.2">
      <c r="A181" s="4">
        <f>COUNT(A148:A180)</f>
        <v>33</v>
      </c>
      <c r="B181" s="669" t="str">
        <f>$B$148</f>
        <v>McMillan</v>
      </c>
      <c r="C181" s="669" t="str">
        <f>$C$148</f>
        <v>Aaron</v>
      </c>
      <c r="D181" s="667">
        <f t="shared" ref="D181:N181" si="18">SUM(D148:D180)</f>
        <v>156</v>
      </c>
      <c r="E181" s="667">
        <f t="shared" si="18"/>
        <v>12</v>
      </c>
      <c r="F181" s="667">
        <f t="shared" si="18"/>
        <v>77</v>
      </c>
      <c r="G181" s="667">
        <f t="shared" si="18"/>
        <v>157</v>
      </c>
      <c r="H181" s="667">
        <f t="shared" si="18"/>
        <v>100</v>
      </c>
      <c r="I181" s="667">
        <f t="shared" si="18"/>
        <v>91</v>
      </c>
      <c r="J181" s="667">
        <f t="shared" si="18"/>
        <v>13</v>
      </c>
      <c r="K181" s="667">
        <f t="shared" si="18"/>
        <v>70</v>
      </c>
      <c r="L181" s="667">
        <f t="shared" si="18"/>
        <v>0</v>
      </c>
      <c r="M181" s="667">
        <f t="shared" si="18"/>
        <v>0</v>
      </c>
      <c r="N181" s="667">
        <f t="shared" si="18"/>
        <v>425</v>
      </c>
    </row>
    <row r="182" spans="1:14" ht="13.5" customHeight="1" x14ac:dyDescent="0.2"/>
    <row r="183" spans="1:14" ht="13.5" customHeight="1" x14ac:dyDescent="0.2">
      <c r="A183" s="495">
        <v>11</v>
      </c>
      <c r="B183" s="477" t="s">
        <v>121</v>
      </c>
      <c r="C183" s="1858" t="s">
        <v>187</v>
      </c>
      <c r="D183" s="475">
        <v>4</v>
      </c>
      <c r="E183" s="475"/>
      <c r="F183" s="475">
        <v>4</v>
      </c>
      <c r="G183" s="475">
        <v>10</v>
      </c>
      <c r="H183" s="475"/>
      <c r="I183" s="475">
        <v>2</v>
      </c>
      <c r="J183" s="475"/>
      <c r="K183" s="475">
        <v>3</v>
      </c>
      <c r="L183" s="475"/>
      <c r="M183" s="475"/>
      <c r="N183" s="475">
        <v>12</v>
      </c>
    </row>
    <row r="184" spans="1:14" ht="13.5" customHeight="1" x14ac:dyDescent="0.2">
      <c r="A184" s="478">
        <v>11</v>
      </c>
      <c r="B184" s="477" t="s">
        <v>121</v>
      </c>
      <c r="C184" s="1858" t="s">
        <v>187</v>
      </c>
      <c r="D184" s="475">
        <v>2</v>
      </c>
      <c r="E184" s="475"/>
      <c r="F184" s="475">
        <v>3</v>
      </c>
      <c r="G184" s="475">
        <v>7</v>
      </c>
      <c r="H184" s="475">
        <v>2</v>
      </c>
      <c r="I184" s="475">
        <v>2</v>
      </c>
      <c r="J184" s="475"/>
      <c r="K184" s="475">
        <v>2</v>
      </c>
      <c r="L184" s="475"/>
      <c r="M184" s="475"/>
      <c r="N184" s="475">
        <v>7</v>
      </c>
    </row>
    <row r="185" spans="1:14" ht="13.5" customHeight="1" x14ac:dyDescent="0.2">
      <c r="A185" s="478">
        <v>11</v>
      </c>
      <c r="B185" s="477" t="s">
        <v>121</v>
      </c>
      <c r="C185" s="1858" t="s">
        <v>187</v>
      </c>
      <c r="D185" s="475">
        <v>2</v>
      </c>
      <c r="E185" s="475"/>
      <c r="F185" s="475">
        <v>1</v>
      </c>
      <c r="G185" s="475">
        <v>8</v>
      </c>
      <c r="H185" s="475"/>
      <c r="I185" s="475">
        <v>5</v>
      </c>
      <c r="J185" s="475"/>
      <c r="K185" s="475"/>
      <c r="L185" s="475"/>
      <c r="M185" s="475"/>
      <c r="N185" s="475">
        <v>5</v>
      </c>
    </row>
    <row r="186" spans="1:14" ht="13.5" customHeight="1" x14ac:dyDescent="0.2">
      <c r="A186" s="478">
        <v>11</v>
      </c>
      <c r="B186" s="477" t="s">
        <v>121</v>
      </c>
      <c r="C186" s="1858" t="s">
        <v>187</v>
      </c>
      <c r="D186" s="475">
        <v>2</v>
      </c>
      <c r="E186" s="475"/>
      <c r="F186" s="475"/>
      <c r="G186" s="475">
        <v>4</v>
      </c>
      <c r="H186" s="475"/>
      <c r="I186" s="475">
        <v>1</v>
      </c>
      <c r="J186" s="475"/>
      <c r="K186" s="475">
        <v>1</v>
      </c>
      <c r="L186" s="475"/>
      <c r="M186" s="475"/>
      <c r="N186" s="475">
        <v>4</v>
      </c>
    </row>
    <row r="187" spans="1:14" ht="13.5" customHeight="1" x14ac:dyDescent="0.2">
      <c r="A187" s="481">
        <v>11</v>
      </c>
      <c r="B187" s="480" t="s">
        <v>121</v>
      </c>
      <c r="C187" s="1858" t="s">
        <v>187</v>
      </c>
      <c r="D187" s="479"/>
      <c r="E187" s="479"/>
      <c r="F187" s="479">
        <v>1</v>
      </c>
      <c r="G187" s="479">
        <v>2</v>
      </c>
      <c r="H187" s="479">
        <v>2</v>
      </c>
      <c r="I187" s="479">
        <v>2</v>
      </c>
      <c r="J187" s="479"/>
      <c r="K187" s="479">
        <v>2</v>
      </c>
      <c r="L187" s="479"/>
      <c r="M187" s="479"/>
      <c r="N187" s="479">
        <v>1</v>
      </c>
    </row>
    <row r="188" spans="1:14" ht="13.5" customHeight="1" x14ac:dyDescent="0.2">
      <c r="A188" s="1143">
        <v>11</v>
      </c>
      <c r="B188" s="1095" t="s">
        <v>121</v>
      </c>
      <c r="C188" s="1858" t="s">
        <v>187</v>
      </c>
      <c r="D188" s="1093">
        <v>3</v>
      </c>
      <c r="E188" s="1093"/>
      <c r="F188" s="1093"/>
      <c r="G188" s="1093">
        <v>7</v>
      </c>
      <c r="H188" s="1093">
        <v>1</v>
      </c>
      <c r="I188" s="1093">
        <v>5</v>
      </c>
      <c r="J188" s="1093"/>
      <c r="K188" s="1093">
        <v>2</v>
      </c>
      <c r="L188" s="1093"/>
      <c r="M188" s="1093"/>
      <c r="N188" s="1093">
        <v>6</v>
      </c>
    </row>
    <row r="189" spans="1:14" ht="13.5" customHeight="1" x14ac:dyDescent="0.2">
      <c r="A189" s="1143">
        <v>11</v>
      </c>
      <c r="B189" s="1095" t="s">
        <v>121</v>
      </c>
      <c r="C189" s="1858" t="s">
        <v>187</v>
      </c>
      <c r="D189" s="1093">
        <v>4</v>
      </c>
      <c r="E189" s="1093"/>
      <c r="F189" s="1093">
        <v>3</v>
      </c>
      <c r="G189" s="1093">
        <v>12</v>
      </c>
      <c r="H189" s="1093">
        <v>1</v>
      </c>
      <c r="I189" s="1093">
        <v>4</v>
      </c>
      <c r="J189" s="1093"/>
      <c r="K189" s="1093">
        <v>2</v>
      </c>
      <c r="L189" s="1093"/>
      <c r="M189" s="1093"/>
      <c r="N189" s="1093">
        <v>11</v>
      </c>
    </row>
    <row r="190" spans="1:14" ht="13.5" customHeight="1" x14ac:dyDescent="0.2">
      <c r="A190" s="1143">
        <v>11</v>
      </c>
      <c r="B190" s="1095" t="s">
        <v>121</v>
      </c>
      <c r="C190" s="1858" t="s">
        <v>187</v>
      </c>
      <c r="D190" s="1093">
        <v>1</v>
      </c>
      <c r="E190" s="1093"/>
      <c r="F190" s="1093">
        <v>2</v>
      </c>
      <c r="G190" s="1093">
        <v>4</v>
      </c>
      <c r="H190" s="1093">
        <v>2</v>
      </c>
      <c r="I190" s="1093">
        <v>1</v>
      </c>
      <c r="J190" s="1093">
        <v>1</v>
      </c>
      <c r="K190" s="1093">
        <v>3</v>
      </c>
      <c r="L190" s="1093"/>
      <c r="M190" s="1093"/>
      <c r="N190" s="1093">
        <v>4</v>
      </c>
    </row>
    <row r="191" spans="1:14" ht="13.5" customHeight="1" x14ac:dyDescent="0.2">
      <c r="A191" s="1633">
        <v>11</v>
      </c>
      <c r="B191" s="1632" t="s">
        <v>121</v>
      </c>
      <c r="C191" s="1858" t="s">
        <v>187</v>
      </c>
      <c r="D191" s="1630">
        <v>1</v>
      </c>
      <c r="E191" s="1630"/>
      <c r="F191" s="1630">
        <v>3</v>
      </c>
      <c r="G191" s="1630">
        <v>9</v>
      </c>
      <c r="H191" s="1630">
        <v>2</v>
      </c>
      <c r="I191" s="1630">
        <v>1</v>
      </c>
      <c r="J191" s="1630"/>
      <c r="K191" s="1630">
        <v>1</v>
      </c>
      <c r="L191" s="1630"/>
      <c r="M191" s="1630"/>
      <c r="N191" s="1630">
        <v>5</v>
      </c>
    </row>
    <row r="192" spans="1:14" ht="13.5" customHeight="1" x14ac:dyDescent="0.2">
      <c r="A192" s="1823">
        <v>11</v>
      </c>
      <c r="B192" s="1824" t="s">
        <v>121</v>
      </c>
      <c r="C192" s="1824" t="s">
        <v>187</v>
      </c>
      <c r="D192" s="1822">
        <v>5</v>
      </c>
      <c r="E192" s="1822"/>
      <c r="F192" s="1822">
        <v>2</v>
      </c>
      <c r="G192" s="1822">
        <v>9</v>
      </c>
      <c r="H192" s="1822">
        <v>3</v>
      </c>
      <c r="I192" s="1822"/>
      <c r="J192" s="1822"/>
      <c r="K192" s="1822">
        <v>2</v>
      </c>
      <c r="L192" s="1822"/>
      <c r="M192" s="1822"/>
      <c r="N192" s="1822">
        <v>12</v>
      </c>
    </row>
    <row r="193" spans="1:14" ht="13.5" customHeight="1" x14ac:dyDescent="0.2">
      <c r="A193" s="1633">
        <v>11</v>
      </c>
      <c r="B193" s="1632" t="s">
        <v>121</v>
      </c>
      <c r="C193" s="1858" t="s">
        <v>187</v>
      </c>
      <c r="D193" s="1630"/>
      <c r="E193" s="1630"/>
      <c r="F193" s="1630">
        <v>2</v>
      </c>
      <c r="G193" s="1630">
        <v>7</v>
      </c>
      <c r="H193" s="1630"/>
      <c r="I193" s="1630">
        <v>2</v>
      </c>
      <c r="J193" s="1630"/>
      <c r="K193" s="1630"/>
      <c r="L193" s="1630"/>
      <c r="M193" s="1630"/>
      <c r="N193" s="1630">
        <v>2</v>
      </c>
    </row>
    <row r="194" spans="1:14" ht="13.5" customHeight="1" x14ac:dyDescent="0.2">
      <c r="A194" s="495">
        <v>11</v>
      </c>
      <c r="B194" s="480" t="s">
        <v>121</v>
      </c>
      <c r="C194" s="1858" t="s">
        <v>187</v>
      </c>
      <c r="D194" s="479"/>
      <c r="E194" s="479"/>
      <c r="F194" s="479">
        <v>1</v>
      </c>
      <c r="G194" s="479">
        <v>7</v>
      </c>
      <c r="H194" s="479">
        <v>1</v>
      </c>
      <c r="I194" s="479">
        <v>1</v>
      </c>
      <c r="J194" s="479">
        <v>1</v>
      </c>
      <c r="K194" s="479">
        <v>3</v>
      </c>
      <c r="L194" s="479"/>
      <c r="M194" s="479"/>
      <c r="N194" s="479">
        <v>1</v>
      </c>
    </row>
    <row r="195" spans="1:14" ht="13.5" customHeight="1" x14ac:dyDescent="0.2">
      <c r="A195" s="1230">
        <v>11</v>
      </c>
      <c r="B195" s="1229" t="s">
        <v>121</v>
      </c>
      <c r="C195" s="1858" t="s">
        <v>187</v>
      </c>
      <c r="D195" s="1227">
        <v>4</v>
      </c>
      <c r="E195" s="1227">
        <v>1</v>
      </c>
      <c r="F195" s="1227">
        <v>4</v>
      </c>
      <c r="G195" s="1227">
        <v>8</v>
      </c>
      <c r="H195" s="1227"/>
      <c r="I195" s="1227">
        <v>2</v>
      </c>
      <c r="J195" s="1227">
        <v>1</v>
      </c>
      <c r="K195" s="1227">
        <v>4</v>
      </c>
      <c r="L195" s="1227"/>
      <c r="M195" s="1227"/>
      <c r="N195" s="1227">
        <v>15</v>
      </c>
    </row>
    <row r="196" spans="1:14" ht="13.5" customHeight="1" x14ac:dyDescent="0.2">
      <c r="A196" s="1318">
        <v>11</v>
      </c>
      <c r="B196" s="1309" t="s">
        <v>121</v>
      </c>
      <c r="C196" s="1858" t="s">
        <v>187</v>
      </c>
      <c r="D196" s="1307">
        <v>2</v>
      </c>
      <c r="E196" s="1307"/>
      <c r="F196" s="1307"/>
      <c r="G196" s="1307">
        <v>7</v>
      </c>
      <c r="H196" s="1307">
        <v>1</v>
      </c>
      <c r="I196" s="1307">
        <v>3</v>
      </c>
      <c r="J196" s="1307"/>
      <c r="K196" s="1307">
        <v>5</v>
      </c>
      <c r="L196" s="1307"/>
      <c r="M196" s="1307"/>
      <c r="N196" s="1307">
        <v>4</v>
      </c>
    </row>
    <row r="197" spans="1:14" ht="13.5" customHeight="1" x14ac:dyDescent="0.2">
      <c r="A197" s="1400">
        <v>11</v>
      </c>
      <c r="B197" s="1381" t="s">
        <v>121</v>
      </c>
      <c r="C197" s="1858" t="s">
        <v>187</v>
      </c>
      <c r="D197" s="1379">
        <v>2</v>
      </c>
      <c r="E197" s="1379"/>
      <c r="F197" s="1379">
        <v>3</v>
      </c>
      <c r="G197" s="1379">
        <v>8</v>
      </c>
      <c r="H197" s="1379">
        <v>1</v>
      </c>
      <c r="I197" s="1379">
        <v>4</v>
      </c>
      <c r="J197" s="1379"/>
      <c r="K197" s="1379">
        <v>4</v>
      </c>
      <c r="L197" s="1379"/>
      <c r="M197" s="1379"/>
      <c r="N197" s="1379">
        <v>7</v>
      </c>
    </row>
    <row r="198" spans="1:14" ht="13.5" customHeight="1" x14ac:dyDescent="0.2">
      <c r="A198" s="1731">
        <v>11</v>
      </c>
      <c r="B198" s="1732" t="s">
        <v>121</v>
      </c>
      <c r="C198" s="1858" t="s">
        <v>187</v>
      </c>
      <c r="D198" s="1730"/>
      <c r="E198" s="1730"/>
      <c r="F198" s="1730">
        <v>2</v>
      </c>
      <c r="G198" s="1730">
        <v>9</v>
      </c>
      <c r="H198" s="1730"/>
      <c r="I198" s="1730">
        <v>2</v>
      </c>
      <c r="J198" s="1730"/>
      <c r="K198" s="1730">
        <v>1</v>
      </c>
      <c r="L198" s="1730"/>
      <c r="M198" s="1730"/>
      <c r="N198" s="1730">
        <v>2</v>
      </c>
    </row>
    <row r="199" spans="1:14" ht="13.5" customHeight="1" x14ac:dyDescent="0.2">
      <c r="A199" s="1488">
        <v>11</v>
      </c>
      <c r="B199" s="1487" t="s">
        <v>121</v>
      </c>
      <c r="C199" s="1858" t="s">
        <v>187</v>
      </c>
      <c r="D199" s="1485">
        <v>2</v>
      </c>
      <c r="E199" s="1485"/>
      <c r="F199" s="1485">
        <v>1</v>
      </c>
      <c r="G199" s="1485">
        <v>8</v>
      </c>
      <c r="H199" s="1485">
        <v>1</v>
      </c>
      <c r="I199" s="1485">
        <v>2</v>
      </c>
      <c r="J199" s="1485"/>
      <c r="K199" s="1485">
        <v>1</v>
      </c>
      <c r="L199" s="1485"/>
      <c r="M199" s="1485"/>
      <c r="N199" s="1485">
        <v>5</v>
      </c>
    </row>
    <row r="200" spans="1:14" ht="13.5" customHeight="1" x14ac:dyDescent="0.2">
      <c r="A200" s="1863">
        <v>11</v>
      </c>
      <c r="B200" s="1861" t="s">
        <v>121</v>
      </c>
      <c r="C200" s="1861" t="s">
        <v>187</v>
      </c>
      <c r="D200" s="1862">
        <v>3</v>
      </c>
      <c r="E200" s="1862"/>
      <c r="F200" s="1862">
        <v>3</v>
      </c>
      <c r="G200" s="1862">
        <v>2</v>
      </c>
      <c r="H200" s="1862">
        <v>1</v>
      </c>
      <c r="I200" s="1862">
        <v>5</v>
      </c>
      <c r="J200" s="1862"/>
      <c r="K200" s="1862">
        <v>3</v>
      </c>
      <c r="L200" s="1862"/>
      <c r="M200" s="1862"/>
      <c r="N200" s="1862">
        <v>9</v>
      </c>
    </row>
    <row r="201" spans="1:14" ht="13.5" customHeight="1" x14ac:dyDescent="0.2">
      <c r="A201" s="1863">
        <v>11</v>
      </c>
      <c r="B201" s="1861" t="s">
        <v>121</v>
      </c>
      <c r="C201" s="1861" t="s">
        <v>187</v>
      </c>
      <c r="D201" s="1862">
        <v>3</v>
      </c>
      <c r="E201" s="1862"/>
      <c r="F201" s="1862">
        <v>1</v>
      </c>
      <c r="G201" s="1862">
        <v>10</v>
      </c>
      <c r="H201" s="1862">
        <v>1</v>
      </c>
      <c r="I201" s="1862">
        <v>1</v>
      </c>
      <c r="J201" s="1862">
        <v>1</v>
      </c>
      <c r="K201" s="1862">
        <v>4</v>
      </c>
      <c r="L201" s="1862"/>
      <c r="M201" s="1862"/>
      <c r="N201" s="1862">
        <v>7</v>
      </c>
    </row>
    <row r="202" spans="1:14" ht="13.5" customHeight="1" x14ac:dyDescent="0.2">
      <c r="A202" s="495">
        <v>11</v>
      </c>
      <c r="B202" s="480" t="s">
        <v>121</v>
      </c>
      <c r="C202" s="1858" t="s">
        <v>187</v>
      </c>
      <c r="D202" s="479"/>
      <c r="E202" s="479"/>
      <c r="F202" s="479">
        <v>1</v>
      </c>
      <c r="G202" s="479">
        <v>8</v>
      </c>
      <c r="H202" s="479"/>
      <c r="I202" s="479">
        <v>1</v>
      </c>
      <c r="J202" s="479">
        <v>1</v>
      </c>
      <c r="K202" s="479"/>
      <c r="L202" s="479"/>
      <c r="M202" s="479"/>
      <c r="N202" s="479">
        <v>1</v>
      </c>
    </row>
    <row r="203" spans="1:14" ht="13.5" customHeight="1" x14ac:dyDescent="0.2">
      <c r="A203" s="1014">
        <v>11</v>
      </c>
      <c r="B203" s="972" t="s">
        <v>121</v>
      </c>
      <c r="C203" s="1858" t="s">
        <v>187</v>
      </c>
      <c r="D203" s="970"/>
      <c r="E203" s="970"/>
      <c r="F203" s="970"/>
      <c r="G203" s="970">
        <v>9</v>
      </c>
      <c r="H203" s="970"/>
      <c r="I203" s="970"/>
      <c r="J203" s="970"/>
      <c r="K203" s="970">
        <v>5</v>
      </c>
      <c r="L203" s="970"/>
      <c r="M203" s="970"/>
      <c r="N203" s="970">
        <v>0</v>
      </c>
    </row>
    <row r="204" spans="1:14" ht="13.5" customHeight="1" x14ac:dyDescent="0.2">
      <c r="A204" s="1014">
        <v>11</v>
      </c>
      <c r="B204" s="972" t="s">
        <v>121</v>
      </c>
      <c r="C204" s="1858" t="s">
        <v>187</v>
      </c>
      <c r="D204" s="970">
        <v>7</v>
      </c>
      <c r="E204" s="970"/>
      <c r="F204" s="970">
        <v>3</v>
      </c>
      <c r="G204" s="970">
        <v>17</v>
      </c>
      <c r="H204" s="970">
        <v>2</v>
      </c>
      <c r="I204" s="970">
        <v>2</v>
      </c>
      <c r="J204" s="970"/>
      <c r="K204" s="970"/>
      <c r="L204" s="970"/>
      <c r="M204" s="970"/>
      <c r="N204" s="970">
        <v>17</v>
      </c>
    </row>
    <row r="205" spans="1:14" ht="13.5" customHeight="1" x14ac:dyDescent="0.2">
      <c r="A205" s="495">
        <v>11</v>
      </c>
      <c r="B205" s="480" t="s">
        <v>121</v>
      </c>
      <c r="C205" s="1858" t="s">
        <v>187</v>
      </c>
      <c r="D205" s="479">
        <v>2</v>
      </c>
      <c r="E205" s="479"/>
      <c r="F205" s="479">
        <v>4</v>
      </c>
      <c r="G205" s="479">
        <v>11</v>
      </c>
      <c r="H205" s="479">
        <v>1</v>
      </c>
      <c r="I205" s="479">
        <v>2</v>
      </c>
      <c r="J205" s="479"/>
      <c r="K205" s="479">
        <v>3</v>
      </c>
      <c r="L205" s="479"/>
      <c r="M205" s="479"/>
      <c r="N205" s="479">
        <v>8</v>
      </c>
    </row>
    <row r="206" spans="1:14" ht="13.5" customHeight="1" x14ac:dyDescent="0.2">
      <c r="A206" s="495">
        <v>11</v>
      </c>
      <c r="B206" s="480" t="s">
        <v>121</v>
      </c>
      <c r="C206" s="1858" t="s">
        <v>187</v>
      </c>
      <c r="D206" s="479">
        <v>1</v>
      </c>
      <c r="E206" s="479"/>
      <c r="F206" s="479">
        <v>1</v>
      </c>
      <c r="G206" s="479">
        <v>6</v>
      </c>
      <c r="H206" s="479">
        <v>1</v>
      </c>
      <c r="I206" s="479">
        <v>1</v>
      </c>
      <c r="J206" s="479"/>
      <c r="K206" s="479">
        <v>2</v>
      </c>
      <c r="L206" s="479"/>
      <c r="M206" s="479"/>
      <c r="N206" s="479">
        <v>3</v>
      </c>
    </row>
    <row r="207" spans="1:14" ht="13.5" customHeight="1" x14ac:dyDescent="0.2">
      <c r="A207" s="481">
        <v>11</v>
      </c>
      <c r="B207" s="480" t="s">
        <v>121</v>
      </c>
      <c r="C207" s="1858" t="s">
        <v>187</v>
      </c>
      <c r="D207" s="479"/>
      <c r="E207" s="479"/>
      <c r="F207" s="479">
        <v>2</v>
      </c>
      <c r="G207" s="479">
        <v>11</v>
      </c>
      <c r="H207" s="479"/>
      <c r="I207" s="479">
        <v>1</v>
      </c>
      <c r="J207" s="479"/>
      <c r="K207" s="479">
        <v>3</v>
      </c>
      <c r="L207" s="479"/>
      <c r="M207" s="479"/>
      <c r="N207" s="479">
        <v>2</v>
      </c>
    </row>
    <row r="208" spans="1:14" ht="13.5" customHeight="1" x14ac:dyDescent="0.2">
      <c r="A208" s="485">
        <v>11</v>
      </c>
      <c r="B208" s="484" t="s">
        <v>121</v>
      </c>
      <c r="C208" s="1858" t="s">
        <v>187</v>
      </c>
      <c r="D208" s="482">
        <v>1</v>
      </c>
      <c r="E208" s="482"/>
      <c r="F208" s="482">
        <v>2</v>
      </c>
      <c r="G208" s="482">
        <v>4</v>
      </c>
      <c r="H208" s="482">
        <v>1</v>
      </c>
      <c r="I208" s="482">
        <v>2</v>
      </c>
      <c r="J208" s="482">
        <v>1</v>
      </c>
      <c r="K208" s="482"/>
      <c r="L208" s="482"/>
      <c r="M208" s="482"/>
      <c r="N208" s="482">
        <v>4</v>
      </c>
    </row>
    <row r="209" spans="1:14" ht="13.5" customHeight="1" x14ac:dyDescent="0.2">
      <c r="A209" s="495">
        <v>11</v>
      </c>
      <c r="B209" s="484" t="s">
        <v>121</v>
      </c>
      <c r="C209" s="1858" t="s">
        <v>187</v>
      </c>
      <c r="D209" s="482">
        <v>8</v>
      </c>
      <c r="E209" s="482"/>
      <c r="F209" s="482"/>
      <c r="G209" s="482">
        <v>7</v>
      </c>
      <c r="H209" s="482">
        <v>1</v>
      </c>
      <c r="I209" s="482">
        <v>4</v>
      </c>
      <c r="J209" s="482"/>
      <c r="K209" s="482">
        <v>1</v>
      </c>
      <c r="L209" s="482"/>
      <c r="M209" s="482"/>
      <c r="N209" s="482">
        <v>16</v>
      </c>
    </row>
    <row r="210" spans="1:14" ht="13.5" customHeight="1" x14ac:dyDescent="0.2">
      <c r="A210" s="495">
        <v>11</v>
      </c>
      <c r="B210" s="484" t="s">
        <v>121</v>
      </c>
      <c r="C210" s="1858" t="s">
        <v>187</v>
      </c>
      <c r="D210" s="482">
        <v>4</v>
      </c>
      <c r="E210" s="482"/>
      <c r="F210" s="482">
        <v>8</v>
      </c>
      <c r="G210" s="482">
        <v>9</v>
      </c>
      <c r="H210" s="482"/>
      <c r="I210" s="482">
        <v>1</v>
      </c>
      <c r="J210" s="482">
        <v>1</v>
      </c>
      <c r="K210" s="482">
        <v>2</v>
      </c>
      <c r="L210" s="482"/>
      <c r="M210" s="482"/>
      <c r="N210" s="482">
        <v>16</v>
      </c>
    </row>
    <row r="211" spans="1:14" ht="13.5" customHeight="1" x14ac:dyDescent="0.2">
      <c r="A211" s="483">
        <v>11</v>
      </c>
      <c r="B211" s="484" t="s">
        <v>121</v>
      </c>
      <c r="C211" s="1858" t="s">
        <v>187</v>
      </c>
      <c r="D211" s="482">
        <v>2</v>
      </c>
      <c r="E211" s="482"/>
      <c r="F211" s="482">
        <v>2</v>
      </c>
      <c r="G211" s="482">
        <v>12</v>
      </c>
      <c r="H211" s="482">
        <v>1</v>
      </c>
      <c r="I211" s="482">
        <v>2</v>
      </c>
      <c r="J211" s="482"/>
      <c r="K211" s="482">
        <v>3</v>
      </c>
      <c r="L211" s="482"/>
      <c r="M211" s="482"/>
      <c r="N211" s="482">
        <v>6</v>
      </c>
    </row>
    <row r="212" spans="1:14" ht="13.5" customHeight="1" x14ac:dyDescent="0.2">
      <c r="A212" s="4">
        <f>COUNT(A183:A211)</f>
        <v>29</v>
      </c>
      <c r="B212" s="669" t="str">
        <f>$B$183</f>
        <v>Richardson</v>
      </c>
      <c r="C212" s="669" t="str">
        <f>$C$183</f>
        <v>Jack</v>
      </c>
      <c r="D212" s="667">
        <f>SUM(D183:D211)</f>
        <v>65</v>
      </c>
      <c r="E212" s="667">
        <f t="shared" ref="E212:N212" si="19">SUM(E183:E211)</f>
        <v>1</v>
      </c>
      <c r="F212" s="667">
        <f t="shared" si="19"/>
        <v>59</v>
      </c>
      <c r="G212" s="667">
        <f t="shared" si="19"/>
        <v>232</v>
      </c>
      <c r="H212" s="667">
        <f t="shared" si="19"/>
        <v>26</v>
      </c>
      <c r="I212" s="667">
        <f t="shared" si="19"/>
        <v>61</v>
      </c>
      <c r="J212" s="667">
        <f t="shared" si="19"/>
        <v>7</v>
      </c>
      <c r="K212" s="667">
        <f t="shared" si="19"/>
        <v>62</v>
      </c>
      <c r="L212" s="667">
        <f t="shared" si="19"/>
        <v>0</v>
      </c>
      <c r="M212" s="667">
        <f t="shared" si="19"/>
        <v>0</v>
      </c>
      <c r="N212" s="667">
        <f t="shared" si="19"/>
        <v>192</v>
      </c>
    </row>
    <row r="213" spans="1:14" ht="13.5" customHeight="1" x14ac:dyDescent="0.2"/>
    <row r="214" spans="1:14" ht="13.5" customHeight="1" x14ac:dyDescent="0.2">
      <c r="A214" s="495">
        <v>6</v>
      </c>
      <c r="B214" s="484" t="s">
        <v>108</v>
      </c>
      <c r="C214" s="484" t="s">
        <v>252</v>
      </c>
      <c r="D214" s="482"/>
      <c r="E214" s="482"/>
      <c r="F214" s="482"/>
      <c r="G214" s="482">
        <v>2</v>
      </c>
      <c r="H214" s="482"/>
      <c r="I214" s="482">
        <v>3</v>
      </c>
      <c r="J214" s="482"/>
      <c r="K214" s="482">
        <v>1</v>
      </c>
      <c r="L214" s="482"/>
      <c r="M214" s="482"/>
      <c r="N214" s="482">
        <v>0</v>
      </c>
    </row>
    <row r="215" spans="1:14" ht="13.5" customHeight="1" x14ac:dyDescent="0.2">
      <c r="A215" s="732">
        <v>2</v>
      </c>
      <c r="B215" s="731" t="s">
        <v>108</v>
      </c>
      <c r="C215" s="731" t="s">
        <v>252</v>
      </c>
      <c r="D215" s="729">
        <v>4</v>
      </c>
      <c r="E215" s="729">
        <v>3</v>
      </c>
      <c r="F215" s="729"/>
      <c r="G215" s="729">
        <v>2</v>
      </c>
      <c r="H215" s="729">
        <v>4</v>
      </c>
      <c r="I215" s="729">
        <v>2</v>
      </c>
      <c r="J215" s="729"/>
      <c r="K215" s="729">
        <v>1</v>
      </c>
      <c r="L215" s="729"/>
      <c r="M215" s="729"/>
      <c r="N215" s="729">
        <v>17</v>
      </c>
    </row>
    <row r="216" spans="1:14" ht="13.5" customHeight="1" x14ac:dyDescent="0.2">
      <c r="A216" s="485">
        <v>6</v>
      </c>
      <c r="B216" s="484" t="s">
        <v>108</v>
      </c>
      <c r="C216" s="484" t="s">
        <v>252</v>
      </c>
      <c r="D216" s="482"/>
      <c r="E216" s="482">
        <v>1</v>
      </c>
      <c r="F216" s="482"/>
      <c r="G216" s="482">
        <v>1</v>
      </c>
      <c r="H216" s="482">
        <v>2</v>
      </c>
      <c r="I216" s="482">
        <v>1</v>
      </c>
      <c r="J216" s="482">
        <v>1</v>
      </c>
      <c r="K216" s="482">
        <v>1</v>
      </c>
      <c r="L216" s="482"/>
      <c r="M216" s="482"/>
      <c r="N216" s="482">
        <v>3</v>
      </c>
    </row>
    <row r="217" spans="1:14" ht="13.5" customHeight="1" x14ac:dyDescent="0.2">
      <c r="A217" s="488">
        <v>6</v>
      </c>
      <c r="B217" s="487" t="s">
        <v>108</v>
      </c>
      <c r="C217" s="487" t="s">
        <v>252</v>
      </c>
      <c r="D217" s="486"/>
      <c r="E217" s="486"/>
      <c r="F217" s="486"/>
      <c r="G217" s="486"/>
      <c r="H217" s="486">
        <v>1</v>
      </c>
      <c r="I217" s="486">
        <v>3</v>
      </c>
      <c r="J217" s="486"/>
      <c r="K217" s="486">
        <v>1</v>
      </c>
      <c r="L217" s="486"/>
      <c r="M217" s="486"/>
      <c r="N217" s="486">
        <v>0</v>
      </c>
    </row>
    <row r="218" spans="1:14" ht="13.5" customHeight="1" x14ac:dyDescent="0.2">
      <c r="A218" s="495">
        <v>6</v>
      </c>
      <c r="B218" s="487" t="s">
        <v>108</v>
      </c>
      <c r="C218" s="487" t="s">
        <v>252</v>
      </c>
      <c r="D218" s="486">
        <v>1</v>
      </c>
      <c r="E218" s="486"/>
      <c r="F218" s="486"/>
      <c r="G218" s="486">
        <v>2</v>
      </c>
      <c r="H218" s="486">
        <v>3</v>
      </c>
      <c r="I218" s="486">
        <v>2</v>
      </c>
      <c r="J218" s="486"/>
      <c r="K218" s="486">
        <v>2</v>
      </c>
      <c r="L218" s="486"/>
      <c r="M218" s="486"/>
      <c r="N218" s="486">
        <v>2</v>
      </c>
    </row>
    <row r="219" spans="1:14" ht="13.5" customHeight="1" x14ac:dyDescent="0.2">
      <c r="A219" s="495">
        <v>6</v>
      </c>
      <c r="B219" s="487" t="s">
        <v>108</v>
      </c>
      <c r="C219" s="487" t="s">
        <v>252</v>
      </c>
      <c r="D219" s="486">
        <v>1</v>
      </c>
      <c r="E219" s="486">
        <v>1</v>
      </c>
      <c r="F219" s="486">
        <v>1</v>
      </c>
      <c r="G219" s="486">
        <v>2</v>
      </c>
      <c r="H219" s="486">
        <v>1</v>
      </c>
      <c r="I219" s="486">
        <v>1</v>
      </c>
      <c r="J219" s="486">
        <v>1</v>
      </c>
      <c r="K219" s="486">
        <v>2</v>
      </c>
      <c r="L219" s="486"/>
      <c r="M219" s="486"/>
      <c r="N219" s="486">
        <v>6</v>
      </c>
    </row>
    <row r="220" spans="1:14" ht="13.5" customHeight="1" x14ac:dyDescent="0.2">
      <c r="A220" s="495">
        <v>6</v>
      </c>
      <c r="B220" s="487" t="s">
        <v>108</v>
      </c>
      <c r="C220" s="487" t="s">
        <v>252</v>
      </c>
      <c r="D220" s="486">
        <v>2</v>
      </c>
      <c r="E220" s="486"/>
      <c r="F220" s="486">
        <v>1</v>
      </c>
      <c r="G220" s="486">
        <v>3</v>
      </c>
      <c r="H220" s="486">
        <v>1</v>
      </c>
      <c r="I220" s="486">
        <v>2</v>
      </c>
      <c r="J220" s="486"/>
      <c r="K220" s="486">
        <v>1</v>
      </c>
      <c r="L220" s="486"/>
      <c r="M220" s="486"/>
      <c r="N220" s="486">
        <v>5</v>
      </c>
    </row>
    <row r="221" spans="1:14" ht="13.5" customHeight="1" x14ac:dyDescent="0.2">
      <c r="A221" s="973">
        <v>2</v>
      </c>
      <c r="B221" s="972" t="s">
        <v>108</v>
      </c>
      <c r="C221" s="972" t="s">
        <v>252</v>
      </c>
      <c r="D221" s="970"/>
      <c r="E221" s="970">
        <v>3</v>
      </c>
      <c r="F221" s="970"/>
      <c r="G221" s="970"/>
      <c r="H221" s="970">
        <v>2</v>
      </c>
      <c r="I221" s="970">
        <v>3</v>
      </c>
      <c r="J221" s="970"/>
      <c r="K221" s="970">
        <v>1</v>
      </c>
      <c r="L221" s="970"/>
      <c r="M221" s="970"/>
      <c r="N221" s="970">
        <v>9</v>
      </c>
    </row>
    <row r="222" spans="1:14" ht="13.5" customHeight="1" x14ac:dyDescent="0.2">
      <c r="A222" s="1308">
        <v>2</v>
      </c>
      <c r="B222" s="1309" t="s">
        <v>108</v>
      </c>
      <c r="C222" s="1309" t="s">
        <v>252</v>
      </c>
      <c r="D222" s="1307">
        <v>4</v>
      </c>
      <c r="E222" s="1307"/>
      <c r="F222" s="1307">
        <v>1</v>
      </c>
      <c r="G222" s="1307">
        <v>2</v>
      </c>
      <c r="H222" s="1307">
        <v>2</v>
      </c>
      <c r="I222" s="1307"/>
      <c r="J222" s="1307"/>
      <c r="K222" s="1307">
        <v>1</v>
      </c>
      <c r="L222" s="1307"/>
      <c r="M222" s="1307"/>
      <c r="N222" s="1307">
        <v>9</v>
      </c>
    </row>
    <row r="223" spans="1:14" ht="13.5" customHeight="1" x14ac:dyDescent="0.2">
      <c r="A223" s="1308">
        <v>2</v>
      </c>
      <c r="B223" s="1309" t="s">
        <v>108</v>
      </c>
      <c r="C223" s="1309" t="s">
        <v>252</v>
      </c>
      <c r="D223" s="1307">
        <v>5</v>
      </c>
      <c r="E223" s="1307">
        <v>1</v>
      </c>
      <c r="F223" s="1307">
        <v>1</v>
      </c>
      <c r="G223" s="1307">
        <v>1</v>
      </c>
      <c r="H223" s="1307">
        <v>4</v>
      </c>
      <c r="I223" s="1307">
        <v>1</v>
      </c>
      <c r="J223" s="1307"/>
      <c r="K223" s="1307">
        <v>1</v>
      </c>
      <c r="L223" s="1307"/>
      <c r="M223" s="1307"/>
      <c r="N223" s="1307">
        <v>14</v>
      </c>
    </row>
    <row r="224" spans="1:14" ht="13.5" customHeight="1" x14ac:dyDescent="0.2">
      <c r="A224" s="1308">
        <v>2</v>
      </c>
      <c r="B224" s="1309" t="s">
        <v>108</v>
      </c>
      <c r="C224" s="1309" t="s">
        <v>252</v>
      </c>
      <c r="D224" s="1307">
        <v>4</v>
      </c>
      <c r="E224" s="1307">
        <v>2</v>
      </c>
      <c r="F224" s="1307">
        <v>1</v>
      </c>
      <c r="G224" s="1307">
        <v>3</v>
      </c>
      <c r="H224" s="1307">
        <v>2</v>
      </c>
      <c r="I224" s="1307">
        <v>2</v>
      </c>
      <c r="J224" s="1307"/>
      <c r="K224" s="1307">
        <v>2</v>
      </c>
      <c r="L224" s="1307"/>
      <c r="M224" s="1307"/>
      <c r="N224" s="1307">
        <v>15</v>
      </c>
    </row>
    <row r="225" spans="1:14" ht="13.5" customHeight="1" x14ac:dyDescent="0.2">
      <c r="A225" s="973">
        <v>2</v>
      </c>
      <c r="B225" s="972" t="s">
        <v>108</v>
      </c>
      <c r="C225" s="972" t="s">
        <v>252</v>
      </c>
      <c r="D225" s="970">
        <v>1</v>
      </c>
      <c r="E225" s="970">
        <v>1</v>
      </c>
      <c r="F225" s="970"/>
      <c r="G225" s="970">
        <v>3</v>
      </c>
      <c r="H225" s="970">
        <v>2</v>
      </c>
      <c r="I225" s="970">
        <v>3</v>
      </c>
      <c r="J225" s="970"/>
      <c r="K225" s="970"/>
      <c r="L225" s="970"/>
      <c r="M225" s="970"/>
      <c r="N225" s="970">
        <v>5</v>
      </c>
    </row>
    <row r="226" spans="1:14" ht="13.5" customHeight="1" x14ac:dyDescent="0.2">
      <c r="A226" s="495">
        <v>6</v>
      </c>
      <c r="B226" s="487" t="s">
        <v>108</v>
      </c>
      <c r="C226" s="487" t="s">
        <v>252</v>
      </c>
      <c r="D226" s="486">
        <v>1</v>
      </c>
      <c r="E226" s="486">
        <v>1</v>
      </c>
      <c r="F226" s="486"/>
      <c r="G226" s="486">
        <v>1</v>
      </c>
      <c r="H226" s="486">
        <v>1</v>
      </c>
      <c r="I226" s="486">
        <v>1</v>
      </c>
      <c r="J226" s="486"/>
      <c r="K226" s="486">
        <v>2</v>
      </c>
      <c r="L226" s="486"/>
      <c r="M226" s="486"/>
      <c r="N226" s="486">
        <v>5</v>
      </c>
    </row>
    <row r="227" spans="1:14" ht="13.5" customHeight="1" x14ac:dyDescent="0.2">
      <c r="A227" s="488">
        <v>2</v>
      </c>
      <c r="B227" s="487" t="s">
        <v>108</v>
      </c>
      <c r="C227" s="487" t="s">
        <v>252</v>
      </c>
      <c r="D227" s="486">
        <v>1</v>
      </c>
      <c r="E227" s="486"/>
      <c r="F227" s="486">
        <v>1</v>
      </c>
      <c r="G227" s="486">
        <v>1</v>
      </c>
      <c r="H227" s="486">
        <v>4</v>
      </c>
      <c r="I227" s="486"/>
      <c r="J227" s="486">
        <v>1</v>
      </c>
      <c r="K227" s="486">
        <v>1</v>
      </c>
      <c r="L227" s="486"/>
      <c r="M227" s="486"/>
      <c r="N227" s="486">
        <v>3</v>
      </c>
    </row>
    <row r="228" spans="1:14" ht="13.5" customHeight="1" x14ac:dyDescent="0.2">
      <c r="A228" s="1633">
        <v>2</v>
      </c>
      <c r="B228" s="1632" t="s">
        <v>108</v>
      </c>
      <c r="C228" s="1632" t="s">
        <v>252</v>
      </c>
      <c r="D228" s="1630">
        <v>1</v>
      </c>
      <c r="E228" s="1630">
        <v>1</v>
      </c>
      <c r="F228" s="1630">
        <v>3</v>
      </c>
      <c r="G228" s="1630">
        <v>1</v>
      </c>
      <c r="H228" s="1630">
        <v>3</v>
      </c>
      <c r="I228" s="1630">
        <v>1</v>
      </c>
      <c r="J228" s="1630"/>
      <c r="K228" s="1630">
        <v>1</v>
      </c>
      <c r="L228" s="1630"/>
      <c r="M228" s="1630"/>
      <c r="N228" s="1630">
        <v>8</v>
      </c>
    </row>
    <row r="229" spans="1:14" ht="13.5" customHeight="1" x14ac:dyDescent="0.2">
      <c r="A229" s="1633">
        <v>2</v>
      </c>
      <c r="B229" s="1632" t="s">
        <v>108</v>
      </c>
      <c r="C229" s="1632" t="s">
        <v>252</v>
      </c>
      <c r="D229" s="1630"/>
      <c r="E229" s="1630"/>
      <c r="F229" s="1630"/>
      <c r="G229" s="1630">
        <v>1</v>
      </c>
      <c r="H229" s="1630"/>
      <c r="I229" s="1630"/>
      <c r="J229" s="1630"/>
      <c r="K229" s="1630">
        <v>1</v>
      </c>
      <c r="L229" s="1630"/>
      <c r="M229" s="1630"/>
      <c r="N229" s="1630">
        <v>0</v>
      </c>
    </row>
    <row r="230" spans="1:14" ht="13.5" customHeight="1" x14ac:dyDescent="0.2">
      <c r="A230" s="1823">
        <v>2</v>
      </c>
      <c r="B230" s="1824" t="s">
        <v>108</v>
      </c>
      <c r="C230" s="1824" t="s">
        <v>252</v>
      </c>
      <c r="D230" s="1822"/>
      <c r="E230" s="1822">
        <v>3</v>
      </c>
      <c r="F230" s="1822"/>
      <c r="G230" s="1822">
        <v>2</v>
      </c>
      <c r="H230" s="1822">
        <v>3</v>
      </c>
      <c r="I230" s="1822">
        <v>2</v>
      </c>
      <c r="J230" s="1822"/>
      <c r="K230" s="1822"/>
      <c r="L230" s="1822"/>
      <c r="M230" s="1822"/>
      <c r="N230" s="1822">
        <v>9</v>
      </c>
    </row>
    <row r="231" spans="1:14" ht="13.5" customHeight="1" x14ac:dyDescent="0.2">
      <c r="A231" s="488">
        <v>2</v>
      </c>
      <c r="B231" s="487" t="s">
        <v>108</v>
      </c>
      <c r="C231" s="487" t="s">
        <v>252</v>
      </c>
      <c r="D231" s="486">
        <v>4</v>
      </c>
      <c r="E231" s="486"/>
      <c r="F231" s="486"/>
      <c r="G231" s="486">
        <v>3</v>
      </c>
      <c r="H231" s="486">
        <v>2</v>
      </c>
      <c r="I231" s="486">
        <v>1</v>
      </c>
      <c r="J231" s="486"/>
      <c r="K231" s="486">
        <v>2</v>
      </c>
      <c r="L231" s="486"/>
      <c r="M231" s="486"/>
      <c r="N231" s="486">
        <v>8</v>
      </c>
    </row>
    <row r="232" spans="1:14" ht="13.5" customHeight="1" x14ac:dyDescent="0.2">
      <c r="A232" s="1731">
        <v>2</v>
      </c>
      <c r="B232" s="1732" t="s">
        <v>108</v>
      </c>
      <c r="C232" s="1732" t="s">
        <v>252</v>
      </c>
      <c r="D232" s="1730"/>
      <c r="E232" s="1730"/>
      <c r="F232" s="1730">
        <v>1</v>
      </c>
      <c r="G232" s="1730">
        <v>1</v>
      </c>
      <c r="H232" s="1730"/>
      <c r="I232" s="1730">
        <v>1</v>
      </c>
      <c r="J232" s="1730"/>
      <c r="K232" s="1730">
        <v>4</v>
      </c>
      <c r="L232" s="1730"/>
      <c r="M232" s="1730"/>
      <c r="N232" s="1730">
        <v>1</v>
      </c>
    </row>
    <row r="233" spans="1:14" ht="13.5" customHeight="1" x14ac:dyDescent="0.2">
      <c r="A233" s="491">
        <v>2</v>
      </c>
      <c r="B233" s="490" t="s">
        <v>108</v>
      </c>
      <c r="C233" s="490" t="s">
        <v>252</v>
      </c>
      <c r="D233" s="489">
        <v>2</v>
      </c>
      <c r="E233" s="489">
        <v>1</v>
      </c>
      <c r="F233" s="489"/>
      <c r="G233" s="489">
        <v>4</v>
      </c>
      <c r="H233" s="489">
        <v>4</v>
      </c>
      <c r="I233" s="489">
        <v>1</v>
      </c>
      <c r="J233" s="489"/>
      <c r="K233" s="489">
        <v>2</v>
      </c>
      <c r="L233" s="489"/>
      <c r="M233" s="489"/>
      <c r="N233" s="489">
        <v>7</v>
      </c>
    </row>
    <row r="234" spans="1:14" ht="13.5" customHeight="1" x14ac:dyDescent="0.2">
      <c r="A234" s="1094">
        <v>2</v>
      </c>
      <c r="B234" s="1095" t="s">
        <v>108</v>
      </c>
      <c r="C234" s="1095" t="s">
        <v>252</v>
      </c>
      <c r="D234" s="1093">
        <v>4</v>
      </c>
      <c r="E234" s="1093"/>
      <c r="F234" s="1093"/>
      <c r="G234" s="1093">
        <v>1</v>
      </c>
      <c r="H234" s="1093">
        <v>5</v>
      </c>
      <c r="I234" s="1093">
        <v>3</v>
      </c>
      <c r="J234" s="1093">
        <v>1</v>
      </c>
      <c r="K234" s="1093"/>
      <c r="L234" s="1093"/>
      <c r="M234" s="1093"/>
      <c r="N234" s="1093">
        <v>8</v>
      </c>
    </row>
    <row r="235" spans="1:14" ht="13.5" customHeight="1" x14ac:dyDescent="0.2">
      <c r="A235" s="1488">
        <v>2</v>
      </c>
      <c r="B235" s="1487" t="s">
        <v>108</v>
      </c>
      <c r="C235" s="1487" t="s">
        <v>252</v>
      </c>
      <c r="D235" s="1485">
        <v>1</v>
      </c>
      <c r="E235" s="1485"/>
      <c r="F235" s="1485"/>
      <c r="G235" s="1485"/>
      <c r="H235" s="1485"/>
      <c r="I235" s="1485"/>
      <c r="J235" s="1485"/>
      <c r="K235" s="1485">
        <v>3</v>
      </c>
      <c r="L235" s="1485"/>
      <c r="M235" s="1485"/>
      <c r="N235" s="1485">
        <v>2</v>
      </c>
    </row>
    <row r="236" spans="1:14" ht="13.5" customHeight="1" x14ac:dyDescent="0.2">
      <c r="A236" s="1662">
        <v>2</v>
      </c>
      <c r="B236" s="1663" t="s">
        <v>108</v>
      </c>
      <c r="C236" s="1663" t="s">
        <v>252</v>
      </c>
      <c r="D236" s="1661">
        <v>4</v>
      </c>
      <c r="E236" s="1661"/>
      <c r="F236" s="1661">
        <v>1</v>
      </c>
      <c r="G236" s="1661">
        <v>2</v>
      </c>
      <c r="H236" s="1661">
        <v>2</v>
      </c>
      <c r="I236" s="1661">
        <v>1</v>
      </c>
      <c r="J236" s="1661"/>
      <c r="K236" s="1661">
        <v>2</v>
      </c>
      <c r="L236" s="1661"/>
      <c r="M236" s="1661"/>
      <c r="N236" s="1661">
        <v>9</v>
      </c>
    </row>
    <row r="237" spans="1:14" ht="13.5" customHeight="1" x14ac:dyDescent="0.2">
      <c r="A237" s="1141">
        <v>2</v>
      </c>
      <c r="B237" s="1095" t="s">
        <v>108</v>
      </c>
      <c r="C237" s="1095" t="s">
        <v>252</v>
      </c>
      <c r="D237" s="1093">
        <v>2</v>
      </c>
      <c r="E237" s="1093"/>
      <c r="F237" s="1093"/>
      <c r="G237" s="1093"/>
      <c r="H237" s="1093">
        <v>2</v>
      </c>
      <c r="I237" s="1093">
        <v>2</v>
      </c>
      <c r="J237" s="1093"/>
      <c r="K237" s="1093"/>
      <c r="L237" s="1093"/>
      <c r="M237" s="1093"/>
      <c r="N237" s="1093">
        <v>4</v>
      </c>
    </row>
    <row r="238" spans="1:14" ht="13.5" customHeight="1" x14ac:dyDescent="0.2">
      <c r="A238" s="1141">
        <v>2</v>
      </c>
      <c r="B238" s="1095" t="s">
        <v>108</v>
      </c>
      <c r="C238" s="1095" t="s">
        <v>252</v>
      </c>
      <c r="D238" s="1093">
        <v>1</v>
      </c>
      <c r="E238" s="1093">
        <v>1</v>
      </c>
      <c r="F238" s="1093"/>
      <c r="G238" s="1093">
        <v>2</v>
      </c>
      <c r="H238" s="1093">
        <v>1</v>
      </c>
      <c r="I238" s="1093"/>
      <c r="J238" s="1093"/>
      <c r="K238" s="1093">
        <v>2</v>
      </c>
      <c r="L238" s="1093"/>
      <c r="M238" s="1093">
        <v>1</v>
      </c>
      <c r="N238" s="1093">
        <v>5</v>
      </c>
    </row>
    <row r="239" spans="1:14" ht="13.5" customHeight="1" x14ac:dyDescent="0.2">
      <c r="A239" s="1863">
        <v>2</v>
      </c>
      <c r="B239" s="1861" t="s">
        <v>108</v>
      </c>
      <c r="C239" s="1861" t="s">
        <v>252</v>
      </c>
      <c r="D239" s="1862">
        <v>4</v>
      </c>
      <c r="E239" s="1862"/>
      <c r="F239" s="1862"/>
      <c r="G239" s="1862">
        <v>6</v>
      </c>
      <c r="H239" s="1862">
        <v>3</v>
      </c>
      <c r="I239" s="1862">
        <v>1</v>
      </c>
      <c r="J239" s="1862"/>
      <c r="K239" s="1862">
        <v>2</v>
      </c>
      <c r="L239" s="1862"/>
      <c r="M239" s="1862"/>
      <c r="N239" s="1862">
        <v>8</v>
      </c>
    </row>
    <row r="240" spans="1:14" ht="13.5" customHeight="1" x14ac:dyDescent="0.2">
      <c r="A240" s="1863">
        <v>2</v>
      </c>
      <c r="B240" s="1861" t="s">
        <v>108</v>
      </c>
      <c r="C240" s="1861" t="s">
        <v>252</v>
      </c>
      <c r="D240" s="1862">
        <v>1</v>
      </c>
      <c r="E240" s="1862">
        <v>2</v>
      </c>
      <c r="F240" s="1862">
        <v>2</v>
      </c>
      <c r="G240" s="1862">
        <v>3</v>
      </c>
      <c r="H240" s="1862">
        <v>3</v>
      </c>
      <c r="I240" s="1862">
        <v>1</v>
      </c>
      <c r="J240" s="1862"/>
      <c r="K240" s="1862"/>
      <c r="L240" s="1862"/>
      <c r="M240" s="1862"/>
      <c r="N240" s="1862">
        <v>10</v>
      </c>
    </row>
    <row r="241" spans="1:14" ht="13.5" customHeight="1" x14ac:dyDescent="0.2">
      <c r="A241" s="1398">
        <v>2</v>
      </c>
      <c r="B241" s="1381" t="s">
        <v>108</v>
      </c>
      <c r="C241" s="1381" t="s">
        <v>252</v>
      </c>
      <c r="D241" s="1379">
        <v>1</v>
      </c>
      <c r="E241" s="1379">
        <v>2</v>
      </c>
      <c r="F241" s="1379">
        <v>1</v>
      </c>
      <c r="G241" s="1379">
        <v>3</v>
      </c>
      <c r="H241" s="1379">
        <v>6</v>
      </c>
      <c r="I241" s="1379"/>
      <c r="J241" s="1379"/>
      <c r="K241" s="1379">
        <v>1</v>
      </c>
      <c r="L241" s="1379"/>
      <c r="M241" s="1379"/>
      <c r="N241" s="1379">
        <v>9</v>
      </c>
    </row>
    <row r="242" spans="1:14" ht="13.5" customHeight="1" x14ac:dyDescent="0.2">
      <c r="A242" s="767">
        <v>2</v>
      </c>
      <c r="B242" s="766" t="s">
        <v>108</v>
      </c>
      <c r="C242" s="766" t="s">
        <v>252</v>
      </c>
      <c r="D242" s="764">
        <v>2</v>
      </c>
      <c r="E242" s="764">
        <v>2</v>
      </c>
      <c r="F242" s="764">
        <v>1</v>
      </c>
      <c r="G242" s="764">
        <v>3</v>
      </c>
      <c r="H242" s="764">
        <v>4</v>
      </c>
      <c r="I242" s="764">
        <v>3</v>
      </c>
      <c r="J242" s="764"/>
      <c r="K242" s="764">
        <v>1</v>
      </c>
      <c r="L242" s="764"/>
      <c r="M242" s="764"/>
      <c r="N242" s="764">
        <v>11</v>
      </c>
    </row>
    <row r="243" spans="1:14" ht="13.5" customHeight="1" x14ac:dyDescent="0.2">
      <c r="A243" s="495">
        <v>2</v>
      </c>
      <c r="B243" s="490" t="s">
        <v>108</v>
      </c>
      <c r="C243" s="490" t="s">
        <v>252</v>
      </c>
      <c r="D243" s="489">
        <v>1</v>
      </c>
      <c r="E243" s="489">
        <v>1</v>
      </c>
      <c r="F243" s="489"/>
      <c r="G243" s="489">
        <v>1</v>
      </c>
      <c r="H243" s="489">
        <v>1</v>
      </c>
      <c r="I243" s="489">
        <v>2</v>
      </c>
      <c r="J243" s="489">
        <v>1</v>
      </c>
      <c r="K243" s="489">
        <v>2</v>
      </c>
      <c r="L243" s="489"/>
      <c r="M243" s="489"/>
      <c r="N243" s="489">
        <v>5</v>
      </c>
    </row>
    <row r="244" spans="1:14" ht="13.5" customHeight="1" x14ac:dyDescent="0.2">
      <c r="A244" s="495">
        <v>2</v>
      </c>
      <c r="B244" s="490" t="s">
        <v>108</v>
      </c>
      <c r="C244" s="490" t="s">
        <v>252</v>
      </c>
      <c r="D244" s="489"/>
      <c r="E244" s="489"/>
      <c r="F244" s="489">
        <v>2</v>
      </c>
      <c r="G244" s="489">
        <v>5</v>
      </c>
      <c r="H244" s="489">
        <v>1</v>
      </c>
      <c r="I244" s="489"/>
      <c r="J244" s="489"/>
      <c r="K244" s="489">
        <v>3</v>
      </c>
      <c r="L244" s="489"/>
      <c r="M244" s="489"/>
      <c r="N244" s="489">
        <v>2</v>
      </c>
    </row>
    <row r="245" spans="1:14" ht="13.5" customHeight="1" x14ac:dyDescent="0.2">
      <c r="A245" s="491">
        <v>2</v>
      </c>
      <c r="B245" s="490" t="s">
        <v>108</v>
      </c>
      <c r="C245" s="490" t="s">
        <v>252</v>
      </c>
      <c r="D245" s="489">
        <v>1</v>
      </c>
      <c r="E245" s="489">
        <v>1</v>
      </c>
      <c r="F245" s="489"/>
      <c r="G245" s="489">
        <v>3</v>
      </c>
      <c r="H245" s="489">
        <v>2</v>
      </c>
      <c r="I245" s="489">
        <v>3</v>
      </c>
      <c r="J245" s="489"/>
      <c r="K245" s="489">
        <v>3</v>
      </c>
      <c r="L245" s="489"/>
      <c r="M245" s="489"/>
      <c r="N245" s="489">
        <v>5</v>
      </c>
    </row>
    <row r="246" spans="1:14" ht="13.5" customHeight="1" x14ac:dyDescent="0.2">
      <c r="A246" s="495">
        <v>2</v>
      </c>
      <c r="B246" s="490" t="s">
        <v>108</v>
      </c>
      <c r="C246" s="490" t="s">
        <v>252</v>
      </c>
      <c r="D246" s="489">
        <v>1</v>
      </c>
      <c r="E246" s="489">
        <v>2</v>
      </c>
      <c r="F246" s="489"/>
      <c r="G246" s="489">
        <v>2</v>
      </c>
      <c r="H246" s="489">
        <v>2</v>
      </c>
      <c r="I246" s="489">
        <v>4</v>
      </c>
      <c r="J246" s="489"/>
      <c r="K246" s="489">
        <v>1</v>
      </c>
      <c r="L246" s="489"/>
      <c r="M246" s="489"/>
      <c r="N246" s="489">
        <v>8</v>
      </c>
    </row>
    <row r="247" spans="1:14" ht="13.5" customHeight="1" x14ac:dyDescent="0.2">
      <c r="A247" s="495">
        <v>2</v>
      </c>
      <c r="B247" s="494" t="s">
        <v>108</v>
      </c>
      <c r="C247" s="494" t="s">
        <v>252</v>
      </c>
      <c r="D247" s="492">
        <v>1</v>
      </c>
      <c r="E247" s="492">
        <v>2</v>
      </c>
      <c r="F247" s="492"/>
      <c r="G247" s="492"/>
      <c r="H247" s="492">
        <v>4</v>
      </c>
      <c r="I247" s="492"/>
      <c r="J247" s="492"/>
      <c r="K247" s="492">
        <v>3</v>
      </c>
      <c r="L247" s="492"/>
      <c r="M247" s="492"/>
      <c r="N247" s="492">
        <v>8</v>
      </c>
    </row>
    <row r="248" spans="1:14" ht="13.5" customHeight="1" x14ac:dyDescent="0.2">
      <c r="A248" s="4">
        <f>COUNT(A214:A247)</f>
        <v>34</v>
      </c>
      <c r="B248" s="669" t="str">
        <f>$B$214</f>
        <v>Turner</v>
      </c>
      <c r="C248" s="669" t="str">
        <f>$C$214</f>
        <v>Jason</v>
      </c>
      <c r="D248" s="667">
        <f t="shared" ref="D248:N248" si="20">SUM(D214:D247)</f>
        <v>55</v>
      </c>
      <c r="E248" s="667">
        <f t="shared" si="20"/>
        <v>31</v>
      </c>
      <c r="F248" s="667">
        <f t="shared" si="20"/>
        <v>17</v>
      </c>
      <c r="G248" s="667">
        <f t="shared" si="20"/>
        <v>66</v>
      </c>
      <c r="H248" s="667">
        <f t="shared" si="20"/>
        <v>77</v>
      </c>
      <c r="I248" s="667">
        <f t="shared" si="20"/>
        <v>50</v>
      </c>
      <c r="J248" s="667">
        <f t="shared" si="20"/>
        <v>5</v>
      </c>
      <c r="K248" s="667">
        <f t="shared" si="20"/>
        <v>50</v>
      </c>
      <c r="L248" s="667">
        <f t="shared" si="20"/>
        <v>0</v>
      </c>
      <c r="M248" s="667">
        <f t="shared" si="20"/>
        <v>1</v>
      </c>
      <c r="N248" s="667">
        <f t="shared" si="20"/>
        <v>220</v>
      </c>
    </row>
    <row r="249" spans="1:14" ht="13.5" customHeight="1" x14ac:dyDescent="0.2"/>
    <row r="250" spans="1:14" ht="13.5" customHeight="1" x14ac:dyDescent="0.2">
      <c r="A250" s="768" t="s">
        <v>88</v>
      </c>
      <c r="B250" s="766" t="s">
        <v>267</v>
      </c>
      <c r="C250" s="766" t="s">
        <v>62</v>
      </c>
      <c r="D250" s="764"/>
      <c r="E250" s="764"/>
      <c r="F250" s="764"/>
      <c r="G250" s="764"/>
      <c r="H250" s="764"/>
      <c r="I250" s="764"/>
      <c r="J250" s="764"/>
      <c r="K250" s="764"/>
      <c r="L250" s="764"/>
      <c r="M250" s="764"/>
      <c r="N250" s="764"/>
    </row>
    <row r="251" spans="1:14" ht="13.5" customHeight="1" x14ac:dyDescent="0.2">
      <c r="A251" s="974" t="s">
        <v>88</v>
      </c>
      <c r="B251" s="972" t="s">
        <v>267</v>
      </c>
      <c r="C251" s="972" t="s">
        <v>62</v>
      </c>
      <c r="D251" s="970"/>
      <c r="E251" s="970"/>
      <c r="F251" s="970"/>
      <c r="G251" s="970"/>
      <c r="H251" s="970"/>
      <c r="I251" s="970"/>
      <c r="J251" s="970"/>
      <c r="K251" s="970"/>
      <c r="L251" s="970"/>
      <c r="M251" s="970"/>
      <c r="N251" s="970"/>
    </row>
    <row r="252" spans="1:14" ht="13.5" customHeight="1" x14ac:dyDescent="0.2">
      <c r="A252" s="1149" t="s">
        <v>88</v>
      </c>
      <c r="B252" s="1147" t="s">
        <v>267</v>
      </c>
      <c r="C252" s="1147" t="s">
        <v>62</v>
      </c>
      <c r="D252" s="1146"/>
      <c r="E252" s="1146"/>
      <c r="F252" s="1146"/>
      <c r="G252" s="1146"/>
      <c r="H252" s="1146"/>
      <c r="I252" s="1146"/>
      <c r="J252" s="1146"/>
      <c r="K252" s="1146"/>
      <c r="L252" s="1146"/>
      <c r="M252" s="1146"/>
      <c r="N252" s="1146"/>
    </row>
    <row r="253" spans="1:14" s="1327" customFormat="1" ht="13.5" customHeight="1" x14ac:dyDescent="0.2">
      <c r="A253" s="1855" t="s">
        <v>88</v>
      </c>
      <c r="B253" s="1858" t="s">
        <v>267</v>
      </c>
      <c r="C253" s="1858" t="s">
        <v>62</v>
      </c>
      <c r="D253" s="1856"/>
      <c r="E253" s="1856"/>
      <c r="F253" s="1856"/>
      <c r="G253" s="1856"/>
      <c r="H253" s="1856"/>
      <c r="I253" s="1856"/>
      <c r="J253" s="1856"/>
      <c r="K253" s="1856"/>
      <c r="L253" s="1856"/>
      <c r="M253" s="1856"/>
      <c r="N253" s="1856"/>
    </row>
    <row r="254" spans="1:14" ht="13.5" customHeight="1" x14ac:dyDescent="0.2">
      <c r="A254" s="1489" t="s">
        <v>88</v>
      </c>
      <c r="B254" s="1487" t="s">
        <v>267</v>
      </c>
      <c r="C254" s="1487" t="s">
        <v>62</v>
      </c>
      <c r="D254" s="1485"/>
      <c r="E254" s="1485"/>
      <c r="F254" s="1485"/>
      <c r="G254" s="1485"/>
      <c r="H254" s="1485"/>
      <c r="I254" s="1485"/>
      <c r="J254" s="1485"/>
      <c r="K254" s="1485"/>
      <c r="L254" s="1485"/>
      <c r="M254" s="1485"/>
      <c r="N254" s="1485"/>
    </row>
    <row r="255" spans="1:14" ht="13.5" customHeight="1" x14ac:dyDescent="0.2">
      <c r="A255" s="1665" t="s">
        <v>88</v>
      </c>
      <c r="B255" s="1663" t="s">
        <v>121</v>
      </c>
      <c r="C255" s="1663" t="s">
        <v>187</v>
      </c>
      <c r="D255" s="1661"/>
      <c r="E255" s="1661"/>
      <c r="F255" s="1661"/>
      <c r="G255" s="1661"/>
      <c r="H255" s="1661"/>
      <c r="I255" s="1661"/>
      <c r="J255" s="1661"/>
      <c r="K255" s="1661"/>
      <c r="L255" s="1661"/>
      <c r="M255" s="1661"/>
      <c r="N255" s="1661"/>
    </row>
    <row r="256" spans="1:14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</sheetData>
  <sortState ref="A257:Q270">
    <sortCondition ref="B257:B270"/>
    <sortCondition ref="C257:C270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53"/>
  <sheetViews>
    <sheetView zoomScale="80" zoomScaleNormal="80" workbookViewId="0">
      <pane ySplit="28" topLeftCell="A29" activePane="bottomLeft" state="frozen"/>
      <selection activeCell="Q32" sqref="Q32"/>
      <selection pane="bottomLeft" activeCell="Q32" sqref="Q32"/>
    </sheetView>
  </sheetViews>
  <sheetFormatPr defaultRowHeight="12.75" x14ac:dyDescent="0.2"/>
  <cols>
    <col min="1" max="1" width="8.140625" style="12" bestFit="1" customWidth="1"/>
    <col min="2" max="2" width="12.28515625" style="12" bestFit="1" customWidth="1"/>
    <col min="3" max="3" width="10.7109375" style="12" bestFit="1" customWidth="1"/>
    <col min="4" max="4" width="4.42578125" style="12" bestFit="1" customWidth="1"/>
    <col min="5" max="5" width="3.85546875" style="12" customWidth="1"/>
    <col min="6" max="6" width="3.85546875" style="12" bestFit="1" customWidth="1"/>
    <col min="7" max="7" width="4.8554687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7.42578125" style="12" hidden="1" customWidth="1"/>
    <col min="16" max="16" width="8.85546875" style="12" hidden="1" customWidth="1"/>
    <col min="17" max="16384" width="9.140625" style="12"/>
  </cols>
  <sheetData>
    <row r="1" spans="1:16" ht="18" x14ac:dyDescent="0.2">
      <c r="A1" s="1908" t="s">
        <v>102</v>
      </c>
      <c r="B1" s="1909"/>
      <c r="C1" s="1909"/>
      <c r="D1" s="1909"/>
      <c r="E1" s="1909"/>
      <c r="F1" s="1909"/>
      <c r="G1" s="1909"/>
      <c r="H1" s="1909"/>
      <c r="I1" s="1909"/>
      <c r="J1" s="1909"/>
      <c r="K1" s="1909"/>
      <c r="L1" s="1909"/>
      <c r="M1" s="1909"/>
      <c r="N1" s="1910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6">
        <f>$A$42</f>
        <v>13</v>
      </c>
      <c r="B4" s="1867" t="str">
        <f>$B$42</f>
        <v>Ashe</v>
      </c>
      <c r="C4" s="1867" t="str">
        <f>$C$42</f>
        <v>Brad</v>
      </c>
      <c r="D4" s="5">
        <f>D42/$A$42</f>
        <v>1</v>
      </c>
      <c r="E4" s="5">
        <f t="shared" ref="E4:N4" si="0">E42/$A$42</f>
        <v>0.38461538461538464</v>
      </c>
      <c r="F4" s="5">
        <f t="shared" si="0"/>
        <v>0.30769230769230771</v>
      </c>
      <c r="G4" s="5">
        <f t="shared" si="0"/>
        <v>2.1538461538461537</v>
      </c>
      <c r="H4" s="5">
        <f t="shared" si="0"/>
        <v>2.6153846153846154</v>
      </c>
      <c r="I4" s="5">
        <f t="shared" si="0"/>
        <v>1.2307692307692308</v>
      </c>
      <c r="J4" s="5">
        <f t="shared" si="0"/>
        <v>0</v>
      </c>
      <c r="K4" s="5">
        <f t="shared" si="0"/>
        <v>1</v>
      </c>
      <c r="L4" s="5">
        <f t="shared" si="0"/>
        <v>0</v>
      </c>
      <c r="M4" s="5">
        <f t="shared" si="0"/>
        <v>0</v>
      </c>
      <c r="N4" s="5">
        <f t="shared" si="0"/>
        <v>3.4615384615384617</v>
      </c>
      <c r="O4" s="264" t="s">
        <v>102</v>
      </c>
      <c r="P4" s="261">
        <v>2</v>
      </c>
    </row>
    <row r="5" spans="1:16" ht="13.5" customHeight="1" x14ac:dyDescent="0.2">
      <c r="A5" s="1866">
        <f>$A$68</f>
        <v>24</v>
      </c>
      <c r="B5" s="1867" t="str">
        <f>$B$68</f>
        <v>Baynham</v>
      </c>
      <c r="C5" s="1867" t="str">
        <f>$C$68</f>
        <v>Paul</v>
      </c>
      <c r="D5" s="5">
        <f>D68/$A$68</f>
        <v>1.2916666666666667</v>
      </c>
      <c r="E5" s="5">
        <f t="shared" ref="E5:N5" si="1">E68/$A$68</f>
        <v>0</v>
      </c>
      <c r="F5" s="5">
        <f t="shared" si="1"/>
        <v>0.33333333333333331</v>
      </c>
      <c r="G5" s="5">
        <f t="shared" si="1"/>
        <v>4.541666666666667</v>
      </c>
      <c r="H5" s="5">
        <f t="shared" si="1"/>
        <v>0.75</v>
      </c>
      <c r="I5" s="5">
        <f t="shared" si="1"/>
        <v>0.75</v>
      </c>
      <c r="J5" s="5">
        <f t="shared" si="1"/>
        <v>0.125</v>
      </c>
      <c r="K5" s="5">
        <f t="shared" si="1"/>
        <v>2.4166666666666665</v>
      </c>
      <c r="L5" s="5">
        <f t="shared" si="1"/>
        <v>0</v>
      </c>
      <c r="M5" s="5">
        <f t="shared" si="1"/>
        <v>0</v>
      </c>
      <c r="N5" s="5">
        <f t="shared" si="1"/>
        <v>2.9166666666666665</v>
      </c>
      <c r="O5" s="264" t="s">
        <v>102</v>
      </c>
      <c r="P5" s="261">
        <v>2</v>
      </c>
    </row>
    <row r="6" spans="1:16" ht="13.5" customHeight="1" x14ac:dyDescent="0.2">
      <c r="A6" s="1868">
        <f>$A$74</f>
        <v>4</v>
      </c>
      <c r="B6" s="1869" t="str">
        <f>$B$74</f>
        <v>Carbera</v>
      </c>
      <c r="C6" s="1869" t="str">
        <f>$C$74</f>
        <v>Ron</v>
      </c>
      <c r="D6" s="5">
        <f>D74/$A$74</f>
        <v>0.5</v>
      </c>
      <c r="E6" s="5">
        <f t="shared" ref="E6:N6" si="2">E74/$A$74</f>
        <v>0.25</v>
      </c>
      <c r="F6" s="5">
        <f t="shared" si="2"/>
        <v>0.5</v>
      </c>
      <c r="G6" s="5">
        <f t="shared" si="2"/>
        <v>2</v>
      </c>
      <c r="H6" s="5">
        <f t="shared" si="2"/>
        <v>1.75</v>
      </c>
      <c r="I6" s="5">
        <f t="shared" si="2"/>
        <v>2.5</v>
      </c>
      <c r="J6" s="5">
        <f t="shared" si="2"/>
        <v>0</v>
      </c>
      <c r="K6" s="5">
        <f t="shared" si="2"/>
        <v>1.75</v>
      </c>
      <c r="L6" s="5">
        <f t="shared" si="2"/>
        <v>0</v>
      </c>
      <c r="M6" s="5">
        <f t="shared" si="2"/>
        <v>0</v>
      </c>
      <c r="N6" s="5">
        <f t="shared" si="2"/>
        <v>2.25</v>
      </c>
      <c r="O6" s="264" t="s">
        <v>102</v>
      </c>
      <c r="P6" s="261">
        <v>2</v>
      </c>
    </row>
    <row r="7" spans="1:16" ht="13.5" customHeight="1" x14ac:dyDescent="0.2">
      <c r="A7" s="1868">
        <f>$A$77</f>
        <v>1</v>
      </c>
      <c r="B7" s="1869" t="str">
        <f>$B$77</f>
        <v>Carr</v>
      </c>
      <c r="C7" s="1869" t="str">
        <f>$C$77</f>
        <v>Nathan</v>
      </c>
      <c r="D7" s="5">
        <f t="shared" ref="D7:N7" si="3">D77/$A$77</f>
        <v>0</v>
      </c>
      <c r="E7" s="5">
        <f t="shared" si="3"/>
        <v>0</v>
      </c>
      <c r="F7" s="5">
        <f t="shared" si="3"/>
        <v>0</v>
      </c>
      <c r="G7" s="5">
        <f t="shared" si="3"/>
        <v>0</v>
      </c>
      <c r="H7" s="5">
        <f t="shared" si="3"/>
        <v>0</v>
      </c>
      <c r="I7" s="5">
        <f t="shared" si="3"/>
        <v>1</v>
      </c>
      <c r="J7" s="5">
        <f t="shared" si="3"/>
        <v>1</v>
      </c>
      <c r="K7" s="5">
        <f t="shared" si="3"/>
        <v>5</v>
      </c>
      <c r="L7" s="5">
        <f t="shared" si="3"/>
        <v>0</v>
      </c>
      <c r="M7" s="5">
        <f t="shared" si="3"/>
        <v>0</v>
      </c>
      <c r="N7" s="5">
        <f t="shared" si="3"/>
        <v>0</v>
      </c>
      <c r="O7" s="264" t="s">
        <v>102</v>
      </c>
      <c r="P7" s="261">
        <v>2</v>
      </c>
    </row>
    <row r="8" spans="1:16" ht="13.5" customHeight="1" x14ac:dyDescent="0.2">
      <c r="A8" s="1868">
        <f>$A$80</f>
        <v>1</v>
      </c>
      <c r="B8" s="1869" t="str">
        <f>$B$80</f>
        <v>Clark</v>
      </c>
      <c r="C8" s="1869" t="str">
        <f>$C$80</f>
        <v>Brendan</v>
      </c>
      <c r="D8" s="5">
        <f>D80/$A$80</f>
        <v>0</v>
      </c>
      <c r="E8" s="5">
        <f t="shared" ref="E8:N8" si="4">E80/$A$80</f>
        <v>0</v>
      </c>
      <c r="F8" s="5">
        <f t="shared" si="4"/>
        <v>0</v>
      </c>
      <c r="G8" s="5">
        <f t="shared" si="4"/>
        <v>1</v>
      </c>
      <c r="H8" s="5">
        <f t="shared" si="4"/>
        <v>0</v>
      </c>
      <c r="I8" s="5">
        <f t="shared" si="4"/>
        <v>0</v>
      </c>
      <c r="J8" s="5">
        <f t="shared" si="4"/>
        <v>0</v>
      </c>
      <c r="K8" s="5">
        <f t="shared" si="4"/>
        <v>2</v>
      </c>
      <c r="L8" s="5">
        <f t="shared" si="4"/>
        <v>0</v>
      </c>
      <c r="M8" s="5">
        <f t="shared" si="4"/>
        <v>0</v>
      </c>
      <c r="N8" s="5">
        <f t="shared" si="4"/>
        <v>0</v>
      </c>
      <c r="O8" s="670" t="s">
        <v>102</v>
      </c>
      <c r="P8" s="742">
        <v>2</v>
      </c>
    </row>
    <row r="9" spans="1:16" ht="13.5" customHeight="1" x14ac:dyDescent="0.2">
      <c r="A9" s="1866">
        <f>$A$114</f>
        <v>32</v>
      </c>
      <c r="B9" s="1867" t="str">
        <f>$B$114</f>
        <v>Culpitt</v>
      </c>
      <c r="C9" s="1867" t="str">
        <f>$C$114</f>
        <v>Scott</v>
      </c>
      <c r="D9" s="5">
        <f t="shared" ref="D9:N9" si="5">D114/$A$114</f>
        <v>1.28125</v>
      </c>
      <c r="E9" s="5">
        <f t="shared" si="5"/>
        <v>0</v>
      </c>
      <c r="F9" s="5">
        <f t="shared" si="5"/>
        <v>0.34375</v>
      </c>
      <c r="G9" s="5">
        <f t="shared" si="5"/>
        <v>3.21875</v>
      </c>
      <c r="H9" s="5">
        <f t="shared" si="5"/>
        <v>1.5625</v>
      </c>
      <c r="I9" s="5">
        <f t="shared" si="5"/>
        <v>1.5625</v>
      </c>
      <c r="J9" s="5">
        <f t="shared" si="5"/>
        <v>9.375E-2</v>
      </c>
      <c r="K9" s="5">
        <f t="shared" si="5"/>
        <v>0.78125</v>
      </c>
      <c r="L9" s="5">
        <f t="shared" si="5"/>
        <v>0</v>
      </c>
      <c r="M9" s="5">
        <f t="shared" si="5"/>
        <v>0</v>
      </c>
      <c r="N9" s="5">
        <f t="shared" si="5"/>
        <v>2.90625</v>
      </c>
      <c r="O9" s="264" t="s">
        <v>102</v>
      </c>
      <c r="P9" s="261">
        <v>2</v>
      </c>
    </row>
    <row r="10" spans="1:16" s="1087" customFormat="1" ht="13.5" customHeight="1" x14ac:dyDescent="0.2">
      <c r="A10" s="1868">
        <f>$A$117</f>
        <v>1</v>
      </c>
      <c r="B10" s="1869" t="str">
        <f>$B$117</f>
        <v>Cusack</v>
      </c>
      <c r="C10" s="1869" t="str">
        <f>$C$117</f>
        <v>Dan</v>
      </c>
      <c r="D10" s="1326">
        <f t="shared" ref="D10:N10" si="6">D117/$A$117</f>
        <v>4</v>
      </c>
      <c r="E10" s="1326">
        <f t="shared" si="6"/>
        <v>0</v>
      </c>
      <c r="F10" s="1326">
        <f t="shared" si="6"/>
        <v>1</v>
      </c>
      <c r="G10" s="1326">
        <f t="shared" si="6"/>
        <v>7</v>
      </c>
      <c r="H10" s="1326">
        <f t="shared" si="6"/>
        <v>2</v>
      </c>
      <c r="I10" s="1326">
        <f t="shared" si="6"/>
        <v>1</v>
      </c>
      <c r="J10" s="1326">
        <f t="shared" si="6"/>
        <v>0</v>
      </c>
      <c r="K10" s="1326">
        <f t="shared" si="6"/>
        <v>3</v>
      </c>
      <c r="L10" s="1326">
        <f t="shared" si="6"/>
        <v>0</v>
      </c>
      <c r="M10" s="1326">
        <f t="shared" si="6"/>
        <v>0</v>
      </c>
      <c r="N10" s="1326">
        <f t="shared" si="6"/>
        <v>9</v>
      </c>
      <c r="O10" s="1337" t="s">
        <v>102</v>
      </c>
      <c r="P10" s="1462">
        <v>2</v>
      </c>
    </row>
    <row r="11" spans="1:16" s="1087" customFormat="1" ht="13.5" customHeight="1" x14ac:dyDescent="0.2">
      <c r="A11" s="1868">
        <f>$A$120</f>
        <v>1</v>
      </c>
      <c r="B11" s="1869" t="str">
        <f>$B$120</f>
        <v>Dankiw</v>
      </c>
      <c r="C11" s="1869" t="str">
        <f>$C$120</f>
        <v>Andrew</v>
      </c>
      <c r="D11" s="1326">
        <f>D120/$A$120</f>
        <v>1</v>
      </c>
      <c r="E11" s="1326">
        <f t="shared" ref="E11:N11" si="7">E120/$A$120</f>
        <v>0</v>
      </c>
      <c r="F11" s="1326">
        <f t="shared" si="7"/>
        <v>3</v>
      </c>
      <c r="G11" s="1326">
        <f t="shared" si="7"/>
        <v>2</v>
      </c>
      <c r="H11" s="1326">
        <f t="shared" si="7"/>
        <v>0</v>
      </c>
      <c r="I11" s="1326">
        <f t="shared" si="7"/>
        <v>3</v>
      </c>
      <c r="J11" s="1326">
        <f t="shared" si="7"/>
        <v>0</v>
      </c>
      <c r="K11" s="1326">
        <f t="shared" si="7"/>
        <v>1</v>
      </c>
      <c r="L11" s="1326">
        <f t="shared" si="7"/>
        <v>0</v>
      </c>
      <c r="M11" s="1326">
        <f t="shared" si="7"/>
        <v>0</v>
      </c>
      <c r="N11" s="1326">
        <f t="shared" si="7"/>
        <v>5</v>
      </c>
      <c r="O11" s="1681" t="s">
        <v>102</v>
      </c>
      <c r="P11" s="1679">
        <v>2</v>
      </c>
    </row>
    <row r="12" spans="1:16" ht="13.5" customHeight="1" x14ac:dyDescent="0.2">
      <c r="A12" s="1866">
        <f>$A$151</f>
        <v>29</v>
      </c>
      <c r="B12" s="1867" t="str">
        <f>$B$151</f>
        <v>Fryz</v>
      </c>
      <c r="C12" s="1867" t="str">
        <f>$C$151</f>
        <v>Mac</v>
      </c>
      <c r="D12" s="5">
        <f>D151/$A$151</f>
        <v>1.3103448275862069</v>
      </c>
      <c r="E12" s="5">
        <f t="shared" ref="E12:N12" si="8">E151/$A$151</f>
        <v>3.4482758620689655E-2</v>
      </c>
      <c r="F12" s="5">
        <f t="shared" si="8"/>
        <v>0.41379310344827586</v>
      </c>
      <c r="G12" s="5">
        <f>G151/$A$151</f>
        <v>5.931034482758621</v>
      </c>
      <c r="H12" s="5">
        <f t="shared" si="8"/>
        <v>1.1379310344827587</v>
      </c>
      <c r="I12" s="5">
        <f t="shared" si="8"/>
        <v>0.89655172413793105</v>
      </c>
      <c r="J12" s="5">
        <f t="shared" si="8"/>
        <v>0.55172413793103448</v>
      </c>
      <c r="K12" s="5">
        <f t="shared" si="8"/>
        <v>2.0689655172413794</v>
      </c>
      <c r="L12" s="5">
        <f t="shared" si="8"/>
        <v>0</v>
      </c>
      <c r="M12" s="5">
        <f t="shared" si="8"/>
        <v>0</v>
      </c>
      <c r="N12" s="5">
        <f t="shared" si="8"/>
        <v>3.1379310344827585</v>
      </c>
      <c r="O12" s="264" t="s">
        <v>102</v>
      </c>
      <c r="P12" s="261">
        <v>2</v>
      </c>
    </row>
    <row r="13" spans="1:16" ht="13.5" customHeight="1" x14ac:dyDescent="0.2">
      <c r="A13" s="1868">
        <f>$A$154</f>
        <v>1</v>
      </c>
      <c r="B13" s="1869" t="str">
        <f>$B$154</f>
        <v>Gazzagon</v>
      </c>
      <c r="C13" s="1869" t="str">
        <f>$C$154</f>
        <v>Brendan</v>
      </c>
      <c r="D13" s="5">
        <f>D154/$A$154</f>
        <v>4</v>
      </c>
      <c r="E13" s="5">
        <f t="shared" ref="E13:N13" si="9">E154/$A$154</f>
        <v>0</v>
      </c>
      <c r="F13" s="5">
        <f t="shared" si="9"/>
        <v>1</v>
      </c>
      <c r="G13" s="5">
        <f>G154/$A$154</f>
        <v>8</v>
      </c>
      <c r="H13" s="5">
        <f t="shared" si="9"/>
        <v>3</v>
      </c>
      <c r="I13" s="5">
        <f t="shared" si="9"/>
        <v>2</v>
      </c>
      <c r="J13" s="5">
        <f t="shared" si="9"/>
        <v>0</v>
      </c>
      <c r="K13" s="5">
        <f t="shared" si="9"/>
        <v>1</v>
      </c>
      <c r="L13" s="5">
        <f t="shared" si="9"/>
        <v>0</v>
      </c>
      <c r="M13" s="5">
        <f t="shared" si="9"/>
        <v>0</v>
      </c>
      <c r="N13" s="5">
        <f t="shared" si="9"/>
        <v>9</v>
      </c>
      <c r="O13" s="264" t="s">
        <v>102</v>
      </c>
      <c r="P13" s="261">
        <v>2</v>
      </c>
    </row>
    <row r="14" spans="1:16" ht="13.5" customHeight="1" x14ac:dyDescent="0.2">
      <c r="A14" s="1868">
        <f>$A$157</f>
        <v>1</v>
      </c>
      <c r="B14" s="1869" t="str">
        <f>$B$157</f>
        <v>Graham</v>
      </c>
      <c r="C14" s="1869" t="str">
        <f>$C$157</f>
        <v>Alan</v>
      </c>
      <c r="D14" s="5">
        <f>D157/$A$157</f>
        <v>1</v>
      </c>
      <c r="E14" s="5">
        <f t="shared" ref="E14:N14" si="10">E157/$A$157</f>
        <v>0</v>
      </c>
      <c r="F14" s="5">
        <f t="shared" si="10"/>
        <v>0</v>
      </c>
      <c r="G14" s="5">
        <f>G157/$A$157</f>
        <v>8</v>
      </c>
      <c r="H14" s="5">
        <f t="shared" si="10"/>
        <v>2</v>
      </c>
      <c r="I14" s="5">
        <f t="shared" si="10"/>
        <v>0</v>
      </c>
      <c r="J14" s="5">
        <f t="shared" si="10"/>
        <v>0</v>
      </c>
      <c r="K14" s="5">
        <f t="shared" si="10"/>
        <v>0</v>
      </c>
      <c r="L14" s="5">
        <f t="shared" si="10"/>
        <v>0</v>
      </c>
      <c r="M14" s="5">
        <f t="shared" si="10"/>
        <v>0</v>
      </c>
      <c r="N14" s="5">
        <f t="shared" si="10"/>
        <v>2</v>
      </c>
      <c r="O14" s="264" t="s">
        <v>102</v>
      </c>
      <c r="P14" s="261">
        <v>2</v>
      </c>
    </row>
    <row r="15" spans="1:16" ht="13.5" customHeight="1" x14ac:dyDescent="0.2">
      <c r="A15" s="1866">
        <f>$A$191</f>
        <v>32</v>
      </c>
      <c r="B15" s="1867" t="str">
        <f>$B$191</f>
        <v>Gregory</v>
      </c>
      <c r="C15" s="1867" t="str">
        <f>$C$191</f>
        <v>Todd</v>
      </c>
      <c r="D15" s="5">
        <f>D191/$A$191</f>
        <v>2.53125</v>
      </c>
      <c r="E15" s="5">
        <f t="shared" ref="E15:N15" si="11">E191/$A$191</f>
        <v>0.75</v>
      </c>
      <c r="F15" s="5">
        <f t="shared" si="11"/>
        <v>0.8125</v>
      </c>
      <c r="G15" s="5">
        <f>G191/$A$191</f>
        <v>4.21875</v>
      </c>
      <c r="H15" s="5">
        <f t="shared" si="11"/>
        <v>0.90625</v>
      </c>
      <c r="I15" s="5">
        <f t="shared" si="11"/>
        <v>0.5</v>
      </c>
      <c r="J15" s="5">
        <f t="shared" si="11"/>
        <v>6.25E-2</v>
      </c>
      <c r="K15" s="5">
        <f t="shared" si="11"/>
        <v>1.71875</v>
      </c>
      <c r="L15" s="5">
        <f t="shared" si="11"/>
        <v>3.125E-2</v>
      </c>
      <c r="M15" s="5">
        <f t="shared" si="11"/>
        <v>0</v>
      </c>
      <c r="N15" s="5">
        <f t="shared" si="11"/>
        <v>8.125</v>
      </c>
      <c r="O15" s="264" t="s">
        <v>102</v>
      </c>
      <c r="P15" s="261">
        <v>2</v>
      </c>
    </row>
    <row r="16" spans="1:16" ht="13.5" customHeight="1" x14ac:dyDescent="0.2">
      <c r="A16" s="1868">
        <f>$A$194</f>
        <v>1</v>
      </c>
      <c r="B16" s="1869" t="str">
        <f>$B$194</f>
        <v>Gupta</v>
      </c>
      <c r="C16" s="1869" t="str">
        <f>$C$194</f>
        <v>Vivek</v>
      </c>
      <c r="D16" s="5">
        <f>D194/$A$194</f>
        <v>0</v>
      </c>
      <c r="E16" s="5">
        <f t="shared" ref="E16:N16" si="12">E194/$A$194</f>
        <v>0</v>
      </c>
      <c r="F16" s="5">
        <f t="shared" si="12"/>
        <v>0</v>
      </c>
      <c r="G16" s="5">
        <f t="shared" si="12"/>
        <v>0</v>
      </c>
      <c r="H16" s="5">
        <f t="shared" si="12"/>
        <v>0</v>
      </c>
      <c r="I16" s="5">
        <f t="shared" si="12"/>
        <v>0</v>
      </c>
      <c r="J16" s="5">
        <f t="shared" si="12"/>
        <v>0</v>
      </c>
      <c r="K16" s="5">
        <f t="shared" si="12"/>
        <v>2</v>
      </c>
      <c r="L16" s="5">
        <f t="shared" si="12"/>
        <v>0</v>
      </c>
      <c r="M16" s="5">
        <f>M194/$A$194</f>
        <v>0</v>
      </c>
      <c r="N16" s="5">
        <f t="shared" si="12"/>
        <v>0</v>
      </c>
      <c r="O16" s="670" t="s">
        <v>102</v>
      </c>
      <c r="P16" s="742">
        <v>2</v>
      </c>
    </row>
    <row r="17" spans="1:16" ht="13.5" customHeight="1" x14ac:dyDescent="0.2">
      <c r="A17" s="1866">
        <f>$A$211</f>
        <v>15</v>
      </c>
      <c r="B17" s="1867" t="str">
        <f>$B$211</f>
        <v>Lloyd</v>
      </c>
      <c r="C17" s="1867" t="str">
        <f>$C$211</f>
        <v>Michael</v>
      </c>
      <c r="D17" s="5">
        <f>D211/$A$211</f>
        <v>1.4666666666666666</v>
      </c>
      <c r="E17" s="5">
        <f t="shared" ref="E17:N17" si="13">E211/$A$211</f>
        <v>2</v>
      </c>
      <c r="F17" s="5">
        <f t="shared" si="13"/>
        <v>1.4</v>
      </c>
      <c r="G17" s="5">
        <f>G211/$A$211</f>
        <v>4.4000000000000004</v>
      </c>
      <c r="H17" s="5">
        <f t="shared" si="13"/>
        <v>2</v>
      </c>
      <c r="I17" s="5">
        <f t="shared" si="13"/>
        <v>1.4666666666666666</v>
      </c>
      <c r="J17" s="5">
        <f t="shared" si="13"/>
        <v>0.13333333333333333</v>
      </c>
      <c r="K17" s="5">
        <f t="shared" si="13"/>
        <v>1.5333333333333334</v>
      </c>
      <c r="L17" s="5">
        <f t="shared" si="13"/>
        <v>0</v>
      </c>
      <c r="M17" s="5">
        <f t="shared" si="13"/>
        <v>0</v>
      </c>
      <c r="N17" s="5">
        <f t="shared" si="13"/>
        <v>10.333333333333334</v>
      </c>
      <c r="O17" s="264" t="s">
        <v>102</v>
      </c>
      <c r="P17" s="261">
        <v>2</v>
      </c>
    </row>
    <row r="18" spans="1:16" ht="13.5" customHeight="1" x14ac:dyDescent="0.2">
      <c r="A18" s="1866">
        <f>$A$237</f>
        <v>24</v>
      </c>
      <c r="B18" s="1867" t="str">
        <f>$B$237</f>
        <v>McDonald</v>
      </c>
      <c r="C18" s="1867" t="str">
        <f>$C$237</f>
        <v>Dave</v>
      </c>
      <c r="D18" s="5">
        <f>D237/$A$237</f>
        <v>4.791666666666667</v>
      </c>
      <c r="E18" s="5">
        <f t="shared" ref="E18:N18" si="14">E237/$A$237</f>
        <v>0.41666666666666669</v>
      </c>
      <c r="F18" s="5">
        <f t="shared" si="14"/>
        <v>2.2916666666666665</v>
      </c>
      <c r="G18" s="5">
        <f>G237/$A$237</f>
        <v>8.4583333333333339</v>
      </c>
      <c r="H18" s="5">
        <f t="shared" si="14"/>
        <v>0.95833333333333337</v>
      </c>
      <c r="I18" s="5">
        <f t="shared" si="14"/>
        <v>1.875</v>
      </c>
      <c r="J18" s="5">
        <f t="shared" si="14"/>
        <v>0.91666666666666663</v>
      </c>
      <c r="K18" s="5">
        <f t="shared" si="14"/>
        <v>2.2083333333333335</v>
      </c>
      <c r="L18" s="5">
        <f t="shared" si="14"/>
        <v>4.1666666666666664E-2</v>
      </c>
      <c r="M18" s="5">
        <f t="shared" si="14"/>
        <v>4.1666666666666664E-2</v>
      </c>
      <c r="N18" s="5">
        <f t="shared" si="14"/>
        <v>13.125</v>
      </c>
      <c r="O18" s="264" t="s">
        <v>102</v>
      </c>
      <c r="P18" s="261">
        <v>2</v>
      </c>
    </row>
    <row r="19" spans="1:16" ht="13.5" customHeight="1" x14ac:dyDescent="0.2">
      <c r="A19" s="1868">
        <f>$A$240</f>
        <v>1</v>
      </c>
      <c r="B19" s="1869" t="str">
        <f>$B$240</f>
        <v>Merchant</v>
      </c>
      <c r="C19" s="1869" t="str">
        <f>$C$240</f>
        <v>Ben</v>
      </c>
      <c r="D19" s="5">
        <f>D240/$A$240</f>
        <v>1</v>
      </c>
      <c r="E19" s="5">
        <f t="shared" ref="E19:N19" si="15">E240/$A$240</f>
        <v>0</v>
      </c>
      <c r="F19" s="5">
        <f t="shared" si="15"/>
        <v>0</v>
      </c>
      <c r="G19" s="5">
        <f t="shared" si="15"/>
        <v>5</v>
      </c>
      <c r="H19" s="5">
        <f t="shared" si="15"/>
        <v>0</v>
      </c>
      <c r="I19" s="5">
        <f t="shared" si="15"/>
        <v>0</v>
      </c>
      <c r="J19" s="5">
        <f t="shared" si="15"/>
        <v>1</v>
      </c>
      <c r="K19" s="5">
        <f t="shared" si="15"/>
        <v>0</v>
      </c>
      <c r="L19" s="5">
        <f t="shared" si="15"/>
        <v>0</v>
      </c>
      <c r="M19" s="5">
        <f t="shared" si="15"/>
        <v>0</v>
      </c>
      <c r="N19" s="5">
        <f t="shared" si="15"/>
        <v>2</v>
      </c>
      <c r="O19" s="1011" t="s">
        <v>102</v>
      </c>
      <c r="P19" s="1007">
        <v>2</v>
      </c>
    </row>
    <row r="20" spans="1:16" ht="13.5" customHeight="1" x14ac:dyDescent="0.2">
      <c r="A20" s="1866">
        <f>$A$257</f>
        <v>15</v>
      </c>
      <c r="B20" s="1867" t="str">
        <f>$B$257</f>
        <v>Richardson</v>
      </c>
      <c r="C20" s="1867" t="str">
        <f>$C$257</f>
        <v>Tremaine</v>
      </c>
      <c r="D20" s="5">
        <f>D257/$A$257</f>
        <v>2.4</v>
      </c>
      <c r="E20" s="5">
        <f t="shared" ref="E20:N20" si="16">E257/$A$257</f>
        <v>1.6666666666666667</v>
      </c>
      <c r="F20" s="5">
        <f t="shared" si="16"/>
        <v>0.73333333333333328</v>
      </c>
      <c r="G20" s="5">
        <f>G257/$A$257</f>
        <v>3.2666666666666666</v>
      </c>
      <c r="H20" s="5">
        <f t="shared" si="16"/>
        <v>2.2000000000000002</v>
      </c>
      <c r="I20" s="5">
        <f t="shared" si="16"/>
        <v>2.3333333333333335</v>
      </c>
      <c r="J20" s="5">
        <f t="shared" si="16"/>
        <v>6.6666666666666666E-2</v>
      </c>
      <c r="K20" s="5">
        <f t="shared" si="16"/>
        <v>1.6</v>
      </c>
      <c r="L20" s="5">
        <f t="shared" si="16"/>
        <v>0</v>
      </c>
      <c r="M20" s="5">
        <f t="shared" si="16"/>
        <v>0</v>
      </c>
      <c r="N20" s="5">
        <f t="shared" si="16"/>
        <v>10.533333333333333</v>
      </c>
      <c r="O20" s="264" t="s">
        <v>102</v>
      </c>
      <c r="P20" s="261">
        <v>2</v>
      </c>
    </row>
    <row r="21" spans="1:16" ht="13.5" customHeight="1" x14ac:dyDescent="0.2">
      <c r="A21" s="1868">
        <f>$A$263</f>
        <v>4</v>
      </c>
      <c r="B21" s="1869" t="str">
        <f>$B$263</f>
        <v>Sagar</v>
      </c>
      <c r="C21" s="1869" t="str">
        <f>$C$263</f>
        <v>Steve</v>
      </c>
      <c r="D21" s="5">
        <f t="shared" ref="D21:N21" si="17">D263/$A$263</f>
        <v>0.5</v>
      </c>
      <c r="E21" s="5">
        <f t="shared" si="17"/>
        <v>1.75</v>
      </c>
      <c r="F21" s="5">
        <f t="shared" si="17"/>
        <v>0.75</v>
      </c>
      <c r="G21" s="5">
        <f t="shared" si="17"/>
        <v>2</v>
      </c>
      <c r="H21" s="5">
        <f t="shared" si="17"/>
        <v>2</v>
      </c>
      <c r="I21" s="5">
        <f t="shared" si="17"/>
        <v>0.25</v>
      </c>
      <c r="J21" s="5">
        <f t="shared" si="17"/>
        <v>0</v>
      </c>
      <c r="K21" s="5">
        <f t="shared" si="17"/>
        <v>1.5</v>
      </c>
      <c r="L21" s="5">
        <f t="shared" si="17"/>
        <v>0</v>
      </c>
      <c r="M21" s="5">
        <f t="shared" si="17"/>
        <v>0</v>
      </c>
      <c r="N21" s="5">
        <f t="shared" si="17"/>
        <v>7</v>
      </c>
      <c r="O21" s="264" t="s">
        <v>102</v>
      </c>
      <c r="P21" s="261">
        <v>2</v>
      </c>
    </row>
    <row r="22" spans="1:16" s="1087" customFormat="1" ht="13.5" customHeight="1" x14ac:dyDescent="0.2">
      <c r="A22" s="1868">
        <f>$A$266</f>
        <v>1</v>
      </c>
      <c r="B22" s="1869" t="str">
        <f>$B$266</f>
        <v>Seden</v>
      </c>
      <c r="C22" s="1869" t="str">
        <f>$C$266</f>
        <v>Alan</v>
      </c>
      <c r="D22" s="1326">
        <f>D266/$A$266</f>
        <v>1</v>
      </c>
      <c r="E22" s="1326">
        <f t="shared" ref="E22:N22" si="18">E266/$A$266</f>
        <v>0</v>
      </c>
      <c r="F22" s="1326">
        <f t="shared" si="18"/>
        <v>0</v>
      </c>
      <c r="G22" s="1326">
        <f t="shared" si="18"/>
        <v>5</v>
      </c>
      <c r="H22" s="1326">
        <f t="shared" si="18"/>
        <v>1</v>
      </c>
      <c r="I22" s="1326">
        <f t="shared" si="18"/>
        <v>1</v>
      </c>
      <c r="J22" s="1326">
        <f t="shared" si="18"/>
        <v>0</v>
      </c>
      <c r="K22" s="1326">
        <f t="shared" si="18"/>
        <v>1</v>
      </c>
      <c r="L22" s="1326">
        <f t="shared" si="18"/>
        <v>0</v>
      </c>
      <c r="M22" s="1326">
        <f t="shared" si="18"/>
        <v>0</v>
      </c>
      <c r="N22" s="1326">
        <f t="shared" si="18"/>
        <v>2</v>
      </c>
      <c r="O22" s="1681" t="s">
        <v>102</v>
      </c>
      <c r="P22" s="1679">
        <v>2</v>
      </c>
    </row>
    <row r="23" spans="1:16" ht="13.5" customHeight="1" x14ac:dyDescent="0.2">
      <c r="A23" s="1868">
        <f>$A$270</f>
        <v>2</v>
      </c>
      <c r="B23" s="1869" t="str">
        <f>$B$270</f>
        <v>Steadman</v>
      </c>
      <c r="C23" s="1869" t="str">
        <f>$C$270</f>
        <v>Matt</v>
      </c>
      <c r="D23" s="5">
        <f>D270/$A$270</f>
        <v>1</v>
      </c>
      <c r="E23" s="5">
        <f t="shared" ref="E23:N23" si="19">E270/$A$270</f>
        <v>1</v>
      </c>
      <c r="F23" s="5">
        <f t="shared" si="19"/>
        <v>0</v>
      </c>
      <c r="G23" s="5">
        <f>G270/$A$270</f>
        <v>1.5</v>
      </c>
      <c r="H23" s="5">
        <f t="shared" si="19"/>
        <v>2.5</v>
      </c>
      <c r="I23" s="5">
        <f t="shared" si="19"/>
        <v>1</v>
      </c>
      <c r="J23" s="5">
        <f t="shared" si="19"/>
        <v>0</v>
      </c>
      <c r="K23" s="5">
        <f t="shared" si="19"/>
        <v>1</v>
      </c>
      <c r="L23" s="5">
        <f t="shared" si="19"/>
        <v>0</v>
      </c>
      <c r="M23" s="5">
        <f t="shared" si="19"/>
        <v>0</v>
      </c>
      <c r="N23" s="5">
        <f t="shared" si="19"/>
        <v>5</v>
      </c>
      <c r="O23" s="264" t="s">
        <v>102</v>
      </c>
      <c r="P23" s="261">
        <v>2</v>
      </c>
    </row>
    <row r="24" spans="1:16" ht="13.5" customHeight="1" x14ac:dyDescent="0.2">
      <c r="A24" s="1868">
        <f>$A$274</f>
        <v>2</v>
      </c>
      <c r="B24" s="1869" t="str">
        <f>$B$274</f>
        <v>Stevens</v>
      </c>
      <c r="C24" s="1869" t="str">
        <f>$C$274</f>
        <v>Lachy</v>
      </c>
      <c r="D24" s="1081">
        <f>D274/$A$274</f>
        <v>2.5</v>
      </c>
      <c r="E24" s="1081">
        <f t="shared" ref="E24:N24" si="20">E274/$A$274</f>
        <v>0.5</v>
      </c>
      <c r="F24" s="1081">
        <f t="shared" si="20"/>
        <v>0</v>
      </c>
      <c r="G24" s="1081">
        <f t="shared" si="20"/>
        <v>2.5</v>
      </c>
      <c r="H24" s="1081">
        <f t="shared" si="20"/>
        <v>2.5</v>
      </c>
      <c r="I24" s="1081">
        <f t="shared" si="20"/>
        <v>1</v>
      </c>
      <c r="J24" s="1081">
        <f t="shared" si="20"/>
        <v>0.5</v>
      </c>
      <c r="K24" s="1081">
        <f t="shared" si="20"/>
        <v>0.5</v>
      </c>
      <c r="L24" s="1081">
        <f t="shared" si="20"/>
        <v>0</v>
      </c>
      <c r="M24" s="1081">
        <f t="shared" si="20"/>
        <v>0</v>
      </c>
      <c r="N24" s="1081">
        <f t="shared" si="20"/>
        <v>6.5</v>
      </c>
      <c r="O24" s="1140" t="s">
        <v>102</v>
      </c>
      <c r="P24" s="1136">
        <v>2</v>
      </c>
    </row>
    <row r="25" spans="1:16" ht="13.5" customHeight="1" x14ac:dyDescent="0.2">
      <c r="A25" s="1866">
        <f>$A$302</f>
        <v>26</v>
      </c>
      <c r="B25" s="1867" t="str">
        <f>$B$302</f>
        <v>Turner</v>
      </c>
      <c r="C25" s="1867" t="str">
        <f>$C$302</f>
        <v>Shane</v>
      </c>
      <c r="D25" s="5">
        <f>D302/$A$302</f>
        <v>0.57692307692307687</v>
      </c>
      <c r="E25" s="5">
        <f t="shared" ref="E25:N25" si="21">E302/$A$302</f>
        <v>3.8461538461538464E-2</v>
      </c>
      <c r="F25" s="5">
        <f t="shared" si="21"/>
        <v>0.26923076923076922</v>
      </c>
      <c r="G25" s="5">
        <f>G302/$A$302</f>
        <v>4.2307692307692308</v>
      </c>
      <c r="H25" s="5">
        <f t="shared" si="21"/>
        <v>1.1538461538461537</v>
      </c>
      <c r="I25" s="5">
        <f t="shared" si="21"/>
        <v>0.65384615384615385</v>
      </c>
      <c r="J25" s="5">
        <f t="shared" si="21"/>
        <v>0.38461538461538464</v>
      </c>
      <c r="K25" s="5">
        <f t="shared" si="21"/>
        <v>1.9230769230769231</v>
      </c>
      <c r="L25" s="5">
        <f t="shared" si="21"/>
        <v>0</v>
      </c>
      <c r="M25" s="5">
        <f t="shared" si="21"/>
        <v>0</v>
      </c>
      <c r="N25" s="5">
        <f t="shared" si="21"/>
        <v>1.5384615384615385</v>
      </c>
      <c r="O25" s="264" t="s">
        <v>102</v>
      </c>
      <c r="P25" s="261">
        <v>2</v>
      </c>
    </row>
    <row r="26" spans="1:16" s="1087" customFormat="1" ht="13.5" customHeight="1" x14ac:dyDescent="0.2">
      <c r="A26" s="1082"/>
      <c r="B26" s="1315"/>
      <c r="C26" s="1315"/>
      <c r="D26" s="1081"/>
      <c r="E26" s="1081"/>
      <c r="F26" s="1081"/>
      <c r="G26" s="1081"/>
      <c r="H26" s="1081"/>
      <c r="I26" s="1081"/>
      <c r="J26" s="1081"/>
      <c r="K26" s="1081"/>
      <c r="L26" s="1081"/>
      <c r="M26" s="1081"/>
      <c r="N26" s="1081"/>
      <c r="O26" s="1315"/>
      <c r="P26" s="1311"/>
    </row>
    <row r="27" spans="1:16" ht="13.5" customHeight="1" x14ac:dyDescent="0.2"/>
    <row r="28" spans="1:16" ht="13.5" customHeight="1" x14ac:dyDescent="0.2">
      <c r="A28" s="8" t="s">
        <v>0</v>
      </c>
      <c r="B28" s="8" t="s">
        <v>1</v>
      </c>
      <c r="C28" s="8" t="s">
        <v>2</v>
      </c>
      <c r="D28" s="8" t="s">
        <v>3</v>
      </c>
      <c r="E28" s="8" t="s">
        <v>4</v>
      </c>
      <c r="F28" s="8" t="s">
        <v>5</v>
      </c>
      <c r="G28" s="8" t="s">
        <v>6</v>
      </c>
      <c r="H28" s="8" t="s">
        <v>7</v>
      </c>
      <c r="I28" s="8" t="s">
        <v>8</v>
      </c>
      <c r="J28" s="8" t="s">
        <v>9</v>
      </c>
      <c r="K28" s="8" t="s">
        <v>10</v>
      </c>
      <c r="L28" s="8" t="s">
        <v>11</v>
      </c>
      <c r="M28" s="8" t="s">
        <v>12</v>
      </c>
      <c r="N28" s="8" t="s">
        <v>13</v>
      </c>
    </row>
    <row r="29" spans="1:16" ht="13.5" customHeight="1" x14ac:dyDescent="0.2">
      <c r="A29" s="16">
        <v>8</v>
      </c>
      <c r="B29" s="17" t="s">
        <v>128</v>
      </c>
      <c r="C29" s="17" t="s">
        <v>129</v>
      </c>
      <c r="D29" s="15">
        <v>1</v>
      </c>
      <c r="E29" s="15"/>
      <c r="F29" s="15"/>
      <c r="G29" s="15">
        <v>6</v>
      </c>
      <c r="H29" s="15">
        <v>2</v>
      </c>
      <c r="I29" s="15">
        <v>1</v>
      </c>
      <c r="J29" s="15"/>
      <c r="K29" s="15"/>
      <c r="L29" s="15"/>
      <c r="M29" s="15"/>
      <c r="N29" s="15">
        <v>2</v>
      </c>
    </row>
    <row r="30" spans="1:16" ht="13.5" customHeight="1" x14ac:dyDescent="0.2">
      <c r="A30" s="778">
        <v>8</v>
      </c>
      <c r="B30" s="779" t="s">
        <v>128</v>
      </c>
      <c r="C30" s="779" t="s">
        <v>129</v>
      </c>
      <c r="D30" s="777">
        <v>2</v>
      </c>
      <c r="E30" s="777">
        <v>1</v>
      </c>
      <c r="F30" s="777"/>
      <c r="G30" s="777">
        <v>2</v>
      </c>
      <c r="H30" s="777">
        <v>2</v>
      </c>
      <c r="I30" s="777"/>
      <c r="J30" s="777"/>
      <c r="K30" s="777">
        <v>3</v>
      </c>
      <c r="L30" s="777"/>
      <c r="M30" s="777"/>
      <c r="N30" s="777">
        <v>7</v>
      </c>
    </row>
    <row r="31" spans="1:16" ht="13.5" customHeight="1" x14ac:dyDescent="0.2">
      <c r="A31" s="1556">
        <v>8</v>
      </c>
      <c r="B31" s="1557" t="s">
        <v>128</v>
      </c>
      <c r="C31" s="1557" t="s">
        <v>129</v>
      </c>
      <c r="D31" s="1555">
        <v>1</v>
      </c>
      <c r="E31" s="1555"/>
      <c r="F31" s="1555">
        <v>1</v>
      </c>
      <c r="G31" s="1555">
        <v>2</v>
      </c>
      <c r="H31" s="1555">
        <v>2</v>
      </c>
      <c r="I31" s="1555">
        <v>1</v>
      </c>
      <c r="J31" s="1555"/>
      <c r="K31" s="1555"/>
      <c r="L31" s="1555"/>
      <c r="M31" s="1555"/>
      <c r="N31" s="1555">
        <v>3</v>
      </c>
    </row>
    <row r="32" spans="1:16" ht="13.5" customHeight="1" x14ac:dyDescent="0.2">
      <c r="A32" s="1863">
        <v>8</v>
      </c>
      <c r="B32" s="1861" t="s">
        <v>128</v>
      </c>
      <c r="C32" s="1861" t="s">
        <v>129</v>
      </c>
      <c r="D32" s="1862">
        <v>1</v>
      </c>
      <c r="E32" s="1862"/>
      <c r="F32" s="1862"/>
      <c r="G32" s="1862">
        <v>1</v>
      </c>
      <c r="H32" s="1862">
        <v>1</v>
      </c>
      <c r="I32" s="1862"/>
      <c r="J32" s="1862"/>
      <c r="K32" s="1862"/>
      <c r="L32" s="1862"/>
      <c r="M32" s="1862"/>
      <c r="N32" s="1862">
        <v>2</v>
      </c>
    </row>
    <row r="33" spans="1:14" ht="13.5" customHeight="1" x14ac:dyDescent="0.2">
      <c r="A33" s="1682">
        <v>8</v>
      </c>
      <c r="B33" s="1683" t="s">
        <v>128</v>
      </c>
      <c r="C33" s="1683" t="s">
        <v>129</v>
      </c>
      <c r="D33" s="1679">
        <v>1</v>
      </c>
      <c r="E33" s="1679">
        <v>2</v>
      </c>
      <c r="F33" s="1679"/>
      <c r="G33" s="1679"/>
      <c r="H33" s="1679">
        <v>1</v>
      </c>
      <c r="I33" s="1679">
        <v>1</v>
      </c>
      <c r="J33" s="1679"/>
      <c r="K33" s="1679">
        <v>2</v>
      </c>
      <c r="L33" s="1679"/>
      <c r="M33" s="1679"/>
      <c r="N33" s="1679">
        <v>8</v>
      </c>
    </row>
    <row r="34" spans="1:14" ht="13.5" customHeight="1" x14ac:dyDescent="0.2">
      <c r="A34" s="1863">
        <v>8</v>
      </c>
      <c r="B34" s="1861" t="s">
        <v>128</v>
      </c>
      <c r="C34" s="1861" t="s">
        <v>129</v>
      </c>
      <c r="D34" s="1862"/>
      <c r="E34" s="1862"/>
      <c r="F34" s="1862"/>
      <c r="G34" s="1862">
        <v>3</v>
      </c>
      <c r="H34" s="1862">
        <v>1</v>
      </c>
      <c r="I34" s="1862"/>
      <c r="J34" s="1862"/>
      <c r="K34" s="1862">
        <v>2</v>
      </c>
      <c r="L34" s="1862"/>
      <c r="M34" s="1862"/>
      <c r="N34" s="1862">
        <v>0</v>
      </c>
    </row>
    <row r="35" spans="1:14" ht="13.5" customHeight="1" x14ac:dyDescent="0.2">
      <c r="A35" s="1863">
        <v>8</v>
      </c>
      <c r="B35" s="1861" t="s">
        <v>128</v>
      </c>
      <c r="C35" s="1861" t="s">
        <v>129</v>
      </c>
      <c r="D35" s="1862"/>
      <c r="E35" s="1862"/>
      <c r="F35" s="1862"/>
      <c r="G35" s="1862">
        <v>2</v>
      </c>
      <c r="H35" s="1862">
        <v>2</v>
      </c>
      <c r="I35" s="1862">
        <v>1</v>
      </c>
      <c r="J35" s="1862"/>
      <c r="K35" s="1862">
        <v>2</v>
      </c>
      <c r="L35" s="1862"/>
      <c r="M35" s="1862"/>
      <c r="N35" s="1862">
        <v>0</v>
      </c>
    </row>
    <row r="36" spans="1:14" ht="13.5" customHeight="1" x14ac:dyDescent="0.2">
      <c r="A36" s="1642">
        <v>8</v>
      </c>
      <c r="B36" s="1557" t="s">
        <v>128</v>
      </c>
      <c r="C36" s="1557" t="s">
        <v>129</v>
      </c>
      <c r="D36" s="1555"/>
      <c r="E36" s="1555"/>
      <c r="F36" s="1555">
        <v>1</v>
      </c>
      <c r="G36" s="1555">
        <v>1</v>
      </c>
      <c r="H36" s="1555">
        <v>2</v>
      </c>
      <c r="I36" s="1555"/>
      <c r="J36" s="1555"/>
      <c r="K36" s="1555"/>
      <c r="L36" s="1555"/>
      <c r="M36" s="1555"/>
      <c r="N36" s="1555">
        <v>1</v>
      </c>
    </row>
    <row r="37" spans="1:14" ht="13.5" customHeight="1" x14ac:dyDescent="0.2">
      <c r="A37" s="910">
        <v>8</v>
      </c>
      <c r="B37" s="911" t="s">
        <v>128</v>
      </c>
      <c r="C37" s="911" t="s">
        <v>129</v>
      </c>
      <c r="D37" s="909">
        <v>1</v>
      </c>
      <c r="E37" s="909"/>
      <c r="F37" s="909"/>
      <c r="G37" s="909">
        <v>6</v>
      </c>
      <c r="H37" s="909">
        <v>4</v>
      </c>
      <c r="I37" s="909">
        <v>2</v>
      </c>
      <c r="J37" s="909"/>
      <c r="K37" s="909">
        <v>2</v>
      </c>
      <c r="L37" s="909"/>
      <c r="M37" s="909"/>
      <c r="N37" s="909">
        <v>2</v>
      </c>
    </row>
    <row r="38" spans="1:14" ht="13.5" customHeight="1" x14ac:dyDescent="0.2">
      <c r="A38" s="1012">
        <v>8</v>
      </c>
      <c r="B38" s="911" t="s">
        <v>128</v>
      </c>
      <c r="C38" s="911" t="s">
        <v>129</v>
      </c>
      <c r="D38" s="909"/>
      <c r="E38" s="909"/>
      <c r="F38" s="909"/>
      <c r="G38" s="909"/>
      <c r="H38" s="909">
        <v>2</v>
      </c>
      <c r="I38" s="909"/>
      <c r="J38" s="909"/>
      <c r="K38" s="909">
        <v>1</v>
      </c>
      <c r="L38" s="909"/>
      <c r="M38" s="909"/>
      <c r="N38" s="909">
        <v>0</v>
      </c>
    </row>
    <row r="39" spans="1:14" ht="13.5" customHeight="1" x14ac:dyDescent="0.2">
      <c r="A39" s="836">
        <v>8</v>
      </c>
      <c r="B39" s="835" t="s">
        <v>128</v>
      </c>
      <c r="C39" s="835" t="s">
        <v>129</v>
      </c>
      <c r="D39" s="833">
        <v>3</v>
      </c>
      <c r="E39" s="833">
        <v>1</v>
      </c>
      <c r="F39" s="833">
        <v>1</v>
      </c>
      <c r="G39" s="833">
        <v>1</v>
      </c>
      <c r="H39" s="833">
        <v>8</v>
      </c>
      <c r="I39" s="833">
        <v>3</v>
      </c>
      <c r="J39" s="833"/>
      <c r="K39" s="833"/>
      <c r="L39" s="833"/>
      <c r="M39" s="833"/>
      <c r="N39" s="833">
        <v>10</v>
      </c>
    </row>
    <row r="40" spans="1:14" ht="13.5" customHeight="1" x14ac:dyDescent="0.2">
      <c r="A40" s="16">
        <v>8</v>
      </c>
      <c r="B40" s="17" t="s">
        <v>128</v>
      </c>
      <c r="C40" s="17" t="s">
        <v>129</v>
      </c>
      <c r="D40" s="15">
        <v>3</v>
      </c>
      <c r="E40" s="15">
        <v>1</v>
      </c>
      <c r="F40" s="15">
        <v>1</v>
      </c>
      <c r="G40" s="15">
        <v>2</v>
      </c>
      <c r="H40" s="15">
        <v>4</v>
      </c>
      <c r="I40" s="15">
        <v>4</v>
      </c>
      <c r="J40" s="15"/>
      <c r="K40" s="15">
        <v>1</v>
      </c>
      <c r="L40" s="15"/>
      <c r="M40" s="15"/>
      <c r="N40" s="15">
        <v>10</v>
      </c>
    </row>
    <row r="41" spans="1:14" ht="13.5" customHeight="1" x14ac:dyDescent="0.2">
      <c r="A41" s="56">
        <v>8</v>
      </c>
      <c r="B41" s="17" t="s">
        <v>128</v>
      </c>
      <c r="C41" s="17" t="s">
        <v>129</v>
      </c>
      <c r="D41" s="15"/>
      <c r="E41" s="15"/>
      <c r="F41" s="15"/>
      <c r="G41" s="15">
        <v>2</v>
      </c>
      <c r="H41" s="15">
        <v>3</v>
      </c>
      <c r="I41" s="15">
        <v>3</v>
      </c>
      <c r="J41" s="15"/>
      <c r="K41" s="15"/>
      <c r="L41" s="15"/>
      <c r="M41" s="15"/>
      <c r="N41" s="15">
        <v>0</v>
      </c>
    </row>
    <row r="42" spans="1:14" ht="13.5" customHeight="1" x14ac:dyDescent="0.2">
      <c r="A42" s="4">
        <f>COUNT(A29:A41)</f>
        <v>13</v>
      </c>
      <c r="B42" s="263" t="str">
        <f>$B$29</f>
        <v>Ashe</v>
      </c>
      <c r="C42" s="263" t="str">
        <f>$C$29</f>
        <v>Brad</v>
      </c>
      <c r="D42" s="260">
        <f>SUM(D29:D41)</f>
        <v>13</v>
      </c>
      <c r="E42" s="260">
        <f t="shared" ref="E42:N42" si="22">SUM(E29:E41)</f>
        <v>5</v>
      </c>
      <c r="F42" s="260">
        <f t="shared" si="22"/>
        <v>4</v>
      </c>
      <c r="G42" s="260">
        <f t="shared" si="22"/>
        <v>28</v>
      </c>
      <c r="H42" s="260">
        <f t="shared" si="22"/>
        <v>34</v>
      </c>
      <c r="I42" s="260">
        <f t="shared" si="22"/>
        <v>16</v>
      </c>
      <c r="J42" s="260">
        <f t="shared" si="22"/>
        <v>0</v>
      </c>
      <c r="K42" s="260">
        <f t="shared" si="22"/>
        <v>13</v>
      </c>
      <c r="L42" s="260">
        <f t="shared" si="22"/>
        <v>0</v>
      </c>
      <c r="M42" s="260">
        <f t="shared" si="22"/>
        <v>0</v>
      </c>
      <c r="N42" s="260">
        <f t="shared" si="22"/>
        <v>45</v>
      </c>
    </row>
    <row r="43" spans="1:14" ht="13.5" customHeight="1" x14ac:dyDescent="0.2"/>
    <row r="44" spans="1:14" ht="13.5" customHeight="1" x14ac:dyDescent="0.2">
      <c r="A44" s="18">
        <v>32</v>
      </c>
      <c r="B44" s="17" t="s">
        <v>120</v>
      </c>
      <c r="C44" s="17" t="s">
        <v>62</v>
      </c>
      <c r="D44" s="15">
        <v>1</v>
      </c>
      <c r="E44" s="15"/>
      <c r="F44" s="15"/>
      <c r="G44" s="15">
        <v>1</v>
      </c>
      <c r="H44" s="15">
        <v>2</v>
      </c>
      <c r="I44" s="15">
        <v>1</v>
      </c>
      <c r="J44" s="15">
        <v>1</v>
      </c>
      <c r="K44" s="15">
        <v>2</v>
      </c>
      <c r="L44" s="15"/>
      <c r="M44" s="15"/>
      <c r="N44" s="15">
        <v>2</v>
      </c>
    </row>
    <row r="45" spans="1:14" ht="13.5" customHeight="1" x14ac:dyDescent="0.2">
      <c r="A45" s="736">
        <v>32</v>
      </c>
      <c r="B45" s="735" t="s">
        <v>120</v>
      </c>
      <c r="C45" s="735" t="s">
        <v>62</v>
      </c>
      <c r="D45" s="733">
        <v>3</v>
      </c>
      <c r="E45" s="733"/>
      <c r="F45" s="733">
        <v>1</v>
      </c>
      <c r="G45" s="733">
        <v>3</v>
      </c>
      <c r="H45" s="733"/>
      <c r="I45" s="733"/>
      <c r="J45" s="733">
        <v>1</v>
      </c>
      <c r="K45" s="733">
        <v>5</v>
      </c>
      <c r="L45" s="733"/>
      <c r="M45" s="733"/>
      <c r="N45" s="733">
        <v>7</v>
      </c>
    </row>
    <row r="46" spans="1:14" ht="13.5" customHeight="1" x14ac:dyDescent="0.2">
      <c r="A46" s="18">
        <v>32</v>
      </c>
      <c r="B46" s="17" t="s">
        <v>120</v>
      </c>
      <c r="C46" s="17" t="s">
        <v>62</v>
      </c>
      <c r="D46" s="15"/>
      <c r="E46" s="15"/>
      <c r="F46" s="15">
        <v>1</v>
      </c>
      <c r="G46" s="15">
        <v>4</v>
      </c>
      <c r="H46" s="15">
        <v>1</v>
      </c>
      <c r="I46" s="15">
        <v>1</v>
      </c>
      <c r="J46" s="15"/>
      <c r="K46" s="15">
        <v>2</v>
      </c>
      <c r="L46" s="15"/>
      <c r="M46" s="15"/>
      <c r="N46" s="15">
        <v>1</v>
      </c>
    </row>
    <row r="47" spans="1:14" ht="13.5" customHeight="1" x14ac:dyDescent="0.2">
      <c r="A47" s="1079">
        <v>32</v>
      </c>
      <c r="B47" s="1061" t="s">
        <v>120</v>
      </c>
      <c r="C47" s="1061" t="s">
        <v>62</v>
      </c>
      <c r="D47" s="1063">
        <v>1</v>
      </c>
      <c r="E47" s="1063"/>
      <c r="F47" s="1063"/>
      <c r="G47" s="1063">
        <v>6</v>
      </c>
      <c r="H47" s="1063">
        <v>1</v>
      </c>
      <c r="I47" s="1063">
        <v>1</v>
      </c>
      <c r="J47" s="1063"/>
      <c r="K47" s="1063">
        <v>2</v>
      </c>
      <c r="L47" s="1063"/>
      <c r="M47" s="1063"/>
      <c r="N47" s="1063">
        <v>2</v>
      </c>
    </row>
    <row r="48" spans="1:14" ht="13.5" customHeight="1" x14ac:dyDescent="0.2">
      <c r="A48" s="1062">
        <v>32</v>
      </c>
      <c r="B48" s="1061" t="s">
        <v>120</v>
      </c>
      <c r="C48" s="1061" t="s">
        <v>62</v>
      </c>
      <c r="D48" s="1063">
        <v>1</v>
      </c>
      <c r="E48" s="1063"/>
      <c r="F48" s="1063"/>
      <c r="G48" s="1063">
        <v>6</v>
      </c>
      <c r="H48" s="1063">
        <v>2</v>
      </c>
      <c r="I48" s="1063">
        <v>1</v>
      </c>
      <c r="J48" s="1063"/>
      <c r="K48" s="1063">
        <v>1</v>
      </c>
      <c r="L48" s="1063"/>
      <c r="M48" s="1063"/>
      <c r="N48" s="1063">
        <v>2</v>
      </c>
    </row>
    <row r="49" spans="1:14" ht="13.5" customHeight="1" x14ac:dyDescent="0.2">
      <c r="A49" s="1476">
        <v>32</v>
      </c>
      <c r="B49" s="1475" t="s">
        <v>120</v>
      </c>
      <c r="C49" s="1475" t="s">
        <v>62</v>
      </c>
      <c r="D49" s="1474"/>
      <c r="E49" s="1474"/>
      <c r="F49" s="1474"/>
      <c r="G49" s="1474"/>
      <c r="H49" s="1474"/>
      <c r="I49" s="1474"/>
      <c r="J49" s="1474"/>
      <c r="K49" s="1474"/>
      <c r="L49" s="1474"/>
      <c r="M49" s="1474"/>
      <c r="N49" s="1474">
        <v>0</v>
      </c>
    </row>
    <row r="50" spans="1:14" ht="13.5" customHeight="1" x14ac:dyDescent="0.2">
      <c r="A50" s="1079">
        <v>32</v>
      </c>
      <c r="B50" s="1061" t="s">
        <v>120</v>
      </c>
      <c r="C50" s="1061" t="s">
        <v>62</v>
      </c>
      <c r="D50" s="1063">
        <v>1</v>
      </c>
      <c r="E50" s="1063"/>
      <c r="F50" s="1063"/>
      <c r="G50" s="1063">
        <v>7</v>
      </c>
      <c r="H50" s="1063"/>
      <c r="I50" s="1063"/>
      <c r="J50" s="1063"/>
      <c r="K50" s="1063">
        <v>2</v>
      </c>
      <c r="L50" s="1063"/>
      <c r="M50" s="1063"/>
      <c r="N50" s="1063">
        <v>2</v>
      </c>
    </row>
    <row r="51" spans="1:14" ht="13.5" customHeight="1" x14ac:dyDescent="0.2">
      <c r="A51" s="1014">
        <v>32</v>
      </c>
      <c r="B51" s="911" t="s">
        <v>120</v>
      </c>
      <c r="C51" s="911" t="s">
        <v>62</v>
      </c>
      <c r="D51" s="909">
        <v>2</v>
      </c>
      <c r="E51" s="909"/>
      <c r="F51" s="909">
        <v>1</v>
      </c>
      <c r="G51" s="909">
        <v>2</v>
      </c>
      <c r="H51" s="909"/>
      <c r="I51" s="909">
        <v>2</v>
      </c>
      <c r="J51" s="909"/>
      <c r="K51" s="909">
        <v>5</v>
      </c>
      <c r="L51" s="909"/>
      <c r="M51" s="909"/>
      <c r="N51" s="909">
        <v>5</v>
      </c>
    </row>
    <row r="52" spans="1:14" ht="13.5" customHeight="1" x14ac:dyDescent="0.2">
      <c r="A52" s="1844">
        <v>32</v>
      </c>
      <c r="B52" s="1843" t="s">
        <v>120</v>
      </c>
      <c r="C52" s="1843" t="s">
        <v>62</v>
      </c>
      <c r="D52" s="1842">
        <v>3</v>
      </c>
      <c r="E52" s="1842"/>
      <c r="F52" s="1842">
        <v>1</v>
      </c>
      <c r="G52" s="1842">
        <v>4</v>
      </c>
      <c r="H52" s="1842">
        <v>1</v>
      </c>
      <c r="I52" s="1842"/>
      <c r="J52" s="1842"/>
      <c r="K52" s="1842">
        <v>2</v>
      </c>
      <c r="L52" s="1842"/>
      <c r="M52" s="1842"/>
      <c r="N52" s="1842">
        <v>7</v>
      </c>
    </row>
    <row r="53" spans="1:14" ht="13.5" customHeight="1" x14ac:dyDescent="0.2">
      <c r="A53" s="1860">
        <v>32</v>
      </c>
      <c r="B53" s="1861" t="s">
        <v>120</v>
      </c>
      <c r="C53" s="1861" t="s">
        <v>62</v>
      </c>
      <c r="D53" s="1862">
        <v>3</v>
      </c>
      <c r="E53" s="1862"/>
      <c r="F53" s="1862"/>
      <c r="G53" s="1862">
        <v>5</v>
      </c>
      <c r="H53" s="1862">
        <v>2</v>
      </c>
      <c r="I53" s="1862">
        <v>1</v>
      </c>
      <c r="J53" s="1862"/>
      <c r="K53" s="1862">
        <v>1</v>
      </c>
      <c r="L53" s="1862"/>
      <c r="M53" s="1862"/>
      <c r="N53" s="1862">
        <v>6</v>
      </c>
    </row>
    <row r="54" spans="1:14" ht="13.5" customHeight="1" x14ac:dyDescent="0.2">
      <c r="A54" s="1684">
        <v>32</v>
      </c>
      <c r="B54" s="1683" t="s">
        <v>120</v>
      </c>
      <c r="C54" s="1683" t="s">
        <v>62</v>
      </c>
      <c r="D54" s="1679">
        <v>2</v>
      </c>
      <c r="E54" s="1679"/>
      <c r="F54" s="1679">
        <v>1</v>
      </c>
      <c r="G54" s="1679">
        <v>12</v>
      </c>
      <c r="H54" s="1679">
        <v>1</v>
      </c>
      <c r="I54" s="1679">
        <v>2</v>
      </c>
      <c r="J54" s="1679"/>
      <c r="K54" s="1679">
        <v>2</v>
      </c>
      <c r="L54" s="1679"/>
      <c r="M54" s="1679"/>
      <c r="N54" s="1679">
        <v>5</v>
      </c>
    </row>
    <row r="55" spans="1:14" ht="13.5" customHeight="1" x14ac:dyDescent="0.2">
      <c r="A55" s="1370">
        <v>32</v>
      </c>
      <c r="B55" s="1369" t="s">
        <v>120</v>
      </c>
      <c r="C55" s="1369" t="s">
        <v>62</v>
      </c>
      <c r="D55" s="1368"/>
      <c r="E55" s="1368"/>
      <c r="F55" s="1368"/>
      <c r="G55" s="1368">
        <v>8</v>
      </c>
      <c r="H55" s="1368">
        <v>1</v>
      </c>
      <c r="I55" s="1368">
        <v>1</v>
      </c>
      <c r="J55" s="1368"/>
      <c r="K55" s="1368">
        <v>2</v>
      </c>
      <c r="L55" s="1368"/>
      <c r="M55" s="1368"/>
      <c r="N55" s="1368">
        <v>0</v>
      </c>
    </row>
    <row r="56" spans="1:14" ht="13.5" customHeight="1" x14ac:dyDescent="0.2">
      <c r="A56" s="1860">
        <v>32</v>
      </c>
      <c r="B56" s="1861" t="s">
        <v>120</v>
      </c>
      <c r="C56" s="1861" t="s">
        <v>62</v>
      </c>
      <c r="D56" s="1862">
        <v>2</v>
      </c>
      <c r="E56" s="1862"/>
      <c r="F56" s="1862"/>
      <c r="G56" s="1862">
        <v>6</v>
      </c>
      <c r="H56" s="1862">
        <v>1</v>
      </c>
      <c r="I56" s="1862">
        <v>3</v>
      </c>
      <c r="J56" s="1862"/>
      <c r="K56" s="1862">
        <v>3</v>
      </c>
      <c r="L56" s="1862"/>
      <c r="M56" s="1862"/>
      <c r="N56" s="1862">
        <v>4</v>
      </c>
    </row>
    <row r="57" spans="1:14" ht="13.5" customHeight="1" x14ac:dyDescent="0.2">
      <c r="A57" s="912">
        <v>32</v>
      </c>
      <c r="B57" s="911" t="s">
        <v>120</v>
      </c>
      <c r="C57" s="911" t="s">
        <v>62</v>
      </c>
      <c r="D57" s="909">
        <v>2</v>
      </c>
      <c r="E57" s="909"/>
      <c r="F57" s="909"/>
      <c r="G57" s="909">
        <v>1</v>
      </c>
      <c r="H57" s="909">
        <v>1</v>
      </c>
      <c r="I57" s="909">
        <v>1</v>
      </c>
      <c r="J57" s="909"/>
      <c r="K57" s="909">
        <v>2</v>
      </c>
      <c r="L57" s="909"/>
      <c r="M57" s="909"/>
      <c r="N57" s="909">
        <v>4</v>
      </c>
    </row>
    <row r="58" spans="1:14" ht="13.5" customHeight="1" x14ac:dyDescent="0.2">
      <c r="A58" s="1247">
        <v>32</v>
      </c>
      <c r="B58" s="1246" t="s">
        <v>120</v>
      </c>
      <c r="C58" s="1246" t="s">
        <v>62</v>
      </c>
      <c r="D58" s="1245"/>
      <c r="E58" s="1245"/>
      <c r="F58" s="1245"/>
      <c r="G58" s="1245">
        <v>3</v>
      </c>
      <c r="H58" s="1245"/>
      <c r="I58" s="1245"/>
      <c r="J58" s="1245">
        <v>1</v>
      </c>
      <c r="K58" s="1245">
        <v>1</v>
      </c>
      <c r="L58" s="1245"/>
      <c r="M58" s="1245"/>
      <c r="N58" s="1245">
        <v>0</v>
      </c>
    </row>
    <row r="59" spans="1:14" ht="13.5" customHeight="1" x14ac:dyDescent="0.2">
      <c r="A59" s="1558">
        <v>32</v>
      </c>
      <c r="B59" s="1557" t="s">
        <v>120</v>
      </c>
      <c r="C59" s="1557" t="s">
        <v>62</v>
      </c>
      <c r="D59" s="1555">
        <v>1</v>
      </c>
      <c r="E59" s="1555"/>
      <c r="F59" s="1555">
        <v>1</v>
      </c>
      <c r="G59" s="1555">
        <v>5</v>
      </c>
      <c r="H59" s="1555"/>
      <c r="I59" s="1555"/>
      <c r="J59" s="1555"/>
      <c r="K59" s="1555">
        <v>3</v>
      </c>
      <c r="L59" s="1555"/>
      <c r="M59" s="1555"/>
      <c r="N59" s="1555">
        <v>3</v>
      </c>
    </row>
    <row r="60" spans="1:14" ht="13.5" customHeight="1" x14ac:dyDescent="0.2">
      <c r="A60" s="780">
        <v>32</v>
      </c>
      <c r="B60" s="779" t="s">
        <v>120</v>
      </c>
      <c r="C60" s="779" t="s">
        <v>62</v>
      </c>
      <c r="D60" s="777">
        <v>1</v>
      </c>
      <c r="E60" s="777"/>
      <c r="F60" s="777">
        <v>1</v>
      </c>
      <c r="G60" s="777">
        <v>6</v>
      </c>
      <c r="H60" s="777">
        <v>2</v>
      </c>
      <c r="I60" s="777">
        <v>1</v>
      </c>
      <c r="J60" s="777"/>
      <c r="K60" s="777">
        <v>3</v>
      </c>
      <c r="L60" s="777"/>
      <c r="M60" s="777"/>
      <c r="N60" s="777">
        <v>3</v>
      </c>
    </row>
    <row r="61" spans="1:14" ht="13.5" customHeight="1" x14ac:dyDescent="0.2">
      <c r="A61" s="18">
        <v>32</v>
      </c>
      <c r="B61" s="17" t="s">
        <v>120</v>
      </c>
      <c r="C61" s="17" t="s">
        <v>62</v>
      </c>
      <c r="D61" s="15">
        <v>1</v>
      </c>
      <c r="E61" s="15"/>
      <c r="F61" s="15"/>
      <c r="G61" s="15">
        <v>4</v>
      </c>
      <c r="H61" s="15"/>
      <c r="I61" s="15"/>
      <c r="J61" s="15"/>
      <c r="K61" s="15">
        <v>2</v>
      </c>
      <c r="L61" s="15"/>
      <c r="M61" s="15"/>
      <c r="N61" s="15">
        <v>2</v>
      </c>
    </row>
    <row r="62" spans="1:14" ht="13.5" customHeight="1" x14ac:dyDescent="0.2">
      <c r="A62" s="18">
        <v>32</v>
      </c>
      <c r="B62" s="17" t="s">
        <v>120</v>
      </c>
      <c r="C62" s="17" t="s">
        <v>62</v>
      </c>
      <c r="D62" s="15">
        <v>1</v>
      </c>
      <c r="E62" s="15"/>
      <c r="F62" s="15"/>
      <c r="G62" s="15">
        <v>2</v>
      </c>
      <c r="H62" s="15"/>
      <c r="I62" s="15"/>
      <c r="J62" s="15"/>
      <c r="K62" s="15">
        <v>4</v>
      </c>
      <c r="L62" s="15"/>
      <c r="M62" s="15"/>
      <c r="N62" s="15">
        <v>2</v>
      </c>
    </row>
    <row r="63" spans="1:14" ht="13.5" customHeight="1" x14ac:dyDescent="0.2">
      <c r="A63" s="836">
        <v>32</v>
      </c>
      <c r="B63" s="835" t="s">
        <v>120</v>
      </c>
      <c r="C63" s="835" t="s">
        <v>62</v>
      </c>
      <c r="D63" s="833"/>
      <c r="E63" s="833"/>
      <c r="F63" s="833"/>
      <c r="G63" s="833">
        <v>5</v>
      </c>
      <c r="H63" s="833"/>
      <c r="I63" s="833">
        <v>2</v>
      </c>
      <c r="J63" s="833"/>
      <c r="K63" s="833">
        <v>1</v>
      </c>
      <c r="L63" s="833"/>
      <c r="M63" s="833"/>
      <c r="N63" s="833">
        <v>0</v>
      </c>
    </row>
    <row r="64" spans="1:14" ht="13.5" customHeight="1" x14ac:dyDescent="0.2">
      <c r="A64" s="58">
        <v>32</v>
      </c>
      <c r="B64" s="20" t="s">
        <v>120</v>
      </c>
      <c r="C64" s="20" t="s">
        <v>62</v>
      </c>
      <c r="D64" s="19">
        <v>1</v>
      </c>
      <c r="E64" s="19"/>
      <c r="F64" s="19">
        <v>1</v>
      </c>
      <c r="G64" s="19">
        <v>6</v>
      </c>
      <c r="H64" s="19"/>
      <c r="I64" s="19">
        <v>1</v>
      </c>
      <c r="J64" s="19"/>
      <c r="K64" s="19">
        <v>3</v>
      </c>
      <c r="L64" s="19"/>
      <c r="M64" s="19"/>
      <c r="N64" s="19">
        <v>3</v>
      </c>
    </row>
    <row r="65" spans="1:14" ht="13.5" customHeight="1" x14ac:dyDescent="0.2">
      <c r="A65" s="21">
        <v>32</v>
      </c>
      <c r="B65" s="20" t="s">
        <v>120</v>
      </c>
      <c r="C65" s="20" t="s">
        <v>62</v>
      </c>
      <c r="D65" s="19">
        <v>2</v>
      </c>
      <c r="E65" s="19"/>
      <c r="F65" s="19"/>
      <c r="G65" s="19">
        <v>6</v>
      </c>
      <c r="H65" s="19"/>
      <c r="I65" s="19"/>
      <c r="J65" s="19"/>
      <c r="K65" s="19">
        <v>3</v>
      </c>
      <c r="L65" s="19"/>
      <c r="M65" s="19"/>
      <c r="N65" s="19">
        <v>4</v>
      </c>
    </row>
    <row r="66" spans="1:14" ht="13.5" customHeight="1" x14ac:dyDescent="0.2">
      <c r="A66" s="58">
        <v>32</v>
      </c>
      <c r="B66" s="20" t="s">
        <v>120</v>
      </c>
      <c r="C66" s="20" t="s">
        <v>62</v>
      </c>
      <c r="D66" s="19"/>
      <c r="E66" s="19"/>
      <c r="F66" s="19"/>
      <c r="G66" s="19">
        <v>2</v>
      </c>
      <c r="H66" s="19">
        <v>1</v>
      </c>
      <c r="I66" s="19"/>
      <c r="J66" s="19"/>
      <c r="K66" s="19">
        <v>5</v>
      </c>
      <c r="L66" s="19"/>
      <c r="M66" s="19"/>
      <c r="N66" s="19">
        <v>0</v>
      </c>
    </row>
    <row r="67" spans="1:14" ht="13.5" customHeight="1" x14ac:dyDescent="0.2">
      <c r="A67" s="21">
        <v>32</v>
      </c>
      <c r="B67" s="20" t="s">
        <v>120</v>
      </c>
      <c r="C67" s="20" t="s">
        <v>62</v>
      </c>
      <c r="D67" s="19">
        <v>3</v>
      </c>
      <c r="E67" s="19"/>
      <c r="F67" s="19"/>
      <c r="G67" s="19">
        <v>5</v>
      </c>
      <c r="H67" s="19">
        <v>2</v>
      </c>
      <c r="I67" s="19"/>
      <c r="J67" s="19"/>
      <c r="K67" s="19">
        <v>2</v>
      </c>
      <c r="L67" s="19"/>
      <c r="M67" s="19"/>
      <c r="N67" s="19">
        <v>6</v>
      </c>
    </row>
    <row r="68" spans="1:14" ht="13.5" customHeight="1" x14ac:dyDescent="0.2">
      <c r="A68" s="4">
        <f>COUNT(A44:A67)</f>
        <v>24</v>
      </c>
      <c r="B68" s="263" t="str">
        <f>$B$44</f>
        <v>Baynham</v>
      </c>
      <c r="C68" s="263" t="str">
        <f>$C$44</f>
        <v>Paul</v>
      </c>
      <c r="D68" s="260">
        <f t="shared" ref="D68:N68" si="23">SUM(D44:D67)</f>
        <v>31</v>
      </c>
      <c r="E68" s="260">
        <f t="shared" si="23"/>
        <v>0</v>
      </c>
      <c r="F68" s="260">
        <f t="shared" si="23"/>
        <v>8</v>
      </c>
      <c r="G68" s="260">
        <f t="shared" si="23"/>
        <v>109</v>
      </c>
      <c r="H68" s="260">
        <f t="shared" si="23"/>
        <v>18</v>
      </c>
      <c r="I68" s="260">
        <f t="shared" si="23"/>
        <v>18</v>
      </c>
      <c r="J68" s="260">
        <f t="shared" si="23"/>
        <v>3</v>
      </c>
      <c r="K68" s="260">
        <f t="shared" si="23"/>
        <v>58</v>
      </c>
      <c r="L68" s="260">
        <f t="shared" si="23"/>
        <v>0</v>
      </c>
      <c r="M68" s="260">
        <f t="shared" si="23"/>
        <v>0</v>
      </c>
      <c r="N68" s="260">
        <f t="shared" si="23"/>
        <v>70</v>
      </c>
    </row>
    <row r="69" spans="1:14" ht="13.5" customHeight="1" x14ac:dyDescent="0.2"/>
    <row r="70" spans="1:14" ht="13.5" customHeight="1" x14ac:dyDescent="0.2">
      <c r="A70" s="21">
        <v>8</v>
      </c>
      <c r="B70" s="20" t="s">
        <v>123</v>
      </c>
      <c r="C70" s="20" t="s">
        <v>124</v>
      </c>
      <c r="D70" s="19"/>
      <c r="E70" s="19">
        <v>1</v>
      </c>
      <c r="F70" s="19"/>
      <c r="G70" s="19">
        <v>3</v>
      </c>
      <c r="H70" s="19">
        <v>1</v>
      </c>
      <c r="I70" s="19">
        <v>2</v>
      </c>
      <c r="J70" s="19"/>
      <c r="K70" s="19">
        <v>1</v>
      </c>
      <c r="L70" s="19"/>
      <c r="M70" s="19"/>
      <c r="N70" s="19">
        <v>3</v>
      </c>
    </row>
    <row r="71" spans="1:14" ht="13.5" customHeight="1" x14ac:dyDescent="0.2">
      <c r="A71" s="21">
        <v>8</v>
      </c>
      <c r="B71" s="20" t="s">
        <v>123</v>
      </c>
      <c r="C71" s="20" t="s">
        <v>124</v>
      </c>
      <c r="D71" s="19">
        <v>1</v>
      </c>
      <c r="E71" s="19"/>
      <c r="F71" s="19"/>
      <c r="G71" s="19">
        <v>3</v>
      </c>
      <c r="H71" s="19">
        <v>3</v>
      </c>
      <c r="I71" s="19">
        <v>4</v>
      </c>
      <c r="J71" s="19"/>
      <c r="K71" s="19">
        <v>1</v>
      </c>
      <c r="L71" s="19"/>
      <c r="M71" s="19"/>
      <c r="N71" s="19">
        <v>2</v>
      </c>
    </row>
    <row r="72" spans="1:14" ht="13.5" customHeight="1" x14ac:dyDescent="0.2">
      <c r="A72" s="21">
        <v>8</v>
      </c>
      <c r="B72" s="20" t="s">
        <v>123</v>
      </c>
      <c r="C72" s="20" t="s">
        <v>124</v>
      </c>
      <c r="D72" s="19">
        <v>1</v>
      </c>
      <c r="E72" s="19"/>
      <c r="F72" s="19"/>
      <c r="G72" s="19">
        <v>2</v>
      </c>
      <c r="H72" s="19">
        <v>3</v>
      </c>
      <c r="I72" s="19">
        <v>3</v>
      </c>
      <c r="J72" s="19"/>
      <c r="K72" s="19">
        <v>4</v>
      </c>
      <c r="L72" s="19"/>
      <c r="M72" s="19"/>
      <c r="N72" s="19">
        <v>2</v>
      </c>
    </row>
    <row r="73" spans="1:14" ht="13.5" customHeight="1" x14ac:dyDescent="0.2">
      <c r="A73" s="58">
        <v>8</v>
      </c>
      <c r="B73" s="23" t="s">
        <v>123</v>
      </c>
      <c r="C73" s="23" t="s">
        <v>124</v>
      </c>
      <c r="D73" s="22"/>
      <c r="E73" s="22"/>
      <c r="F73" s="22">
        <v>2</v>
      </c>
      <c r="G73" s="22"/>
      <c r="H73" s="22"/>
      <c r="I73" s="22">
        <v>1</v>
      </c>
      <c r="J73" s="22"/>
      <c r="K73" s="22">
        <v>1</v>
      </c>
      <c r="L73" s="22"/>
      <c r="M73" s="22"/>
      <c r="N73" s="22">
        <v>2</v>
      </c>
    </row>
    <row r="74" spans="1:14" ht="13.5" customHeight="1" x14ac:dyDescent="0.2">
      <c r="A74" s="4">
        <f>COUNT(A70:A73)</f>
        <v>4</v>
      </c>
      <c r="B74" s="263" t="str">
        <f>$B$70</f>
        <v>Carbera</v>
      </c>
      <c r="C74" s="263" t="str">
        <f>$C$70</f>
        <v>Ron</v>
      </c>
      <c r="D74" s="260">
        <f>SUM(D70:D73)</f>
        <v>2</v>
      </c>
      <c r="E74" s="260">
        <f t="shared" ref="E74:N74" si="24">SUM(E70:E73)</f>
        <v>1</v>
      </c>
      <c r="F74" s="260">
        <f t="shared" si="24"/>
        <v>2</v>
      </c>
      <c r="G74" s="260">
        <f t="shared" si="24"/>
        <v>8</v>
      </c>
      <c r="H74" s="260">
        <f t="shared" si="24"/>
        <v>7</v>
      </c>
      <c r="I74" s="260">
        <f t="shared" si="24"/>
        <v>10</v>
      </c>
      <c r="J74" s="260">
        <f t="shared" si="24"/>
        <v>0</v>
      </c>
      <c r="K74" s="260">
        <f t="shared" si="24"/>
        <v>7</v>
      </c>
      <c r="L74" s="260">
        <f t="shared" si="24"/>
        <v>0</v>
      </c>
      <c r="M74" s="260">
        <f t="shared" si="24"/>
        <v>0</v>
      </c>
      <c r="N74" s="260">
        <f t="shared" si="24"/>
        <v>9</v>
      </c>
    </row>
    <row r="75" spans="1:14" ht="13.5" customHeight="1" x14ac:dyDescent="0.2"/>
    <row r="76" spans="1:14" ht="13.5" customHeight="1" x14ac:dyDescent="0.2">
      <c r="A76" s="24">
        <v>8</v>
      </c>
      <c r="B76" s="23" t="s">
        <v>126</v>
      </c>
      <c r="C76" s="23" t="s">
        <v>127</v>
      </c>
      <c r="D76" s="22"/>
      <c r="E76" s="22"/>
      <c r="F76" s="22"/>
      <c r="G76" s="22"/>
      <c r="H76" s="22"/>
      <c r="I76" s="22">
        <v>1</v>
      </c>
      <c r="J76" s="22">
        <v>1</v>
      </c>
      <c r="K76" s="22">
        <v>5</v>
      </c>
      <c r="L76" s="22"/>
      <c r="M76" s="22"/>
      <c r="N76" s="22">
        <v>0</v>
      </c>
    </row>
    <row r="77" spans="1:14" ht="13.5" customHeight="1" x14ac:dyDescent="0.2">
      <c r="A77" s="4">
        <f>COUNT(A76)</f>
        <v>1</v>
      </c>
      <c r="B77" s="263" t="str">
        <f>$B$76</f>
        <v>Carr</v>
      </c>
      <c r="C77" s="263" t="str">
        <f>$C$76</f>
        <v>Nathan</v>
      </c>
      <c r="D77" s="260">
        <f t="shared" ref="D77:M77" si="25">D76</f>
        <v>0</v>
      </c>
      <c r="E77" s="260">
        <f t="shared" si="25"/>
        <v>0</v>
      </c>
      <c r="F77" s="260">
        <f t="shared" si="25"/>
        <v>0</v>
      </c>
      <c r="G77" s="260">
        <f t="shared" si="25"/>
        <v>0</v>
      </c>
      <c r="H77" s="260">
        <f t="shared" si="25"/>
        <v>0</v>
      </c>
      <c r="I77" s="260">
        <f t="shared" si="25"/>
        <v>1</v>
      </c>
      <c r="J77" s="260">
        <f t="shared" si="25"/>
        <v>1</v>
      </c>
      <c r="K77" s="260">
        <f t="shared" si="25"/>
        <v>5</v>
      </c>
      <c r="L77" s="260">
        <f t="shared" si="25"/>
        <v>0</v>
      </c>
      <c r="M77" s="260">
        <f t="shared" si="25"/>
        <v>0</v>
      </c>
      <c r="N77" s="260">
        <f t="shared" ref="N77" si="26">SUM(N76)</f>
        <v>0</v>
      </c>
    </row>
    <row r="78" spans="1:14" ht="13.5" customHeight="1" x14ac:dyDescent="0.2"/>
    <row r="79" spans="1:14" ht="13.5" customHeight="1" x14ac:dyDescent="0.2">
      <c r="A79" s="743">
        <v>5</v>
      </c>
      <c r="B79" s="744" t="s">
        <v>157</v>
      </c>
      <c r="C79" s="744" t="s">
        <v>131</v>
      </c>
      <c r="D79" s="742"/>
      <c r="E79" s="742"/>
      <c r="F79" s="742"/>
      <c r="G79" s="742">
        <v>1</v>
      </c>
      <c r="H79" s="742"/>
      <c r="I79" s="742"/>
      <c r="J79" s="742"/>
      <c r="K79" s="742">
        <v>2</v>
      </c>
      <c r="L79" s="742"/>
      <c r="M79" s="742"/>
      <c r="N79" s="742">
        <v>0</v>
      </c>
    </row>
    <row r="80" spans="1:14" ht="13.5" customHeight="1" x14ac:dyDescent="0.2">
      <c r="A80" s="4">
        <f>COUNT(A79)</f>
        <v>1</v>
      </c>
      <c r="B80" s="669" t="str">
        <f>$B$79</f>
        <v>Clark</v>
      </c>
      <c r="C80" s="669" t="str">
        <f>$C$79</f>
        <v>Brendan</v>
      </c>
      <c r="D80" s="741">
        <f t="shared" ref="D80:M80" si="27">D79</f>
        <v>0</v>
      </c>
      <c r="E80" s="741">
        <f t="shared" si="27"/>
        <v>0</v>
      </c>
      <c r="F80" s="741">
        <f t="shared" si="27"/>
        <v>0</v>
      </c>
      <c r="G80" s="741">
        <f t="shared" si="27"/>
        <v>1</v>
      </c>
      <c r="H80" s="741">
        <f t="shared" si="27"/>
        <v>0</v>
      </c>
      <c r="I80" s="741">
        <f t="shared" si="27"/>
        <v>0</v>
      </c>
      <c r="J80" s="741">
        <f t="shared" si="27"/>
        <v>0</v>
      </c>
      <c r="K80" s="741">
        <f t="shared" si="27"/>
        <v>2</v>
      </c>
      <c r="L80" s="741">
        <f t="shared" si="27"/>
        <v>0</v>
      </c>
      <c r="M80" s="741">
        <f t="shared" si="27"/>
        <v>0</v>
      </c>
      <c r="N80" s="741">
        <f t="shared" ref="N80" si="28">SUM(N79)</f>
        <v>0</v>
      </c>
    </row>
    <row r="81" spans="1:14" ht="13.5" customHeight="1" x14ac:dyDescent="0.2"/>
    <row r="82" spans="1:14" ht="13.5" customHeight="1" x14ac:dyDescent="0.2">
      <c r="A82" s="58">
        <v>9</v>
      </c>
      <c r="B82" s="23" t="s">
        <v>114</v>
      </c>
      <c r="C82" s="23" t="s">
        <v>26</v>
      </c>
      <c r="D82" s="22">
        <v>1</v>
      </c>
      <c r="E82" s="22"/>
      <c r="F82" s="22"/>
      <c r="G82" s="22">
        <v>2</v>
      </c>
      <c r="H82" s="22">
        <v>2</v>
      </c>
      <c r="I82" s="22">
        <v>1</v>
      </c>
      <c r="J82" s="22">
        <v>1</v>
      </c>
      <c r="K82" s="22">
        <v>1</v>
      </c>
      <c r="L82" s="22"/>
      <c r="M82" s="22"/>
      <c r="N82" s="22">
        <v>2</v>
      </c>
    </row>
    <row r="83" spans="1:14" ht="13.5" customHeight="1" x14ac:dyDescent="0.2">
      <c r="A83" s="24">
        <v>9</v>
      </c>
      <c r="B83" s="23" t="s">
        <v>114</v>
      </c>
      <c r="C83" s="23" t="s">
        <v>26</v>
      </c>
      <c r="D83" s="22">
        <v>2</v>
      </c>
      <c r="E83" s="22"/>
      <c r="F83" s="22"/>
      <c r="G83" s="22"/>
      <c r="H83" s="22"/>
      <c r="I83" s="22">
        <v>1</v>
      </c>
      <c r="J83" s="22"/>
      <c r="K83" s="22"/>
      <c r="L83" s="22"/>
      <c r="M83" s="22"/>
      <c r="N83" s="22">
        <v>4</v>
      </c>
    </row>
    <row r="84" spans="1:14" ht="13.5" customHeight="1" x14ac:dyDescent="0.2">
      <c r="A84" s="24">
        <v>9</v>
      </c>
      <c r="B84" s="23" t="s">
        <v>114</v>
      </c>
      <c r="C84" s="23" t="s">
        <v>26</v>
      </c>
      <c r="D84" s="22"/>
      <c r="E84" s="22"/>
      <c r="F84" s="22"/>
      <c r="G84" s="22">
        <v>2</v>
      </c>
      <c r="H84" s="22">
        <v>2</v>
      </c>
      <c r="I84" s="22">
        <v>1</v>
      </c>
      <c r="J84" s="22"/>
      <c r="K84" s="22">
        <v>2</v>
      </c>
      <c r="L84" s="22"/>
      <c r="M84" s="22"/>
      <c r="N84" s="22">
        <v>0</v>
      </c>
    </row>
    <row r="85" spans="1:14" ht="13.5" customHeight="1" x14ac:dyDescent="0.2">
      <c r="A85" s="24">
        <v>9</v>
      </c>
      <c r="B85" s="23" t="s">
        <v>114</v>
      </c>
      <c r="C85" s="23" t="s">
        <v>26</v>
      </c>
      <c r="D85" s="22">
        <v>1</v>
      </c>
      <c r="E85" s="22"/>
      <c r="F85" s="22"/>
      <c r="G85" s="22">
        <v>3</v>
      </c>
      <c r="H85" s="22">
        <v>2</v>
      </c>
      <c r="I85" s="22">
        <v>1</v>
      </c>
      <c r="J85" s="22"/>
      <c r="K85" s="22">
        <v>1</v>
      </c>
      <c r="L85" s="22"/>
      <c r="M85" s="22"/>
      <c r="N85" s="22">
        <v>2</v>
      </c>
    </row>
    <row r="86" spans="1:14" ht="13.5" customHeight="1" x14ac:dyDescent="0.2">
      <c r="A86" s="836">
        <v>9</v>
      </c>
      <c r="B86" s="835" t="s">
        <v>114</v>
      </c>
      <c r="C86" s="835" t="s">
        <v>26</v>
      </c>
      <c r="D86" s="833">
        <v>1</v>
      </c>
      <c r="E86" s="833"/>
      <c r="F86" s="833">
        <v>1</v>
      </c>
      <c r="G86" s="833">
        <v>1</v>
      </c>
      <c r="H86" s="833">
        <v>3</v>
      </c>
      <c r="I86" s="833">
        <v>3</v>
      </c>
      <c r="J86" s="833"/>
      <c r="K86" s="833"/>
      <c r="L86" s="833"/>
      <c r="M86" s="833"/>
      <c r="N86" s="833">
        <v>3</v>
      </c>
    </row>
    <row r="87" spans="1:14" ht="13.5" customHeight="1" x14ac:dyDescent="0.2">
      <c r="A87" s="1062">
        <v>9</v>
      </c>
      <c r="B87" s="1061" t="s">
        <v>114</v>
      </c>
      <c r="C87" s="1061" t="s">
        <v>26</v>
      </c>
      <c r="D87" s="1063">
        <v>1</v>
      </c>
      <c r="E87" s="1063"/>
      <c r="F87" s="1063"/>
      <c r="G87" s="1063">
        <v>4</v>
      </c>
      <c r="H87" s="1063">
        <v>3</v>
      </c>
      <c r="I87" s="1063">
        <v>3</v>
      </c>
      <c r="J87" s="1063"/>
      <c r="K87" s="1063"/>
      <c r="L87" s="1063"/>
      <c r="M87" s="1063"/>
      <c r="N87" s="1063">
        <v>2</v>
      </c>
    </row>
    <row r="88" spans="1:14" ht="13.5" customHeight="1" x14ac:dyDescent="0.2">
      <c r="A88" s="1370">
        <v>9</v>
      </c>
      <c r="B88" s="1369" t="s">
        <v>114</v>
      </c>
      <c r="C88" s="1369" t="s">
        <v>26</v>
      </c>
      <c r="D88" s="1368">
        <v>1</v>
      </c>
      <c r="E88" s="1368"/>
      <c r="F88" s="1368"/>
      <c r="G88" s="1368">
        <v>3</v>
      </c>
      <c r="H88" s="1368"/>
      <c r="I88" s="1368">
        <v>2</v>
      </c>
      <c r="J88" s="1368"/>
      <c r="K88" s="1368"/>
      <c r="L88" s="1368"/>
      <c r="M88" s="1368"/>
      <c r="N88" s="1368">
        <v>2</v>
      </c>
    </row>
    <row r="89" spans="1:14" ht="13.5" customHeight="1" x14ac:dyDescent="0.2">
      <c r="A89" s="1247">
        <v>9</v>
      </c>
      <c r="B89" s="1246" t="s">
        <v>114</v>
      </c>
      <c r="C89" s="1246" t="s">
        <v>26</v>
      </c>
      <c r="D89" s="1245">
        <v>2</v>
      </c>
      <c r="E89" s="1245"/>
      <c r="F89" s="1245">
        <v>2</v>
      </c>
      <c r="G89" s="1245">
        <v>7</v>
      </c>
      <c r="H89" s="1245">
        <v>2</v>
      </c>
      <c r="I89" s="1245">
        <v>2</v>
      </c>
      <c r="J89" s="1245"/>
      <c r="K89" s="1245">
        <v>1</v>
      </c>
      <c r="L89" s="1245"/>
      <c r="M89" s="1245"/>
      <c r="N89" s="1245">
        <v>6</v>
      </c>
    </row>
    <row r="90" spans="1:14" ht="13.5" customHeight="1" x14ac:dyDescent="0.2">
      <c r="A90" s="1247">
        <v>9</v>
      </c>
      <c r="B90" s="1246" t="s">
        <v>114</v>
      </c>
      <c r="C90" s="1246" t="s">
        <v>26</v>
      </c>
      <c r="D90" s="1245">
        <v>3</v>
      </c>
      <c r="E90" s="1245"/>
      <c r="F90" s="1245"/>
      <c r="G90" s="1245">
        <v>2</v>
      </c>
      <c r="H90" s="1245">
        <v>3</v>
      </c>
      <c r="I90" s="1245">
        <v>4</v>
      </c>
      <c r="J90" s="1245"/>
      <c r="K90" s="1245"/>
      <c r="L90" s="1245"/>
      <c r="M90" s="1245"/>
      <c r="N90" s="1245">
        <v>6</v>
      </c>
    </row>
    <row r="91" spans="1:14" ht="13.5" customHeight="1" x14ac:dyDescent="0.2">
      <c r="A91" s="1062">
        <v>9</v>
      </c>
      <c r="B91" s="1061" t="s">
        <v>114</v>
      </c>
      <c r="C91" s="1061" t="s">
        <v>26</v>
      </c>
      <c r="D91" s="1063">
        <v>2</v>
      </c>
      <c r="E91" s="1063"/>
      <c r="F91" s="1063"/>
      <c r="G91" s="1063">
        <v>3</v>
      </c>
      <c r="H91" s="1063">
        <v>1</v>
      </c>
      <c r="I91" s="1063">
        <v>1</v>
      </c>
      <c r="J91" s="1063"/>
      <c r="K91" s="1063"/>
      <c r="L91" s="1063"/>
      <c r="M91" s="1063"/>
      <c r="N91" s="1063">
        <v>4</v>
      </c>
    </row>
    <row r="92" spans="1:14" ht="13.5" customHeight="1" x14ac:dyDescent="0.2">
      <c r="A92" s="1684">
        <v>9</v>
      </c>
      <c r="B92" s="1683" t="s">
        <v>114</v>
      </c>
      <c r="C92" s="1683" t="s">
        <v>26</v>
      </c>
      <c r="D92" s="1679">
        <v>3</v>
      </c>
      <c r="E92" s="1679"/>
      <c r="F92" s="1679"/>
      <c r="G92" s="1679">
        <v>8</v>
      </c>
      <c r="H92" s="1679">
        <v>3</v>
      </c>
      <c r="I92" s="1679">
        <v>2</v>
      </c>
      <c r="J92" s="1679"/>
      <c r="K92" s="1679"/>
      <c r="L92" s="1679"/>
      <c r="M92" s="1679"/>
      <c r="N92" s="1679">
        <v>6</v>
      </c>
    </row>
    <row r="93" spans="1:14" ht="13.5" customHeight="1" x14ac:dyDescent="0.2">
      <c r="A93" s="1558">
        <v>9</v>
      </c>
      <c r="B93" s="1557" t="s">
        <v>114</v>
      </c>
      <c r="C93" s="1557" t="s">
        <v>26</v>
      </c>
      <c r="D93" s="1555"/>
      <c r="E93" s="1555"/>
      <c r="F93" s="1555">
        <v>2</v>
      </c>
      <c r="G93" s="1555">
        <v>2</v>
      </c>
      <c r="H93" s="1555">
        <v>1</v>
      </c>
      <c r="I93" s="1555">
        <v>1</v>
      </c>
      <c r="J93" s="1555"/>
      <c r="K93" s="1555">
        <v>1</v>
      </c>
      <c r="L93" s="1555"/>
      <c r="M93" s="1555"/>
      <c r="N93" s="1555">
        <v>2</v>
      </c>
    </row>
    <row r="94" spans="1:14" ht="12.75" customHeight="1" x14ac:dyDescent="0.2">
      <c r="A94" s="1860">
        <v>9</v>
      </c>
      <c r="B94" s="1861" t="s">
        <v>114</v>
      </c>
      <c r="C94" s="1861" t="s">
        <v>26</v>
      </c>
      <c r="D94" s="1862">
        <v>2</v>
      </c>
      <c r="E94" s="1862"/>
      <c r="F94" s="1862"/>
      <c r="G94" s="1862">
        <v>5</v>
      </c>
      <c r="H94" s="1862">
        <v>1</v>
      </c>
      <c r="I94" s="1862">
        <v>1</v>
      </c>
      <c r="J94" s="1862"/>
      <c r="K94" s="1862">
        <v>1</v>
      </c>
      <c r="L94" s="1862"/>
      <c r="M94" s="1862"/>
      <c r="N94" s="1862">
        <v>4</v>
      </c>
    </row>
    <row r="95" spans="1:14" ht="13.5" customHeight="1" x14ac:dyDescent="0.2">
      <c r="A95" s="1860">
        <v>9</v>
      </c>
      <c r="B95" s="1861" t="s">
        <v>114</v>
      </c>
      <c r="C95" s="1861" t="s">
        <v>26</v>
      </c>
      <c r="D95" s="1862">
        <v>2</v>
      </c>
      <c r="E95" s="1862"/>
      <c r="F95" s="1862"/>
      <c r="G95" s="1862">
        <v>4</v>
      </c>
      <c r="H95" s="1862">
        <v>1</v>
      </c>
      <c r="I95" s="1862">
        <v>2</v>
      </c>
      <c r="J95" s="1862"/>
      <c r="K95" s="1862">
        <v>1</v>
      </c>
      <c r="L95" s="1862"/>
      <c r="M95" s="1862"/>
      <c r="N95" s="1862">
        <v>4</v>
      </c>
    </row>
    <row r="96" spans="1:14" ht="13.5" customHeight="1" x14ac:dyDescent="0.2">
      <c r="A96" s="1558">
        <v>9</v>
      </c>
      <c r="B96" s="1557" t="s">
        <v>114</v>
      </c>
      <c r="C96" s="1557" t="s">
        <v>26</v>
      </c>
      <c r="D96" s="1555">
        <v>1</v>
      </c>
      <c r="E96" s="1555"/>
      <c r="F96" s="1555"/>
      <c r="G96" s="1555">
        <v>1</v>
      </c>
      <c r="H96" s="1555"/>
      <c r="I96" s="1555">
        <v>1</v>
      </c>
      <c r="J96" s="1555"/>
      <c r="K96" s="1555">
        <v>2</v>
      </c>
      <c r="L96" s="1555"/>
      <c r="M96" s="1555"/>
      <c r="N96" s="1555">
        <v>2</v>
      </c>
    </row>
    <row r="97" spans="1:14" ht="13.5" customHeight="1" x14ac:dyDescent="0.2">
      <c r="A97" s="1476">
        <v>9</v>
      </c>
      <c r="B97" s="1475" t="s">
        <v>114</v>
      </c>
      <c r="C97" s="1475" t="s">
        <v>26</v>
      </c>
      <c r="D97" s="1474">
        <v>1</v>
      </c>
      <c r="E97" s="1474"/>
      <c r="F97" s="1474"/>
      <c r="G97" s="1474">
        <v>1</v>
      </c>
      <c r="H97" s="1474">
        <v>1</v>
      </c>
      <c r="I97" s="1474">
        <v>4</v>
      </c>
      <c r="J97" s="1474">
        <v>2</v>
      </c>
      <c r="K97" s="1474">
        <v>2</v>
      </c>
      <c r="L97" s="1474"/>
      <c r="M97" s="1474"/>
      <c r="N97" s="1474">
        <v>2</v>
      </c>
    </row>
    <row r="98" spans="1:14" ht="13.5" customHeight="1" x14ac:dyDescent="0.2">
      <c r="A98" s="1062">
        <v>9</v>
      </c>
      <c r="B98" s="1061" t="s">
        <v>114</v>
      </c>
      <c r="C98" s="1061" t="s">
        <v>26</v>
      </c>
      <c r="D98" s="1063">
        <v>1</v>
      </c>
      <c r="E98" s="1063"/>
      <c r="F98" s="1063"/>
      <c r="G98" s="1063">
        <v>3</v>
      </c>
      <c r="H98" s="1063"/>
      <c r="I98" s="1063">
        <v>1</v>
      </c>
      <c r="J98" s="1063"/>
      <c r="K98" s="1063"/>
      <c r="L98" s="1063"/>
      <c r="M98" s="1063"/>
      <c r="N98" s="1063">
        <v>2</v>
      </c>
    </row>
    <row r="99" spans="1:14" ht="13.5" customHeight="1" x14ac:dyDescent="0.2">
      <c r="A99" s="1416">
        <v>9</v>
      </c>
      <c r="B99" s="1415" t="s">
        <v>114</v>
      </c>
      <c r="C99" s="1415" t="s">
        <v>26</v>
      </c>
      <c r="D99" s="1413">
        <v>4</v>
      </c>
      <c r="E99" s="1413"/>
      <c r="F99" s="1413">
        <v>2</v>
      </c>
      <c r="G99" s="1413">
        <v>2</v>
      </c>
      <c r="H99" s="1413">
        <v>1</v>
      </c>
      <c r="I99" s="1413"/>
      <c r="J99" s="1413"/>
      <c r="K99" s="1413">
        <v>2</v>
      </c>
      <c r="L99" s="1413"/>
      <c r="M99" s="1413"/>
      <c r="N99" s="1413">
        <v>10</v>
      </c>
    </row>
    <row r="100" spans="1:14" ht="13.5" customHeight="1" x14ac:dyDescent="0.2">
      <c r="A100" s="1860">
        <v>9</v>
      </c>
      <c r="B100" s="1861" t="s">
        <v>114</v>
      </c>
      <c r="C100" s="1861" t="s">
        <v>26</v>
      </c>
      <c r="D100" s="1862">
        <v>3</v>
      </c>
      <c r="E100" s="1862"/>
      <c r="F100" s="1862"/>
      <c r="G100" s="1862">
        <v>1</v>
      </c>
      <c r="H100" s="1862"/>
      <c r="I100" s="1862"/>
      <c r="J100" s="1862"/>
      <c r="K100" s="1862">
        <v>2</v>
      </c>
      <c r="L100" s="1862"/>
      <c r="M100" s="1862"/>
      <c r="N100" s="1862">
        <v>6</v>
      </c>
    </row>
    <row r="101" spans="1:14" ht="13.5" customHeight="1" x14ac:dyDescent="0.2">
      <c r="A101" s="1844">
        <v>9</v>
      </c>
      <c r="B101" s="1843" t="s">
        <v>114</v>
      </c>
      <c r="C101" s="1843" t="s">
        <v>26</v>
      </c>
      <c r="D101" s="1842"/>
      <c r="E101" s="1842"/>
      <c r="F101" s="1842"/>
      <c r="G101" s="1842">
        <v>2</v>
      </c>
      <c r="H101" s="1842">
        <v>3</v>
      </c>
      <c r="I101" s="1842">
        <v>1</v>
      </c>
      <c r="J101" s="1842"/>
      <c r="K101" s="1842">
        <v>1</v>
      </c>
      <c r="L101" s="1842"/>
      <c r="M101" s="1842"/>
      <c r="N101" s="1842">
        <v>0</v>
      </c>
    </row>
    <row r="102" spans="1:14" ht="13.5" customHeight="1" x14ac:dyDescent="0.2">
      <c r="A102" s="912">
        <v>9</v>
      </c>
      <c r="B102" s="911" t="s">
        <v>114</v>
      </c>
      <c r="C102" s="911" t="s">
        <v>26</v>
      </c>
      <c r="D102" s="909">
        <v>2</v>
      </c>
      <c r="E102" s="909"/>
      <c r="F102" s="909"/>
      <c r="G102" s="909">
        <v>3</v>
      </c>
      <c r="H102" s="909">
        <v>2</v>
      </c>
      <c r="I102" s="909">
        <v>1</v>
      </c>
      <c r="J102" s="909"/>
      <c r="K102" s="909">
        <v>1</v>
      </c>
      <c r="L102" s="909"/>
      <c r="M102" s="909"/>
      <c r="N102" s="909">
        <v>4</v>
      </c>
    </row>
    <row r="103" spans="1:14" ht="13.5" customHeight="1" x14ac:dyDescent="0.2">
      <c r="A103" s="912">
        <v>9</v>
      </c>
      <c r="B103" s="911" t="s">
        <v>114</v>
      </c>
      <c r="C103" s="911" t="s">
        <v>26</v>
      </c>
      <c r="D103" s="909"/>
      <c r="E103" s="909"/>
      <c r="F103" s="909"/>
      <c r="G103" s="909">
        <v>3</v>
      </c>
      <c r="H103" s="909">
        <v>2</v>
      </c>
      <c r="I103" s="909"/>
      <c r="J103" s="909"/>
      <c r="K103" s="909"/>
      <c r="L103" s="909"/>
      <c r="M103" s="909"/>
      <c r="N103" s="909">
        <v>0</v>
      </c>
    </row>
    <row r="104" spans="1:14" ht="13.5" customHeight="1" x14ac:dyDescent="0.2">
      <c r="A104" s="24">
        <v>9</v>
      </c>
      <c r="B104" s="23" t="s">
        <v>114</v>
      </c>
      <c r="C104" s="23" t="s">
        <v>26</v>
      </c>
      <c r="D104" s="22"/>
      <c r="E104" s="22"/>
      <c r="F104" s="22"/>
      <c r="G104" s="22">
        <v>8</v>
      </c>
      <c r="H104" s="22">
        <v>2</v>
      </c>
      <c r="I104" s="22"/>
      <c r="J104" s="22"/>
      <c r="K104" s="22"/>
      <c r="L104" s="22"/>
      <c r="M104" s="22"/>
      <c r="N104" s="22">
        <v>0</v>
      </c>
    </row>
    <row r="105" spans="1:14" ht="13.5" customHeight="1" x14ac:dyDescent="0.2">
      <c r="A105" s="27">
        <v>9</v>
      </c>
      <c r="B105" s="26" t="s">
        <v>114</v>
      </c>
      <c r="C105" s="26" t="s">
        <v>26</v>
      </c>
      <c r="D105" s="25">
        <v>1</v>
      </c>
      <c r="E105" s="25"/>
      <c r="F105" s="25">
        <v>1</v>
      </c>
      <c r="G105" s="25">
        <v>4</v>
      </c>
      <c r="H105" s="25"/>
      <c r="I105" s="25"/>
      <c r="J105" s="25"/>
      <c r="K105" s="25"/>
      <c r="L105" s="25"/>
      <c r="M105" s="25"/>
      <c r="N105" s="25">
        <v>3</v>
      </c>
    </row>
    <row r="106" spans="1:14" ht="13.5" customHeight="1" x14ac:dyDescent="0.2">
      <c r="A106" s="780">
        <v>9</v>
      </c>
      <c r="B106" s="779" t="s">
        <v>114</v>
      </c>
      <c r="C106" s="779" t="s">
        <v>26</v>
      </c>
      <c r="D106" s="777"/>
      <c r="E106" s="777"/>
      <c r="F106" s="777">
        <v>1</v>
      </c>
      <c r="G106" s="777">
        <v>6</v>
      </c>
      <c r="H106" s="777"/>
      <c r="I106" s="777">
        <v>3</v>
      </c>
      <c r="J106" s="777"/>
      <c r="K106" s="777">
        <v>1</v>
      </c>
      <c r="L106" s="777"/>
      <c r="M106" s="777"/>
      <c r="N106" s="777">
        <v>1</v>
      </c>
    </row>
    <row r="107" spans="1:14" ht="13.5" customHeight="1" x14ac:dyDescent="0.2">
      <c r="A107" s="58">
        <v>9</v>
      </c>
      <c r="B107" s="26" t="s">
        <v>114</v>
      </c>
      <c r="C107" s="26" t="s">
        <v>26</v>
      </c>
      <c r="D107" s="25">
        <v>2</v>
      </c>
      <c r="E107" s="25"/>
      <c r="F107" s="25"/>
      <c r="G107" s="25">
        <v>1</v>
      </c>
      <c r="H107" s="25">
        <v>4</v>
      </c>
      <c r="I107" s="25">
        <v>3</v>
      </c>
      <c r="J107" s="25"/>
      <c r="K107" s="25"/>
      <c r="L107" s="25"/>
      <c r="M107" s="25"/>
      <c r="N107" s="25">
        <v>4</v>
      </c>
    </row>
    <row r="108" spans="1:14" ht="13.5" customHeight="1" x14ac:dyDescent="0.2">
      <c r="A108" s="27">
        <v>9</v>
      </c>
      <c r="B108" s="26" t="s">
        <v>114</v>
      </c>
      <c r="C108" s="26" t="s">
        <v>26</v>
      </c>
      <c r="D108" s="25">
        <v>1</v>
      </c>
      <c r="E108" s="25"/>
      <c r="F108" s="25"/>
      <c r="G108" s="25">
        <v>1</v>
      </c>
      <c r="H108" s="25"/>
      <c r="I108" s="25">
        <v>3</v>
      </c>
      <c r="J108" s="25"/>
      <c r="K108" s="25">
        <v>4</v>
      </c>
      <c r="L108" s="25"/>
      <c r="M108" s="25"/>
      <c r="N108" s="25">
        <v>2</v>
      </c>
    </row>
    <row r="109" spans="1:14" ht="13.5" customHeight="1" x14ac:dyDescent="0.2">
      <c r="A109" s="27">
        <v>9</v>
      </c>
      <c r="B109" s="26" t="s">
        <v>114</v>
      </c>
      <c r="C109" s="26" t="s">
        <v>26</v>
      </c>
      <c r="D109" s="25">
        <v>1</v>
      </c>
      <c r="E109" s="25"/>
      <c r="F109" s="25">
        <v>1</v>
      </c>
      <c r="G109" s="25">
        <v>1</v>
      </c>
      <c r="H109" s="25">
        <v>3</v>
      </c>
      <c r="I109" s="25">
        <v>2</v>
      </c>
      <c r="J109" s="25"/>
      <c r="K109" s="25"/>
      <c r="L109" s="25"/>
      <c r="M109" s="25"/>
      <c r="N109" s="25">
        <v>3</v>
      </c>
    </row>
    <row r="110" spans="1:14" ht="13.5" customHeight="1" x14ac:dyDescent="0.2">
      <c r="A110" s="27">
        <v>9</v>
      </c>
      <c r="B110" s="26" t="s">
        <v>114</v>
      </c>
      <c r="C110" s="26" t="s">
        <v>26</v>
      </c>
      <c r="D110" s="25"/>
      <c r="E110" s="25"/>
      <c r="F110" s="25"/>
      <c r="G110" s="25">
        <v>7</v>
      </c>
      <c r="H110" s="25">
        <v>1</v>
      </c>
      <c r="I110" s="25">
        <v>1</v>
      </c>
      <c r="J110" s="25"/>
      <c r="K110" s="25"/>
      <c r="L110" s="25"/>
      <c r="M110" s="25"/>
      <c r="N110" s="25">
        <v>0</v>
      </c>
    </row>
    <row r="111" spans="1:14" ht="13.5" customHeight="1" x14ac:dyDescent="0.2">
      <c r="A111" s="27">
        <v>9</v>
      </c>
      <c r="B111" s="26" t="s">
        <v>114</v>
      </c>
      <c r="C111" s="26" t="s">
        <v>26</v>
      </c>
      <c r="D111" s="25">
        <v>1</v>
      </c>
      <c r="E111" s="25"/>
      <c r="F111" s="25"/>
      <c r="G111" s="25">
        <v>2</v>
      </c>
      <c r="H111" s="25">
        <v>1</v>
      </c>
      <c r="I111" s="25">
        <v>3</v>
      </c>
      <c r="J111" s="25"/>
      <c r="K111" s="25">
        <v>1</v>
      </c>
      <c r="L111" s="25"/>
      <c r="M111" s="25"/>
      <c r="N111" s="25">
        <v>2</v>
      </c>
    </row>
    <row r="112" spans="1:14" ht="13.5" customHeight="1" x14ac:dyDescent="0.2">
      <c r="A112" s="27">
        <v>9</v>
      </c>
      <c r="B112" s="26" t="s">
        <v>114</v>
      </c>
      <c r="C112" s="26" t="s">
        <v>26</v>
      </c>
      <c r="D112" s="25">
        <v>2</v>
      </c>
      <c r="E112" s="25"/>
      <c r="F112" s="25">
        <v>1</v>
      </c>
      <c r="G112" s="25">
        <v>3</v>
      </c>
      <c r="H112" s="25">
        <v>2</v>
      </c>
      <c r="I112" s="25"/>
      <c r="J112" s="25"/>
      <c r="K112" s="25"/>
      <c r="L112" s="25"/>
      <c r="M112" s="25"/>
      <c r="N112" s="25">
        <v>5</v>
      </c>
    </row>
    <row r="113" spans="1:14" ht="13.5" customHeight="1" x14ac:dyDescent="0.2">
      <c r="A113" s="30">
        <v>9</v>
      </c>
      <c r="B113" s="29" t="s">
        <v>114</v>
      </c>
      <c r="C113" s="29" t="s">
        <v>26</v>
      </c>
      <c r="D113" s="28"/>
      <c r="E113" s="28"/>
      <c r="F113" s="28"/>
      <c r="G113" s="28">
        <v>8</v>
      </c>
      <c r="H113" s="28">
        <v>4</v>
      </c>
      <c r="I113" s="28">
        <v>2</v>
      </c>
      <c r="J113" s="28"/>
      <c r="K113" s="28">
        <v>1</v>
      </c>
      <c r="L113" s="28"/>
      <c r="M113" s="28"/>
      <c r="N113" s="28">
        <v>0</v>
      </c>
    </row>
    <row r="114" spans="1:14" ht="13.5" customHeight="1" x14ac:dyDescent="0.2">
      <c r="A114" s="4">
        <f>COUNT(A82:A113)</f>
        <v>32</v>
      </c>
      <c r="B114" s="263" t="str">
        <f>$B$82</f>
        <v>Culpitt</v>
      </c>
      <c r="C114" s="263" t="str">
        <f>$C$82</f>
        <v>Scott</v>
      </c>
      <c r="D114" s="260">
        <f>SUM(D82:D113)</f>
        <v>41</v>
      </c>
      <c r="E114" s="260">
        <f t="shared" ref="E114:N114" si="29">SUM(E82:E113)</f>
        <v>0</v>
      </c>
      <c r="F114" s="260">
        <f t="shared" si="29"/>
        <v>11</v>
      </c>
      <c r="G114" s="260">
        <f>SUM(G82:G113)</f>
        <v>103</v>
      </c>
      <c r="H114" s="260">
        <f t="shared" si="29"/>
        <v>50</v>
      </c>
      <c r="I114" s="260">
        <f t="shared" si="29"/>
        <v>50</v>
      </c>
      <c r="J114" s="260">
        <f t="shared" si="29"/>
        <v>3</v>
      </c>
      <c r="K114" s="260">
        <f t="shared" si="29"/>
        <v>25</v>
      </c>
      <c r="L114" s="260">
        <f t="shared" si="29"/>
        <v>0</v>
      </c>
      <c r="M114" s="260">
        <f t="shared" si="29"/>
        <v>0</v>
      </c>
      <c r="N114" s="260">
        <f t="shared" si="29"/>
        <v>93</v>
      </c>
    </row>
    <row r="115" spans="1:14" s="1327" customFormat="1" ht="13.5" customHeight="1" x14ac:dyDescent="0.2"/>
    <row r="116" spans="1:14" s="1327" customFormat="1" ht="13.5" customHeight="1" x14ac:dyDescent="0.2">
      <c r="A116" s="1465">
        <v>8</v>
      </c>
      <c r="B116" s="1464" t="s">
        <v>396</v>
      </c>
      <c r="C116" s="1464" t="s">
        <v>141</v>
      </c>
      <c r="D116" s="1462">
        <v>4</v>
      </c>
      <c r="E116" s="1462"/>
      <c r="F116" s="1462">
        <v>1</v>
      </c>
      <c r="G116" s="1462">
        <v>7</v>
      </c>
      <c r="H116" s="1462">
        <v>2</v>
      </c>
      <c r="I116" s="1462">
        <v>1</v>
      </c>
      <c r="J116" s="1462"/>
      <c r="K116" s="1462">
        <v>3</v>
      </c>
      <c r="L116" s="1462"/>
      <c r="M116" s="1462"/>
      <c r="N116" s="1462">
        <v>9</v>
      </c>
    </row>
    <row r="117" spans="1:14" s="1327" customFormat="1" ht="13.5" customHeight="1" x14ac:dyDescent="0.2">
      <c r="A117" s="1325">
        <f>COUNT(A116)</f>
        <v>1</v>
      </c>
      <c r="B117" s="1336" t="str">
        <f>$B$116</f>
        <v>Cusack</v>
      </c>
      <c r="C117" s="1336" t="str">
        <f>$C$116</f>
        <v>Dan</v>
      </c>
      <c r="D117" s="1396">
        <f t="shared" ref="D117:M117" si="30">D116</f>
        <v>4</v>
      </c>
      <c r="E117" s="1396">
        <f t="shared" si="30"/>
        <v>0</v>
      </c>
      <c r="F117" s="1396">
        <f t="shared" si="30"/>
        <v>1</v>
      </c>
      <c r="G117" s="1396">
        <f t="shared" si="30"/>
        <v>7</v>
      </c>
      <c r="H117" s="1396">
        <f t="shared" si="30"/>
        <v>2</v>
      </c>
      <c r="I117" s="1396">
        <f t="shared" si="30"/>
        <v>1</v>
      </c>
      <c r="J117" s="1396">
        <f t="shared" si="30"/>
        <v>0</v>
      </c>
      <c r="K117" s="1396">
        <f t="shared" si="30"/>
        <v>3</v>
      </c>
      <c r="L117" s="1396">
        <f t="shared" si="30"/>
        <v>0</v>
      </c>
      <c r="M117" s="1396">
        <f t="shared" si="30"/>
        <v>0</v>
      </c>
      <c r="N117" s="1396">
        <f t="shared" ref="N117" si="31">SUM(N116)</f>
        <v>9</v>
      </c>
    </row>
    <row r="118" spans="1:14" s="1327" customFormat="1" ht="13.5" customHeight="1" x14ac:dyDescent="0.2"/>
    <row r="119" spans="1:14" s="1327" customFormat="1" ht="13.5" customHeight="1" x14ac:dyDescent="0.2">
      <c r="A119" s="1684">
        <v>33</v>
      </c>
      <c r="B119" s="1683" t="s">
        <v>412</v>
      </c>
      <c r="C119" s="1683" t="s">
        <v>21</v>
      </c>
      <c r="D119" s="1679">
        <v>1</v>
      </c>
      <c r="E119" s="1679"/>
      <c r="F119" s="1679">
        <v>3</v>
      </c>
      <c r="G119" s="1679">
        <v>2</v>
      </c>
      <c r="H119" s="1679"/>
      <c r="I119" s="1679">
        <v>3</v>
      </c>
      <c r="J119" s="1679"/>
      <c r="K119" s="1679">
        <v>1</v>
      </c>
      <c r="L119" s="1679"/>
      <c r="M119" s="1679"/>
      <c r="N119" s="1679">
        <v>5</v>
      </c>
    </row>
    <row r="120" spans="1:14" s="1327" customFormat="1" ht="13.5" customHeight="1" x14ac:dyDescent="0.2">
      <c r="A120" s="1325">
        <f>COUNT(A119)</f>
        <v>1</v>
      </c>
      <c r="B120" s="1680" t="str">
        <f>$B$119</f>
        <v>Dankiw</v>
      </c>
      <c r="C120" s="1680" t="str">
        <f>$C$119</f>
        <v>Andrew</v>
      </c>
      <c r="D120" s="1678">
        <f t="shared" ref="D120:M120" si="32">D119</f>
        <v>1</v>
      </c>
      <c r="E120" s="1678">
        <f t="shared" si="32"/>
        <v>0</v>
      </c>
      <c r="F120" s="1678">
        <f t="shared" si="32"/>
        <v>3</v>
      </c>
      <c r="G120" s="1678">
        <f t="shared" si="32"/>
        <v>2</v>
      </c>
      <c r="H120" s="1678">
        <f t="shared" si="32"/>
        <v>0</v>
      </c>
      <c r="I120" s="1678">
        <f t="shared" si="32"/>
        <v>3</v>
      </c>
      <c r="J120" s="1678">
        <f t="shared" si="32"/>
        <v>0</v>
      </c>
      <c r="K120" s="1678">
        <f t="shared" si="32"/>
        <v>1</v>
      </c>
      <c r="L120" s="1678">
        <f t="shared" si="32"/>
        <v>0</v>
      </c>
      <c r="M120" s="1678">
        <f t="shared" si="32"/>
        <v>0</v>
      </c>
      <c r="N120" s="1678">
        <f t="shared" ref="N120" si="33">SUM(N119)</f>
        <v>5</v>
      </c>
    </row>
    <row r="121" spans="1:14" ht="13.5" customHeight="1" x14ac:dyDescent="0.2"/>
    <row r="122" spans="1:14" ht="13.5" customHeight="1" x14ac:dyDescent="0.2">
      <c r="A122" s="58">
        <v>21</v>
      </c>
      <c r="B122" s="29" t="s">
        <v>118</v>
      </c>
      <c r="C122" s="29" t="s">
        <v>119</v>
      </c>
      <c r="D122" s="28">
        <v>2</v>
      </c>
      <c r="E122" s="28"/>
      <c r="F122" s="28"/>
      <c r="G122" s="28">
        <v>9</v>
      </c>
      <c r="H122" s="28">
        <v>2</v>
      </c>
      <c r="I122" s="28">
        <v>2</v>
      </c>
      <c r="J122" s="28"/>
      <c r="K122" s="28">
        <v>3</v>
      </c>
      <c r="L122" s="28"/>
      <c r="M122" s="28"/>
      <c r="N122" s="28">
        <v>4</v>
      </c>
    </row>
    <row r="123" spans="1:14" ht="13.5" customHeight="1" x14ac:dyDescent="0.2">
      <c r="A123" s="736">
        <v>1</v>
      </c>
      <c r="B123" s="735" t="s">
        <v>118</v>
      </c>
      <c r="C123" s="735" t="s">
        <v>119</v>
      </c>
      <c r="D123" s="733">
        <v>2</v>
      </c>
      <c r="E123" s="733"/>
      <c r="F123" s="733"/>
      <c r="G123" s="733">
        <v>4</v>
      </c>
      <c r="H123" s="733">
        <v>1</v>
      </c>
      <c r="I123" s="733">
        <v>2</v>
      </c>
      <c r="J123" s="733"/>
      <c r="K123" s="733">
        <v>4</v>
      </c>
      <c r="L123" s="733"/>
      <c r="M123" s="733"/>
      <c r="N123" s="733">
        <v>4</v>
      </c>
    </row>
    <row r="124" spans="1:14" ht="13.5" customHeight="1" x14ac:dyDescent="0.2">
      <c r="A124" s="30">
        <v>21</v>
      </c>
      <c r="B124" s="29" t="s">
        <v>118</v>
      </c>
      <c r="C124" s="29" t="s">
        <v>119</v>
      </c>
      <c r="D124" s="28">
        <v>2</v>
      </c>
      <c r="E124" s="28"/>
      <c r="F124" s="28"/>
      <c r="G124" s="28">
        <v>6</v>
      </c>
      <c r="H124" s="28"/>
      <c r="I124" s="28">
        <v>1</v>
      </c>
      <c r="J124" s="28"/>
      <c r="K124" s="28">
        <v>1</v>
      </c>
      <c r="L124" s="28"/>
      <c r="M124" s="28"/>
      <c r="N124" s="28">
        <v>4</v>
      </c>
    </row>
    <row r="125" spans="1:14" ht="13.5" customHeight="1" x14ac:dyDescent="0.2">
      <c r="A125" s="836">
        <v>21</v>
      </c>
      <c r="B125" s="835" t="s">
        <v>118</v>
      </c>
      <c r="C125" s="835" t="s">
        <v>119</v>
      </c>
      <c r="D125" s="833"/>
      <c r="E125" s="833"/>
      <c r="F125" s="833">
        <v>1</v>
      </c>
      <c r="G125" s="833">
        <v>7</v>
      </c>
      <c r="H125" s="833">
        <v>2</v>
      </c>
      <c r="I125" s="833">
        <v>1</v>
      </c>
      <c r="J125" s="833"/>
      <c r="K125" s="833">
        <v>1</v>
      </c>
      <c r="L125" s="833"/>
      <c r="M125" s="833"/>
      <c r="N125" s="833">
        <v>1</v>
      </c>
    </row>
    <row r="126" spans="1:14" ht="13.5" customHeight="1" x14ac:dyDescent="0.2">
      <c r="A126" s="30">
        <v>21</v>
      </c>
      <c r="B126" s="29" t="s">
        <v>118</v>
      </c>
      <c r="C126" s="29" t="s">
        <v>119</v>
      </c>
      <c r="D126" s="28"/>
      <c r="E126" s="28"/>
      <c r="F126" s="28"/>
      <c r="G126" s="28">
        <v>7</v>
      </c>
      <c r="H126" s="28">
        <v>1</v>
      </c>
      <c r="I126" s="28"/>
      <c r="J126" s="28"/>
      <c r="K126" s="28">
        <v>1</v>
      </c>
      <c r="L126" s="28"/>
      <c r="M126" s="28"/>
      <c r="N126" s="28">
        <v>0</v>
      </c>
    </row>
    <row r="127" spans="1:14" ht="13.5" customHeight="1" x14ac:dyDescent="0.2">
      <c r="A127" s="30">
        <v>21</v>
      </c>
      <c r="B127" s="29" t="s">
        <v>118</v>
      </c>
      <c r="C127" s="29" t="s">
        <v>119</v>
      </c>
      <c r="D127" s="28">
        <v>1</v>
      </c>
      <c r="E127" s="28"/>
      <c r="F127" s="28"/>
      <c r="G127" s="28">
        <v>7</v>
      </c>
      <c r="H127" s="28">
        <v>1</v>
      </c>
      <c r="I127" s="28"/>
      <c r="J127" s="28"/>
      <c r="K127" s="28">
        <v>3</v>
      </c>
      <c r="L127" s="28"/>
      <c r="M127" s="28"/>
      <c r="N127" s="28">
        <v>2</v>
      </c>
    </row>
    <row r="128" spans="1:14" ht="13.5" customHeight="1" x14ac:dyDescent="0.2">
      <c r="A128" s="30">
        <v>21</v>
      </c>
      <c r="B128" s="29" t="s">
        <v>118</v>
      </c>
      <c r="C128" s="29" t="s">
        <v>119</v>
      </c>
      <c r="D128" s="28"/>
      <c r="E128" s="28"/>
      <c r="F128" s="28"/>
      <c r="G128" s="28">
        <v>2</v>
      </c>
      <c r="H128" s="28"/>
      <c r="I128" s="28">
        <v>1</v>
      </c>
      <c r="J128" s="28">
        <v>1</v>
      </c>
      <c r="K128" s="28">
        <v>2</v>
      </c>
      <c r="L128" s="28"/>
      <c r="M128" s="28"/>
      <c r="N128" s="28">
        <v>0</v>
      </c>
    </row>
    <row r="129" spans="1:14" ht="13.5" customHeight="1" x14ac:dyDescent="0.2">
      <c r="A129" s="1062">
        <v>21</v>
      </c>
      <c r="B129" s="1061" t="s">
        <v>118</v>
      </c>
      <c r="C129" s="1061" t="s">
        <v>119</v>
      </c>
      <c r="D129" s="1063">
        <v>1</v>
      </c>
      <c r="E129" s="1063"/>
      <c r="F129" s="1063">
        <v>1</v>
      </c>
      <c r="G129" s="1063">
        <v>10</v>
      </c>
      <c r="H129" s="1063">
        <v>1</v>
      </c>
      <c r="I129" s="1063">
        <v>2</v>
      </c>
      <c r="J129" s="1063"/>
      <c r="K129" s="1063">
        <v>2</v>
      </c>
      <c r="L129" s="1063"/>
      <c r="M129" s="1063"/>
      <c r="N129" s="1063">
        <v>3</v>
      </c>
    </row>
    <row r="130" spans="1:14" ht="13.5" customHeight="1" x14ac:dyDescent="0.2">
      <c r="A130" s="1476">
        <v>21</v>
      </c>
      <c r="B130" s="1475" t="s">
        <v>118</v>
      </c>
      <c r="C130" s="1475" t="s">
        <v>119</v>
      </c>
      <c r="D130" s="1474">
        <v>1</v>
      </c>
      <c r="E130" s="1474"/>
      <c r="F130" s="1474">
        <v>1</v>
      </c>
      <c r="G130" s="1474">
        <v>6</v>
      </c>
      <c r="H130" s="1474">
        <v>1</v>
      </c>
      <c r="I130" s="1474">
        <v>1</v>
      </c>
      <c r="J130" s="1474"/>
      <c r="K130" s="1474">
        <v>2</v>
      </c>
      <c r="L130" s="1474"/>
      <c r="M130" s="1474"/>
      <c r="N130" s="1474">
        <v>3</v>
      </c>
    </row>
    <row r="131" spans="1:14" ht="13.5" customHeight="1" x14ac:dyDescent="0.2">
      <c r="A131" s="1062">
        <v>21</v>
      </c>
      <c r="B131" s="1061" t="s">
        <v>118</v>
      </c>
      <c r="C131" s="1061" t="s">
        <v>119</v>
      </c>
      <c r="D131" s="1063">
        <v>2</v>
      </c>
      <c r="E131" s="1063"/>
      <c r="F131" s="1063">
        <v>1</v>
      </c>
      <c r="G131" s="1063">
        <v>2</v>
      </c>
      <c r="H131" s="1063">
        <v>1</v>
      </c>
      <c r="I131" s="1063">
        <v>4</v>
      </c>
      <c r="J131" s="1063"/>
      <c r="K131" s="1063">
        <v>3</v>
      </c>
      <c r="L131" s="1063"/>
      <c r="M131" s="1063"/>
      <c r="N131" s="1063">
        <v>5</v>
      </c>
    </row>
    <row r="132" spans="1:14" ht="13.5" customHeight="1" x14ac:dyDescent="0.2">
      <c r="A132" s="1844">
        <v>21</v>
      </c>
      <c r="B132" s="1843" t="s">
        <v>118</v>
      </c>
      <c r="C132" s="1843" t="s">
        <v>119</v>
      </c>
      <c r="D132" s="1842">
        <v>1</v>
      </c>
      <c r="E132" s="1842"/>
      <c r="F132" s="1842">
        <v>1</v>
      </c>
      <c r="G132" s="1842">
        <v>7</v>
      </c>
      <c r="H132" s="1842">
        <v>1</v>
      </c>
      <c r="I132" s="1842">
        <v>1</v>
      </c>
      <c r="J132" s="1842"/>
      <c r="K132" s="1842">
        <v>2</v>
      </c>
      <c r="L132" s="1842"/>
      <c r="M132" s="1842"/>
      <c r="N132" s="1842">
        <v>3</v>
      </c>
    </row>
    <row r="133" spans="1:14" ht="13.5" customHeight="1" x14ac:dyDescent="0.2">
      <c r="A133" s="1558">
        <v>21</v>
      </c>
      <c r="B133" s="1557" t="s">
        <v>118</v>
      </c>
      <c r="C133" s="1557" t="s">
        <v>119</v>
      </c>
      <c r="D133" s="1555">
        <v>1</v>
      </c>
      <c r="E133" s="1555"/>
      <c r="F133" s="1555"/>
      <c r="G133" s="1555">
        <v>1</v>
      </c>
      <c r="H133" s="1555"/>
      <c r="I133" s="1555"/>
      <c r="J133" s="1555">
        <v>1</v>
      </c>
      <c r="K133" s="1555">
        <v>3</v>
      </c>
      <c r="L133" s="1555"/>
      <c r="M133" s="1555"/>
      <c r="N133" s="1555">
        <v>2</v>
      </c>
    </row>
    <row r="134" spans="1:14" ht="13.5" customHeight="1" x14ac:dyDescent="0.2">
      <c r="A134" s="1860">
        <v>21</v>
      </c>
      <c r="B134" s="1861" t="s">
        <v>118</v>
      </c>
      <c r="C134" s="1861" t="s">
        <v>119</v>
      </c>
      <c r="D134" s="1862">
        <v>1</v>
      </c>
      <c r="E134" s="1862"/>
      <c r="F134" s="1862"/>
      <c r="G134" s="1862">
        <v>3</v>
      </c>
      <c r="H134" s="1862"/>
      <c r="I134" s="1862">
        <v>1</v>
      </c>
      <c r="J134" s="1862">
        <v>3</v>
      </c>
      <c r="K134" s="1862">
        <v>1</v>
      </c>
      <c r="L134" s="1862"/>
      <c r="M134" s="1862"/>
      <c r="N134" s="1862">
        <v>2</v>
      </c>
    </row>
    <row r="135" spans="1:14" ht="13.5" customHeight="1" x14ac:dyDescent="0.2">
      <c r="A135" s="1860">
        <v>21</v>
      </c>
      <c r="B135" s="1861" t="s">
        <v>118</v>
      </c>
      <c r="C135" s="1861" t="s">
        <v>119</v>
      </c>
      <c r="D135" s="1862">
        <v>1</v>
      </c>
      <c r="E135" s="1862"/>
      <c r="F135" s="1862"/>
      <c r="G135" s="1862">
        <v>7</v>
      </c>
      <c r="H135" s="1862"/>
      <c r="I135" s="1862"/>
      <c r="J135" s="1862"/>
      <c r="K135" s="1862">
        <v>1</v>
      </c>
      <c r="L135" s="1862"/>
      <c r="M135" s="1862"/>
      <c r="N135" s="1862">
        <v>2</v>
      </c>
    </row>
    <row r="136" spans="1:14" ht="13.5" customHeight="1" x14ac:dyDescent="0.2">
      <c r="A136" s="1860">
        <v>21</v>
      </c>
      <c r="B136" s="1861" t="s">
        <v>118</v>
      </c>
      <c r="C136" s="1861" t="s">
        <v>119</v>
      </c>
      <c r="D136" s="1862">
        <v>1</v>
      </c>
      <c r="E136" s="1862"/>
      <c r="F136" s="1862"/>
      <c r="G136" s="1862">
        <v>2</v>
      </c>
      <c r="H136" s="1862">
        <v>2</v>
      </c>
      <c r="I136" s="1862">
        <v>1</v>
      </c>
      <c r="J136" s="1862">
        <v>3</v>
      </c>
      <c r="K136" s="1862">
        <v>1</v>
      </c>
      <c r="L136" s="1862"/>
      <c r="M136" s="1862"/>
      <c r="N136" s="1862">
        <v>2</v>
      </c>
    </row>
    <row r="137" spans="1:14" ht="13.5" customHeight="1" x14ac:dyDescent="0.2">
      <c r="A137" s="1558">
        <v>21</v>
      </c>
      <c r="B137" s="1557" t="s">
        <v>118</v>
      </c>
      <c r="C137" s="1557" t="s">
        <v>119</v>
      </c>
      <c r="D137" s="1555"/>
      <c r="E137" s="1555"/>
      <c r="F137" s="1555"/>
      <c r="G137" s="1555">
        <v>7</v>
      </c>
      <c r="H137" s="1555">
        <v>2</v>
      </c>
      <c r="I137" s="1555"/>
      <c r="J137" s="1555"/>
      <c r="K137" s="1555">
        <v>5</v>
      </c>
      <c r="L137" s="1555"/>
      <c r="M137" s="1555"/>
      <c r="N137" s="1555">
        <v>0</v>
      </c>
    </row>
    <row r="138" spans="1:14" ht="13.5" customHeight="1" x14ac:dyDescent="0.2">
      <c r="A138" s="1062">
        <v>21</v>
      </c>
      <c r="B138" s="1061" t="s">
        <v>118</v>
      </c>
      <c r="C138" s="1061" t="s">
        <v>119</v>
      </c>
      <c r="D138" s="1063">
        <v>2</v>
      </c>
      <c r="E138" s="1063"/>
      <c r="F138" s="1063">
        <v>1</v>
      </c>
      <c r="G138" s="1063">
        <v>3</v>
      </c>
      <c r="H138" s="1063">
        <v>1</v>
      </c>
      <c r="I138" s="1063">
        <v>1</v>
      </c>
      <c r="J138" s="1063"/>
      <c r="K138" s="1063">
        <v>3</v>
      </c>
      <c r="L138" s="1063"/>
      <c r="M138" s="1063"/>
      <c r="N138" s="1063">
        <v>5</v>
      </c>
    </row>
    <row r="139" spans="1:14" ht="13.5" customHeight="1" x14ac:dyDescent="0.2">
      <c r="A139" s="912">
        <v>21</v>
      </c>
      <c r="B139" s="911" t="s">
        <v>118</v>
      </c>
      <c r="C139" s="911" t="s">
        <v>119</v>
      </c>
      <c r="D139" s="909">
        <v>1</v>
      </c>
      <c r="E139" s="909">
        <v>1</v>
      </c>
      <c r="F139" s="909">
        <v>2</v>
      </c>
      <c r="G139" s="909">
        <v>8</v>
      </c>
      <c r="H139" s="909">
        <v>2</v>
      </c>
      <c r="I139" s="909"/>
      <c r="J139" s="909"/>
      <c r="K139" s="909">
        <v>1</v>
      </c>
      <c r="L139" s="909"/>
      <c r="M139" s="909"/>
      <c r="N139" s="909">
        <v>7</v>
      </c>
    </row>
    <row r="140" spans="1:14" ht="13.5" customHeight="1" x14ac:dyDescent="0.2">
      <c r="A140" s="1416">
        <v>21</v>
      </c>
      <c r="B140" s="1415" t="s">
        <v>118</v>
      </c>
      <c r="C140" s="1415" t="s">
        <v>119</v>
      </c>
      <c r="D140" s="1413"/>
      <c r="E140" s="1413"/>
      <c r="F140" s="1413"/>
      <c r="G140" s="1413">
        <v>6</v>
      </c>
      <c r="H140" s="1413"/>
      <c r="I140" s="1413">
        <v>1</v>
      </c>
      <c r="J140" s="1413">
        <v>1</v>
      </c>
      <c r="K140" s="1413">
        <v>1</v>
      </c>
      <c r="L140" s="1413"/>
      <c r="M140" s="1413"/>
      <c r="N140" s="1413">
        <v>0</v>
      </c>
    </row>
    <row r="141" spans="1:14" ht="13.5" customHeight="1" x14ac:dyDescent="0.2">
      <c r="A141" s="1247">
        <v>21</v>
      </c>
      <c r="B141" s="1246" t="s">
        <v>118</v>
      </c>
      <c r="C141" s="1246" t="s">
        <v>119</v>
      </c>
      <c r="D141" s="1245">
        <v>2</v>
      </c>
      <c r="E141" s="1245"/>
      <c r="F141" s="1245">
        <v>1</v>
      </c>
      <c r="G141" s="1245">
        <v>13</v>
      </c>
      <c r="H141" s="1245">
        <v>3</v>
      </c>
      <c r="I141" s="1245">
        <v>2</v>
      </c>
      <c r="J141" s="1245">
        <v>1</v>
      </c>
      <c r="K141" s="1245">
        <v>2</v>
      </c>
      <c r="L141" s="1245"/>
      <c r="M141" s="1245"/>
      <c r="N141" s="1245">
        <v>5</v>
      </c>
    </row>
    <row r="142" spans="1:14" ht="13.5" customHeight="1" x14ac:dyDescent="0.2">
      <c r="A142" s="1247">
        <v>21</v>
      </c>
      <c r="B142" s="1246" t="s">
        <v>118</v>
      </c>
      <c r="C142" s="1246" t="s">
        <v>119</v>
      </c>
      <c r="D142" s="1245"/>
      <c r="E142" s="1245"/>
      <c r="F142" s="1245"/>
      <c r="G142" s="1245">
        <v>5</v>
      </c>
      <c r="H142" s="1245">
        <v>2</v>
      </c>
      <c r="I142" s="1245">
        <v>3</v>
      </c>
      <c r="J142" s="1245"/>
      <c r="K142" s="1245"/>
      <c r="L142" s="1245"/>
      <c r="M142" s="1245"/>
      <c r="N142" s="1245">
        <v>0</v>
      </c>
    </row>
    <row r="143" spans="1:14" ht="13.5" customHeight="1" x14ac:dyDescent="0.2">
      <c r="A143" s="912">
        <v>21</v>
      </c>
      <c r="B143" s="911" t="s">
        <v>118</v>
      </c>
      <c r="C143" s="911" t="s">
        <v>119</v>
      </c>
      <c r="D143" s="909">
        <v>2</v>
      </c>
      <c r="E143" s="909"/>
      <c r="F143" s="909">
        <v>1</v>
      </c>
      <c r="G143" s="909">
        <v>8</v>
      </c>
      <c r="H143" s="909"/>
      <c r="I143" s="909"/>
      <c r="J143" s="909"/>
      <c r="K143" s="909">
        <v>4</v>
      </c>
      <c r="L143" s="909"/>
      <c r="M143" s="909"/>
      <c r="N143" s="909">
        <v>5</v>
      </c>
    </row>
    <row r="144" spans="1:14" ht="13.5" customHeight="1" x14ac:dyDescent="0.2">
      <c r="A144" s="30">
        <v>21</v>
      </c>
      <c r="B144" s="29" t="s">
        <v>118</v>
      </c>
      <c r="C144" s="29" t="s">
        <v>119</v>
      </c>
      <c r="D144" s="28"/>
      <c r="E144" s="28"/>
      <c r="F144" s="28"/>
      <c r="G144" s="28">
        <v>2</v>
      </c>
      <c r="H144" s="28">
        <v>1</v>
      </c>
      <c r="I144" s="28">
        <v>1</v>
      </c>
      <c r="J144" s="28"/>
      <c r="K144" s="28">
        <v>1</v>
      </c>
      <c r="L144" s="28"/>
      <c r="M144" s="28"/>
      <c r="N144" s="28">
        <v>0</v>
      </c>
    </row>
    <row r="145" spans="1:14" ht="13.5" customHeight="1" x14ac:dyDescent="0.2">
      <c r="A145" s="30">
        <v>21</v>
      </c>
      <c r="B145" s="29" t="s">
        <v>118</v>
      </c>
      <c r="C145" s="29" t="s">
        <v>119</v>
      </c>
      <c r="D145" s="28">
        <v>2</v>
      </c>
      <c r="E145" s="28"/>
      <c r="F145" s="28"/>
      <c r="G145" s="28">
        <v>7</v>
      </c>
      <c r="H145" s="28">
        <v>3</v>
      </c>
      <c r="I145" s="28"/>
      <c r="J145" s="28">
        <v>2</v>
      </c>
      <c r="K145" s="28">
        <v>2</v>
      </c>
      <c r="L145" s="28"/>
      <c r="M145" s="28"/>
      <c r="N145" s="28">
        <v>4</v>
      </c>
    </row>
    <row r="146" spans="1:14" ht="13.5" customHeight="1" x14ac:dyDescent="0.2">
      <c r="A146" s="780">
        <v>21</v>
      </c>
      <c r="B146" s="779" t="s">
        <v>118</v>
      </c>
      <c r="C146" s="779" t="s">
        <v>119</v>
      </c>
      <c r="D146" s="777">
        <v>3</v>
      </c>
      <c r="E146" s="777"/>
      <c r="F146" s="777"/>
      <c r="G146" s="777">
        <v>6</v>
      </c>
      <c r="H146" s="777">
        <v>2</v>
      </c>
      <c r="I146" s="777"/>
      <c r="J146" s="777">
        <v>1</v>
      </c>
      <c r="K146" s="777">
        <v>3</v>
      </c>
      <c r="L146" s="777"/>
      <c r="M146" s="777"/>
      <c r="N146" s="777">
        <v>6</v>
      </c>
    </row>
    <row r="147" spans="1:14" ht="13.5" customHeight="1" x14ac:dyDescent="0.2">
      <c r="A147" s="58">
        <v>21</v>
      </c>
      <c r="B147" s="32" t="s">
        <v>118</v>
      </c>
      <c r="C147" s="32" t="s">
        <v>119</v>
      </c>
      <c r="D147" s="31">
        <v>2</v>
      </c>
      <c r="E147" s="31"/>
      <c r="F147" s="31"/>
      <c r="G147" s="31">
        <v>2</v>
      </c>
      <c r="H147" s="31">
        <v>1</v>
      </c>
      <c r="I147" s="31"/>
      <c r="J147" s="31"/>
      <c r="K147" s="31">
        <v>2</v>
      </c>
      <c r="L147" s="31"/>
      <c r="M147" s="31"/>
      <c r="N147" s="31">
        <v>4</v>
      </c>
    </row>
    <row r="148" spans="1:14" ht="13.5" customHeight="1" x14ac:dyDescent="0.2">
      <c r="A148" s="33">
        <v>21</v>
      </c>
      <c r="B148" s="32" t="s">
        <v>118</v>
      </c>
      <c r="C148" s="32" t="s">
        <v>119</v>
      </c>
      <c r="D148" s="31">
        <v>1</v>
      </c>
      <c r="E148" s="31"/>
      <c r="F148" s="31">
        <v>1</v>
      </c>
      <c r="G148" s="31">
        <v>2</v>
      </c>
      <c r="H148" s="31"/>
      <c r="I148" s="31"/>
      <c r="J148" s="31"/>
      <c r="K148" s="31">
        <v>3</v>
      </c>
      <c r="L148" s="31"/>
      <c r="M148" s="31"/>
      <c r="N148" s="31">
        <v>3</v>
      </c>
    </row>
    <row r="149" spans="1:14" ht="13.5" customHeight="1" x14ac:dyDescent="0.2">
      <c r="A149" s="58">
        <v>21</v>
      </c>
      <c r="B149" s="32" t="s">
        <v>118</v>
      </c>
      <c r="C149" s="32" t="s">
        <v>119</v>
      </c>
      <c r="D149" s="31">
        <v>3</v>
      </c>
      <c r="E149" s="31"/>
      <c r="F149" s="31"/>
      <c r="G149" s="31">
        <v>13</v>
      </c>
      <c r="H149" s="31">
        <v>3</v>
      </c>
      <c r="I149" s="31"/>
      <c r="J149" s="31"/>
      <c r="K149" s="31">
        <v>1</v>
      </c>
      <c r="L149" s="31"/>
      <c r="M149" s="31"/>
      <c r="N149" s="31">
        <v>6</v>
      </c>
    </row>
    <row r="150" spans="1:14" ht="13.5" customHeight="1" x14ac:dyDescent="0.2">
      <c r="A150" s="33">
        <v>1</v>
      </c>
      <c r="B150" s="32" t="s">
        <v>118</v>
      </c>
      <c r="C150" s="32" t="s">
        <v>119</v>
      </c>
      <c r="D150" s="31">
        <v>4</v>
      </c>
      <c r="E150" s="31"/>
      <c r="F150" s="31">
        <v>1</v>
      </c>
      <c r="G150" s="31">
        <v>10</v>
      </c>
      <c r="H150" s="31"/>
      <c r="I150" s="31">
        <v>1</v>
      </c>
      <c r="J150" s="31">
        <v>3</v>
      </c>
      <c r="K150" s="31">
        <v>2</v>
      </c>
      <c r="L150" s="31"/>
      <c r="M150" s="31"/>
      <c r="N150" s="31">
        <v>9</v>
      </c>
    </row>
    <row r="151" spans="1:14" ht="13.5" customHeight="1" x14ac:dyDescent="0.2">
      <c r="A151" s="4">
        <f>COUNT(A122:A150)</f>
        <v>29</v>
      </c>
      <c r="B151" s="263" t="str">
        <f>$B$122</f>
        <v>Fryz</v>
      </c>
      <c r="C151" s="263" t="str">
        <f>$C$122</f>
        <v>Mac</v>
      </c>
      <c r="D151" s="260">
        <f>SUM(D122:D150)</f>
        <v>38</v>
      </c>
      <c r="E151" s="260">
        <f t="shared" ref="E151:N151" si="34">SUM(E122:E150)</f>
        <v>1</v>
      </c>
      <c r="F151" s="260">
        <f t="shared" si="34"/>
        <v>12</v>
      </c>
      <c r="G151" s="260">
        <f t="shared" si="34"/>
        <v>172</v>
      </c>
      <c r="H151" s="260">
        <f t="shared" si="34"/>
        <v>33</v>
      </c>
      <c r="I151" s="260">
        <f t="shared" si="34"/>
        <v>26</v>
      </c>
      <c r="J151" s="260">
        <f t="shared" si="34"/>
        <v>16</v>
      </c>
      <c r="K151" s="260">
        <f t="shared" si="34"/>
        <v>60</v>
      </c>
      <c r="L151" s="260">
        <f t="shared" si="34"/>
        <v>0</v>
      </c>
      <c r="M151" s="260">
        <f t="shared" si="34"/>
        <v>0</v>
      </c>
      <c r="N151" s="260">
        <f t="shared" si="34"/>
        <v>91</v>
      </c>
    </row>
    <row r="152" spans="1:14" ht="13.5" customHeight="1" x14ac:dyDescent="0.2"/>
    <row r="153" spans="1:14" ht="13.5" customHeight="1" x14ac:dyDescent="0.2">
      <c r="A153" s="33">
        <v>21</v>
      </c>
      <c r="B153" s="32" t="s">
        <v>130</v>
      </c>
      <c r="C153" s="32" t="s">
        <v>131</v>
      </c>
      <c r="D153" s="31">
        <v>4</v>
      </c>
      <c r="E153" s="31"/>
      <c r="F153" s="31">
        <v>1</v>
      </c>
      <c r="G153" s="31">
        <v>8</v>
      </c>
      <c r="H153" s="31">
        <v>3</v>
      </c>
      <c r="I153" s="31">
        <v>2</v>
      </c>
      <c r="J153" s="31"/>
      <c r="K153" s="31">
        <v>1</v>
      </c>
      <c r="L153" s="31"/>
      <c r="M153" s="31"/>
      <c r="N153" s="31">
        <v>9</v>
      </c>
    </row>
    <row r="154" spans="1:14" ht="13.5" customHeight="1" x14ac:dyDescent="0.2">
      <c r="A154" s="4">
        <f>COUNT(A153)</f>
        <v>1</v>
      </c>
      <c r="B154" s="263" t="str">
        <f>$B$153</f>
        <v>Gazzagon</v>
      </c>
      <c r="C154" s="263" t="str">
        <f>$C$153</f>
        <v>Brendan</v>
      </c>
      <c r="D154" s="260">
        <f t="shared" ref="D154:M154" si="35">D153</f>
        <v>4</v>
      </c>
      <c r="E154" s="260">
        <f t="shared" si="35"/>
        <v>0</v>
      </c>
      <c r="F154" s="260">
        <f t="shared" si="35"/>
        <v>1</v>
      </c>
      <c r="G154" s="260">
        <f t="shared" si="35"/>
        <v>8</v>
      </c>
      <c r="H154" s="260">
        <f t="shared" si="35"/>
        <v>3</v>
      </c>
      <c r="I154" s="260">
        <f t="shared" si="35"/>
        <v>2</v>
      </c>
      <c r="J154" s="260">
        <f t="shared" si="35"/>
        <v>0</v>
      </c>
      <c r="K154" s="260">
        <f t="shared" si="35"/>
        <v>1</v>
      </c>
      <c r="L154" s="260">
        <f t="shared" si="35"/>
        <v>0</v>
      </c>
      <c r="M154" s="260">
        <f t="shared" si="35"/>
        <v>0</v>
      </c>
      <c r="N154" s="260">
        <f t="shared" ref="N154" si="36">SUM(N153)</f>
        <v>9</v>
      </c>
    </row>
    <row r="155" spans="1:14" ht="13.5" customHeight="1" x14ac:dyDescent="0.2"/>
    <row r="156" spans="1:14" ht="13.5" customHeight="1" x14ac:dyDescent="0.2">
      <c r="A156" s="33">
        <v>32</v>
      </c>
      <c r="B156" s="32" t="s">
        <v>133</v>
      </c>
      <c r="C156" s="32" t="s">
        <v>134</v>
      </c>
      <c r="D156" s="31">
        <v>1</v>
      </c>
      <c r="E156" s="31"/>
      <c r="F156" s="31"/>
      <c r="G156" s="31">
        <v>8</v>
      </c>
      <c r="H156" s="31">
        <v>2</v>
      </c>
      <c r="I156" s="31"/>
      <c r="J156" s="31"/>
      <c r="K156" s="31"/>
      <c r="L156" s="31"/>
      <c r="M156" s="31"/>
      <c r="N156" s="31">
        <v>2</v>
      </c>
    </row>
    <row r="157" spans="1:14" ht="13.5" customHeight="1" x14ac:dyDescent="0.2">
      <c r="A157" s="4">
        <f>COUNT(A156)</f>
        <v>1</v>
      </c>
      <c r="B157" s="263" t="str">
        <f>$B$156</f>
        <v>Graham</v>
      </c>
      <c r="C157" s="263" t="str">
        <f>$C$156</f>
        <v>Alan</v>
      </c>
      <c r="D157" s="260">
        <f t="shared" ref="D157:M157" si="37">D156</f>
        <v>1</v>
      </c>
      <c r="E157" s="260">
        <f t="shared" si="37"/>
        <v>0</v>
      </c>
      <c r="F157" s="260">
        <f t="shared" si="37"/>
        <v>0</v>
      </c>
      <c r="G157" s="260">
        <f t="shared" si="37"/>
        <v>8</v>
      </c>
      <c r="H157" s="260">
        <f t="shared" si="37"/>
        <v>2</v>
      </c>
      <c r="I157" s="260">
        <f t="shared" si="37"/>
        <v>0</v>
      </c>
      <c r="J157" s="260">
        <f t="shared" si="37"/>
        <v>0</v>
      </c>
      <c r="K157" s="260">
        <f t="shared" si="37"/>
        <v>0</v>
      </c>
      <c r="L157" s="260">
        <f t="shared" si="37"/>
        <v>0</v>
      </c>
      <c r="M157" s="260">
        <f t="shared" si="37"/>
        <v>0</v>
      </c>
      <c r="N157" s="260">
        <f t="shared" ref="N157" si="38">SUM(N156)</f>
        <v>2</v>
      </c>
    </row>
    <row r="158" spans="1:14" ht="13.5" customHeight="1" x14ac:dyDescent="0.2"/>
    <row r="159" spans="1:14" ht="13.5" customHeight="1" x14ac:dyDescent="0.2">
      <c r="A159" s="33">
        <v>17</v>
      </c>
      <c r="B159" s="32" t="s">
        <v>112</v>
      </c>
      <c r="C159" s="32" t="s">
        <v>113</v>
      </c>
      <c r="D159" s="31">
        <v>2</v>
      </c>
      <c r="E159" s="31"/>
      <c r="F159" s="31"/>
      <c r="G159" s="31">
        <v>2</v>
      </c>
      <c r="H159" s="31">
        <v>1</v>
      </c>
      <c r="I159" s="31">
        <v>3</v>
      </c>
      <c r="J159" s="31"/>
      <c r="K159" s="31">
        <v>2</v>
      </c>
      <c r="L159" s="31"/>
      <c r="M159" s="31"/>
      <c r="N159" s="31">
        <v>4</v>
      </c>
    </row>
    <row r="160" spans="1:14" ht="13.5" customHeight="1" x14ac:dyDescent="0.2">
      <c r="A160" s="33">
        <v>17</v>
      </c>
      <c r="B160" s="32" t="s">
        <v>112</v>
      </c>
      <c r="C160" s="32" t="s">
        <v>113</v>
      </c>
      <c r="D160" s="31">
        <v>2</v>
      </c>
      <c r="E160" s="31">
        <v>1</v>
      </c>
      <c r="F160" s="31"/>
      <c r="G160" s="31">
        <v>3</v>
      </c>
      <c r="H160" s="31">
        <v>2</v>
      </c>
      <c r="I160" s="31">
        <v>1</v>
      </c>
      <c r="J160" s="31"/>
      <c r="K160" s="31">
        <v>3</v>
      </c>
      <c r="L160" s="31"/>
      <c r="M160" s="31"/>
      <c r="N160" s="31">
        <v>7</v>
      </c>
    </row>
    <row r="161" spans="1:14" ht="13.5" customHeight="1" x14ac:dyDescent="0.2">
      <c r="A161" s="33">
        <v>17</v>
      </c>
      <c r="B161" s="32" t="s">
        <v>112</v>
      </c>
      <c r="C161" s="32" t="s">
        <v>113</v>
      </c>
      <c r="D161" s="31">
        <v>2</v>
      </c>
      <c r="E161" s="31"/>
      <c r="F161" s="31"/>
      <c r="G161" s="31">
        <v>2</v>
      </c>
      <c r="H161" s="31">
        <v>1</v>
      </c>
      <c r="I161" s="31">
        <v>1</v>
      </c>
      <c r="J161" s="31"/>
      <c r="K161" s="31">
        <v>3</v>
      </c>
      <c r="L161" s="31"/>
      <c r="M161" s="31"/>
      <c r="N161" s="31">
        <v>4</v>
      </c>
    </row>
    <row r="162" spans="1:14" ht="13.5" customHeight="1" x14ac:dyDescent="0.2">
      <c r="A162" s="36">
        <v>17</v>
      </c>
      <c r="B162" s="35" t="s">
        <v>112</v>
      </c>
      <c r="C162" s="35" t="s">
        <v>113</v>
      </c>
      <c r="D162" s="34">
        <v>3</v>
      </c>
      <c r="E162" s="34">
        <v>1</v>
      </c>
      <c r="F162" s="34"/>
      <c r="G162" s="34">
        <v>2</v>
      </c>
      <c r="H162" s="34"/>
      <c r="I162" s="34"/>
      <c r="J162" s="34"/>
      <c r="K162" s="34">
        <v>2</v>
      </c>
      <c r="L162" s="34"/>
      <c r="M162" s="34"/>
      <c r="N162" s="34">
        <v>9</v>
      </c>
    </row>
    <row r="163" spans="1:14" ht="13.5" customHeight="1" x14ac:dyDescent="0.2">
      <c r="A163" s="58">
        <v>17</v>
      </c>
      <c r="B163" s="35" t="s">
        <v>112</v>
      </c>
      <c r="C163" s="35" t="s">
        <v>113</v>
      </c>
      <c r="D163" s="34">
        <v>1</v>
      </c>
      <c r="E163" s="34"/>
      <c r="F163" s="34"/>
      <c r="G163" s="34">
        <v>5</v>
      </c>
      <c r="H163" s="34"/>
      <c r="I163" s="34">
        <v>1</v>
      </c>
      <c r="J163" s="34"/>
      <c r="K163" s="34"/>
      <c r="L163" s="34"/>
      <c r="M163" s="34"/>
      <c r="N163" s="34">
        <v>2</v>
      </c>
    </row>
    <row r="164" spans="1:14" ht="13.5" customHeight="1" x14ac:dyDescent="0.2">
      <c r="A164" s="780">
        <v>17</v>
      </c>
      <c r="B164" s="779" t="s">
        <v>112</v>
      </c>
      <c r="C164" s="779" t="s">
        <v>113</v>
      </c>
      <c r="D164" s="777">
        <v>4</v>
      </c>
      <c r="E164" s="777"/>
      <c r="F164" s="777"/>
      <c r="G164" s="777">
        <v>4</v>
      </c>
      <c r="H164" s="777">
        <v>1</v>
      </c>
      <c r="I164" s="777"/>
      <c r="J164" s="777"/>
      <c r="K164" s="777">
        <v>2</v>
      </c>
      <c r="L164" s="777"/>
      <c r="M164" s="777"/>
      <c r="N164" s="777">
        <v>8</v>
      </c>
    </row>
    <row r="165" spans="1:14" ht="13.5" customHeight="1" x14ac:dyDescent="0.2">
      <c r="A165" s="1062">
        <v>17</v>
      </c>
      <c r="B165" s="1061" t="s">
        <v>112</v>
      </c>
      <c r="C165" s="1061" t="s">
        <v>113</v>
      </c>
      <c r="D165" s="1063">
        <v>4</v>
      </c>
      <c r="E165" s="1063">
        <v>2</v>
      </c>
      <c r="F165" s="1063">
        <v>2</v>
      </c>
      <c r="G165" s="1063">
        <v>1</v>
      </c>
      <c r="H165" s="1063">
        <v>3</v>
      </c>
      <c r="I165" s="1063"/>
      <c r="J165" s="1063"/>
      <c r="K165" s="1063"/>
      <c r="L165" s="1063"/>
      <c r="M165" s="1063"/>
      <c r="N165" s="1063">
        <v>16</v>
      </c>
    </row>
    <row r="166" spans="1:14" ht="13.5" customHeight="1" x14ac:dyDescent="0.2">
      <c r="A166" s="1318">
        <v>17</v>
      </c>
      <c r="B166" s="1317" t="s">
        <v>112</v>
      </c>
      <c r="C166" s="1317" t="s">
        <v>113</v>
      </c>
      <c r="D166" s="1311">
        <v>8</v>
      </c>
      <c r="E166" s="1311">
        <v>1</v>
      </c>
      <c r="F166" s="1311">
        <v>3</v>
      </c>
      <c r="G166" s="1311">
        <v>12</v>
      </c>
      <c r="H166" s="1311">
        <v>1</v>
      </c>
      <c r="I166" s="1311"/>
      <c r="J166" s="1311"/>
      <c r="K166" s="1311">
        <v>1</v>
      </c>
      <c r="L166" s="1311"/>
      <c r="M166" s="1311"/>
      <c r="N166" s="1311">
        <v>22</v>
      </c>
    </row>
    <row r="167" spans="1:14" ht="13.5" customHeight="1" x14ac:dyDescent="0.2">
      <c r="A167" s="1318">
        <v>17</v>
      </c>
      <c r="B167" s="1317" t="s">
        <v>112</v>
      </c>
      <c r="C167" s="1317" t="s">
        <v>113</v>
      </c>
      <c r="D167" s="1311">
        <v>3</v>
      </c>
      <c r="E167" s="1311"/>
      <c r="F167" s="1311"/>
      <c r="G167" s="1311">
        <v>4</v>
      </c>
      <c r="H167" s="1311"/>
      <c r="I167" s="1311"/>
      <c r="J167" s="1311"/>
      <c r="K167" s="1311">
        <v>2</v>
      </c>
      <c r="L167" s="1311"/>
      <c r="M167" s="1311"/>
      <c r="N167" s="1311">
        <v>6</v>
      </c>
    </row>
    <row r="168" spans="1:14" ht="13.5" customHeight="1" x14ac:dyDescent="0.2">
      <c r="A168" s="1062">
        <v>17</v>
      </c>
      <c r="B168" s="1061" t="s">
        <v>112</v>
      </c>
      <c r="C168" s="1061" t="s">
        <v>113</v>
      </c>
      <c r="D168" s="1063">
        <v>1</v>
      </c>
      <c r="E168" s="1063"/>
      <c r="F168" s="1063">
        <v>2</v>
      </c>
      <c r="G168" s="1063">
        <v>3</v>
      </c>
      <c r="H168" s="1063"/>
      <c r="I168" s="1063"/>
      <c r="J168" s="1063">
        <v>1</v>
      </c>
      <c r="K168" s="1063"/>
      <c r="L168" s="1063"/>
      <c r="M168" s="1063"/>
      <c r="N168" s="1063">
        <v>4</v>
      </c>
    </row>
    <row r="169" spans="1:14" ht="13.5" customHeight="1" x14ac:dyDescent="0.2">
      <c r="A169" s="1476">
        <v>17</v>
      </c>
      <c r="B169" s="1475" t="s">
        <v>112</v>
      </c>
      <c r="C169" s="1475" t="s">
        <v>113</v>
      </c>
      <c r="D169" s="1474">
        <v>2</v>
      </c>
      <c r="E169" s="1474">
        <v>1</v>
      </c>
      <c r="F169" s="1474">
        <v>1</v>
      </c>
      <c r="G169" s="1474">
        <v>6</v>
      </c>
      <c r="H169" s="1474">
        <v>1</v>
      </c>
      <c r="I169" s="1474"/>
      <c r="J169" s="1474"/>
      <c r="K169" s="1474"/>
      <c r="L169" s="1474"/>
      <c r="M169" s="1474"/>
      <c r="N169" s="1474">
        <v>8</v>
      </c>
    </row>
    <row r="170" spans="1:14" ht="13.5" customHeight="1" x14ac:dyDescent="0.2">
      <c r="A170" s="1644">
        <v>17</v>
      </c>
      <c r="B170" s="1643" t="s">
        <v>112</v>
      </c>
      <c r="C170" s="1643" t="s">
        <v>113</v>
      </c>
      <c r="D170" s="1641">
        <v>1</v>
      </c>
      <c r="E170" s="1641">
        <v>2</v>
      </c>
      <c r="F170" s="1641">
        <v>1</v>
      </c>
      <c r="G170" s="1641">
        <v>2</v>
      </c>
      <c r="H170" s="1641">
        <v>1</v>
      </c>
      <c r="I170" s="1641">
        <v>1</v>
      </c>
      <c r="J170" s="1641"/>
      <c r="K170" s="1641"/>
      <c r="L170" s="1641"/>
      <c r="M170" s="1641"/>
      <c r="N170" s="1641">
        <v>9</v>
      </c>
    </row>
    <row r="171" spans="1:14" ht="13.5" customHeight="1" x14ac:dyDescent="0.2">
      <c r="A171" s="1644">
        <v>17</v>
      </c>
      <c r="B171" s="1643" t="s">
        <v>112</v>
      </c>
      <c r="C171" s="1643" t="s">
        <v>113</v>
      </c>
      <c r="D171" s="1641"/>
      <c r="E171" s="1641"/>
      <c r="F171" s="1641">
        <v>2</v>
      </c>
      <c r="G171" s="1641">
        <v>2</v>
      </c>
      <c r="H171" s="1641"/>
      <c r="I171" s="1641"/>
      <c r="J171" s="1641"/>
      <c r="K171" s="1641">
        <v>3</v>
      </c>
      <c r="L171" s="1641"/>
      <c r="M171" s="1641"/>
      <c r="N171" s="1641">
        <v>2</v>
      </c>
    </row>
    <row r="172" spans="1:14" ht="13.5" customHeight="1" x14ac:dyDescent="0.2">
      <c r="A172" s="1143">
        <v>17</v>
      </c>
      <c r="B172" s="1061" t="s">
        <v>112</v>
      </c>
      <c r="C172" s="1061" t="s">
        <v>113</v>
      </c>
      <c r="D172" s="1063">
        <v>4</v>
      </c>
      <c r="E172" s="1063"/>
      <c r="F172" s="1063"/>
      <c r="G172" s="1063">
        <v>1</v>
      </c>
      <c r="H172" s="1063"/>
      <c r="I172" s="1063"/>
      <c r="J172" s="1063"/>
      <c r="K172" s="1063">
        <v>2</v>
      </c>
      <c r="L172" s="1063"/>
      <c r="M172" s="1063"/>
      <c r="N172" s="1063">
        <v>8</v>
      </c>
    </row>
    <row r="173" spans="1:14" ht="13.5" customHeight="1" x14ac:dyDescent="0.2">
      <c r="A173" s="1416">
        <v>17</v>
      </c>
      <c r="B173" s="1415" t="s">
        <v>112</v>
      </c>
      <c r="C173" s="1415" t="s">
        <v>113</v>
      </c>
      <c r="D173" s="1413">
        <v>6</v>
      </c>
      <c r="E173" s="1413">
        <v>1</v>
      </c>
      <c r="F173" s="1413">
        <v>1</v>
      </c>
      <c r="G173" s="1413">
        <v>5</v>
      </c>
      <c r="H173" s="1413">
        <v>3</v>
      </c>
      <c r="I173" s="1413"/>
      <c r="J173" s="1413"/>
      <c r="K173" s="1413">
        <v>2</v>
      </c>
      <c r="L173" s="1413"/>
      <c r="M173" s="1413"/>
      <c r="N173" s="1413">
        <v>16</v>
      </c>
    </row>
    <row r="174" spans="1:14" ht="13.5" customHeight="1" x14ac:dyDescent="0.2">
      <c r="A174" s="36">
        <v>17</v>
      </c>
      <c r="B174" s="35" t="s">
        <v>112</v>
      </c>
      <c r="C174" s="35" t="s">
        <v>113</v>
      </c>
      <c r="D174" s="34">
        <v>2</v>
      </c>
      <c r="E174" s="34"/>
      <c r="F174" s="34"/>
      <c r="G174" s="34">
        <v>2</v>
      </c>
      <c r="H174" s="34">
        <v>1</v>
      </c>
      <c r="I174" s="34">
        <v>1</v>
      </c>
      <c r="J174" s="34"/>
      <c r="K174" s="34">
        <v>2</v>
      </c>
      <c r="L174" s="34"/>
      <c r="M174" s="34"/>
      <c r="N174" s="34">
        <v>4</v>
      </c>
    </row>
    <row r="175" spans="1:14" ht="13.5" customHeight="1" x14ac:dyDescent="0.2">
      <c r="A175" s="1014">
        <v>17</v>
      </c>
      <c r="B175" s="961" t="s">
        <v>112</v>
      </c>
      <c r="C175" s="961" t="s">
        <v>113</v>
      </c>
      <c r="D175" s="960">
        <v>3</v>
      </c>
      <c r="E175" s="960"/>
      <c r="F175" s="960"/>
      <c r="G175" s="960">
        <v>2</v>
      </c>
      <c r="H175" s="960">
        <v>1</v>
      </c>
      <c r="I175" s="960">
        <v>1</v>
      </c>
      <c r="J175" s="960"/>
      <c r="K175" s="960">
        <v>2</v>
      </c>
      <c r="L175" s="960"/>
      <c r="M175" s="960"/>
      <c r="N175" s="960">
        <v>6</v>
      </c>
    </row>
    <row r="176" spans="1:14" ht="13.5" customHeight="1" x14ac:dyDescent="0.2">
      <c r="A176" s="1860">
        <v>17</v>
      </c>
      <c r="B176" s="1861" t="s">
        <v>112</v>
      </c>
      <c r="C176" s="1861" t="s">
        <v>113</v>
      </c>
      <c r="D176" s="1862">
        <v>2</v>
      </c>
      <c r="E176" s="1862">
        <v>1</v>
      </c>
      <c r="F176" s="1862">
        <v>2</v>
      </c>
      <c r="G176" s="1862">
        <v>5</v>
      </c>
      <c r="H176" s="1862">
        <v>1</v>
      </c>
      <c r="I176" s="1862"/>
      <c r="J176" s="1862"/>
      <c r="K176" s="1862">
        <v>1</v>
      </c>
      <c r="L176" s="1862"/>
      <c r="M176" s="1862"/>
      <c r="N176" s="1862">
        <v>9</v>
      </c>
    </row>
    <row r="177" spans="1:14" ht="13.5" customHeight="1" x14ac:dyDescent="0.2">
      <c r="A177" s="1860">
        <v>17</v>
      </c>
      <c r="B177" s="1861" t="s">
        <v>112</v>
      </c>
      <c r="C177" s="1861" t="s">
        <v>113</v>
      </c>
      <c r="D177" s="1862">
        <v>2</v>
      </c>
      <c r="E177" s="1862">
        <v>2</v>
      </c>
      <c r="F177" s="1862"/>
      <c r="G177" s="1862">
        <v>6</v>
      </c>
      <c r="H177" s="1862"/>
      <c r="I177" s="1862"/>
      <c r="J177" s="1862"/>
      <c r="K177" s="1862">
        <v>2</v>
      </c>
      <c r="L177" s="1862"/>
      <c r="M177" s="1862"/>
      <c r="N177" s="1862">
        <v>10</v>
      </c>
    </row>
    <row r="178" spans="1:14" ht="13.5" customHeight="1" x14ac:dyDescent="0.2">
      <c r="A178" s="962">
        <v>17</v>
      </c>
      <c r="B178" s="961" t="s">
        <v>112</v>
      </c>
      <c r="C178" s="961" t="s">
        <v>113</v>
      </c>
      <c r="D178" s="960">
        <v>1</v>
      </c>
      <c r="E178" s="960"/>
      <c r="F178" s="960"/>
      <c r="G178" s="960">
        <v>6</v>
      </c>
      <c r="H178" s="960"/>
      <c r="I178" s="960">
        <v>2</v>
      </c>
      <c r="J178" s="960"/>
      <c r="K178" s="960">
        <v>2</v>
      </c>
      <c r="L178" s="960"/>
      <c r="M178" s="960"/>
      <c r="N178" s="960">
        <v>2</v>
      </c>
    </row>
    <row r="179" spans="1:14" ht="13.5" customHeight="1" x14ac:dyDescent="0.2">
      <c r="A179" s="1844">
        <v>17</v>
      </c>
      <c r="B179" s="1843" t="s">
        <v>112</v>
      </c>
      <c r="C179" s="1843" t="s">
        <v>113</v>
      </c>
      <c r="D179" s="1842">
        <v>3</v>
      </c>
      <c r="E179" s="1842">
        <v>2</v>
      </c>
      <c r="F179" s="1842">
        <v>3</v>
      </c>
      <c r="G179" s="1842">
        <v>4</v>
      </c>
      <c r="H179" s="1842"/>
      <c r="I179" s="1842"/>
      <c r="J179" s="1842"/>
      <c r="K179" s="1842">
        <v>3</v>
      </c>
      <c r="L179" s="1842"/>
      <c r="M179" s="1842"/>
      <c r="N179" s="1842">
        <v>15</v>
      </c>
    </row>
    <row r="180" spans="1:14" ht="13.5" customHeight="1" x14ac:dyDescent="0.2">
      <c r="A180" s="836">
        <v>17</v>
      </c>
      <c r="B180" s="835" t="s">
        <v>112</v>
      </c>
      <c r="C180" s="835" t="s">
        <v>113</v>
      </c>
      <c r="D180" s="833">
        <v>5</v>
      </c>
      <c r="E180" s="833">
        <v>2</v>
      </c>
      <c r="F180" s="833">
        <v>3</v>
      </c>
      <c r="G180" s="833">
        <v>5</v>
      </c>
      <c r="H180" s="833">
        <v>1</v>
      </c>
      <c r="I180" s="833">
        <v>1</v>
      </c>
      <c r="J180" s="833"/>
      <c r="K180" s="833">
        <v>1</v>
      </c>
      <c r="L180" s="833"/>
      <c r="M180" s="833"/>
      <c r="N180" s="833">
        <v>19</v>
      </c>
    </row>
    <row r="181" spans="1:14" ht="13.5" customHeight="1" x14ac:dyDescent="0.2">
      <c r="A181" s="1860">
        <v>17</v>
      </c>
      <c r="B181" s="1861" t="s">
        <v>112</v>
      </c>
      <c r="C181" s="1861" t="s">
        <v>113</v>
      </c>
      <c r="D181" s="1862">
        <v>1</v>
      </c>
      <c r="E181" s="1862"/>
      <c r="F181" s="1862">
        <v>1</v>
      </c>
      <c r="G181" s="1862">
        <v>7</v>
      </c>
      <c r="H181" s="1862"/>
      <c r="I181" s="1862">
        <v>1</v>
      </c>
      <c r="J181" s="1862">
        <v>1</v>
      </c>
      <c r="K181" s="1862">
        <v>3</v>
      </c>
      <c r="L181" s="1862"/>
      <c r="M181" s="1862"/>
      <c r="N181" s="1862">
        <v>3</v>
      </c>
    </row>
    <row r="182" spans="1:14" ht="13.5" customHeight="1" x14ac:dyDescent="0.2">
      <c r="A182" s="36">
        <v>17</v>
      </c>
      <c r="B182" s="35" t="s">
        <v>112</v>
      </c>
      <c r="C182" s="35" t="s">
        <v>113</v>
      </c>
      <c r="D182" s="34">
        <v>5</v>
      </c>
      <c r="E182" s="34">
        <v>2</v>
      </c>
      <c r="F182" s="34"/>
      <c r="G182" s="34">
        <v>4</v>
      </c>
      <c r="H182" s="34">
        <v>1</v>
      </c>
      <c r="I182" s="34"/>
      <c r="J182" s="34"/>
      <c r="K182" s="34"/>
      <c r="L182" s="34"/>
      <c r="M182" s="34"/>
      <c r="N182" s="34">
        <v>16</v>
      </c>
    </row>
    <row r="183" spans="1:14" ht="13.5" customHeight="1" x14ac:dyDescent="0.2">
      <c r="A183" s="36">
        <v>17</v>
      </c>
      <c r="B183" s="35" t="s">
        <v>112</v>
      </c>
      <c r="C183" s="35" t="s">
        <v>113</v>
      </c>
      <c r="D183" s="34">
        <v>1</v>
      </c>
      <c r="E183" s="34">
        <v>1</v>
      </c>
      <c r="F183" s="34"/>
      <c r="G183" s="34">
        <v>2</v>
      </c>
      <c r="H183" s="34"/>
      <c r="I183" s="34"/>
      <c r="J183" s="34"/>
      <c r="K183" s="34">
        <v>5</v>
      </c>
      <c r="L183" s="34">
        <v>1</v>
      </c>
      <c r="M183" s="34"/>
      <c r="N183" s="34">
        <v>5</v>
      </c>
    </row>
    <row r="184" spans="1:14" ht="13.5" customHeight="1" x14ac:dyDescent="0.2">
      <c r="A184" s="36">
        <v>17</v>
      </c>
      <c r="B184" s="35" t="s">
        <v>112</v>
      </c>
      <c r="C184" s="35" t="s">
        <v>113</v>
      </c>
      <c r="D184" s="34"/>
      <c r="E184" s="34">
        <v>1</v>
      </c>
      <c r="F184" s="34"/>
      <c r="G184" s="34">
        <v>2</v>
      </c>
      <c r="H184" s="34"/>
      <c r="I184" s="34">
        <v>1</v>
      </c>
      <c r="J184" s="34"/>
      <c r="K184" s="34">
        <v>2</v>
      </c>
      <c r="L184" s="34"/>
      <c r="M184" s="34"/>
      <c r="N184" s="34">
        <v>3</v>
      </c>
    </row>
    <row r="185" spans="1:14" ht="13.5" customHeight="1" x14ac:dyDescent="0.2">
      <c r="A185" s="36">
        <v>17</v>
      </c>
      <c r="B185" s="35" t="s">
        <v>112</v>
      </c>
      <c r="C185" s="35" t="s">
        <v>113</v>
      </c>
      <c r="D185" s="34">
        <v>1</v>
      </c>
      <c r="E185" s="34">
        <v>2</v>
      </c>
      <c r="F185" s="34">
        <v>1</v>
      </c>
      <c r="G185" s="34">
        <v>6</v>
      </c>
      <c r="H185" s="34"/>
      <c r="I185" s="34"/>
      <c r="J185" s="34"/>
      <c r="K185" s="34">
        <v>1</v>
      </c>
      <c r="L185" s="34"/>
      <c r="M185" s="34"/>
      <c r="N185" s="34">
        <v>9</v>
      </c>
    </row>
    <row r="186" spans="1:14" ht="13.5" customHeight="1" x14ac:dyDescent="0.2">
      <c r="A186" s="1370">
        <v>17</v>
      </c>
      <c r="B186" s="1369" t="s">
        <v>112</v>
      </c>
      <c r="C186" s="1369" t="s">
        <v>113</v>
      </c>
      <c r="D186" s="1368">
        <v>2</v>
      </c>
      <c r="E186" s="1368">
        <v>1</v>
      </c>
      <c r="F186" s="1368"/>
      <c r="G186" s="1368">
        <v>8</v>
      </c>
      <c r="H186" s="1368">
        <v>2</v>
      </c>
      <c r="I186" s="1368">
        <v>1</v>
      </c>
      <c r="J186" s="1368"/>
      <c r="K186" s="1368">
        <v>1</v>
      </c>
      <c r="L186" s="1368"/>
      <c r="M186" s="1368"/>
      <c r="N186" s="1368">
        <v>7</v>
      </c>
    </row>
    <row r="187" spans="1:14" ht="13.5" customHeight="1" x14ac:dyDescent="0.2">
      <c r="A187" s="36">
        <v>17</v>
      </c>
      <c r="B187" s="35" t="s">
        <v>112</v>
      </c>
      <c r="C187" s="35" t="s">
        <v>113</v>
      </c>
      <c r="D187" s="34">
        <v>3</v>
      </c>
      <c r="E187" s="34">
        <v>1</v>
      </c>
      <c r="F187" s="34"/>
      <c r="G187" s="34">
        <v>6</v>
      </c>
      <c r="H187" s="34"/>
      <c r="I187" s="34">
        <v>1</v>
      </c>
      <c r="J187" s="34"/>
      <c r="K187" s="34">
        <v>2</v>
      </c>
      <c r="L187" s="34"/>
      <c r="M187" s="34"/>
      <c r="N187" s="34">
        <v>9</v>
      </c>
    </row>
    <row r="188" spans="1:14" ht="13.5" customHeight="1" x14ac:dyDescent="0.2">
      <c r="A188" s="39">
        <v>17</v>
      </c>
      <c r="B188" s="38" t="s">
        <v>112</v>
      </c>
      <c r="C188" s="38" t="s">
        <v>113</v>
      </c>
      <c r="D188" s="37">
        <v>5</v>
      </c>
      <c r="E188" s="37"/>
      <c r="F188" s="37">
        <v>1</v>
      </c>
      <c r="G188" s="37">
        <v>7</v>
      </c>
      <c r="H188" s="37">
        <v>4</v>
      </c>
      <c r="I188" s="37"/>
      <c r="J188" s="37"/>
      <c r="K188" s="37">
        <v>1</v>
      </c>
      <c r="L188" s="37"/>
      <c r="M188" s="37"/>
      <c r="N188" s="37">
        <v>11</v>
      </c>
    </row>
    <row r="189" spans="1:14" ht="13.5" customHeight="1" x14ac:dyDescent="0.2">
      <c r="A189" s="58">
        <v>17</v>
      </c>
      <c r="B189" s="38" t="s">
        <v>112</v>
      </c>
      <c r="C189" s="38" t="s">
        <v>113</v>
      </c>
      <c r="D189" s="37"/>
      <c r="E189" s="37"/>
      <c r="F189" s="37"/>
      <c r="G189" s="37">
        <v>2</v>
      </c>
      <c r="H189" s="37">
        <v>2</v>
      </c>
      <c r="I189" s="37"/>
      <c r="J189" s="37"/>
      <c r="K189" s="37">
        <v>3</v>
      </c>
      <c r="L189" s="37"/>
      <c r="M189" s="37"/>
      <c r="N189" s="37">
        <v>0</v>
      </c>
    </row>
    <row r="190" spans="1:14" ht="13.5" customHeight="1" x14ac:dyDescent="0.2">
      <c r="A190" s="39">
        <v>17</v>
      </c>
      <c r="B190" s="38" t="s">
        <v>112</v>
      </c>
      <c r="C190" s="38" t="s">
        <v>113</v>
      </c>
      <c r="D190" s="37">
        <v>2</v>
      </c>
      <c r="E190" s="37"/>
      <c r="F190" s="37">
        <v>3</v>
      </c>
      <c r="G190" s="37">
        <v>7</v>
      </c>
      <c r="H190" s="37">
        <v>2</v>
      </c>
      <c r="I190" s="37"/>
      <c r="J190" s="37"/>
      <c r="K190" s="37">
        <v>2</v>
      </c>
      <c r="L190" s="37"/>
      <c r="M190" s="37"/>
      <c r="N190" s="37">
        <v>7</v>
      </c>
    </row>
    <row r="191" spans="1:14" ht="13.5" customHeight="1" x14ac:dyDescent="0.2">
      <c r="A191" s="4">
        <f>COUNT(A159:A190)</f>
        <v>32</v>
      </c>
      <c r="B191" s="263" t="str">
        <f>$B$159</f>
        <v>Gregory</v>
      </c>
      <c r="C191" s="263" t="str">
        <f>$C$159</f>
        <v>Todd</v>
      </c>
      <c r="D191" s="260">
        <f>SUM(D159:D190)</f>
        <v>81</v>
      </c>
      <c r="E191" s="260">
        <f t="shared" ref="E191:N191" si="39">SUM(E159:E190)</f>
        <v>24</v>
      </c>
      <c r="F191" s="260">
        <f t="shared" si="39"/>
        <v>26</v>
      </c>
      <c r="G191" s="260">
        <f t="shared" si="39"/>
        <v>135</v>
      </c>
      <c r="H191" s="260">
        <f t="shared" si="39"/>
        <v>29</v>
      </c>
      <c r="I191" s="260">
        <f t="shared" si="39"/>
        <v>16</v>
      </c>
      <c r="J191" s="260">
        <f t="shared" si="39"/>
        <v>2</v>
      </c>
      <c r="K191" s="260">
        <f t="shared" si="39"/>
        <v>55</v>
      </c>
      <c r="L191" s="260">
        <f t="shared" si="39"/>
        <v>1</v>
      </c>
      <c r="M191" s="260">
        <f t="shared" si="39"/>
        <v>0</v>
      </c>
      <c r="N191" s="260">
        <f t="shared" si="39"/>
        <v>260</v>
      </c>
    </row>
    <row r="192" spans="1:14" ht="13.5" customHeight="1" x14ac:dyDescent="0.2">
      <c r="A192" s="746"/>
      <c r="B192" s="747"/>
      <c r="C192" s="747"/>
      <c r="D192" s="748"/>
      <c r="E192" s="748"/>
      <c r="F192" s="748"/>
      <c r="G192" s="748"/>
      <c r="H192" s="748"/>
      <c r="I192" s="748"/>
      <c r="J192" s="748"/>
      <c r="K192" s="748"/>
      <c r="L192" s="748"/>
      <c r="M192" s="748"/>
      <c r="N192" s="748"/>
    </row>
    <row r="193" spans="1:14" ht="13.5" customHeight="1" x14ac:dyDescent="0.2">
      <c r="A193" s="745">
        <v>3</v>
      </c>
      <c r="B193" s="744" t="s">
        <v>345</v>
      </c>
      <c r="C193" s="744" t="s">
        <v>346</v>
      </c>
      <c r="D193" s="742"/>
      <c r="E193" s="742"/>
      <c r="F193" s="742"/>
      <c r="G193" s="742"/>
      <c r="H193" s="742"/>
      <c r="I193" s="742"/>
      <c r="J193" s="742"/>
      <c r="K193" s="742">
        <v>2</v>
      </c>
      <c r="L193" s="742"/>
      <c r="M193" s="742"/>
      <c r="N193" s="742">
        <v>0</v>
      </c>
    </row>
    <row r="194" spans="1:14" ht="13.5" customHeight="1" x14ac:dyDescent="0.2">
      <c r="A194" s="4">
        <f>COUNT(A193)</f>
        <v>1</v>
      </c>
      <c r="B194" s="669" t="str">
        <f>$B$193</f>
        <v>Gupta</v>
      </c>
      <c r="C194" s="669" t="str">
        <f>$C$193</f>
        <v>Vivek</v>
      </c>
      <c r="D194" s="741">
        <f t="shared" ref="D194:L194" si="40">D193</f>
        <v>0</v>
      </c>
      <c r="E194" s="741">
        <f t="shared" si="40"/>
        <v>0</v>
      </c>
      <c r="F194" s="741">
        <f t="shared" si="40"/>
        <v>0</v>
      </c>
      <c r="G194" s="741">
        <f t="shared" si="40"/>
        <v>0</v>
      </c>
      <c r="H194" s="741">
        <f t="shared" si="40"/>
        <v>0</v>
      </c>
      <c r="I194" s="741">
        <f t="shared" si="40"/>
        <v>0</v>
      </c>
      <c r="J194" s="741">
        <f t="shared" si="40"/>
        <v>0</v>
      </c>
      <c r="K194" s="741">
        <f t="shared" si="40"/>
        <v>2</v>
      </c>
      <c r="L194" s="741">
        <f t="shared" si="40"/>
        <v>0</v>
      </c>
      <c r="M194" s="741">
        <f>M193</f>
        <v>0</v>
      </c>
      <c r="N194" s="741">
        <f t="shared" ref="N194" si="41">SUM(N193)</f>
        <v>0</v>
      </c>
    </row>
    <row r="195" spans="1:14" ht="13.5" customHeight="1" x14ac:dyDescent="0.2"/>
    <row r="196" spans="1:14" ht="13.5" customHeight="1" x14ac:dyDescent="0.2">
      <c r="A196" s="39">
        <v>20</v>
      </c>
      <c r="B196" s="38" t="s">
        <v>115</v>
      </c>
      <c r="C196" s="38" t="s">
        <v>116</v>
      </c>
      <c r="D196" s="37"/>
      <c r="E196" s="37">
        <v>2</v>
      </c>
      <c r="F196" s="37">
        <v>1</v>
      </c>
      <c r="G196" s="37">
        <v>3</v>
      </c>
      <c r="H196" s="37">
        <v>3</v>
      </c>
      <c r="I196" s="37"/>
      <c r="J196" s="37"/>
      <c r="K196" s="37">
        <v>4</v>
      </c>
      <c r="L196" s="37"/>
      <c r="M196" s="37"/>
      <c r="N196" s="37">
        <v>7</v>
      </c>
    </row>
    <row r="197" spans="1:14" ht="13.5" customHeight="1" x14ac:dyDescent="0.2">
      <c r="A197" s="39">
        <v>20</v>
      </c>
      <c r="B197" s="38" t="s">
        <v>115</v>
      </c>
      <c r="C197" s="38" t="s">
        <v>116</v>
      </c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>
        <v>0</v>
      </c>
    </row>
    <row r="198" spans="1:14" ht="13.5" customHeight="1" x14ac:dyDescent="0.2">
      <c r="A198" s="39">
        <v>20</v>
      </c>
      <c r="B198" s="38" t="s">
        <v>115</v>
      </c>
      <c r="C198" s="38" t="s">
        <v>116</v>
      </c>
      <c r="D198" s="37">
        <v>1</v>
      </c>
      <c r="E198" s="37">
        <v>2</v>
      </c>
      <c r="F198" s="37">
        <v>2</v>
      </c>
      <c r="G198" s="37">
        <v>4</v>
      </c>
      <c r="H198" s="37">
        <v>1</v>
      </c>
      <c r="I198" s="37">
        <v>1</v>
      </c>
      <c r="J198" s="37"/>
      <c r="K198" s="37">
        <v>2</v>
      </c>
      <c r="L198" s="37"/>
      <c r="M198" s="37"/>
      <c r="N198" s="37">
        <v>10</v>
      </c>
    </row>
    <row r="199" spans="1:14" ht="13.5" customHeight="1" x14ac:dyDescent="0.2">
      <c r="A199" s="39">
        <v>20</v>
      </c>
      <c r="B199" s="38" t="s">
        <v>115</v>
      </c>
      <c r="C199" s="38" t="s">
        <v>116</v>
      </c>
      <c r="D199" s="37">
        <v>3</v>
      </c>
      <c r="E199" s="37">
        <v>2</v>
      </c>
      <c r="F199" s="37">
        <v>1</v>
      </c>
      <c r="G199" s="37">
        <v>4</v>
      </c>
      <c r="H199" s="37">
        <v>3</v>
      </c>
      <c r="I199" s="37">
        <v>3</v>
      </c>
      <c r="J199" s="37"/>
      <c r="K199" s="37">
        <v>2</v>
      </c>
      <c r="L199" s="37"/>
      <c r="M199" s="37"/>
      <c r="N199" s="37">
        <v>13</v>
      </c>
    </row>
    <row r="200" spans="1:14" ht="13.5" customHeight="1" x14ac:dyDescent="0.2">
      <c r="A200" s="39">
        <v>20</v>
      </c>
      <c r="B200" s="38" t="s">
        <v>115</v>
      </c>
      <c r="C200" s="38" t="s">
        <v>116</v>
      </c>
      <c r="D200" s="37">
        <v>2</v>
      </c>
      <c r="E200" s="37">
        <v>2</v>
      </c>
      <c r="F200" s="37"/>
      <c r="G200" s="37">
        <v>4</v>
      </c>
      <c r="H200" s="37">
        <v>2</v>
      </c>
      <c r="I200" s="37">
        <v>4</v>
      </c>
      <c r="J200" s="37"/>
      <c r="K200" s="37">
        <v>1</v>
      </c>
      <c r="L200" s="37"/>
      <c r="M200" s="37"/>
      <c r="N200" s="37">
        <v>10</v>
      </c>
    </row>
    <row r="201" spans="1:14" ht="13.5" customHeight="1" x14ac:dyDescent="0.2">
      <c r="A201" s="42">
        <v>20</v>
      </c>
      <c r="B201" s="41" t="s">
        <v>115</v>
      </c>
      <c r="C201" s="41" t="s">
        <v>116</v>
      </c>
      <c r="D201" s="40">
        <v>2</v>
      </c>
      <c r="E201" s="40">
        <v>3</v>
      </c>
      <c r="F201" s="40">
        <v>2</v>
      </c>
      <c r="G201" s="40">
        <v>7</v>
      </c>
      <c r="H201" s="40">
        <v>5</v>
      </c>
      <c r="I201" s="40"/>
      <c r="J201" s="40"/>
      <c r="K201" s="40">
        <v>1</v>
      </c>
      <c r="L201" s="40"/>
      <c r="M201" s="40"/>
      <c r="N201" s="40">
        <v>15</v>
      </c>
    </row>
    <row r="202" spans="1:14" ht="13.5" customHeight="1" x14ac:dyDescent="0.2">
      <c r="A202" s="58">
        <v>20</v>
      </c>
      <c r="B202" s="41" t="s">
        <v>115</v>
      </c>
      <c r="C202" s="41" t="s">
        <v>116</v>
      </c>
      <c r="D202" s="40">
        <v>2</v>
      </c>
      <c r="E202" s="40">
        <v>1</v>
      </c>
      <c r="F202" s="40">
        <v>2</v>
      </c>
      <c r="G202" s="40">
        <v>3</v>
      </c>
      <c r="H202" s="40"/>
      <c r="I202" s="40">
        <v>3</v>
      </c>
      <c r="J202" s="40"/>
      <c r="K202" s="40">
        <v>2</v>
      </c>
      <c r="L202" s="40"/>
      <c r="M202" s="40"/>
      <c r="N202" s="40">
        <v>9</v>
      </c>
    </row>
    <row r="203" spans="1:14" ht="13.5" customHeight="1" x14ac:dyDescent="0.2">
      <c r="A203" s="780">
        <v>20</v>
      </c>
      <c r="B203" s="779" t="s">
        <v>115</v>
      </c>
      <c r="C203" s="779" t="s">
        <v>116</v>
      </c>
      <c r="D203" s="777">
        <v>1</v>
      </c>
      <c r="E203" s="777">
        <v>4</v>
      </c>
      <c r="F203" s="777">
        <v>2</v>
      </c>
      <c r="G203" s="777">
        <v>5</v>
      </c>
      <c r="H203" s="777">
        <v>2</v>
      </c>
      <c r="I203" s="777">
        <v>1</v>
      </c>
      <c r="J203" s="777"/>
      <c r="K203" s="777">
        <v>1</v>
      </c>
      <c r="L203" s="777"/>
      <c r="M203" s="777"/>
      <c r="N203" s="777">
        <v>16</v>
      </c>
    </row>
    <row r="204" spans="1:14" ht="13.5" customHeight="1" x14ac:dyDescent="0.2">
      <c r="A204" s="42">
        <v>20</v>
      </c>
      <c r="B204" s="41" t="s">
        <v>115</v>
      </c>
      <c r="C204" s="41" t="s">
        <v>116</v>
      </c>
      <c r="D204" s="40">
        <v>2</v>
      </c>
      <c r="E204" s="40">
        <v>1</v>
      </c>
      <c r="F204" s="40">
        <v>3</v>
      </c>
      <c r="G204" s="40">
        <v>2</v>
      </c>
      <c r="H204" s="40"/>
      <c r="I204" s="40">
        <v>3</v>
      </c>
      <c r="J204" s="40"/>
      <c r="K204" s="40"/>
      <c r="L204" s="40"/>
      <c r="M204" s="40"/>
      <c r="N204" s="40">
        <v>10</v>
      </c>
    </row>
    <row r="205" spans="1:14" ht="13.5" customHeight="1" x14ac:dyDescent="0.2">
      <c r="A205" s="42">
        <v>20</v>
      </c>
      <c r="B205" s="41" t="s">
        <v>115</v>
      </c>
      <c r="C205" s="41" t="s">
        <v>116</v>
      </c>
      <c r="D205" s="40">
        <v>2</v>
      </c>
      <c r="E205" s="40">
        <v>5</v>
      </c>
      <c r="F205" s="40"/>
      <c r="G205" s="40">
        <v>5</v>
      </c>
      <c r="H205" s="40">
        <v>3</v>
      </c>
      <c r="I205" s="40">
        <v>1</v>
      </c>
      <c r="J205" s="40"/>
      <c r="K205" s="40">
        <v>1</v>
      </c>
      <c r="L205" s="40"/>
      <c r="M205" s="40"/>
      <c r="N205" s="40">
        <v>19</v>
      </c>
    </row>
    <row r="206" spans="1:14" ht="13.5" customHeight="1" x14ac:dyDescent="0.2">
      <c r="A206" s="42">
        <v>20</v>
      </c>
      <c r="B206" s="41" t="s">
        <v>115</v>
      </c>
      <c r="C206" s="41" t="s">
        <v>116</v>
      </c>
      <c r="D206" s="40">
        <v>3</v>
      </c>
      <c r="E206" s="40"/>
      <c r="F206" s="40"/>
      <c r="G206" s="40">
        <v>6</v>
      </c>
      <c r="H206" s="40">
        <v>3</v>
      </c>
      <c r="I206" s="40">
        <v>1</v>
      </c>
      <c r="J206" s="40">
        <v>1</v>
      </c>
      <c r="K206" s="40">
        <v>1</v>
      </c>
      <c r="L206" s="40"/>
      <c r="M206" s="40"/>
      <c r="N206" s="40">
        <v>6</v>
      </c>
    </row>
    <row r="207" spans="1:14" ht="13.5" customHeight="1" x14ac:dyDescent="0.2">
      <c r="A207" s="736">
        <v>21</v>
      </c>
      <c r="B207" s="735" t="s">
        <v>115</v>
      </c>
      <c r="C207" s="735" t="s">
        <v>116</v>
      </c>
      <c r="D207" s="733">
        <v>1</v>
      </c>
      <c r="E207" s="733"/>
      <c r="F207" s="733"/>
      <c r="G207" s="733">
        <v>6</v>
      </c>
      <c r="H207" s="733">
        <v>1</v>
      </c>
      <c r="I207" s="733">
        <v>1</v>
      </c>
      <c r="J207" s="733"/>
      <c r="K207" s="733">
        <v>4</v>
      </c>
      <c r="L207" s="733"/>
      <c r="M207" s="733"/>
      <c r="N207" s="733">
        <v>2</v>
      </c>
    </row>
    <row r="208" spans="1:14" ht="13.5" customHeight="1" x14ac:dyDescent="0.2">
      <c r="A208" s="42">
        <v>20</v>
      </c>
      <c r="B208" s="41" t="s">
        <v>115</v>
      </c>
      <c r="C208" s="41" t="s">
        <v>116</v>
      </c>
      <c r="D208" s="40">
        <v>2</v>
      </c>
      <c r="E208" s="40">
        <v>3</v>
      </c>
      <c r="F208" s="40">
        <v>3</v>
      </c>
      <c r="G208" s="40">
        <v>5</v>
      </c>
      <c r="H208" s="40">
        <v>3</v>
      </c>
      <c r="I208" s="40">
        <v>2</v>
      </c>
      <c r="J208" s="40">
        <v>1</v>
      </c>
      <c r="K208" s="40">
        <v>1</v>
      </c>
      <c r="L208" s="40"/>
      <c r="M208" s="40"/>
      <c r="N208" s="40">
        <v>16</v>
      </c>
    </row>
    <row r="209" spans="1:14" ht="13.5" customHeight="1" x14ac:dyDescent="0.2">
      <c r="A209" s="42">
        <v>20</v>
      </c>
      <c r="B209" s="41" t="s">
        <v>115</v>
      </c>
      <c r="C209" s="41" t="s">
        <v>116</v>
      </c>
      <c r="D209" s="40">
        <v>1</v>
      </c>
      <c r="E209" s="40">
        <v>1</v>
      </c>
      <c r="F209" s="40"/>
      <c r="G209" s="40">
        <v>8</v>
      </c>
      <c r="H209" s="40">
        <v>2</v>
      </c>
      <c r="I209" s="40">
        <v>1</v>
      </c>
      <c r="J209" s="40"/>
      <c r="K209" s="40">
        <v>1</v>
      </c>
      <c r="L209" s="40"/>
      <c r="M209" s="40"/>
      <c r="N209" s="40">
        <v>5</v>
      </c>
    </row>
    <row r="210" spans="1:14" ht="13.5" customHeight="1" x14ac:dyDescent="0.2">
      <c r="A210" s="42">
        <v>20</v>
      </c>
      <c r="B210" s="41" t="s">
        <v>115</v>
      </c>
      <c r="C210" s="41" t="s">
        <v>116</v>
      </c>
      <c r="D210" s="40"/>
      <c r="E210" s="40">
        <v>4</v>
      </c>
      <c r="F210" s="40">
        <v>5</v>
      </c>
      <c r="G210" s="40">
        <v>4</v>
      </c>
      <c r="H210" s="40">
        <v>2</v>
      </c>
      <c r="I210" s="40">
        <v>1</v>
      </c>
      <c r="J210" s="40"/>
      <c r="K210" s="40">
        <v>2</v>
      </c>
      <c r="L210" s="40"/>
      <c r="M210" s="40"/>
      <c r="N210" s="40">
        <v>17</v>
      </c>
    </row>
    <row r="211" spans="1:14" ht="13.5" customHeight="1" x14ac:dyDescent="0.2">
      <c r="A211" s="4">
        <f>COUNT(A196:A210)</f>
        <v>15</v>
      </c>
      <c r="B211" s="263" t="str">
        <f>$B$196</f>
        <v>Lloyd</v>
      </c>
      <c r="C211" s="263" t="str">
        <f>$C$196</f>
        <v>Michael</v>
      </c>
      <c r="D211" s="260">
        <f>SUM(D196:D210)</f>
        <v>22</v>
      </c>
      <c r="E211" s="260">
        <f t="shared" ref="E211" si="42">SUM(E196:E210)</f>
        <v>30</v>
      </c>
      <c r="F211" s="260">
        <f t="shared" ref="F211" si="43">SUM(F196:F210)</f>
        <v>21</v>
      </c>
      <c r="G211" s="260">
        <f t="shared" ref="G211" si="44">SUM(G196:G210)</f>
        <v>66</v>
      </c>
      <c r="H211" s="260">
        <f t="shared" ref="H211" si="45">SUM(H196:H210)</f>
        <v>30</v>
      </c>
      <c r="I211" s="260">
        <f t="shared" ref="I211" si="46">SUM(I196:I210)</f>
        <v>22</v>
      </c>
      <c r="J211" s="260">
        <f t="shared" ref="J211" si="47">SUM(J196:J210)</f>
        <v>2</v>
      </c>
      <c r="K211" s="260">
        <f t="shared" ref="K211" si="48">SUM(K196:K210)</f>
        <v>23</v>
      </c>
      <c r="L211" s="260">
        <f t="shared" ref="L211" si="49">SUM(L196:L210)</f>
        <v>0</v>
      </c>
      <c r="M211" s="260">
        <f t="shared" ref="M211" si="50">SUM(M196:M210)</f>
        <v>0</v>
      </c>
      <c r="N211" s="260">
        <f t="shared" ref="N211" si="51">SUM(N196:N210)</f>
        <v>155</v>
      </c>
    </row>
    <row r="212" spans="1:14" ht="13.5" customHeight="1" x14ac:dyDescent="0.2"/>
    <row r="213" spans="1:14" ht="13.5" customHeight="1" x14ac:dyDescent="0.2">
      <c r="A213" s="58">
        <v>33</v>
      </c>
      <c r="B213" s="44" t="s">
        <v>117</v>
      </c>
      <c r="C213" s="44" t="s">
        <v>17</v>
      </c>
      <c r="D213" s="43">
        <v>2</v>
      </c>
      <c r="E213" s="43"/>
      <c r="F213" s="43">
        <v>1</v>
      </c>
      <c r="G213" s="43">
        <v>5</v>
      </c>
      <c r="H213" s="43"/>
      <c r="I213" s="43">
        <v>2</v>
      </c>
      <c r="J213" s="43"/>
      <c r="K213" s="43"/>
      <c r="L213" s="43"/>
      <c r="M213" s="43"/>
      <c r="N213" s="43">
        <v>5</v>
      </c>
    </row>
    <row r="214" spans="1:14" ht="13.5" customHeight="1" x14ac:dyDescent="0.2">
      <c r="A214" s="45">
        <v>33</v>
      </c>
      <c r="B214" s="44" t="s">
        <v>117</v>
      </c>
      <c r="C214" s="44" t="s">
        <v>17</v>
      </c>
      <c r="D214" s="43">
        <v>4</v>
      </c>
      <c r="E214" s="43"/>
      <c r="F214" s="43"/>
      <c r="G214" s="43">
        <v>6</v>
      </c>
      <c r="H214" s="43">
        <v>1</v>
      </c>
      <c r="I214" s="43">
        <v>1</v>
      </c>
      <c r="J214" s="43">
        <v>1</v>
      </c>
      <c r="K214" s="43">
        <v>1</v>
      </c>
      <c r="L214" s="43"/>
      <c r="M214" s="43"/>
      <c r="N214" s="43">
        <v>8</v>
      </c>
    </row>
    <row r="215" spans="1:14" ht="13.5" customHeight="1" x14ac:dyDescent="0.2">
      <c r="A215" s="58">
        <v>33</v>
      </c>
      <c r="B215" s="44" t="s">
        <v>117</v>
      </c>
      <c r="C215" s="44" t="s">
        <v>17</v>
      </c>
      <c r="D215" s="43">
        <v>3</v>
      </c>
      <c r="E215" s="43"/>
      <c r="F215" s="43">
        <v>7</v>
      </c>
      <c r="G215" s="43">
        <v>10</v>
      </c>
      <c r="H215" s="43"/>
      <c r="I215" s="43">
        <v>4</v>
      </c>
      <c r="J215" s="43">
        <v>1</v>
      </c>
      <c r="K215" s="43">
        <v>4</v>
      </c>
      <c r="L215" s="43"/>
      <c r="M215" s="43"/>
      <c r="N215" s="43">
        <v>13</v>
      </c>
    </row>
    <row r="216" spans="1:14" ht="13.5" customHeight="1" x14ac:dyDescent="0.2">
      <c r="A216" s="45">
        <v>33</v>
      </c>
      <c r="B216" s="44" t="s">
        <v>117</v>
      </c>
      <c r="C216" s="44" t="s">
        <v>17</v>
      </c>
      <c r="D216" s="43">
        <v>4</v>
      </c>
      <c r="E216" s="43"/>
      <c r="F216" s="43"/>
      <c r="G216" s="43">
        <v>3</v>
      </c>
      <c r="H216" s="43">
        <v>1</v>
      </c>
      <c r="I216" s="43">
        <v>3</v>
      </c>
      <c r="J216" s="43">
        <v>1</v>
      </c>
      <c r="K216" s="43">
        <v>2</v>
      </c>
      <c r="L216" s="43"/>
      <c r="M216" s="43">
        <v>1</v>
      </c>
      <c r="N216" s="43">
        <v>8</v>
      </c>
    </row>
    <row r="217" spans="1:14" ht="13.5" customHeight="1" x14ac:dyDescent="0.2">
      <c r="A217" s="1062">
        <v>33</v>
      </c>
      <c r="B217" s="1061" t="s">
        <v>117</v>
      </c>
      <c r="C217" s="1339" t="s">
        <v>17</v>
      </c>
      <c r="D217" s="1063">
        <v>6</v>
      </c>
      <c r="E217" s="1063"/>
      <c r="F217" s="1063">
        <v>5</v>
      </c>
      <c r="G217" s="1063">
        <v>12</v>
      </c>
      <c r="H217" s="1063">
        <v>2</v>
      </c>
      <c r="I217" s="1063">
        <v>1</v>
      </c>
      <c r="J217" s="1063"/>
      <c r="K217" s="1063">
        <v>5</v>
      </c>
      <c r="L217" s="1063"/>
      <c r="M217" s="1063"/>
      <c r="N217" s="1063">
        <v>17</v>
      </c>
    </row>
    <row r="218" spans="1:14" ht="13.5" customHeight="1" x14ac:dyDescent="0.2">
      <c r="A218" s="1370">
        <v>33</v>
      </c>
      <c r="B218" s="1369" t="s">
        <v>117</v>
      </c>
      <c r="C218" s="1369" t="s">
        <v>17</v>
      </c>
      <c r="D218" s="1368">
        <v>9</v>
      </c>
      <c r="E218" s="1368">
        <v>1</v>
      </c>
      <c r="F218" s="1368">
        <v>3</v>
      </c>
      <c r="G218" s="1368">
        <v>8</v>
      </c>
      <c r="H218" s="1368">
        <v>1</v>
      </c>
      <c r="I218" s="1368">
        <v>1</v>
      </c>
      <c r="J218" s="1368">
        <v>2</v>
      </c>
      <c r="K218" s="1368">
        <v>1</v>
      </c>
      <c r="L218" s="1368"/>
      <c r="M218" s="1368"/>
      <c r="N218" s="1368">
        <v>24</v>
      </c>
    </row>
    <row r="219" spans="1:14" ht="13.5" customHeight="1" x14ac:dyDescent="0.2">
      <c r="A219" s="1119">
        <v>33</v>
      </c>
      <c r="B219" s="1118" t="s">
        <v>117</v>
      </c>
      <c r="C219" s="1339" t="s">
        <v>17</v>
      </c>
      <c r="D219" s="1117">
        <v>8</v>
      </c>
      <c r="E219" s="1117">
        <v>1</v>
      </c>
      <c r="F219" s="1117">
        <v>4</v>
      </c>
      <c r="G219" s="1117">
        <v>16</v>
      </c>
      <c r="H219" s="1117"/>
      <c r="I219" s="1117">
        <v>2</v>
      </c>
      <c r="J219" s="1117">
        <v>2</v>
      </c>
      <c r="K219" s="1117">
        <v>4</v>
      </c>
      <c r="L219" s="1117"/>
      <c r="M219" s="1117"/>
      <c r="N219" s="1117">
        <v>23</v>
      </c>
    </row>
    <row r="220" spans="1:14" ht="13.5" customHeight="1" x14ac:dyDescent="0.2">
      <c r="A220" s="1119">
        <v>33</v>
      </c>
      <c r="B220" s="1118" t="s">
        <v>117</v>
      </c>
      <c r="C220" s="1339" t="s">
        <v>17</v>
      </c>
      <c r="D220" s="1117">
        <v>5</v>
      </c>
      <c r="E220" s="1117">
        <v>1</v>
      </c>
      <c r="F220" s="1117">
        <v>7</v>
      </c>
      <c r="G220" s="1117">
        <v>12</v>
      </c>
      <c r="H220" s="1117">
        <v>1</v>
      </c>
      <c r="I220" s="1117">
        <v>1</v>
      </c>
      <c r="J220" s="1117">
        <v>1</v>
      </c>
      <c r="K220" s="1117">
        <v>1</v>
      </c>
      <c r="L220" s="1117"/>
      <c r="M220" s="1117"/>
      <c r="N220" s="1117">
        <v>20</v>
      </c>
    </row>
    <row r="221" spans="1:14" ht="13.5" customHeight="1" x14ac:dyDescent="0.2">
      <c r="A221" s="1476">
        <v>33</v>
      </c>
      <c r="B221" s="1475" t="s">
        <v>117</v>
      </c>
      <c r="C221" s="1475" t="s">
        <v>17</v>
      </c>
      <c r="D221" s="1474">
        <v>2</v>
      </c>
      <c r="E221" s="1474">
        <v>1</v>
      </c>
      <c r="F221" s="1474">
        <v>1</v>
      </c>
      <c r="G221" s="1474">
        <v>12</v>
      </c>
      <c r="H221" s="1474"/>
      <c r="I221" s="1474">
        <v>3</v>
      </c>
      <c r="J221" s="1474">
        <v>1</v>
      </c>
      <c r="K221" s="1474">
        <v>3</v>
      </c>
      <c r="L221" s="1474"/>
      <c r="M221" s="1474"/>
      <c r="N221" s="1474">
        <v>8</v>
      </c>
    </row>
    <row r="222" spans="1:14" ht="13.5" customHeight="1" x14ac:dyDescent="0.2">
      <c r="A222" s="1644">
        <v>33</v>
      </c>
      <c r="B222" s="1643" t="s">
        <v>117</v>
      </c>
      <c r="C222" s="1858" t="s">
        <v>17</v>
      </c>
      <c r="D222" s="1641">
        <v>2</v>
      </c>
      <c r="E222" s="1641">
        <v>1</v>
      </c>
      <c r="F222" s="1641">
        <v>1</v>
      </c>
      <c r="G222" s="1641">
        <v>7</v>
      </c>
      <c r="H222" s="1641">
        <v>1</v>
      </c>
      <c r="I222" s="1641">
        <v>3</v>
      </c>
      <c r="J222" s="1641"/>
      <c r="K222" s="1641"/>
      <c r="L222" s="1641"/>
      <c r="M222" s="1641"/>
      <c r="N222" s="1641">
        <v>8</v>
      </c>
    </row>
    <row r="223" spans="1:14" ht="13.5" customHeight="1" x14ac:dyDescent="0.2">
      <c r="A223" s="1844">
        <v>33</v>
      </c>
      <c r="B223" s="1843" t="s">
        <v>117</v>
      </c>
      <c r="C223" s="1858" t="s">
        <v>17</v>
      </c>
      <c r="D223" s="1842">
        <v>3</v>
      </c>
      <c r="E223" s="1842"/>
      <c r="F223" s="1842"/>
      <c r="G223" s="1842">
        <v>3</v>
      </c>
      <c r="H223" s="1842"/>
      <c r="I223" s="1842">
        <v>2</v>
      </c>
      <c r="J223" s="1842"/>
      <c r="K223" s="1842">
        <v>3</v>
      </c>
      <c r="L223" s="1842"/>
      <c r="M223" s="1842"/>
      <c r="N223" s="1842">
        <v>6</v>
      </c>
    </row>
    <row r="224" spans="1:14" ht="13.5" customHeight="1" x14ac:dyDescent="0.2">
      <c r="A224" s="1644">
        <v>33</v>
      </c>
      <c r="B224" s="1643" t="s">
        <v>117</v>
      </c>
      <c r="C224" s="1858" t="s">
        <v>17</v>
      </c>
      <c r="D224" s="1641">
        <v>8</v>
      </c>
      <c r="E224" s="1641"/>
      <c r="F224" s="1641">
        <v>1</v>
      </c>
      <c r="G224" s="1641">
        <v>9</v>
      </c>
      <c r="H224" s="1641">
        <v>1</v>
      </c>
      <c r="I224" s="1641">
        <v>1</v>
      </c>
      <c r="J224" s="1641">
        <v>1</v>
      </c>
      <c r="K224" s="1641">
        <v>1</v>
      </c>
      <c r="L224" s="1641"/>
      <c r="M224" s="1641"/>
      <c r="N224" s="1641">
        <v>17</v>
      </c>
    </row>
    <row r="225" spans="1:14" ht="13.5" customHeight="1" x14ac:dyDescent="0.2">
      <c r="A225" s="45">
        <v>33</v>
      </c>
      <c r="B225" s="44" t="s">
        <v>117</v>
      </c>
      <c r="C225" s="1858" t="s">
        <v>17</v>
      </c>
      <c r="D225" s="43">
        <v>4</v>
      </c>
      <c r="E225" s="43"/>
      <c r="F225" s="43">
        <v>7</v>
      </c>
      <c r="G225" s="43">
        <v>6</v>
      </c>
      <c r="H225" s="43"/>
      <c r="I225" s="43">
        <v>1</v>
      </c>
      <c r="J225" s="43">
        <v>1</v>
      </c>
      <c r="K225" s="43">
        <v>3</v>
      </c>
      <c r="L225" s="43"/>
      <c r="M225" s="43"/>
      <c r="N225" s="43">
        <v>15</v>
      </c>
    </row>
    <row r="226" spans="1:14" ht="13.5" customHeight="1" x14ac:dyDescent="0.2">
      <c r="A226" s="1860">
        <v>33</v>
      </c>
      <c r="B226" s="1861" t="s">
        <v>117</v>
      </c>
      <c r="C226" s="1858" t="s">
        <v>17</v>
      </c>
      <c r="D226" s="1862">
        <v>3</v>
      </c>
      <c r="E226" s="1862"/>
      <c r="F226" s="1862"/>
      <c r="G226" s="1862">
        <v>8</v>
      </c>
      <c r="H226" s="1862">
        <v>1</v>
      </c>
      <c r="I226" s="1862"/>
      <c r="J226" s="1862"/>
      <c r="K226" s="1862">
        <v>2</v>
      </c>
      <c r="L226" s="1862">
        <v>1</v>
      </c>
      <c r="M226" s="1862"/>
      <c r="N226" s="1862">
        <v>6</v>
      </c>
    </row>
    <row r="227" spans="1:14" ht="13.5" customHeight="1" x14ac:dyDescent="0.2">
      <c r="A227" s="1318">
        <v>33</v>
      </c>
      <c r="B227" s="1317" t="s">
        <v>117</v>
      </c>
      <c r="C227" s="1339" t="s">
        <v>17</v>
      </c>
      <c r="D227" s="1311">
        <v>8</v>
      </c>
      <c r="E227" s="1311"/>
      <c r="F227" s="1311">
        <v>5</v>
      </c>
      <c r="G227" s="1311">
        <v>8</v>
      </c>
      <c r="H227" s="1311"/>
      <c r="I227" s="1311">
        <v>2</v>
      </c>
      <c r="J227" s="1311">
        <v>2</v>
      </c>
      <c r="K227" s="1311">
        <v>4</v>
      </c>
      <c r="L227" s="1311"/>
      <c r="M227" s="1311"/>
      <c r="N227" s="1311">
        <v>21</v>
      </c>
    </row>
    <row r="228" spans="1:14" ht="13.5" customHeight="1" x14ac:dyDescent="0.2">
      <c r="A228" s="1014">
        <v>33</v>
      </c>
      <c r="B228" s="961" t="s">
        <v>117</v>
      </c>
      <c r="C228" s="1339" t="s">
        <v>17</v>
      </c>
      <c r="D228" s="960">
        <v>3</v>
      </c>
      <c r="E228" s="960">
        <v>1</v>
      </c>
      <c r="F228" s="960">
        <v>3</v>
      </c>
      <c r="G228" s="960">
        <v>3</v>
      </c>
      <c r="H228" s="960">
        <v>2</v>
      </c>
      <c r="I228" s="960">
        <v>1</v>
      </c>
      <c r="J228" s="960">
        <v>1</v>
      </c>
      <c r="K228" s="960">
        <v>5</v>
      </c>
      <c r="L228" s="960"/>
      <c r="M228" s="960"/>
      <c r="N228" s="960">
        <v>12</v>
      </c>
    </row>
    <row r="229" spans="1:14" ht="13.5" customHeight="1" x14ac:dyDescent="0.2">
      <c r="A229" s="962">
        <v>33</v>
      </c>
      <c r="B229" s="961" t="s">
        <v>117</v>
      </c>
      <c r="C229" s="1339" t="s">
        <v>17</v>
      </c>
      <c r="D229" s="960">
        <v>6</v>
      </c>
      <c r="E229" s="960"/>
      <c r="F229" s="960">
        <v>3</v>
      </c>
      <c r="G229" s="960">
        <v>8</v>
      </c>
      <c r="H229" s="960">
        <v>2</v>
      </c>
      <c r="I229" s="960">
        <v>2</v>
      </c>
      <c r="J229" s="960">
        <v>1</v>
      </c>
      <c r="K229" s="960">
        <v>3</v>
      </c>
      <c r="L229" s="960"/>
      <c r="M229" s="960"/>
      <c r="N229" s="960">
        <v>15</v>
      </c>
    </row>
    <row r="230" spans="1:14" ht="13.5" customHeight="1" x14ac:dyDescent="0.2">
      <c r="A230" s="836">
        <v>33</v>
      </c>
      <c r="B230" s="835" t="s">
        <v>117</v>
      </c>
      <c r="C230" s="1339" t="s">
        <v>17</v>
      </c>
      <c r="D230" s="833">
        <v>2</v>
      </c>
      <c r="E230" s="833"/>
      <c r="F230" s="833">
        <v>1</v>
      </c>
      <c r="G230" s="833">
        <v>6</v>
      </c>
      <c r="H230" s="833"/>
      <c r="I230" s="833">
        <v>2</v>
      </c>
      <c r="J230" s="833"/>
      <c r="K230" s="833">
        <v>2</v>
      </c>
      <c r="L230" s="833"/>
      <c r="M230" s="833"/>
      <c r="N230" s="833">
        <v>5</v>
      </c>
    </row>
    <row r="231" spans="1:14" ht="13.5" customHeight="1" x14ac:dyDescent="0.2">
      <c r="A231" s="45">
        <v>33</v>
      </c>
      <c r="B231" s="44" t="s">
        <v>117</v>
      </c>
      <c r="C231" s="1339" t="s">
        <v>17</v>
      </c>
      <c r="D231" s="43">
        <v>6</v>
      </c>
      <c r="E231" s="43"/>
      <c r="F231" s="43">
        <v>1</v>
      </c>
      <c r="G231" s="43">
        <v>11</v>
      </c>
      <c r="H231" s="43"/>
      <c r="I231" s="43">
        <v>5</v>
      </c>
      <c r="J231" s="43">
        <v>4</v>
      </c>
      <c r="K231" s="43">
        <v>2</v>
      </c>
      <c r="L231" s="43"/>
      <c r="M231" s="43"/>
      <c r="N231" s="43">
        <v>13</v>
      </c>
    </row>
    <row r="232" spans="1:14" ht="13.5" customHeight="1" x14ac:dyDescent="0.2">
      <c r="A232" s="45">
        <v>33</v>
      </c>
      <c r="B232" s="44" t="s">
        <v>117</v>
      </c>
      <c r="C232" s="1339" t="s">
        <v>17</v>
      </c>
      <c r="D232" s="43">
        <v>7</v>
      </c>
      <c r="E232" s="43"/>
      <c r="F232" s="43">
        <v>2</v>
      </c>
      <c r="G232" s="43">
        <v>8</v>
      </c>
      <c r="H232" s="43">
        <v>2</v>
      </c>
      <c r="I232" s="43"/>
      <c r="J232" s="43">
        <v>1</v>
      </c>
      <c r="K232" s="43">
        <v>2</v>
      </c>
      <c r="L232" s="43"/>
      <c r="M232" s="43"/>
      <c r="N232" s="43">
        <v>16</v>
      </c>
    </row>
    <row r="233" spans="1:14" ht="13.5" customHeight="1" x14ac:dyDescent="0.2">
      <c r="A233" s="58">
        <v>33</v>
      </c>
      <c r="B233" s="48" t="s">
        <v>117</v>
      </c>
      <c r="C233" s="1339" t="s">
        <v>17</v>
      </c>
      <c r="D233" s="46">
        <v>2</v>
      </c>
      <c r="E233" s="46"/>
      <c r="F233" s="46">
        <v>3</v>
      </c>
      <c r="G233" s="46">
        <v>8</v>
      </c>
      <c r="H233" s="46">
        <v>2</v>
      </c>
      <c r="I233" s="46">
        <v>1</v>
      </c>
      <c r="J233" s="46"/>
      <c r="K233" s="46">
        <v>1</v>
      </c>
      <c r="L233" s="46"/>
      <c r="M233" s="46"/>
      <c r="N233" s="46">
        <v>7</v>
      </c>
    </row>
    <row r="234" spans="1:14" ht="13.5" customHeight="1" x14ac:dyDescent="0.2">
      <c r="A234" s="49">
        <v>33</v>
      </c>
      <c r="B234" s="48" t="s">
        <v>117</v>
      </c>
      <c r="C234" s="1339" t="s">
        <v>17</v>
      </c>
      <c r="D234" s="46">
        <v>4</v>
      </c>
      <c r="E234" s="46"/>
      <c r="F234" s="46"/>
      <c r="G234" s="46">
        <v>8</v>
      </c>
      <c r="H234" s="46">
        <v>3</v>
      </c>
      <c r="I234" s="46">
        <v>3</v>
      </c>
      <c r="J234" s="46">
        <v>2</v>
      </c>
      <c r="K234" s="46">
        <v>1</v>
      </c>
      <c r="L234" s="46"/>
      <c r="M234" s="46"/>
      <c r="N234" s="46">
        <v>8</v>
      </c>
    </row>
    <row r="235" spans="1:14" ht="13.5" customHeight="1" x14ac:dyDescent="0.2">
      <c r="A235" s="49">
        <v>33</v>
      </c>
      <c r="B235" s="48" t="s">
        <v>117</v>
      </c>
      <c r="C235" s="1339" t="s">
        <v>17</v>
      </c>
      <c r="D235" s="46">
        <v>6</v>
      </c>
      <c r="E235" s="46">
        <v>1</v>
      </c>
      <c r="F235" s="46"/>
      <c r="G235" s="46">
        <v>13</v>
      </c>
      <c r="H235" s="46"/>
      <c r="I235" s="46">
        <v>2</v>
      </c>
      <c r="J235" s="46"/>
      <c r="K235" s="46">
        <v>2</v>
      </c>
      <c r="L235" s="46"/>
      <c r="M235" s="46"/>
      <c r="N235" s="46">
        <v>15</v>
      </c>
    </row>
    <row r="236" spans="1:14" ht="13.5" customHeight="1" x14ac:dyDescent="0.2">
      <c r="A236" s="49">
        <v>33</v>
      </c>
      <c r="B236" s="48" t="s">
        <v>117</v>
      </c>
      <c r="C236" s="1339" t="s">
        <v>17</v>
      </c>
      <c r="D236" s="46">
        <v>8</v>
      </c>
      <c r="E236" s="46">
        <v>3</v>
      </c>
      <c r="F236" s="46"/>
      <c r="G236" s="46">
        <v>13</v>
      </c>
      <c r="H236" s="46">
        <v>3</v>
      </c>
      <c r="I236" s="46">
        <v>2</v>
      </c>
      <c r="J236" s="46"/>
      <c r="K236" s="46">
        <v>1</v>
      </c>
      <c r="L236" s="46"/>
      <c r="M236" s="46"/>
      <c r="N236" s="46">
        <v>25</v>
      </c>
    </row>
    <row r="237" spans="1:14" ht="13.5" customHeight="1" x14ac:dyDescent="0.2">
      <c r="A237" s="4">
        <f>COUNT(A213:A236)</f>
        <v>24</v>
      </c>
      <c r="B237" s="263" t="str">
        <f>$B$213</f>
        <v>McDonald</v>
      </c>
      <c r="C237" s="263" t="str">
        <f>$C$213</f>
        <v>Dave</v>
      </c>
      <c r="D237" s="260">
        <f>SUM(D213:D236)</f>
        <v>115</v>
      </c>
      <c r="E237" s="260">
        <f t="shared" ref="E237:N237" si="52">SUM(E213:E236)</f>
        <v>10</v>
      </c>
      <c r="F237" s="260">
        <f t="shared" si="52"/>
        <v>55</v>
      </c>
      <c r="G237" s="260">
        <f t="shared" si="52"/>
        <v>203</v>
      </c>
      <c r="H237" s="260">
        <f t="shared" si="52"/>
        <v>23</v>
      </c>
      <c r="I237" s="260">
        <f t="shared" si="52"/>
        <v>45</v>
      </c>
      <c r="J237" s="260">
        <f t="shared" si="52"/>
        <v>22</v>
      </c>
      <c r="K237" s="260">
        <f t="shared" si="52"/>
        <v>53</v>
      </c>
      <c r="L237" s="260">
        <f t="shared" si="52"/>
        <v>1</v>
      </c>
      <c r="M237" s="260">
        <f t="shared" si="52"/>
        <v>1</v>
      </c>
      <c r="N237" s="260">
        <f t="shared" si="52"/>
        <v>315</v>
      </c>
    </row>
    <row r="238" spans="1:14" ht="13.5" customHeight="1" x14ac:dyDescent="0.2">
      <c r="A238" s="746"/>
      <c r="B238" s="1009"/>
      <c r="C238" s="1009"/>
      <c r="D238" s="1008"/>
      <c r="E238" s="1008"/>
      <c r="F238" s="1008"/>
      <c r="G238" s="1008"/>
      <c r="H238" s="1008"/>
      <c r="I238" s="1008"/>
      <c r="J238" s="1008"/>
      <c r="K238" s="1008"/>
      <c r="L238" s="1008"/>
      <c r="M238" s="1008"/>
      <c r="N238" s="1008"/>
    </row>
    <row r="239" spans="1:14" ht="13.5" customHeight="1" x14ac:dyDescent="0.2">
      <c r="A239" s="1012">
        <v>13</v>
      </c>
      <c r="B239" s="1013" t="s">
        <v>358</v>
      </c>
      <c r="C239" s="1013" t="s">
        <v>83</v>
      </c>
      <c r="D239" s="1007">
        <v>1</v>
      </c>
      <c r="E239" s="1007"/>
      <c r="F239" s="1007"/>
      <c r="G239" s="1007">
        <v>5</v>
      </c>
      <c r="H239" s="1007"/>
      <c r="I239" s="1007"/>
      <c r="J239" s="1007">
        <v>1</v>
      </c>
      <c r="K239" s="1007"/>
      <c r="L239" s="1007"/>
      <c r="M239" s="1007"/>
      <c r="N239" s="1007">
        <v>2</v>
      </c>
    </row>
    <row r="240" spans="1:14" ht="13.5" customHeight="1" x14ac:dyDescent="0.2">
      <c r="A240" s="4">
        <f>COUNT(A239)</f>
        <v>1</v>
      </c>
      <c r="B240" s="1010" t="str">
        <f>$B$239</f>
        <v>Merchant</v>
      </c>
      <c r="C240" s="1010" t="str">
        <f>$C$239</f>
        <v>Ben</v>
      </c>
      <c r="D240" s="1006">
        <f t="shared" ref="D240:M240" si="53">D239</f>
        <v>1</v>
      </c>
      <c r="E240" s="1006">
        <f t="shared" si="53"/>
        <v>0</v>
      </c>
      <c r="F240" s="1006">
        <f t="shared" si="53"/>
        <v>0</v>
      </c>
      <c r="G240" s="1006">
        <f t="shared" si="53"/>
        <v>5</v>
      </c>
      <c r="H240" s="1006">
        <f t="shared" si="53"/>
        <v>0</v>
      </c>
      <c r="I240" s="1006">
        <f t="shared" si="53"/>
        <v>0</v>
      </c>
      <c r="J240" s="1006">
        <f t="shared" si="53"/>
        <v>1</v>
      </c>
      <c r="K240" s="1006">
        <f t="shared" si="53"/>
        <v>0</v>
      </c>
      <c r="L240" s="1006">
        <f t="shared" si="53"/>
        <v>0</v>
      </c>
      <c r="M240" s="1006">
        <f t="shared" si="53"/>
        <v>0</v>
      </c>
      <c r="N240" s="1006">
        <f t="shared" ref="N240" si="54">SUM(N239)</f>
        <v>2</v>
      </c>
    </row>
    <row r="241" spans="1:14" ht="13.5" customHeight="1" x14ac:dyDescent="0.2"/>
    <row r="242" spans="1:14" ht="13.5" customHeight="1" x14ac:dyDescent="0.2">
      <c r="A242" s="49">
        <v>8</v>
      </c>
      <c r="B242" s="48" t="s">
        <v>121</v>
      </c>
      <c r="C242" s="48" t="s">
        <v>122</v>
      </c>
      <c r="D242" s="46">
        <v>2</v>
      </c>
      <c r="E242" s="46">
        <v>2</v>
      </c>
      <c r="F242" s="46">
        <v>3</v>
      </c>
      <c r="G242" s="46"/>
      <c r="H242" s="46"/>
      <c r="I242" s="46"/>
      <c r="J242" s="46"/>
      <c r="K242" s="46">
        <v>1</v>
      </c>
      <c r="L242" s="46"/>
      <c r="M242" s="46"/>
      <c r="N242" s="46">
        <v>13</v>
      </c>
    </row>
    <row r="243" spans="1:14" ht="13.5" customHeight="1" x14ac:dyDescent="0.2">
      <c r="A243" s="1416">
        <v>20</v>
      </c>
      <c r="B243" s="1415" t="s">
        <v>121</v>
      </c>
      <c r="C243" s="1415" t="s">
        <v>122</v>
      </c>
      <c r="D243" s="1413">
        <v>2</v>
      </c>
      <c r="E243" s="1413">
        <v>3</v>
      </c>
      <c r="F243" s="1413">
        <v>1</v>
      </c>
      <c r="G243" s="1413">
        <v>3</v>
      </c>
      <c r="H243" s="1413">
        <v>2</v>
      </c>
      <c r="I243" s="1413">
        <v>3</v>
      </c>
      <c r="J243" s="1413"/>
      <c r="K243" s="1413"/>
      <c r="L243" s="1413"/>
      <c r="M243" s="1413"/>
      <c r="N243" s="1413">
        <v>14</v>
      </c>
    </row>
    <row r="244" spans="1:14" ht="13.5" customHeight="1" x14ac:dyDescent="0.2">
      <c r="A244" s="1476">
        <v>20</v>
      </c>
      <c r="B244" s="1475" t="s">
        <v>121</v>
      </c>
      <c r="C244" s="1475" t="s">
        <v>122</v>
      </c>
      <c r="D244" s="1474">
        <v>3</v>
      </c>
      <c r="E244" s="1474">
        <v>1</v>
      </c>
      <c r="F244" s="1474"/>
      <c r="G244" s="1474">
        <v>2</v>
      </c>
      <c r="H244" s="1474">
        <v>2</v>
      </c>
      <c r="I244" s="1474">
        <v>2</v>
      </c>
      <c r="J244" s="1474"/>
      <c r="K244" s="1474">
        <v>3</v>
      </c>
      <c r="L244" s="1474"/>
      <c r="M244" s="1474"/>
      <c r="N244" s="1474">
        <v>9</v>
      </c>
    </row>
    <row r="245" spans="1:14" ht="13.5" customHeight="1" x14ac:dyDescent="0.2">
      <c r="A245" s="1644">
        <v>20</v>
      </c>
      <c r="B245" s="1643" t="s">
        <v>121</v>
      </c>
      <c r="C245" s="1643" t="s">
        <v>122</v>
      </c>
      <c r="D245" s="1641"/>
      <c r="E245" s="1641">
        <v>1</v>
      </c>
      <c r="F245" s="1641"/>
      <c r="G245" s="1641">
        <v>7</v>
      </c>
      <c r="H245" s="1641">
        <v>2</v>
      </c>
      <c r="I245" s="1641">
        <v>1</v>
      </c>
      <c r="J245" s="1641"/>
      <c r="K245" s="1641">
        <v>1</v>
      </c>
      <c r="L245" s="1641"/>
      <c r="M245" s="1641"/>
      <c r="N245" s="1641">
        <v>3</v>
      </c>
    </row>
    <row r="246" spans="1:14" ht="13.5" customHeight="1" x14ac:dyDescent="0.2">
      <c r="A246" s="1860">
        <v>20</v>
      </c>
      <c r="B246" s="1861" t="s">
        <v>121</v>
      </c>
      <c r="C246" s="1861" t="s">
        <v>122</v>
      </c>
      <c r="D246" s="1862">
        <v>3</v>
      </c>
      <c r="E246" s="1862">
        <v>1</v>
      </c>
      <c r="F246" s="1862">
        <v>1</v>
      </c>
      <c r="G246" s="1862">
        <v>6</v>
      </c>
      <c r="H246" s="1862">
        <v>3</v>
      </c>
      <c r="I246" s="1862">
        <v>2</v>
      </c>
      <c r="J246" s="1862"/>
      <c r="K246" s="1862"/>
      <c r="L246" s="1862"/>
      <c r="M246" s="1862"/>
      <c r="N246" s="1862">
        <v>10</v>
      </c>
    </row>
    <row r="247" spans="1:14" ht="13.5" customHeight="1" x14ac:dyDescent="0.2">
      <c r="A247" s="1644">
        <v>20</v>
      </c>
      <c r="B247" s="1643" t="s">
        <v>121</v>
      </c>
      <c r="C247" s="1643" t="s">
        <v>122</v>
      </c>
      <c r="D247" s="1641">
        <v>2</v>
      </c>
      <c r="E247" s="1641">
        <v>1</v>
      </c>
      <c r="F247" s="1641">
        <v>1</v>
      </c>
      <c r="G247" s="1641">
        <v>5</v>
      </c>
      <c r="H247" s="1641">
        <v>4</v>
      </c>
      <c r="I247" s="1641">
        <v>2</v>
      </c>
      <c r="J247" s="1641">
        <v>1</v>
      </c>
      <c r="K247" s="1641">
        <v>2</v>
      </c>
      <c r="L247" s="1641"/>
      <c r="M247" s="1641"/>
      <c r="N247" s="1641">
        <v>8</v>
      </c>
    </row>
    <row r="248" spans="1:14" ht="13.5" customHeight="1" x14ac:dyDescent="0.2">
      <c r="A248" s="1860">
        <v>20</v>
      </c>
      <c r="B248" s="1861" t="s">
        <v>121</v>
      </c>
      <c r="C248" s="1861" t="s">
        <v>122</v>
      </c>
      <c r="D248" s="1862">
        <v>2</v>
      </c>
      <c r="E248" s="1862">
        <v>5</v>
      </c>
      <c r="F248" s="1862"/>
      <c r="G248" s="1862">
        <v>4</v>
      </c>
      <c r="H248" s="1862">
        <v>2</v>
      </c>
      <c r="I248" s="1862">
        <v>4</v>
      </c>
      <c r="J248" s="1862"/>
      <c r="K248" s="1862"/>
      <c r="L248" s="1862"/>
      <c r="M248" s="1862"/>
      <c r="N248" s="1862">
        <v>19</v>
      </c>
    </row>
    <row r="249" spans="1:14" ht="13.5" customHeight="1" x14ac:dyDescent="0.2">
      <c r="A249" s="1844">
        <v>20</v>
      </c>
      <c r="B249" s="1843" t="s">
        <v>121</v>
      </c>
      <c r="C249" s="1843" t="s">
        <v>122</v>
      </c>
      <c r="D249" s="1842">
        <v>4</v>
      </c>
      <c r="E249" s="1842">
        <v>3</v>
      </c>
      <c r="F249" s="1842"/>
      <c r="G249" s="1842">
        <v>5</v>
      </c>
      <c r="H249" s="1842">
        <v>3</v>
      </c>
      <c r="I249" s="1842">
        <v>1</v>
      </c>
      <c r="J249" s="1842"/>
      <c r="K249" s="1842"/>
      <c r="L249" s="1842"/>
      <c r="M249" s="1842"/>
      <c r="N249" s="1842">
        <v>17</v>
      </c>
    </row>
    <row r="250" spans="1:14" ht="13.5" customHeight="1" x14ac:dyDescent="0.2">
      <c r="A250" s="1684">
        <v>20</v>
      </c>
      <c r="B250" s="1683" t="s">
        <v>121</v>
      </c>
      <c r="C250" s="1683" t="s">
        <v>122</v>
      </c>
      <c r="D250" s="1679">
        <v>2</v>
      </c>
      <c r="E250" s="1679"/>
      <c r="F250" s="1679"/>
      <c r="G250" s="1679">
        <v>3</v>
      </c>
      <c r="H250" s="1679">
        <v>3</v>
      </c>
      <c r="I250" s="1679">
        <v>1</v>
      </c>
      <c r="J250" s="1679"/>
      <c r="K250" s="1679">
        <v>2</v>
      </c>
      <c r="L250" s="1679"/>
      <c r="M250" s="1679"/>
      <c r="N250" s="1679">
        <v>4</v>
      </c>
    </row>
    <row r="251" spans="1:14" ht="13.5" customHeight="1" x14ac:dyDescent="0.2">
      <c r="A251" s="1119">
        <v>20</v>
      </c>
      <c r="B251" s="1118" t="s">
        <v>121</v>
      </c>
      <c r="C251" s="1118" t="s">
        <v>122</v>
      </c>
      <c r="D251" s="1117">
        <v>2</v>
      </c>
      <c r="E251" s="1117">
        <v>1</v>
      </c>
      <c r="F251" s="1117">
        <v>1</v>
      </c>
      <c r="G251" s="1117">
        <v>2</v>
      </c>
      <c r="H251" s="1117">
        <v>3</v>
      </c>
      <c r="I251" s="1117">
        <v>3</v>
      </c>
      <c r="J251" s="1117"/>
      <c r="K251" s="1117"/>
      <c r="L251" s="1117"/>
      <c r="M251" s="1117"/>
      <c r="N251" s="1117">
        <v>8</v>
      </c>
    </row>
    <row r="252" spans="1:14" ht="13.5" customHeight="1" x14ac:dyDescent="0.2">
      <c r="A252" s="1318">
        <v>20</v>
      </c>
      <c r="B252" s="1317" t="s">
        <v>121</v>
      </c>
      <c r="C252" s="1317" t="s">
        <v>122</v>
      </c>
      <c r="D252" s="1311">
        <v>1</v>
      </c>
      <c r="E252" s="1311">
        <v>1</v>
      </c>
      <c r="F252" s="1311"/>
      <c r="G252" s="1311">
        <v>1</v>
      </c>
      <c r="H252" s="1311">
        <v>3</v>
      </c>
      <c r="I252" s="1311">
        <v>2</v>
      </c>
      <c r="J252" s="1311"/>
      <c r="K252" s="1311">
        <v>1</v>
      </c>
      <c r="L252" s="1311"/>
      <c r="M252" s="1311"/>
      <c r="N252" s="1311">
        <v>5</v>
      </c>
    </row>
    <row r="253" spans="1:14" ht="13.5" customHeight="1" x14ac:dyDescent="0.2">
      <c r="A253" s="1370">
        <v>20</v>
      </c>
      <c r="B253" s="1369" t="s">
        <v>121</v>
      </c>
      <c r="C253" s="1369" t="s">
        <v>122</v>
      </c>
      <c r="D253" s="1368">
        <v>4</v>
      </c>
      <c r="E253" s="1368">
        <v>2</v>
      </c>
      <c r="F253" s="1368">
        <v>2</v>
      </c>
      <c r="G253" s="1368">
        <v>3</v>
      </c>
      <c r="H253" s="1368">
        <v>2</v>
      </c>
      <c r="I253" s="1368">
        <v>3</v>
      </c>
      <c r="J253" s="1368"/>
      <c r="K253" s="1368">
        <v>3</v>
      </c>
      <c r="L253" s="1368"/>
      <c r="M253" s="1368"/>
      <c r="N253" s="1368">
        <v>16</v>
      </c>
    </row>
    <row r="254" spans="1:14" ht="13.5" customHeight="1" x14ac:dyDescent="0.2">
      <c r="A254" s="1119">
        <v>20</v>
      </c>
      <c r="B254" s="1118" t="s">
        <v>121</v>
      </c>
      <c r="C254" s="1118" t="s">
        <v>122</v>
      </c>
      <c r="D254" s="1117">
        <v>3</v>
      </c>
      <c r="E254" s="1117">
        <v>2</v>
      </c>
      <c r="F254" s="1117">
        <v>2</v>
      </c>
      <c r="G254" s="1117">
        <v>2</v>
      </c>
      <c r="H254" s="1117">
        <v>2</v>
      </c>
      <c r="I254" s="1117">
        <v>4</v>
      </c>
      <c r="J254" s="1117"/>
      <c r="K254" s="1117">
        <v>4</v>
      </c>
      <c r="L254" s="1117"/>
      <c r="M254" s="1117"/>
      <c r="N254" s="1117">
        <v>14</v>
      </c>
    </row>
    <row r="255" spans="1:14" ht="13.5" customHeight="1" x14ac:dyDescent="0.2">
      <c r="A255" s="962">
        <v>20</v>
      </c>
      <c r="B255" s="961" t="s">
        <v>121</v>
      </c>
      <c r="C255" s="961" t="s">
        <v>122</v>
      </c>
      <c r="D255" s="960">
        <v>2</v>
      </c>
      <c r="E255" s="960">
        <v>2</v>
      </c>
      <c r="F255" s="960"/>
      <c r="G255" s="960">
        <v>6</v>
      </c>
      <c r="H255" s="960"/>
      <c r="I255" s="960">
        <v>3</v>
      </c>
      <c r="J255" s="960"/>
      <c r="K255" s="960">
        <v>5</v>
      </c>
      <c r="L255" s="960"/>
      <c r="M255" s="960"/>
      <c r="N255" s="960">
        <v>10</v>
      </c>
    </row>
    <row r="256" spans="1:14" ht="13.5" customHeight="1" x14ac:dyDescent="0.2">
      <c r="A256" s="836">
        <v>20</v>
      </c>
      <c r="B256" s="835" t="s">
        <v>121</v>
      </c>
      <c r="C256" s="835" t="s">
        <v>122</v>
      </c>
      <c r="D256" s="833">
        <v>4</v>
      </c>
      <c r="E256" s="833"/>
      <c r="F256" s="833"/>
      <c r="G256" s="833"/>
      <c r="H256" s="833">
        <v>2</v>
      </c>
      <c r="I256" s="833">
        <v>4</v>
      </c>
      <c r="J256" s="833"/>
      <c r="K256" s="833">
        <v>2</v>
      </c>
      <c r="L256" s="833"/>
      <c r="M256" s="833"/>
      <c r="N256" s="833">
        <v>8</v>
      </c>
    </row>
    <row r="257" spans="1:14" ht="13.5" customHeight="1" x14ac:dyDescent="0.2">
      <c r="A257" s="4">
        <f>COUNT(A242:A256)</f>
        <v>15</v>
      </c>
      <c r="B257" s="263" t="str">
        <f>$B$242</f>
        <v>Richardson</v>
      </c>
      <c r="C257" s="263" t="str">
        <f>$C$242</f>
        <v>Tremaine</v>
      </c>
      <c r="D257" s="260">
        <f t="shared" ref="D257:N257" si="55">SUM(D242:D256)</f>
        <v>36</v>
      </c>
      <c r="E257" s="883">
        <f t="shared" si="55"/>
        <v>25</v>
      </c>
      <c r="F257" s="883">
        <f t="shared" si="55"/>
        <v>11</v>
      </c>
      <c r="G257" s="883">
        <f t="shared" si="55"/>
        <v>49</v>
      </c>
      <c r="H257" s="883">
        <f t="shared" si="55"/>
        <v>33</v>
      </c>
      <c r="I257" s="883">
        <f t="shared" si="55"/>
        <v>35</v>
      </c>
      <c r="J257" s="883">
        <f t="shared" si="55"/>
        <v>1</v>
      </c>
      <c r="K257" s="883">
        <f t="shared" si="55"/>
        <v>24</v>
      </c>
      <c r="L257" s="883">
        <f t="shared" si="55"/>
        <v>0</v>
      </c>
      <c r="M257" s="883">
        <f t="shared" si="55"/>
        <v>0</v>
      </c>
      <c r="N257" s="883">
        <f t="shared" si="55"/>
        <v>158</v>
      </c>
    </row>
    <row r="258" spans="1:14" ht="13.5" customHeight="1" x14ac:dyDescent="0.2"/>
    <row r="259" spans="1:14" ht="13.5" customHeight="1" x14ac:dyDescent="0.2">
      <c r="A259" s="56">
        <v>5</v>
      </c>
      <c r="B259" s="48" t="s">
        <v>110</v>
      </c>
      <c r="C259" s="48" t="s">
        <v>111</v>
      </c>
      <c r="D259" s="46">
        <v>1</v>
      </c>
      <c r="E259" s="46">
        <v>3</v>
      </c>
      <c r="F259" s="46"/>
      <c r="G259" s="46">
        <v>1</v>
      </c>
      <c r="H259" s="46">
        <v>1</v>
      </c>
      <c r="I259" s="46"/>
      <c r="J259" s="46"/>
      <c r="K259" s="46">
        <v>4</v>
      </c>
      <c r="L259" s="46"/>
      <c r="M259" s="46"/>
      <c r="N259" s="46">
        <v>11</v>
      </c>
    </row>
    <row r="260" spans="1:14" ht="13.5" customHeight="1" x14ac:dyDescent="0.2">
      <c r="A260" s="56">
        <v>5</v>
      </c>
      <c r="B260" s="48" t="s">
        <v>110</v>
      </c>
      <c r="C260" s="48" t="s">
        <v>111</v>
      </c>
      <c r="D260" s="46"/>
      <c r="E260" s="46">
        <v>3</v>
      </c>
      <c r="F260" s="46">
        <v>2</v>
      </c>
      <c r="G260" s="46">
        <v>4</v>
      </c>
      <c r="H260" s="46">
        <v>2</v>
      </c>
      <c r="I260" s="46"/>
      <c r="J260" s="46"/>
      <c r="K260" s="46"/>
      <c r="L260" s="46"/>
      <c r="M260" s="46"/>
      <c r="N260" s="46">
        <v>11</v>
      </c>
    </row>
    <row r="261" spans="1:14" ht="13.5" customHeight="1" x14ac:dyDescent="0.2">
      <c r="A261" s="47">
        <v>5</v>
      </c>
      <c r="B261" s="48" t="s">
        <v>110</v>
      </c>
      <c r="C261" s="48" t="s">
        <v>111</v>
      </c>
      <c r="D261" s="46">
        <v>1</v>
      </c>
      <c r="E261" s="46">
        <v>1</v>
      </c>
      <c r="F261" s="46"/>
      <c r="G261" s="46">
        <v>3</v>
      </c>
      <c r="H261" s="46">
        <v>3</v>
      </c>
      <c r="I261" s="46"/>
      <c r="J261" s="46"/>
      <c r="K261" s="46">
        <v>1</v>
      </c>
      <c r="L261" s="46"/>
      <c r="M261" s="46"/>
      <c r="N261" s="46">
        <v>5</v>
      </c>
    </row>
    <row r="262" spans="1:14" ht="13.5" customHeight="1" x14ac:dyDescent="0.2">
      <c r="A262" s="56">
        <v>5</v>
      </c>
      <c r="B262" s="51" t="s">
        <v>125</v>
      </c>
      <c r="C262" s="51" t="s">
        <v>111</v>
      </c>
      <c r="D262" s="50"/>
      <c r="E262" s="50"/>
      <c r="F262" s="50">
        <v>1</v>
      </c>
      <c r="G262" s="50"/>
      <c r="H262" s="50">
        <v>2</v>
      </c>
      <c r="I262" s="50">
        <v>1</v>
      </c>
      <c r="J262" s="50"/>
      <c r="K262" s="50">
        <v>1</v>
      </c>
      <c r="L262" s="50"/>
      <c r="M262" s="50"/>
      <c r="N262" s="50">
        <v>1</v>
      </c>
    </row>
    <row r="263" spans="1:14" ht="13.5" customHeight="1" x14ac:dyDescent="0.2">
      <c r="A263" s="4">
        <f>COUNT(A259:A262)</f>
        <v>4</v>
      </c>
      <c r="B263" s="263" t="str">
        <f>$B$259</f>
        <v>Sagar</v>
      </c>
      <c r="C263" s="263" t="str">
        <f>$C$259</f>
        <v>Steve</v>
      </c>
      <c r="D263" s="260">
        <f>SUM(D259:D262)</f>
        <v>2</v>
      </c>
      <c r="E263" s="260">
        <f t="shared" ref="E263:N263" si="56">SUM(E259:E262)</f>
        <v>7</v>
      </c>
      <c r="F263" s="260">
        <f t="shared" si="56"/>
        <v>3</v>
      </c>
      <c r="G263" s="260">
        <f t="shared" si="56"/>
        <v>8</v>
      </c>
      <c r="H263" s="260">
        <f t="shared" si="56"/>
        <v>8</v>
      </c>
      <c r="I263" s="260">
        <f t="shared" si="56"/>
        <v>1</v>
      </c>
      <c r="J263" s="260">
        <f t="shared" si="56"/>
        <v>0</v>
      </c>
      <c r="K263" s="260">
        <f t="shared" si="56"/>
        <v>6</v>
      </c>
      <c r="L263" s="260">
        <f t="shared" si="56"/>
        <v>0</v>
      </c>
      <c r="M263" s="260">
        <f t="shared" si="56"/>
        <v>0</v>
      </c>
      <c r="N263" s="260">
        <f t="shared" si="56"/>
        <v>28</v>
      </c>
    </row>
    <row r="264" spans="1:14" s="1327" customFormat="1" ht="13.5" customHeight="1" x14ac:dyDescent="0.2"/>
    <row r="265" spans="1:14" s="1327" customFormat="1" ht="13.5" customHeight="1" x14ac:dyDescent="0.2">
      <c r="A265" s="1684">
        <v>17</v>
      </c>
      <c r="B265" s="1683" t="s">
        <v>413</v>
      </c>
      <c r="C265" s="1683" t="s">
        <v>134</v>
      </c>
      <c r="D265" s="1679">
        <v>1</v>
      </c>
      <c r="E265" s="1679"/>
      <c r="F265" s="1679"/>
      <c r="G265" s="1679">
        <v>5</v>
      </c>
      <c r="H265" s="1679">
        <v>1</v>
      </c>
      <c r="I265" s="1679">
        <v>1</v>
      </c>
      <c r="J265" s="1679"/>
      <c r="K265" s="1679">
        <v>1</v>
      </c>
      <c r="L265" s="1679"/>
      <c r="M265" s="1679"/>
      <c r="N265" s="1679">
        <v>2</v>
      </c>
    </row>
    <row r="266" spans="1:14" s="1327" customFormat="1" ht="13.5" customHeight="1" x14ac:dyDescent="0.2">
      <c r="A266" s="1325">
        <f>COUNT(A265:A265)</f>
        <v>1</v>
      </c>
      <c r="B266" s="1680" t="str">
        <f>$B$265</f>
        <v>Seden</v>
      </c>
      <c r="C266" s="1680" t="str">
        <f>$C$265</f>
        <v>Alan</v>
      </c>
      <c r="D266" s="1678">
        <f t="shared" ref="D266:N266" si="57">SUM(D265:D265)</f>
        <v>1</v>
      </c>
      <c r="E266" s="1678">
        <f t="shared" si="57"/>
        <v>0</v>
      </c>
      <c r="F266" s="1678">
        <f t="shared" si="57"/>
        <v>0</v>
      </c>
      <c r="G266" s="1678">
        <f t="shared" si="57"/>
        <v>5</v>
      </c>
      <c r="H266" s="1678">
        <f t="shared" si="57"/>
        <v>1</v>
      </c>
      <c r="I266" s="1678">
        <f t="shared" si="57"/>
        <v>1</v>
      </c>
      <c r="J266" s="1678">
        <f t="shared" si="57"/>
        <v>0</v>
      </c>
      <c r="K266" s="1678">
        <f t="shared" si="57"/>
        <v>1</v>
      </c>
      <c r="L266" s="1678">
        <f t="shared" si="57"/>
        <v>0</v>
      </c>
      <c r="M266" s="1678">
        <f t="shared" si="57"/>
        <v>0</v>
      </c>
      <c r="N266" s="1678">
        <f t="shared" si="57"/>
        <v>2</v>
      </c>
    </row>
    <row r="267" spans="1:14" ht="13.5" customHeight="1" x14ac:dyDescent="0.2"/>
    <row r="268" spans="1:14" ht="13.5" customHeight="1" x14ac:dyDescent="0.2">
      <c r="A268" s="58">
        <v>55</v>
      </c>
      <c r="B268" s="51" t="s">
        <v>135</v>
      </c>
      <c r="C268" s="51" t="s">
        <v>136</v>
      </c>
      <c r="D268" s="50">
        <v>2</v>
      </c>
      <c r="E268" s="50">
        <v>1</v>
      </c>
      <c r="F268" s="50"/>
      <c r="G268" s="50">
        <v>3</v>
      </c>
      <c r="H268" s="50">
        <v>3</v>
      </c>
      <c r="I268" s="50"/>
      <c r="J268" s="50"/>
      <c r="K268" s="50"/>
      <c r="L268" s="50"/>
      <c r="M268" s="50"/>
      <c r="N268" s="50">
        <v>7</v>
      </c>
    </row>
    <row r="269" spans="1:14" ht="13.5" customHeight="1" x14ac:dyDescent="0.2">
      <c r="A269" s="736">
        <v>55</v>
      </c>
      <c r="B269" s="735" t="s">
        <v>135</v>
      </c>
      <c r="C269" s="735" t="s">
        <v>136</v>
      </c>
      <c r="D269" s="733"/>
      <c r="E269" s="733">
        <v>1</v>
      </c>
      <c r="F269" s="733"/>
      <c r="G269" s="733"/>
      <c r="H269" s="733">
        <v>2</v>
      </c>
      <c r="I269" s="733">
        <v>2</v>
      </c>
      <c r="J269" s="733"/>
      <c r="K269" s="733">
        <v>2</v>
      </c>
      <c r="L269" s="733"/>
      <c r="M269" s="733"/>
      <c r="N269" s="733">
        <v>3</v>
      </c>
    </row>
    <row r="270" spans="1:14" ht="13.5" customHeight="1" x14ac:dyDescent="0.2">
      <c r="A270" s="4">
        <f>COUNT(A268:A269)</f>
        <v>2</v>
      </c>
      <c r="B270" s="263" t="str">
        <f>$B$268</f>
        <v>Steadman</v>
      </c>
      <c r="C270" s="263" t="str">
        <f>$C$268</f>
        <v>Matt</v>
      </c>
      <c r="D270" s="260">
        <f>SUM(D268:D269)</f>
        <v>2</v>
      </c>
      <c r="E270" s="741">
        <f t="shared" ref="E270:N270" si="58">SUM(E268:E269)</f>
        <v>2</v>
      </c>
      <c r="F270" s="741">
        <f t="shared" si="58"/>
        <v>0</v>
      </c>
      <c r="G270" s="741">
        <f t="shared" si="58"/>
        <v>3</v>
      </c>
      <c r="H270" s="741">
        <f t="shared" si="58"/>
        <v>5</v>
      </c>
      <c r="I270" s="741">
        <f t="shared" si="58"/>
        <v>2</v>
      </c>
      <c r="J270" s="741">
        <f t="shared" si="58"/>
        <v>0</v>
      </c>
      <c r="K270" s="741">
        <f t="shared" si="58"/>
        <v>2</v>
      </c>
      <c r="L270" s="741">
        <f t="shared" si="58"/>
        <v>0</v>
      </c>
      <c r="M270" s="741">
        <f t="shared" si="58"/>
        <v>0</v>
      </c>
      <c r="N270" s="741">
        <f t="shared" si="58"/>
        <v>10</v>
      </c>
    </row>
    <row r="271" spans="1:14" s="1087" customFormat="1" ht="13.5" customHeight="1" x14ac:dyDescent="0.2">
      <c r="A271" s="746"/>
      <c r="B271" s="1138"/>
      <c r="C271" s="1138"/>
      <c r="D271" s="1137"/>
      <c r="E271" s="1137"/>
      <c r="F271" s="1137"/>
      <c r="G271" s="1137"/>
      <c r="H271" s="1137"/>
      <c r="I271" s="1137"/>
      <c r="J271" s="1137"/>
      <c r="K271" s="1137"/>
      <c r="L271" s="1137"/>
      <c r="M271" s="1137"/>
      <c r="N271" s="1137"/>
    </row>
    <row r="272" spans="1:14" ht="13.5" customHeight="1" x14ac:dyDescent="0.2">
      <c r="A272" s="1141">
        <v>8</v>
      </c>
      <c r="B272" s="1118" t="s">
        <v>374</v>
      </c>
      <c r="C272" s="1683" t="s">
        <v>394</v>
      </c>
      <c r="D272" s="1117">
        <v>4</v>
      </c>
      <c r="E272" s="1117"/>
      <c r="F272" s="1117"/>
      <c r="G272" s="1117">
        <v>3</v>
      </c>
      <c r="H272" s="1117">
        <v>5</v>
      </c>
      <c r="I272" s="1117"/>
      <c r="J272" s="1117">
        <v>1</v>
      </c>
      <c r="K272" s="1117">
        <v>1</v>
      </c>
      <c r="L272" s="1117"/>
      <c r="M272" s="1117"/>
      <c r="N272" s="1117">
        <v>8</v>
      </c>
    </row>
    <row r="273" spans="1:14" ht="13.5" customHeight="1" x14ac:dyDescent="0.2">
      <c r="A273" s="1318">
        <v>8</v>
      </c>
      <c r="B273" s="1317" t="s">
        <v>374</v>
      </c>
      <c r="C273" s="1317" t="s">
        <v>394</v>
      </c>
      <c r="D273" s="1311">
        <v>1</v>
      </c>
      <c r="E273" s="1311">
        <v>1</v>
      </c>
      <c r="F273" s="1311"/>
      <c r="G273" s="1311">
        <v>2</v>
      </c>
      <c r="H273" s="1311"/>
      <c r="I273" s="1311">
        <v>2</v>
      </c>
      <c r="J273" s="1311"/>
      <c r="K273" s="1311"/>
      <c r="L273" s="1311"/>
      <c r="M273" s="1311"/>
      <c r="N273" s="1311">
        <v>5</v>
      </c>
    </row>
    <row r="274" spans="1:14" s="1087" customFormat="1" ht="13.5" customHeight="1" x14ac:dyDescent="0.2">
      <c r="A274" s="1080">
        <f>COUNT(A272:A273)</f>
        <v>2</v>
      </c>
      <c r="B274" s="1139" t="str">
        <f>$B$272</f>
        <v>Stevens</v>
      </c>
      <c r="C274" s="1139" t="str">
        <f>$C$272</f>
        <v>Lachy</v>
      </c>
      <c r="D274" s="1135">
        <f>SUM(D272:D273)</f>
        <v>5</v>
      </c>
      <c r="E274" s="1310">
        <f t="shared" ref="E274:N274" si="59">SUM(E272:E273)</f>
        <v>1</v>
      </c>
      <c r="F274" s="1310">
        <f t="shared" si="59"/>
        <v>0</v>
      </c>
      <c r="G274" s="1310">
        <f t="shared" si="59"/>
        <v>5</v>
      </c>
      <c r="H274" s="1310">
        <f t="shared" si="59"/>
        <v>5</v>
      </c>
      <c r="I274" s="1310">
        <f t="shared" si="59"/>
        <v>2</v>
      </c>
      <c r="J274" s="1310">
        <f t="shared" si="59"/>
        <v>1</v>
      </c>
      <c r="K274" s="1310">
        <f t="shared" si="59"/>
        <v>1</v>
      </c>
      <c r="L274" s="1310">
        <f t="shared" si="59"/>
        <v>0</v>
      </c>
      <c r="M274" s="1310">
        <f t="shared" si="59"/>
        <v>0</v>
      </c>
      <c r="N274" s="1310">
        <f t="shared" si="59"/>
        <v>13</v>
      </c>
    </row>
    <row r="275" spans="1:14" ht="13.5" customHeight="1" x14ac:dyDescent="0.2"/>
    <row r="276" spans="1:14" ht="13.5" customHeight="1" x14ac:dyDescent="0.2">
      <c r="A276" s="56">
        <v>13</v>
      </c>
      <c r="B276" s="51" t="s">
        <v>108</v>
      </c>
      <c r="C276" s="51" t="s">
        <v>109</v>
      </c>
      <c r="D276" s="50"/>
      <c r="E276" s="50"/>
      <c r="F276" s="50"/>
      <c r="G276" s="50">
        <v>6</v>
      </c>
      <c r="H276" s="50"/>
      <c r="I276" s="50"/>
      <c r="J276" s="50"/>
      <c r="K276" s="50"/>
      <c r="L276" s="50"/>
      <c r="M276" s="50"/>
      <c r="N276" s="50">
        <v>0</v>
      </c>
    </row>
    <row r="277" spans="1:14" ht="13.5" customHeight="1" x14ac:dyDescent="0.2">
      <c r="A277" s="734">
        <v>13</v>
      </c>
      <c r="B277" s="735" t="s">
        <v>108</v>
      </c>
      <c r="C277" s="735" t="s">
        <v>109</v>
      </c>
      <c r="D277" s="733">
        <v>2</v>
      </c>
      <c r="E277" s="733"/>
      <c r="F277" s="733"/>
      <c r="G277" s="733">
        <v>3</v>
      </c>
      <c r="H277" s="733"/>
      <c r="I277" s="733"/>
      <c r="J277" s="733">
        <v>1</v>
      </c>
      <c r="K277" s="733">
        <v>3</v>
      </c>
      <c r="L277" s="733"/>
      <c r="M277" s="733"/>
      <c r="N277" s="733">
        <v>4</v>
      </c>
    </row>
    <row r="278" spans="1:14" ht="13.5" customHeight="1" x14ac:dyDescent="0.2">
      <c r="A278" s="56">
        <v>13</v>
      </c>
      <c r="B278" s="51" t="s">
        <v>108</v>
      </c>
      <c r="C278" s="51" t="s">
        <v>109</v>
      </c>
      <c r="D278" s="50"/>
      <c r="E278" s="50"/>
      <c r="F278" s="50"/>
      <c r="G278" s="50">
        <v>6</v>
      </c>
      <c r="H278" s="50">
        <v>2</v>
      </c>
      <c r="I278" s="50">
        <v>1</v>
      </c>
      <c r="J278" s="50"/>
      <c r="K278" s="50">
        <v>1</v>
      </c>
      <c r="L278" s="50"/>
      <c r="M278" s="50"/>
      <c r="N278" s="50">
        <v>0</v>
      </c>
    </row>
    <row r="279" spans="1:14" ht="13.5" customHeight="1" x14ac:dyDescent="0.2">
      <c r="A279" s="56">
        <v>13</v>
      </c>
      <c r="B279" s="51" t="s">
        <v>108</v>
      </c>
      <c r="C279" s="51" t="s">
        <v>109</v>
      </c>
      <c r="D279" s="50"/>
      <c r="E279" s="50"/>
      <c r="F279" s="50"/>
      <c r="G279" s="50">
        <v>4</v>
      </c>
      <c r="H279" s="50">
        <v>1</v>
      </c>
      <c r="I279" s="50"/>
      <c r="J279" s="50">
        <v>1</v>
      </c>
      <c r="K279" s="50"/>
      <c r="L279" s="50"/>
      <c r="M279" s="50"/>
      <c r="N279" s="50">
        <v>0</v>
      </c>
    </row>
    <row r="280" spans="1:14" ht="13.5" customHeight="1" x14ac:dyDescent="0.2">
      <c r="A280" s="1370">
        <v>13</v>
      </c>
      <c r="B280" s="1369" t="s">
        <v>108</v>
      </c>
      <c r="C280" s="1369" t="s">
        <v>109</v>
      </c>
      <c r="D280" s="1368">
        <v>1</v>
      </c>
      <c r="E280" s="1368"/>
      <c r="F280" s="1368">
        <v>2</v>
      </c>
      <c r="G280" s="1368">
        <v>3</v>
      </c>
      <c r="H280" s="1368">
        <v>1</v>
      </c>
      <c r="I280" s="1368"/>
      <c r="J280" s="1368"/>
      <c r="K280" s="1368">
        <v>4</v>
      </c>
      <c r="L280" s="1368"/>
      <c r="M280" s="1368"/>
      <c r="N280" s="1368">
        <v>4</v>
      </c>
    </row>
    <row r="281" spans="1:14" ht="13.5" customHeight="1" x14ac:dyDescent="0.2">
      <c r="A281" s="1318">
        <v>13</v>
      </c>
      <c r="B281" s="1317" t="s">
        <v>108</v>
      </c>
      <c r="C281" s="1317" t="s">
        <v>109</v>
      </c>
      <c r="D281" s="1311">
        <v>1</v>
      </c>
      <c r="E281" s="1311">
        <v>1</v>
      </c>
      <c r="F281" s="1311"/>
      <c r="G281" s="1311">
        <v>6</v>
      </c>
      <c r="H281" s="1311">
        <v>3</v>
      </c>
      <c r="I281" s="1311"/>
      <c r="J281" s="1311"/>
      <c r="K281" s="1311">
        <v>4</v>
      </c>
      <c r="L281" s="1311"/>
      <c r="M281" s="1311"/>
      <c r="N281" s="1311">
        <v>5</v>
      </c>
    </row>
    <row r="282" spans="1:14" ht="13.5" customHeight="1" x14ac:dyDescent="0.2">
      <c r="A282" s="1318">
        <v>13</v>
      </c>
      <c r="B282" s="1317" t="s">
        <v>108</v>
      </c>
      <c r="C282" s="1317" t="s">
        <v>109</v>
      </c>
      <c r="D282" s="1311"/>
      <c r="E282" s="1311"/>
      <c r="F282" s="1311"/>
      <c r="G282" s="1311">
        <v>3</v>
      </c>
      <c r="H282" s="1311"/>
      <c r="I282" s="1311">
        <v>1</v>
      </c>
      <c r="J282" s="1311"/>
      <c r="K282" s="1311">
        <v>1</v>
      </c>
      <c r="L282" s="1311"/>
      <c r="M282" s="1311"/>
      <c r="N282" s="1311">
        <v>0</v>
      </c>
    </row>
    <row r="283" spans="1:14" ht="13.5" customHeight="1" x14ac:dyDescent="0.2">
      <c r="A283" s="56">
        <v>13</v>
      </c>
      <c r="B283" s="51" t="s">
        <v>108</v>
      </c>
      <c r="C283" s="51" t="s">
        <v>109</v>
      </c>
      <c r="D283" s="50">
        <v>1</v>
      </c>
      <c r="E283" s="50"/>
      <c r="F283" s="50">
        <v>2</v>
      </c>
      <c r="G283" s="50">
        <v>7</v>
      </c>
      <c r="H283" s="50"/>
      <c r="I283" s="50"/>
      <c r="J283" s="50"/>
      <c r="K283" s="50">
        <v>3</v>
      </c>
      <c r="L283" s="50"/>
      <c r="M283" s="50"/>
      <c r="N283" s="50">
        <v>4</v>
      </c>
    </row>
    <row r="284" spans="1:14" ht="13.5" customHeight="1" x14ac:dyDescent="0.2">
      <c r="A284" s="1644">
        <v>13</v>
      </c>
      <c r="B284" s="1643" t="s">
        <v>108</v>
      </c>
      <c r="C284" s="1643" t="s">
        <v>109</v>
      </c>
      <c r="D284" s="1641"/>
      <c r="E284" s="1641"/>
      <c r="F284" s="1641"/>
      <c r="G284" s="1641">
        <v>8</v>
      </c>
      <c r="H284" s="1641">
        <v>2</v>
      </c>
      <c r="I284" s="1641"/>
      <c r="J284" s="1641"/>
      <c r="K284" s="1641">
        <v>2</v>
      </c>
      <c r="L284" s="1641"/>
      <c r="M284" s="1641"/>
      <c r="N284" s="1641">
        <v>0</v>
      </c>
    </row>
    <row r="285" spans="1:14" ht="13.5" customHeight="1" x14ac:dyDescent="0.2">
      <c r="A285" s="1860">
        <v>13</v>
      </c>
      <c r="B285" s="1861" t="s">
        <v>108</v>
      </c>
      <c r="C285" s="1861" t="s">
        <v>109</v>
      </c>
      <c r="D285" s="1862"/>
      <c r="E285" s="1862"/>
      <c r="F285" s="1862"/>
      <c r="G285" s="1862">
        <v>2</v>
      </c>
      <c r="H285" s="1862">
        <v>2</v>
      </c>
      <c r="I285" s="1862">
        <v>3</v>
      </c>
      <c r="J285" s="1862"/>
      <c r="K285" s="1862">
        <v>4</v>
      </c>
      <c r="L285" s="1862"/>
      <c r="M285" s="1862"/>
      <c r="N285" s="1862">
        <v>0</v>
      </c>
    </row>
    <row r="286" spans="1:14" ht="13.5" customHeight="1" x14ac:dyDescent="0.2">
      <c r="A286" s="1860">
        <v>13</v>
      </c>
      <c r="B286" s="1861" t="s">
        <v>108</v>
      </c>
      <c r="C286" s="1861" t="s">
        <v>109</v>
      </c>
      <c r="D286" s="1862">
        <v>2</v>
      </c>
      <c r="E286" s="1862"/>
      <c r="F286" s="1862"/>
      <c r="G286" s="1862">
        <v>6</v>
      </c>
      <c r="H286" s="1862">
        <v>1</v>
      </c>
      <c r="I286" s="1862">
        <v>1</v>
      </c>
      <c r="J286" s="1862"/>
      <c r="K286" s="1862">
        <v>1</v>
      </c>
      <c r="L286" s="1862"/>
      <c r="M286" s="1862"/>
      <c r="N286" s="1862">
        <v>4</v>
      </c>
    </row>
    <row r="287" spans="1:14" ht="13.5" customHeight="1" x14ac:dyDescent="0.2">
      <c r="A287" s="1684">
        <v>13</v>
      </c>
      <c r="B287" s="1683" t="s">
        <v>108</v>
      </c>
      <c r="C287" s="1683" t="s">
        <v>109</v>
      </c>
      <c r="D287" s="1679"/>
      <c r="E287" s="1679"/>
      <c r="F287" s="1679"/>
      <c r="G287" s="1679">
        <v>5</v>
      </c>
      <c r="H287" s="1679"/>
      <c r="I287" s="1679">
        <v>2</v>
      </c>
      <c r="J287" s="1679">
        <v>2</v>
      </c>
      <c r="K287" s="1679">
        <v>1</v>
      </c>
      <c r="L287" s="1679"/>
      <c r="M287" s="1679"/>
      <c r="N287" s="1679">
        <v>0</v>
      </c>
    </row>
    <row r="288" spans="1:14" ht="13.5" customHeight="1" x14ac:dyDescent="0.2">
      <c r="A288" s="1644">
        <v>13</v>
      </c>
      <c r="B288" s="1643" t="s">
        <v>108</v>
      </c>
      <c r="C288" s="1643" t="s">
        <v>109</v>
      </c>
      <c r="D288" s="1641"/>
      <c r="E288" s="1641"/>
      <c r="F288" s="1641"/>
      <c r="G288" s="1641">
        <v>8</v>
      </c>
      <c r="H288" s="1641"/>
      <c r="I288" s="1641">
        <v>1</v>
      </c>
      <c r="J288" s="1641">
        <v>1</v>
      </c>
      <c r="K288" s="1641">
        <v>2</v>
      </c>
      <c r="L288" s="1641"/>
      <c r="M288" s="1641"/>
      <c r="N288" s="1641">
        <v>0</v>
      </c>
    </row>
    <row r="289" spans="1:14" ht="13.5" customHeight="1" x14ac:dyDescent="0.2">
      <c r="A289" s="1476">
        <v>13</v>
      </c>
      <c r="B289" s="1475" t="s">
        <v>108</v>
      </c>
      <c r="C289" s="1475" t="s">
        <v>109</v>
      </c>
      <c r="D289" s="1474">
        <v>1</v>
      </c>
      <c r="E289" s="1474"/>
      <c r="F289" s="1474"/>
      <c r="G289" s="1474">
        <v>2</v>
      </c>
      <c r="H289" s="1474"/>
      <c r="I289" s="1474"/>
      <c r="J289" s="1474"/>
      <c r="K289" s="1474">
        <v>3</v>
      </c>
      <c r="L289" s="1474"/>
      <c r="M289" s="1474"/>
      <c r="N289" s="1474">
        <v>2</v>
      </c>
    </row>
    <row r="290" spans="1:14" ht="13.5" customHeight="1" x14ac:dyDescent="0.2">
      <c r="A290" s="56">
        <v>13</v>
      </c>
      <c r="B290" s="51" t="s">
        <v>108</v>
      </c>
      <c r="C290" s="51" t="s">
        <v>109</v>
      </c>
      <c r="D290" s="50"/>
      <c r="E290" s="50"/>
      <c r="F290" s="50"/>
      <c r="G290" s="50">
        <v>1</v>
      </c>
      <c r="H290" s="50"/>
      <c r="I290" s="50"/>
      <c r="J290" s="50"/>
      <c r="K290" s="50">
        <v>2</v>
      </c>
      <c r="L290" s="50"/>
      <c r="M290" s="50"/>
      <c r="N290" s="50">
        <v>0</v>
      </c>
    </row>
    <row r="291" spans="1:14" ht="13.5" customHeight="1" x14ac:dyDescent="0.2">
      <c r="A291" s="1414">
        <v>13</v>
      </c>
      <c r="B291" s="1415" t="s">
        <v>108</v>
      </c>
      <c r="C291" s="1415" t="s">
        <v>109</v>
      </c>
      <c r="D291" s="1413">
        <v>1</v>
      </c>
      <c r="E291" s="1413"/>
      <c r="F291" s="1413"/>
      <c r="G291" s="1413">
        <v>5</v>
      </c>
      <c r="H291" s="1413">
        <v>3</v>
      </c>
      <c r="I291" s="1413"/>
      <c r="J291" s="1413"/>
      <c r="K291" s="1413">
        <v>3</v>
      </c>
      <c r="L291" s="1413"/>
      <c r="M291" s="1413"/>
      <c r="N291" s="1413">
        <v>2</v>
      </c>
    </row>
    <row r="292" spans="1:14" ht="13.5" customHeight="1" x14ac:dyDescent="0.2">
      <c r="A292" s="1119">
        <v>13</v>
      </c>
      <c r="B292" s="1118" t="s">
        <v>108</v>
      </c>
      <c r="C292" s="1118" t="s">
        <v>109</v>
      </c>
      <c r="D292" s="1117"/>
      <c r="E292" s="1117"/>
      <c r="F292" s="1117"/>
      <c r="G292" s="1117">
        <v>4</v>
      </c>
      <c r="H292" s="1117">
        <v>2</v>
      </c>
      <c r="I292" s="1117">
        <v>2</v>
      </c>
      <c r="J292" s="1117"/>
      <c r="K292" s="1117">
        <v>1</v>
      </c>
      <c r="L292" s="1117"/>
      <c r="M292" s="1117"/>
      <c r="N292" s="1117">
        <v>0</v>
      </c>
    </row>
    <row r="293" spans="1:14" ht="13.5" customHeight="1" x14ac:dyDescent="0.2">
      <c r="A293" s="1119">
        <v>13</v>
      </c>
      <c r="B293" s="1118" t="s">
        <v>108</v>
      </c>
      <c r="C293" s="1118" t="s">
        <v>109</v>
      </c>
      <c r="D293" s="1117"/>
      <c r="E293" s="1117"/>
      <c r="F293" s="1117">
        <v>1</v>
      </c>
      <c r="G293" s="1117">
        <v>3</v>
      </c>
      <c r="H293" s="1117">
        <v>5</v>
      </c>
      <c r="I293" s="1117">
        <v>1</v>
      </c>
      <c r="J293" s="1117"/>
      <c r="K293" s="1117">
        <v>1</v>
      </c>
      <c r="L293" s="1117"/>
      <c r="M293" s="1117"/>
      <c r="N293" s="1117">
        <v>1</v>
      </c>
    </row>
    <row r="294" spans="1:14" ht="13.5" customHeight="1" x14ac:dyDescent="0.2">
      <c r="A294" s="1860">
        <v>13</v>
      </c>
      <c r="B294" s="1861" t="s">
        <v>108</v>
      </c>
      <c r="C294" s="1861" t="s">
        <v>109</v>
      </c>
      <c r="D294" s="1862">
        <v>3</v>
      </c>
      <c r="E294" s="1862"/>
      <c r="F294" s="1862"/>
      <c r="G294" s="1862">
        <v>5</v>
      </c>
      <c r="H294" s="1862"/>
      <c r="I294" s="1862"/>
      <c r="J294" s="1862"/>
      <c r="K294" s="1862">
        <v>1</v>
      </c>
      <c r="L294" s="1862"/>
      <c r="M294" s="1862"/>
      <c r="N294" s="1862">
        <v>6</v>
      </c>
    </row>
    <row r="295" spans="1:14" ht="13.5" customHeight="1" x14ac:dyDescent="0.2">
      <c r="A295" s="1844">
        <v>13</v>
      </c>
      <c r="B295" s="1843" t="s">
        <v>108</v>
      </c>
      <c r="C295" s="1843" t="s">
        <v>109</v>
      </c>
      <c r="D295" s="1842">
        <v>1</v>
      </c>
      <c r="E295" s="1842"/>
      <c r="F295" s="1842"/>
      <c r="G295" s="1842">
        <v>4</v>
      </c>
      <c r="H295" s="1842">
        <v>3</v>
      </c>
      <c r="I295" s="1842">
        <v>1</v>
      </c>
      <c r="J295" s="1842"/>
      <c r="K295" s="1842">
        <v>2</v>
      </c>
      <c r="L295" s="1842"/>
      <c r="M295" s="1842"/>
      <c r="N295" s="1842">
        <v>2</v>
      </c>
    </row>
    <row r="296" spans="1:14" ht="13.5" customHeight="1" x14ac:dyDescent="0.2">
      <c r="A296" s="53">
        <v>13</v>
      </c>
      <c r="B296" s="54" t="s">
        <v>108</v>
      </c>
      <c r="C296" s="54" t="s">
        <v>109</v>
      </c>
      <c r="D296" s="52"/>
      <c r="E296" s="52"/>
      <c r="F296" s="52"/>
      <c r="G296" s="52"/>
      <c r="H296" s="52"/>
      <c r="I296" s="52">
        <v>1</v>
      </c>
      <c r="J296" s="52">
        <v>1</v>
      </c>
      <c r="K296" s="52">
        <v>2</v>
      </c>
      <c r="L296" s="52"/>
      <c r="M296" s="52"/>
      <c r="N296" s="52">
        <v>0</v>
      </c>
    </row>
    <row r="297" spans="1:14" ht="13.5" customHeight="1" x14ac:dyDescent="0.2">
      <c r="A297" s="56">
        <v>13</v>
      </c>
      <c r="B297" s="54" t="s">
        <v>108</v>
      </c>
      <c r="C297" s="54" t="s">
        <v>109</v>
      </c>
      <c r="D297" s="52">
        <v>2</v>
      </c>
      <c r="E297" s="52"/>
      <c r="F297" s="52"/>
      <c r="G297" s="52">
        <v>3</v>
      </c>
      <c r="H297" s="52">
        <v>1</v>
      </c>
      <c r="I297" s="52"/>
      <c r="J297" s="52">
        <v>1</v>
      </c>
      <c r="K297" s="52">
        <v>2</v>
      </c>
      <c r="L297" s="52"/>
      <c r="M297" s="52"/>
      <c r="N297" s="52">
        <v>4</v>
      </c>
    </row>
    <row r="298" spans="1:14" ht="13.5" customHeight="1" x14ac:dyDescent="0.2">
      <c r="A298" s="834">
        <v>13</v>
      </c>
      <c r="B298" s="835" t="s">
        <v>108</v>
      </c>
      <c r="C298" s="835" t="s">
        <v>109</v>
      </c>
      <c r="D298" s="833"/>
      <c r="E298" s="833"/>
      <c r="F298" s="833">
        <v>2</v>
      </c>
      <c r="G298" s="833">
        <v>7</v>
      </c>
      <c r="H298" s="833">
        <v>1</v>
      </c>
      <c r="I298" s="833"/>
      <c r="J298" s="833"/>
      <c r="K298" s="833">
        <v>3</v>
      </c>
      <c r="L298" s="833"/>
      <c r="M298" s="833"/>
      <c r="N298" s="833">
        <v>2</v>
      </c>
    </row>
    <row r="299" spans="1:14" ht="13.5" customHeight="1" x14ac:dyDescent="0.2">
      <c r="A299" s="56">
        <v>13</v>
      </c>
      <c r="B299" s="54" t="s">
        <v>108</v>
      </c>
      <c r="C299" s="54" t="s">
        <v>109</v>
      </c>
      <c r="D299" s="52"/>
      <c r="E299" s="52"/>
      <c r="F299" s="52"/>
      <c r="G299" s="52">
        <v>2</v>
      </c>
      <c r="H299" s="52"/>
      <c r="I299" s="52"/>
      <c r="J299" s="52">
        <v>1</v>
      </c>
      <c r="K299" s="52">
        <v>1</v>
      </c>
      <c r="L299" s="52"/>
      <c r="M299" s="52"/>
      <c r="N299" s="52">
        <v>0</v>
      </c>
    </row>
    <row r="300" spans="1:14" ht="13.5" customHeight="1" x14ac:dyDescent="0.2">
      <c r="A300" s="56">
        <v>13</v>
      </c>
      <c r="B300" s="54" t="s">
        <v>108</v>
      </c>
      <c r="C300" s="54" t="s">
        <v>109</v>
      </c>
      <c r="D300" s="52"/>
      <c r="E300" s="52"/>
      <c r="F300" s="52"/>
      <c r="G300" s="52">
        <v>3</v>
      </c>
      <c r="H300" s="52">
        <v>2</v>
      </c>
      <c r="I300" s="52">
        <v>1</v>
      </c>
      <c r="J300" s="52"/>
      <c r="K300" s="52">
        <v>3</v>
      </c>
      <c r="L300" s="52"/>
      <c r="M300" s="52"/>
      <c r="N300" s="52">
        <v>0</v>
      </c>
    </row>
    <row r="301" spans="1:14" ht="13.5" customHeight="1" x14ac:dyDescent="0.2">
      <c r="A301" s="56">
        <v>13</v>
      </c>
      <c r="B301" s="54" t="s">
        <v>108</v>
      </c>
      <c r="C301" s="54" t="s">
        <v>109</v>
      </c>
      <c r="D301" s="52"/>
      <c r="E301" s="52"/>
      <c r="F301" s="52"/>
      <c r="G301" s="52">
        <v>4</v>
      </c>
      <c r="H301" s="52">
        <v>1</v>
      </c>
      <c r="I301" s="52">
        <v>2</v>
      </c>
      <c r="J301" s="52">
        <v>2</v>
      </c>
      <c r="K301" s="52"/>
      <c r="L301" s="52"/>
      <c r="M301" s="52"/>
      <c r="N301" s="52">
        <v>0</v>
      </c>
    </row>
    <row r="302" spans="1:14" ht="13.5" customHeight="1" x14ac:dyDescent="0.2">
      <c r="A302" s="4">
        <f>COUNT(A276:A301)</f>
        <v>26</v>
      </c>
      <c r="B302" s="263" t="str">
        <f>$B$276</f>
        <v>Turner</v>
      </c>
      <c r="C302" s="263" t="str">
        <f>$C$276</f>
        <v>Shane</v>
      </c>
      <c r="D302" s="260">
        <f>SUM(D276:D301)</f>
        <v>15</v>
      </c>
      <c r="E302" s="260">
        <f t="shared" ref="E302:N302" si="60">SUM(E276:E301)</f>
        <v>1</v>
      </c>
      <c r="F302" s="260">
        <f t="shared" si="60"/>
        <v>7</v>
      </c>
      <c r="G302" s="260">
        <f t="shared" si="60"/>
        <v>110</v>
      </c>
      <c r="H302" s="260">
        <f t="shared" si="60"/>
        <v>30</v>
      </c>
      <c r="I302" s="260">
        <f t="shared" si="60"/>
        <v>17</v>
      </c>
      <c r="J302" s="260">
        <f t="shared" si="60"/>
        <v>10</v>
      </c>
      <c r="K302" s="260">
        <f t="shared" si="60"/>
        <v>50</v>
      </c>
      <c r="L302" s="260">
        <f t="shared" si="60"/>
        <v>0</v>
      </c>
      <c r="M302" s="260">
        <f t="shared" si="60"/>
        <v>0</v>
      </c>
      <c r="N302" s="260">
        <f t="shared" si="60"/>
        <v>40</v>
      </c>
    </row>
    <row r="303" spans="1:14" ht="13.5" customHeight="1" x14ac:dyDescent="0.2"/>
    <row r="304" spans="1:14" ht="13.5" customHeight="1" x14ac:dyDescent="0.2">
      <c r="A304" s="59" t="s">
        <v>88</v>
      </c>
      <c r="B304" s="54" t="s">
        <v>108</v>
      </c>
      <c r="C304" s="54" t="s">
        <v>109</v>
      </c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</row>
    <row r="305" spans="1:14" ht="13.5" customHeight="1" x14ac:dyDescent="0.2">
      <c r="A305" s="59" t="s">
        <v>88</v>
      </c>
      <c r="B305" s="54" t="s">
        <v>108</v>
      </c>
      <c r="C305" s="54" t="s">
        <v>109</v>
      </c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</row>
    <row r="306" spans="1:14" ht="13.5" customHeight="1" x14ac:dyDescent="0.2">
      <c r="A306" s="59" t="s">
        <v>88</v>
      </c>
      <c r="B306" s="54" t="s">
        <v>108</v>
      </c>
      <c r="C306" s="54" t="s">
        <v>109</v>
      </c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</row>
    <row r="307" spans="1:14" ht="13.5" customHeight="1" x14ac:dyDescent="0.2">
      <c r="A307" s="59" t="s">
        <v>88</v>
      </c>
      <c r="B307" s="57" t="s">
        <v>108</v>
      </c>
      <c r="C307" s="57" t="s">
        <v>109</v>
      </c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</row>
    <row r="308" spans="1:14" ht="13.5" customHeight="1" x14ac:dyDescent="0.2">
      <c r="A308" s="781" t="s">
        <v>88</v>
      </c>
      <c r="B308" s="779" t="s">
        <v>108</v>
      </c>
      <c r="C308" s="779" t="s">
        <v>109</v>
      </c>
      <c r="D308" s="777"/>
      <c r="E308" s="777"/>
      <c r="F308" s="777"/>
      <c r="G308" s="777"/>
      <c r="H308" s="777"/>
      <c r="I308" s="777"/>
      <c r="J308" s="777"/>
      <c r="K308" s="777"/>
      <c r="L308" s="777"/>
      <c r="M308" s="777"/>
      <c r="N308" s="777"/>
    </row>
    <row r="309" spans="1:14" ht="13.5" customHeight="1" x14ac:dyDescent="0.2">
      <c r="A309" s="1015" t="s">
        <v>88</v>
      </c>
      <c r="B309" s="961" t="s">
        <v>108</v>
      </c>
      <c r="C309" s="961" t="s">
        <v>109</v>
      </c>
      <c r="D309" s="960"/>
      <c r="E309" s="960"/>
      <c r="F309" s="960"/>
      <c r="G309" s="960"/>
      <c r="H309" s="960"/>
      <c r="I309" s="960"/>
      <c r="J309" s="960"/>
      <c r="K309" s="960"/>
      <c r="L309" s="960"/>
      <c r="M309" s="960"/>
      <c r="N309" s="960"/>
    </row>
    <row r="310" spans="1:14" ht="13.5" customHeight="1" x14ac:dyDescent="0.2">
      <c r="A310" s="1015" t="s">
        <v>88</v>
      </c>
      <c r="B310" s="961" t="s">
        <v>108</v>
      </c>
      <c r="C310" s="961" t="s">
        <v>109</v>
      </c>
      <c r="D310" s="960"/>
      <c r="E310" s="960"/>
      <c r="F310" s="960"/>
      <c r="G310" s="960"/>
      <c r="H310" s="960"/>
      <c r="I310" s="960"/>
      <c r="J310" s="960"/>
      <c r="K310" s="960"/>
      <c r="L310" s="960"/>
      <c r="M310" s="960"/>
      <c r="N310" s="960"/>
    </row>
    <row r="311" spans="1:14" ht="13.5" customHeight="1" x14ac:dyDescent="0.2">
      <c r="A311" s="1088" t="s">
        <v>88</v>
      </c>
      <c r="B311" s="1061" t="s">
        <v>108</v>
      </c>
      <c r="C311" s="1061" t="s">
        <v>109</v>
      </c>
      <c r="D311" s="1063"/>
      <c r="E311" s="1063"/>
      <c r="F311" s="1063"/>
      <c r="G311" s="1063"/>
      <c r="H311" s="1063"/>
      <c r="I311" s="1063"/>
      <c r="J311" s="1063"/>
      <c r="K311" s="1063"/>
      <c r="L311" s="1063"/>
      <c r="M311" s="1063"/>
      <c r="N311" s="1063"/>
    </row>
    <row r="312" spans="1:14" ht="13.5" customHeight="1" x14ac:dyDescent="0.2"/>
    <row r="313" spans="1:14" ht="13.5" customHeight="1" x14ac:dyDescent="0.2"/>
    <row r="314" spans="1:14" ht="13.5" customHeight="1" x14ac:dyDescent="0.2"/>
    <row r="315" spans="1:14" ht="13.5" customHeight="1" x14ac:dyDescent="0.2"/>
    <row r="316" spans="1:14" ht="13.5" customHeight="1" x14ac:dyDescent="0.2"/>
    <row r="317" spans="1:14" ht="13.5" customHeight="1" x14ac:dyDescent="0.2"/>
    <row r="318" spans="1:14" ht="13.5" customHeight="1" x14ac:dyDescent="0.2"/>
    <row r="319" spans="1:14" ht="13.5" customHeight="1" x14ac:dyDescent="0.2"/>
    <row r="320" spans="1:14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</sheetData>
  <sortState ref="A306:O312">
    <sortCondition ref="B306:B312"/>
    <sortCondition ref="C306:C312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342"/>
  <sheetViews>
    <sheetView zoomScale="80" zoomScaleNormal="80" workbookViewId="0">
      <pane ySplit="17" topLeftCell="A18" activePane="bottomLeft" state="frozen"/>
      <selection activeCell="Q32" sqref="Q32"/>
      <selection pane="bottomLeft" activeCell="Q32" sqref="Q32"/>
    </sheetView>
  </sheetViews>
  <sheetFormatPr defaultRowHeight="12.75" x14ac:dyDescent="0.2"/>
  <cols>
    <col min="1" max="1" width="8.140625" style="12" bestFit="1" customWidth="1"/>
    <col min="2" max="2" width="12.140625" style="12" bestFit="1" customWidth="1"/>
    <col min="3" max="3" width="8.7109375" style="12" bestFit="1" customWidth="1"/>
    <col min="4" max="6" width="3.85546875" style="12" bestFit="1" customWidth="1"/>
    <col min="7" max="7" width="4.8554687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7.42578125" style="12" hidden="1" customWidth="1"/>
    <col min="16" max="16" width="8.85546875" style="12" hidden="1" customWidth="1"/>
    <col min="17" max="16384" width="9.140625" style="12"/>
  </cols>
  <sheetData>
    <row r="1" spans="1:16" ht="18" x14ac:dyDescent="0.2">
      <c r="A1" s="1911" t="s">
        <v>103</v>
      </c>
      <c r="B1" s="1912"/>
      <c r="C1" s="1912"/>
      <c r="D1" s="1912"/>
      <c r="E1" s="1912"/>
      <c r="F1" s="1912"/>
      <c r="G1" s="1912"/>
      <c r="H1" s="1912"/>
      <c r="I1" s="1912"/>
      <c r="J1" s="1912"/>
      <c r="K1" s="1912"/>
      <c r="L1" s="1912"/>
      <c r="M1" s="1912"/>
      <c r="N1" s="1913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8">
        <f>$A$23</f>
        <v>5</v>
      </c>
      <c r="B4" s="1869" t="str">
        <f>$B$23</f>
        <v>Anczewski</v>
      </c>
      <c r="C4" s="1869" t="str">
        <f>$C$23</f>
        <v>Julian</v>
      </c>
      <c r="D4" s="5">
        <f>D23/$A$23</f>
        <v>4.4000000000000004</v>
      </c>
      <c r="E4" s="5">
        <f t="shared" ref="E4:N4" si="0">E23/$A$23</f>
        <v>1.2</v>
      </c>
      <c r="F4" s="5">
        <f t="shared" si="0"/>
        <v>0.8</v>
      </c>
      <c r="G4" s="5">
        <f t="shared" si="0"/>
        <v>7.2</v>
      </c>
      <c r="H4" s="5">
        <f t="shared" si="0"/>
        <v>3</v>
      </c>
      <c r="I4" s="5">
        <f t="shared" si="0"/>
        <v>1.2</v>
      </c>
      <c r="J4" s="5">
        <f t="shared" si="0"/>
        <v>0</v>
      </c>
      <c r="K4" s="5">
        <f t="shared" si="0"/>
        <v>0.8</v>
      </c>
      <c r="L4" s="5">
        <f t="shared" si="0"/>
        <v>0</v>
      </c>
      <c r="M4" s="5">
        <f t="shared" si="0"/>
        <v>0</v>
      </c>
      <c r="N4" s="5">
        <f t="shared" si="0"/>
        <v>13.2</v>
      </c>
      <c r="O4" s="264" t="s">
        <v>103</v>
      </c>
      <c r="P4" s="261">
        <v>2</v>
      </c>
    </row>
    <row r="5" spans="1:16" ht="13.5" customHeight="1" x14ac:dyDescent="0.2">
      <c r="A5" s="1866">
        <f>$A$48</f>
        <v>23</v>
      </c>
      <c r="B5" s="1867" t="str">
        <f>$B$48</f>
        <v>Artuso</v>
      </c>
      <c r="C5" s="1867" t="str">
        <f>$C$48</f>
        <v>Ben</v>
      </c>
      <c r="D5" s="5">
        <f>D48/$A$48</f>
        <v>2.6956521739130435</v>
      </c>
      <c r="E5" s="5">
        <f t="shared" ref="E5:N5" si="1">E48/$A$48</f>
        <v>0</v>
      </c>
      <c r="F5" s="5">
        <f t="shared" si="1"/>
        <v>1.173913043478261</v>
      </c>
      <c r="G5" s="5">
        <f t="shared" si="1"/>
        <v>7.4347826086956523</v>
      </c>
      <c r="H5" s="5">
        <f t="shared" si="1"/>
        <v>1.2173913043478262</v>
      </c>
      <c r="I5" s="5">
        <f t="shared" si="1"/>
        <v>0.82608695652173914</v>
      </c>
      <c r="J5" s="5">
        <f t="shared" si="1"/>
        <v>1.2608695652173914</v>
      </c>
      <c r="K5" s="5">
        <f t="shared" si="1"/>
        <v>3.0869565217391304</v>
      </c>
      <c r="L5" s="5">
        <f t="shared" si="1"/>
        <v>0</v>
      </c>
      <c r="M5" s="5">
        <f t="shared" si="1"/>
        <v>4.3478260869565216E-2</v>
      </c>
      <c r="N5" s="5">
        <f t="shared" si="1"/>
        <v>6.5652173913043477</v>
      </c>
      <c r="O5" s="670" t="s">
        <v>103</v>
      </c>
      <c r="P5" s="668">
        <v>2</v>
      </c>
    </row>
    <row r="6" spans="1:16" ht="13.5" customHeight="1" x14ac:dyDescent="0.2">
      <c r="A6" s="1866">
        <f>$A$78</f>
        <v>28</v>
      </c>
      <c r="B6" s="1867" t="str">
        <f>$B$78</f>
        <v>Cregan</v>
      </c>
      <c r="C6" s="1867" t="str">
        <f>$C$78</f>
        <v>Isaac</v>
      </c>
      <c r="D6" s="5">
        <f>D78/$A$78</f>
        <v>2.1071428571428572</v>
      </c>
      <c r="E6" s="5">
        <f t="shared" ref="E6:N6" si="2">E78/$A$78</f>
        <v>1.3214285714285714</v>
      </c>
      <c r="F6" s="5">
        <f t="shared" si="2"/>
        <v>0.8214285714285714</v>
      </c>
      <c r="G6" s="5">
        <f t="shared" si="2"/>
        <v>2.2857142857142856</v>
      </c>
      <c r="H6" s="5">
        <f t="shared" si="2"/>
        <v>1.75</v>
      </c>
      <c r="I6" s="5">
        <f t="shared" si="2"/>
        <v>3.0357142857142856</v>
      </c>
      <c r="J6" s="5">
        <f t="shared" si="2"/>
        <v>0.4642857142857143</v>
      </c>
      <c r="K6" s="5">
        <f t="shared" si="2"/>
        <v>1.5357142857142858</v>
      </c>
      <c r="L6" s="5">
        <f t="shared" si="2"/>
        <v>3.5714285714285712E-2</v>
      </c>
      <c r="M6" s="5">
        <f t="shared" si="2"/>
        <v>0</v>
      </c>
      <c r="N6" s="5">
        <f t="shared" si="2"/>
        <v>9</v>
      </c>
      <c r="O6" s="670" t="s">
        <v>103</v>
      </c>
      <c r="P6" s="668">
        <v>2</v>
      </c>
    </row>
    <row r="7" spans="1:16" ht="13.5" customHeight="1" x14ac:dyDescent="0.2">
      <c r="A7" s="1866">
        <f>$A$112</f>
        <v>32</v>
      </c>
      <c r="B7" s="1867" t="str">
        <f>$B$112</f>
        <v>Doyle</v>
      </c>
      <c r="C7" s="1867" t="str">
        <f>$C$112</f>
        <v>Ben</v>
      </c>
      <c r="D7" s="5">
        <f>D112/$A$112</f>
        <v>2.125</v>
      </c>
      <c r="E7" s="5">
        <f t="shared" ref="E7:N7" si="3">E112/$A$112</f>
        <v>0.34375</v>
      </c>
      <c r="F7" s="5">
        <f t="shared" si="3"/>
        <v>0.34375</v>
      </c>
      <c r="G7" s="5">
        <f t="shared" si="3"/>
        <v>4.15625</v>
      </c>
      <c r="H7" s="5">
        <f t="shared" si="3"/>
        <v>1.875</v>
      </c>
      <c r="I7" s="5">
        <f t="shared" si="3"/>
        <v>1.03125</v>
      </c>
      <c r="J7" s="5">
        <f t="shared" si="3"/>
        <v>0</v>
      </c>
      <c r="K7" s="5">
        <f t="shared" si="3"/>
        <v>1.875</v>
      </c>
      <c r="L7" s="5">
        <f t="shared" si="3"/>
        <v>3.125E-2</v>
      </c>
      <c r="M7" s="5">
        <f t="shared" si="3"/>
        <v>3.125E-2</v>
      </c>
      <c r="N7" s="5">
        <f t="shared" si="3"/>
        <v>5.625</v>
      </c>
      <c r="O7" s="670" t="s">
        <v>103</v>
      </c>
      <c r="P7" s="668">
        <v>2</v>
      </c>
    </row>
    <row r="8" spans="1:16" ht="13.5" customHeight="1" x14ac:dyDescent="0.2">
      <c r="A8" s="1868">
        <f>$A$115</f>
        <v>1</v>
      </c>
      <c r="B8" s="1869" t="str">
        <f>$B$115</f>
        <v>Favell</v>
      </c>
      <c r="C8" s="1869" t="str">
        <f>$C$115</f>
        <v>Steve</v>
      </c>
      <c r="D8" s="5">
        <f>D115/$A$115</f>
        <v>2</v>
      </c>
      <c r="E8" s="5">
        <f t="shared" ref="E8:N8" si="4">E115/$A$115</f>
        <v>0</v>
      </c>
      <c r="F8" s="5">
        <f t="shared" si="4"/>
        <v>0</v>
      </c>
      <c r="G8" s="5">
        <f t="shared" si="4"/>
        <v>9</v>
      </c>
      <c r="H8" s="5">
        <f t="shared" si="4"/>
        <v>2</v>
      </c>
      <c r="I8" s="5">
        <f t="shared" si="4"/>
        <v>1</v>
      </c>
      <c r="J8" s="5">
        <f t="shared" si="4"/>
        <v>1</v>
      </c>
      <c r="K8" s="5">
        <f t="shared" si="4"/>
        <v>5</v>
      </c>
      <c r="L8" s="5">
        <f t="shared" si="4"/>
        <v>0</v>
      </c>
      <c r="M8" s="5">
        <f t="shared" si="4"/>
        <v>0</v>
      </c>
      <c r="N8" s="5">
        <f t="shared" si="4"/>
        <v>4</v>
      </c>
      <c r="O8" s="670" t="s">
        <v>103</v>
      </c>
      <c r="P8" s="668">
        <v>2</v>
      </c>
    </row>
    <row r="9" spans="1:16" ht="13.5" customHeight="1" x14ac:dyDescent="0.2">
      <c r="A9" s="1866">
        <f>$A$147</f>
        <v>30</v>
      </c>
      <c r="B9" s="1867" t="str">
        <f>$B$147</f>
        <v>Kajewski</v>
      </c>
      <c r="C9" s="1867" t="str">
        <f>$C$147</f>
        <v>Brad</v>
      </c>
      <c r="D9" s="5">
        <f>D147/$A$147</f>
        <v>1.7</v>
      </c>
      <c r="E9" s="5">
        <f t="shared" ref="E9:N9" si="5">E147/$A$147</f>
        <v>3.3333333333333333E-2</v>
      </c>
      <c r="F9" s="5">
        <f t="shared" si="5"/>
        <v>1</v>
      </c>
      <c r="G9" s="5">
        <f t="shared" si="5"/>
        <v>4.3666666666666663</v>
      </c>
      <c r="H9" s="5">
        <f t="shared" si="5"/>
        <v>1.1666666666666667</v>
      </c>
      <c r="I9" s="5">
        <f t="shared" si="5"/>
        <v>0.73333333333333328</v>
      </c>
      <c r="J9" s="5">
        <f t="shared" si="5"/>
        <v>0.23333333333333334</v>
      </c>
      <c r="K9" s="5">
        <f t="shared" si="5"/>
        <v>1.9666666666666666</v>
      </c>
      <c r="L9" s="5">
        <f t="shared" si="5"/>
        <v>0</v>
      </c>
      <c r="M9" s="5">
        <f t="shared" si="5"/>
        <v>0</v>
      </c>
      <c r="N9" s="5">
        <f t="shared" si="5"/>
        <v>4.5</v>
      </c>
      <c r="O9" s="670" t="s">
        <v>103</v>
      </c>
      <c r="P9" s="668">
        <v>2</v>
      </c>
    </row>
    <row r="10" spans="1:16" ht="13.5" customHeight="1" x14ac:dyDescent="0.2">
      <c r="A10" s="1866">
        <f>$A$176</f>
        <v>27</v>
      </c>
      <c r="B10" s="1867" t="str">
        <f>$B$176</f>
        <v>Lees</v>
      </c>
      <c r="C10" s="1867" t="str">
        <f>$C$176</f>
        <v>Michael</v>
      </c>
      <c r="D10" s="5">
        <f>D176/$A$176</f>
        <v>2.7037037037037037</v>
      </c>
      <c r="E10" s="5">
        <f t="shared" ref="E10:N10" si="6">E176/$A$176</f>
        <v>0</v>
      </c>
      <c r="F10" s="5">
        <f t="shared" si="6"/>
        <v>0.7407407407407407</v>
      </c>
      <c r="G10" s="5">
        <f t="shared" si="6"/>
        <v>3.1111111111111112</v>
      </c>
      <c r="H10" s="5">
        <f t="shared" si="6"/>
        <v>2</v>
      </c>
      <c r="I10" s="5">
        <f t="shared" si="6"/>
        <v>1.4814814814814814</v>
      </c>
      <c r="J10" s="5">
        <f t="shared" si="6"/>
        <v>0.29629629629629628</v>
      </c>
      <c r="K10" s="5">
        <f t="shared" si="6"/>
        <v>2.1111111111111112</v>
      </c>
      <c r="L10" s="5">
        <f t="shared" si="6"/>
        <v>3.7037037037037035E-2</v>
      </c>
      <c r="M10" s="5">
        <f t="shared" si="6"/>
        <v>0</v>
      </c>
      <c r="N10" s="5">
        <f t="shared" si="6"/>
        <v>6.1481481481481479</v>
      </c>
      <c r="O10" s="670" t="s">
        <v>103</v>
      </c>
      <c r="P10" s="668">
        <v>2</v>
      </c>
    </row>
    <row r="11" spans="1:16" ht="13.5" customHeight="1" x14ac:dyDescent="0.2">
      <c r="A11" s="1866">
        <f>$A$206</f>
        <v>28</v>
      </c>
      <c r="B11" s="1867" t="str">
        <f>$B$206</f>
        <v>Maher</v>
      </c>
      <c r="C11" s="1867" t="str">
        <f>$C$206</f>
        <v>Patrick</v>
      </c>
      <c r="D11" s="5">
        <f>D206/$A$206</f>
        <v>2.9642857142857144</v>
      </c>
      <c r="E11" s="5">
        <f t="shared" ref="E11:N11" si="7">E206/$A$206</f>
        <v>0</v>
      </c>
      <c r="F11" s="5">
        <f t="shared" si="7"/>
        <v>0.9285714285714286</v>
      </c>
      <c r="G11" s="5">
        <f t="shared" si="7"/>
        <v>5.8214285714285712</v>
      </c>
      <c r="H11" s="5">
        <f t="shared" si="7"/>
        <v>1.0714285714285714</v>
      </c>
      <c r="I11" s="5">
        <f t="shared" si="7"/>
        <v>0.6785714285714286</v>
      </c>
      <c r="J11" s="5">
        <f t="shared" si="7"/>
        <v>0.35714285714285715</v>
      </c>
      <c r="K11" s="5">
        <f t="shared" si="7"/>
        <v>0.9642857142857143</v>
      </c>
      <c r="L11" s="5">
        <f t="shared" si="7"/>
        <v>0</v>
      </c>
      <c r="M11" s="5">
        <f t="shared" si="7"/>
        <v>3.5714285714285712E-2</v>
      </c>
      <c r="N11" s="5">
        <f t="shared" si="7"/>
        <v>6.8571428571428568</v>
      </c>
      <c r="O11" s="670" t="s">
        <v>103</v>
      </c>
      <c r="P11" s="668">
        <v>2</v>
      </c>
    </row>
    <row r="12" spans="1:16" ht="13.5" customHeight="1" x14ac:dyDescent="0.2">
      <c r="A12" s="1866">
        <f>$A$235</f>
        <v>27</v>
      </c>
      <c r="B12" s="1867" t="str">
        <f>$B$235</f>
        <v>Northcott</v>
      </c>
      <c r="C12" s="1867" t="str">
        <f>$C$235</f>
        <v>Matt</v>
      </c>
      <c r="D12" s="5">
        <f>D235/$A$235</f>
        <v>1.962962962962963</v>
      </c>
      <c r="E12" s="5">
        <f t="shared" ref="E12:N12" si="8">E235/$A$235</f>
        <v>1.4814814814814814</v>
      </c>
      <c r="F12" s="5">
        <f t="shared" si="8"/>
        <v>0.44444444444444442</v>
      </c>
      <c r="G12" s="5">
        <f t="shared" si="8"/>
        <v>2.3333333333333335</v>
      </c>
      <c r="H12" s="5">
        <f t="shared" si="8"/>
        <v>1.8888888888888888</v>
      </c>
      <c r="I12" s="5">
        <f t="shared" si="8"/>
        <v>1.3703703703703705</v>
      </c>
      <c r="J12" s="5">
        <f t="shared" si="8"/>
        <v>0.29629629629629628</v>
      </c>
      <c r="K12" s="5">
        <f t="shared" si="8"/>
        <v>1.1111111111111112</v>
      </c>
      <c r="L12" s="5">
        <f t="shared" si="8"/>
        <v>0</v>
      </c>
      <c r="M12" s="5">
        <f t="shared" si="8"/>
        <v>0</v>
      </c>
      <c r="N12" s="5">
        <f t="shared" si="8"/>
        <v>8.8148148148148149</v>
      </c>
      <c r="O12" s="670" t="s">
        <v>103</v>
      </c>
      <c r="P12" s="668">
        <v>2</v>
      </c>
    </row>
    <row r="13" spans="1:16" ht="13.5" customHeight="1" x14ac:dyDescent="0.2">
      <c r="A13" s="1866">
        <f>$A$266</f>
        <v>29</v>
      </c>
      <c r="B13" s="1867" t="str">
        <f>$B$266</f>
        <v>Radulovich</v>
      </c>
      <c r="C13" s="1867" t="str">
        <f>$C$266</f>
        <v>Nik</v>
      </c>
      <c r="D13" s="5">
        <f>D266/$A$266</f>
        <v>0.65517241379310343</v>
      </c>
      <c r="E13" s="5">
        <f t="shared" ref="E13:N13" si="9">E266/$A$266</f>
        <v>3.4482758620689655E-2</v>
      </c>
      <c r="F13" s="5">
        <f t="shared" si="9"/>
        <v>0.20689655172413793</v>
      </c>
      <c r="G13" s="5">
        <f t="shared" si="9"/>
        <v>2.8620689655172415</v>
      </c>
      <c r="H13" s="5">
        <f t="shared" si="9"/>
        <v>1.2068965517241379</v>
      </c>
      <c r="I13" s="5">
        <f t="shared" si="9"/>
        <v>0.68965517241379315</v>
      </c>
      <c r="J13" s="5">
        <f t="shared" si="9"/>
        <v>0.10344827586206896</v>
      </c>
      <c r="K13" s="5">
        <f t="shared" si="9"/>
        <v>1.5862068965517242</v>
      </c>
      <c r="L13" s="5">
        <f t="shared" si="9"/>
        <v>0</v>
      </c>
      <c r="M13" s="5">
        <f t="shared" si="9"/>
        <v>3.4482758620689655E-2</v>
      </c>
      <c r="N13" s="5">
        <f t="shared" si="9"/>
        <v>1.6206896551724137</v>
      </c>
      <c r="O13" s="670" t="s">
        <v>103</v>
      </c>
      <c r="P13" s="668">
        <v>2</v>
      </c>
    </row>
    <row r="14" spans="1:16" ht="13.5" customHeight="1" x14ac:dyDescent="0.2">
      <c r="A14" s="1866">
        <f>$A$281</f>
        <v>13</v>
      </c>
      <c r="B14" s="1867" t="str">
        <f>$B$281</f>
        <v>Radulovich</v>
      </c>
      <c r="C14" s="1867" t="str">
        <f>$C$281</f>
        <v>Paul</v>
      </c>
      <c r="D14" s="5">
        <f>D281/$A$281</f>
        <v>1.1538461538461537</v>
      </c>
      <c r="E14" s="5">
        <f t="shared" ref="E14:N14" si="10">E281/$A$281</f>
        <v>0</v>
      </c>
      <c r="F14" s="5">
        <f t="shared" si="10"/>
        <v>0.15384615384615385</v>
      </c>
      <c r="G14" s="5">
        <f t="shared" si="10"/>
        <v>2.1538461538461537</v>
      </c>
      <c r="H14" s="5">
        <f t="shared" si="10"/>
        <v>1.5384615384615385</v>
      </c>
      <c r="I14" s="5">
        <f t="shared" si="10"/>
        <v>0.38461538461538464</v>
      </c>
      <c r="J14" s="5">
        <f t="shared" si="10"/>
        <v>7.6923076923076927E-2</v>
      </c>
      <c r="K14" s="5">
        <f t="shared" si="10"/>
        <v>1.1538461538461537</v>
      </c>
      <c r="L14" s="5">
        <f t="shared" si="10"/>
        <v>0</v>
      </c>
      <c r="M14" s="5">
        <f t="shared" si="10"/>
        <v>0</v>
      </c>
      <c r="N14" s="5">
        <f t="shared" si="10"/>
        <v>2.4615384615384617</v>
      </c>
      <c r="O14" s="670" t="s">
        <v>103</v>
      </c>
      <c r="P14" s="668">
        <v>2</v>
      </c>
    </row>
    <row r="15" spans="1:16" ht="13.5" customHeight="1" x14ac:dyDescent="0.2">
      <c r="A15" s="6"/>
      <c r="B15" s="62"/>
      <c r="C15" s="6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70"/>
      <c r="P15" s="668"/>
    </row>
    <row r="16" spans="1:16" ht="13.5" customHeight="1" x14ac:dyDescent="0.2"/>
    <row r="17" spans="1:14" ht="13.5" customHeight="1" x14ac:dyDescent="0.2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  <c r="N17" s="8" t="s">
        <v>13</v>
      </c>
    </row>
    <row r="18" spans="1:14" ht="13.5" customHeight="1" x14ac:dyDescent="0.2">
      <c r="A18" s="498">
        <v>11</v>
      </c>
      <c r="B18" s="497" t="s">
        <v>280</v>
      </c>
      <c r="C18" s="497" t="s">
        <v>281</v>
      </c>
      <c r="D18" s="496">
        <v>2</v>
      </c>
      <c r="E18" s="496"/>
      <c r="F18" s="496"/>
      <c r="G18" s="496">
        <v>5</v>
      </c>
      <c r="H18" s="496">
        <v>6</v>
      </c>
      <c r="I18" s="496">
        <v>2</v>
      </c>
      <c r="J18" s="496"/>
      <c r="K18" s="496"/>
      <c r="L18" s="496"/>
      <c r="M18" s="496"/>
      <c r="N18" s="496">
        <v>4</v>
      </c>
    </row>
    <row r="19" spans="1:14" ht="13.5" customHeight="1" x14ac:dyDescent="0.2">
      <c r="A19" s="498">
        <v>9</v>
      </c>
      <c r="B19" s="497" t="s">
        <v>280</v>
      </c>
      <c r="C19" s="497" t="s">
        <v>281</v>
      </c>
      <c r="D19" s="496">
        <v>5</v>
      </c>
      <c r="E19" s="496">
        <v>1</v>
      </c>
      <c r="F19" s="496">
        <v>4</v>
      </c>
      <c r="G19" s="496">
        <v>4</v>
      </c>
      <c r="H19" s="496">
        <v>3</v>
      </c>
      <c r="I19" s="496">
        <v>2</v>
      </c>
      <c r="J19" s="496"/>
      <c r="K19" s="496">
        <v>1</v>
      </c>
      <c r="L19" s="496"/>
      <c r="M19" s="496"/>
      <c r="N19" s="496">
        <v>17</v>
      </c>
    </row>
    <row r="20" spans="1:14" ht="13.5" customHeight="1" x14ac:dyDescent="0.2">
      <c r="A20" s="1465">
        <v>20</v>
      </c>
      <c r="B20" s="1464" t="s">
        <v>280</v>
      </c>
      <c r="C20" s="1464" t="s">
        <v>281</v>
      </c>
      <c r="D20" s="1462">
        <v>10</v>
      </c>
      <c r="E20" s="1462">
        <v>1</v>
      </c>
      <c r="F20" s="1462"/>
      <c r="G20" s="1462">
        <v>6</v>
      </c>
      <c r="H20" s="1462"/>
      <c r="I20" s="1462">
        <v>2</v>
      </c>
      <c r="J20" s="1462"/>
      <c r="K20" s="1462"/>
      <c r="L20" s="1462"/>
      <c r="M20" s="1462"/>
      <c r="N20" s="1462">
        <v>23</v>
      </c>
    </row>
    <row r="21" spans="1:14" ht="13.5" customHeight="1" x14ac:dyDescent="0.2">
      <c r="A21" s="543">
        <v>9</v>
      </c>
      <c r="B21" s="497" t="s">
        <v>280</v>
      </c>
      <c r="C21" s="497" t="s">
        <v>281</v>
      </c>
      <c r="D21" s="496">
        <v>1</v>
      </c>
      <c r="E21" s="496">
        <v>3</v>
      </c>
      <c r="F21" s="496"/>
      <c r="G21" s="496">
        <v>9</v>
      </c>
      <c r="H21" s="496">
        <v>3</v>
      </c>
      <c r="I21" s="496"/>
      <c r="J21" s="496"/>
      <c r="K21" s="496">
        <v>2</v>
      </c>
      <c r="L21" s="496"/>
      <c r="M21" s="496"/>
      <c r="N21" s="496">
        <v>11</v>
      </c>
    </row>
    <row r="22" spans="1:14" ht="13.5" customHeight="1" x14ac:dyDescent="0.2">
      <c r="A22" s="498">
        <v>11</v>
      </c>
      <c r="B22" s="497" t="s">
        <v>280</v>
      </c>
      <c r="C22" s="497" t="s">
        <v>281</v>
      </c>
      <c r="D22" s="496">
        <v>4</v>
      </c>
      <c r="E22" s="496">
        <v>1</v>
      </c>
      <c r="F22" s="496"/>
      <c r="G22" s="496">
        <v>12</v>
      </c>
      <c r="H22" s="496">
        <v>3</v>
      </c>
      <c r="I22" s="496"/>
      <c r="J22" s="496"/>
      <c r="K22" s="496">
        <v>1</v>
      </c>
      <c r="L22" s="496"/>
      <c r="M22" s="496"/>
      <c r="N22" s="496">
        <v>11</v>
      </c>
    </row>
    <row r="23" spans="1:14" ht="13.5" customHeight="1" x14ac:dyDescent="0.2">
      <c r="A23" s="4">
        <f>COUNT(A18:A22)</f>
        <v>5</v>
      </c>
      <c r="B23" s="669" t="str">
        <f>$B$18</f>
        <v>Anczewski</v>
      </c>
      <c r="C23" s="669" t="str">
        <f>$C$18</f>
        <v>Julian</v>
      </c>
      <c r="D23" s="667">
        <f>SUM(D18:D22)</f>
        <v>22</v>
      </c>
      <c r="E23" s="667">
        <f t="shared" ref="E23:N23" si="11">SUM(E18:E22)</f>
        <v>6</v>
      </c>
      <c r="F23" s="667">
        <f t="shared" si="11"/>
        <v>4</v>
      </c>
      <c r="G23" s="667">
        <f t="shared" si="11"/>
        <v>36</v>
      </c>
      <c r="H23" s="667">
        <f t="shared" si="11"/>
        <v>15</v>
      </c>
      <c r="I23" s="667">
        <f t="shared" si="11"/>
        <v>6</v>
      </c>
      <c r="J23" s="667">
        <f t="shared" si="11"/>
        <v>0</v>
      </c>
      <c r="K23" s="667">
        <f t="shared" si="11"/>
        <v>4</v>
      </c>
      <c r="L23" s="667">
        <f t="shared" si="11"/>
        <v>0</v>
      </c>
      <c r="M23" s="667">
        <f t="shared" si="11"/>
        <v>0</v>
      </c>
      <c r="N23" s="667">
        <f t="shared" si="11"/>
        <v>66</v>
      </c>
    </row>
    <row r="24" spans="1:14" ht="13.5" customHeight="1" x14ac:dyDescent="0.2"/>
    <row r="25" spans="1:14" ht="13.5" customHeight="1" x14ac:dyDescent="0.2">
      <c r="A25" s="543">
        <v>12</v>
      </c>
      <c r="B25" s="497" t="s">
        <v>272</v>
      </c>
      <c r="C25" s="497" t="s">
        <v>83</v>
      </c>
      <c r="D25" s="496">
        <v>1</v>
      </c>
      <c r="E25" s="496"/>
      <c r="F25" s="496"/>
      <c r="G25" s="496">
        <v>7</v>
      </c>
      <c r="H25" s="496">
        <v>1</v>
      </c>
      <c r="I25" s="496"/>
      <c r="J25" s="496">
        <v>2</v>
      </c>
      <c r="K25" s="496">
        <v>3</v>
      </c>
      <c r="L25" s="496"/>
      <c r="M25" s="496">
        <v>1</v>
      </c>
      <c r="N25" s="496">
        <v>2</v>
      </c>
    </row>
    <row r="26" spans="1:14" ht="13.5" customHeight="1" x14ac:dyDescent="0.2">
      <c r="A26" s="498">
        <v>12</v>
      </c>
      <c r="B26" s="497" t="s">
        <v>272</v>
      </c>
      <c r="C26" s="497" t="s">
        <v>83</v>
      </c>
      <c r="D26" s="496">
        <v>2</v>
      </c>
      <c r="E26" s="496"/>
      <c r="F26" s="496">
        <v>3</v>
      </c>
      <c r="G26" s="496">
        <v>9</v>
      </c>
      <c r="H26" s="496"/>
      <c r="I26" s="496"/>
      <c r="J26" s="496"/>
      <c r="K26" s="496">
        <v>3</v>
      </c>
      <c r="L26" s="496"/>
      <c r="M26" s="496"/>
      <c r="N26" s="496">
        <v>7</v>
      </c>
    </row>
    <row r="27" spans="1:14" ht="13.5" customHeight="1" x14ac:dyDescent="0.2">
      <c r="A27" s="772">
        <v>12</v>
      </c>
      <c r="B27" s="771" t="s">
        <v>272</v>
      </c>
      <c r="C27" s="771" t="s">
        <v>83</v>
      </c>
      <c r="D27" s="769">
        <v>3</v>
      </c>
      <c r="E27" s="769"/>
      <c r="F27" s="769">
        <v>1</v>
      </c>
      <c r="G27" s="769">
        <v>11</v>
      </c>
      <c r="H27" s="769">
        <v>2</v>
      </c>
      <c r="I27" s="769">
        <v>1</v>
      </c>
      <c r="J27" s="769"/>
      <c r="K27" s="769">
        <v>4</v>
      </c>
      <c r="L27" s="769"/>
      <c r="M27" s="769"/>
      <c r="N27" s="769">
        <v>7</v>
      </c>
    </row>
    <row r="28" spans="1:14" ht="13.5" customHeight="1" x14ac:dyDescent="0.2">
      <c r="A28" s="498">
        <v>12</v>
      </c>
      <c r="B28" s="497" t="s">
        <v>272</v>
      </c>
      <c r="C28" s="497" t="s">
        <v>83</v>
      </c>
      <c r="D28" s="496">
        <v>2</v>
      </c>
      <c r="E28" s="496"/>
      <c r="F28" s="496">
        <v>1</v>
      </c>
      <c r="G28" s="496">
        <v>6</v>
      </c>
      <c r="H28" s="496">
        <v>1</v>
      </c>
      <c r="I28" s="496">
        <v>1</v>
      </c>
      <c r="J28" s="496"/>
      <c r="K28" s="496">
        <v>5</v>
      </c>
      <c r="L28" s="496"/>
      <c r="M28" s="496"/>
      <c r="N28" s="496">
        <v>5</v>
      </c>
    </row>
    <row r="29" spans="1:14" ht="13.5" customHeight="1" x14ac:dyDescent="0.2">
      <c r="A29" s="1860">
        <v>12</v>
      </c>
      <c r="B29" s="1861" t="s">
        <v>272</v>
      </c>
      <c r="C29" s="1861" t="s">
        <v>83</v>
      </c>
      <c r="D29" s="1862">
        <v>5</v>
      </c>
      <c r="E29" s="1862"/>
      <c r="F29" s="1862">
        <v>1</v>
      </c>
      <c r="G29" s="1862">
        <v>9</v>
      </c>
      <c r="H29" s="1862">
        <v>4</v>
      </c>
      <c r="I29" s="1862"/>
      <c r="J29" s="1862"/>
      <c r="K29" s="1862">
        <v>1</v>
      </c>
      <c r="L29" s="1862"/>
      <c r="M29" s="1862"/>
      <c r="N29" s="1862">
        <v>11</v>
      </c>
    </row>
    <row r="30" spans="1:14" ht="13.5" customHeight="1" x14ac:dyDescent="0.2">
      <c r="A30" s="1014">
        <v>12</v>
      </c>
      <c r="B30" s="935" t="s">
        <v>272</v>
      </c>
      <c r="C30" s="935" t="s">
        <v>83</v>
      </c>
      <c r="D30" s="934">
        <v>2</v>
      </c>
      <c r="E30" s="934"/>
      <c r="F30" s="934">
        <v>3</v>
      </c>
      <c r="G30" s="934">
        <v>4</v>
      </c>
      <c r="H30" s="934">
        <v>1</v>
      </c>
      <c r="I30" s="934"/>
      <c r="J30" s="934"/>
      <c r="K30" s="934">
        <v>2</v>
      </c>
      <c r="L30" s="934"/>
      <c r="M30" s="934"/>
      <c r="N30" s="934">
        <v>7</v>
      </c>
    </row>
    <row r="31" spans="1:14" ht="13.5" customHeight="1" x14ac:dyDescent="0.2">
      <c r="A31" s="1501">
        <v>12</v>
      </c>
      <c r="B31" s="1500" t="s">
        <v>272</v>
      </c>
      <c r="C31" s="1500" t="s">
        <v>83</v>
      </c>
      <c r="D31" s="1498">
        <v>2</v>
      </c>
      <c r="E31" s="1498"/>
      <c r="F31" s="1498">
        <v>1</v>
      </c>
      <c r="G31" s="1498">
        <v>7</v>
      </c>
      <c r="H31" s="1498">
        <v>1</v>
      </c>
      <c r="I31" s="1498">
        <v>2</v>
      </c>
      <c r="J31" s="1498">
        <v>1</v>
      </c>
      <c r="K31" s="1498">
        <v>3</v>
      </c>
      <c r="L31" s="1498"/>
      <c r="M31" s="1498"/>
      <c r="N31" s="1498">
        <v>5</v>
      </c>
    </row>
    <row r="32" spans="1:14" ht="13.5" customHeight="1" x14ac:dyDescent="0.2">
      <c r="A32" s="1595">
        <v>12</v>
      </c>
      <c r="B32" s="1541" t="s">
        <v>272</v>
      </c>
      <c r="C32" s="1541" t="s">
        <v>83</v>
      </c>
      <c r="D32" s="1539">
        <v>2</v>
      </c>
      <c r="E32" s="1539"/>
      <c r="F32" s="1539">
        <v>2</v>
      </c>
      <c r="G32" s="1539">
        <v>8</v>
      </c>
      <c r="H32" s="1539"/>
      <c r="I32" s="1539">
        <v>1</v>
      </c>
      <c r="J32" s="1539">
        <v>2</v>
      </c>
      <c r="K32" s="1539">
        <v>3</v>
      </c>
      <c r="L32" s="1539"/>
      <c r="M32" s="1539"/>
      <c r="N32" s="1539">
        <v>6</v>
      </c>
    </row>
    <row r="33" spans="1:14" ht="13.5" customHeight="1" x14ac:dyDescent="0.2">
      <c r="A33" s="1781">
        <v>12</v>
      </c>
      <c r="B33" s="1780" t="s">
        <v>272</v>
      </c>
      <c r="C33" s="1780" t="s">
        <v>83</v>
      </c>
      <c r="D33" s="1778">
        <v>2</v>
      </c>
      <c r="E33" s="1778"/>
      <c r="F33" s="1778">
        <v>2</v>
      </c>
      <c r="G33" s="1778">
        <v>7</v>
      </c>
      <c r="H33" s="1778">
        <v>1</v>
      </c>
      <c r="I33" s="1778"/>
      <c r="J33" s="1778"/>
      <c r="K33" s="1778">
        <v>1</v>
      </c>
      <c r="L33" s="1778"/>
      <c r="M33" s="1778"/>
      <c r="N33" s="1778">
        <v>6</v>
      </c>
    </row>
    <row r="34" spans="1:14" ht="13.5" customHeight="1" x14ac:dyDescent="0.2">
      <c r="A34" s="1841">
        <v>12</v>
      </c>
      <c r="B34" s="1840" t="s">
        <v>272</v>
      </c>
      <c r="C34" s="1840" t="s">
        <v>83</v>
      </c>
      <c r="D34" s="1838">
        <v>1</v>
      </c>
      <c r="E34" s="1838"/>
      <c r="F34" s="1838">
        <v>1</v>
      </c>
      <c r="G34" s="1838">
        <v>7</v>
      </c>
      <c r="H34" s="1838"/>
      <c r="I34" s="1838"/>
      <c r="J34" s="1838"/>
      <c r="K34" s="1838">
        <v>2</v>
      </c>
      <c r="L34" s="1838"/>
      <c r="M34" s="1838"/>
      <c r="N34" s="1838">
        <v>3</v>
      </c>
    </row>
    <row r="35" spans="1:14" ht="13.5" customHeight="1" x14ac:dyDescent="0.2">
      <c r="A35" s="1318">
        <v>12</v>
      </c>
      <c r="B35" s="1192" t="s">
        <v>272</v>
      </c>
      <c r="C35" s="1192" t="s">
        <v>83</v>
      </c>
      <c r="D35" s="1190">
        <v>1</v>
      </c>
      <c r="E35" s="1190"/>
      <c r="F35" s="1190">
        <v>1</v>
      </c>
      <c r="G35" s="1190">
        <v>9</v>
      </c>
      <c r="H35" s="1190">
        <v>1</v>
      </c>
      <c r="I35" s="1190">
        <v>2</v>
      </c>
      <c r="J35" s="1190">
        <v>2</v>
      </c>
      <c r="K35" s="1190">
        <v>3</v>
      </c>
      <c r="L35" s="1190"/>
      <c r="M35" s="1190"/>
      <c r="N35" s="1190">
        <v>3</v>
      </c>
    </row>
    <row r="36" spans="1:14" ht="13.5" customHeight="1" x14ac:dyDescent="0.2">
      <c r="A36" s="1333">
        <v>12</v>
      </c>
      <c r="B36" s="1332" t="s">
        <v>272</v>
      </c>
      <c r="C36" s="1332" t="s">
        <v>83</v>
      </c>
      <c r="D36" s="1330">
        <v>2</v>
      </c>
      <c r="E36" s="1330"/>
      <c r="F36" s="1330">
        <v>1</v>
      </c>
      <c r="G36" s="1330">
        <v>8</v>
      </c>
      <c r="H36" s="1330">
        <v>1</v>
      </c>
      <c r="I36" s="1330"/>
      <c r="J36" s="1330">
        <v>2</v>
      </c>
      <c r="K36" s="1330">
        <v>4</v>
      </c>
      <c r="L36" s="1330"/>
      <c r="M36" s="1330"/>
      <c r="N36" s="1330">
        <v>5</v>
      </c>
    </row>
    <row r="37" spans="1:14" ht="13.5" customHeight="1" x14ac:dyDescent="0.2">
      <c r="A37" s="1193">
        <v>12</v>
      </c>
      <c r="B37" s="1192" t="s">
        <v>272</v>
      </c>
      <c r="C37" s="1192" t="s">
        <v>83</v>
      </c>
      <c r="D37" s="1190">
        <v>4</v>
      </c>
      <c r="E37" s="1190"/>
      <c r="F37" s="1190">
        <v>3</v>
      </c>
      <c r="G37" s="1190">
        <v>11</v>
      </c>
      <c r="H37" s="1190">
        <v>4</v>
      </c>
      <c r="I37" s="1190">
        <v>1</v>
      </c>
      <c r="J37" s="1190">
        <v>3</v>
      </c>
      <c r="K37" s="1190">
        <v>3</v>
      </c>
      <c r="L37" s="1190"/>
      <c r="M37" s="1190"/>
      <c r="N37" s="1190">
        <v>11</v>
      </c>
    </row>
    <row r="38" spans="1:14" ht="13.5" customHeight="1" x14ac:dyDescent="0.2">
      <c r="A38" s="1400">
        <v>12</v>
      </c>
      <c r="B38" s="1383" t="s">
        <v>272</v>
      </c>
      <c r="C38" s="1383" t="s">
        <v>83</v>
      </c>
      <c r="D38" s="1382">
        <v>6</v>
      </c>
      <c r="E38" s="1382"/>
      <c r="F38" s="1382">
        <v>1</v>
      </c>
      <c r="G38" s="1382">
        <v>4</v>
      </c>
      <c r="H38" s="1382">
        <v>1</v>
      </c>
      <c r="I38" s="1382">
        <v>2</v>
      </c>
      <c r="J38" s="1382">
        <v>1</v>
      </c>
      <c r="K38" s="1382">
        <v>4</v>
      </c>
      <c r="L38" s="1382"/>
      <c r="M38" s="1382"/>
      <c r="N38" s="1382">
        <v>13</v>
      </c>
    </row>
    <row r="39" spans="1:14" ht="13.5" customHeight="1" x14ac:dyDescent="0.2">
      <c r="A39" s="1079">
        <v>12</v>
      </c>
      <c r="B39" s="1065" t="s">
        <v>272</v>
      </c>
      <c r="C39" s="1065" t="s">
        <v>83</v>
      </c>
      <c r="D39" s="1067">
        <v>4</v>
      </c>
      <c r="E39" s="1067"/>
      <c r="F39" s="1067">
        <v>1</v>
      </c>
      <c r="G39" s="1067">
        <v>11</v>
      </c>
      <c r="H39" s="1067">
        <v>1</v>
      </c>
      <c r="I39" s="1067">
        <v>1</v>
      </c>
      <c r="J39" s="1067">
        <v>2</v>
      </c>
      <c r="K39" s="1067">
        <v>5</v>
      </c>
      <c r="L39" s="1067"/>
      <c r="M39" s="1067"/>
      <c r="N39" s="1067">
        <v>9</v>
      </c>
    </row>
    <row r="40" spans="1:14" ht="13.5" customHeight="1" x14ac:dyDescent="0.2">
      <c r="A40" s="1066">
        <v>12</v>
      </c>
      <c r="B40" s="1065" t="s">
        <v>272</v>
      </c>
      <c r="C40" s="1065" t="s">
        <v>83</v>
      </c>
      <c r="D40" s="1067">
        <v>2</v>
      </c>
      <c r="E40" s="1067"/>
      <c r="F40" s="1067">
        <v>1</v>
      </c>
      <c r="G40" s="1067">
        <v>9</v>
      </c>
      <c r="H40" s="1067"/>
      <c r="I40" s="1067">
        <v>3</v>
      </c>
      <c r="J40" s="1067"/>
      <c r="K40" s="1067">
        <v>4</v>
      </c>
      <c r="L40" s="1067"/>
      <c r="M40" s="1067"/>
      <c r="N40" s="1067">
        <v>5</v>
      </c>
    </row>
    <row r="41" spans="1:14" ht="13.5" customHeight="1" x14ac:dyDescent="0.2">
      <c r="A41" s="936">
        <v>12</v>
      </c>
      <c r="B41" s="935" t="s">
        <v>272</v>
      </c>
      <c r="C41" s="935" t="s">
        <v>83</v>
      </c>
      <c r="D41" s="934">
        <v>4</v>
      </c>
      <c r="E41" s="934"/>
      <c r="F41" s="934">
        <v>1</v>
      </c>
      <c r="G41" s="934">
        <v>3</v>
      </c>
      <c r="H41" s="934">
        <v>1</v>
      </c>
      <c r="I41" s="934">
        <v>1</v>
      </c>
      <c r="J41" s="934">
        <v>4</v>
      </c>
      <c r="K41" s="934">
        <v>3</v>
      </c>
      <c r="L41" s="934"/>
      <c r="M41" s="934"/>
      <c r="N41" s="934">
        <v>9</v>
      </c>
    </row>
    <row r="42" spans="1:14" ht="13.5" customHeight="1" x14ac:dyDescent="0.2">
      <c r="A42" s="543">
        <v>12</v>
      </c>
      <c r="B42" s="497" t="s">
        <v>272</v>
      </c>
      <c r="C42" s="497" t="s">
        <v>83</v>
      </c>
      <c r="D42" s="496">
        <v>2</v>
      </c>
      <c r="E42" s="496"/>
      <c r="F42" s="496">
        <v>3</v>
      </c>
      <c r="G42" s="496">
        <v>12</v>
      </c>
      <c r="H42" s="496">
        <v>2</v>
      </c>
      <c r="I42" s="496">
        <v>1</v>
      </c>
      <c r="J42" s="496">
        <v>1</v>
      </c>
      <c r="K42" s="496">
        <v>2</v>
      </c>
      <c r="L42" s="496"/>
      <c r="M42" s="496"/>
      <c r="N42" s="496">
        <v>7</v>
      </c>
    </row>
    <row r="43" spans="1:14" ht="13.5" customHeight="1" x14ac:dyDescent="0.2">
      <c r="A43" s="502">
        <v>12</v>
      </c>
      <c r="B43" s="501" t="s">
        <v>272</v>
      </c>
      <c r="C43" s="501" t="s">
        <v>83</v>
      </c>
      <c r="D43" s="499">
        <v>4</v>
      </c>
      <c r="E43" s="499"/>
      <c r="F43" s="499"/>
      <c r="G43" s="499">
        <v>9</v>
      </c>
      <c r="H43" s="499"/>
      <c r="I43" s="499"/>
      <c r="J43" s="499">
        <v>4</v>
      </c>
      <c r="K43" s="499">
        <v>4</v>
      </c>
      <c r="L43" s="499"/>
      <c r="M43" s="499"/>
      <c r="N43" s="499">
        <v>8</v>
      </c>
    </row>
    <row r="44" spans="1:14" ht="13.5" customHeight="1" x14ac:dyDescent="0.2">
      <c r="A44" s="543">
        <v>12</v>
      </c>
      <c r="B44" s="501" t="s">
        <v>272</v>
      </c>
      <c r="C44" s="501" t="s">
        <v>83</v>
      </c>
      <c r="D44" s="499">
        <v>1</v>
      </c>
      <c r="E44" s="499"/>
      <c r="F44" s="499"/>
      <c r="G44" s="499">
        <v>6</v>
      </c>
      <c r="H44" s="499">
        <v>4</v>
      </c>
      <c r="I44" s="499">
        <v>2</v>
      </c>
      <c r="J44" s="499">
        <v>4</v>
      </c>
      <c r="K44" s="499">
        <v>3</v>
      </c>
      <c r="L44" s="499"/>
      <c r="M44" s="499"/>
      <c r="N44" s="499">
        <v>2</v>
      </c>
    </row>
    <row r="45" spans="1:14" ht="13.5" customHeight="1" x14ac:dyDescent="0.2">
      <c r="A45" s="502">
        <v>12</v>
      </c>
      <c r="B45" s="501" t="s">
        <v>272</v>
      </c>
      <c r="C45" s="501" t="s">
        <v>83</v>
      </c>
      <c r="D45" s="499">
        <v>4</v>
      </c>
      <c r="E45" s="499"/>
      <c r="F45" s="499"/>
      <c r="G45" s="499">
        <v>6</v>
      </c>
      <c r="H45" s="499">
        <v>2</v>
      </c>
      <c r="I45" s="499"/>
      <c r="J45" s="499">
        <v>1</v>
      </c>
      <c r="K45" s="499">
        <v>4</v>
      </c>
      <c r="L45" s="499"/>
      <c r="M45" s="499"/>
      <c r="N45" s="499">
        <v>8</v>
      </c>
    </row>
    <row r="46" spans="1:14" ht="13.5" customHeight="1" x14ac:dyDescent="0.2">
      <c r="A46" s="502">
        <v>12</v>
      </c>
      <c r="B46" s="501" t="s">
        <v>272</v>
      </c>
      <c r="C46" s="501" t="s">
        <v>83</v>
      </c>
      <c r="D46" s="499">
        <v>2</v>
      </c>
      <c r="E46" s="499"/>
      <c r="F46" s="499"/>
      <c r="G46" s="499">
        <v>8</v>
      </c>
      <c r="H46" s="499"/>
      <c r="I46" s="499">
        <v>1</v>
      </c>
      <c r="J46" s="499"/>
      <c r="K46" s="499">
        <v>2</v>
      </c>
      <c r="L46" s="499"/>
      <c r="M46" s="499"/>
      <c r="N46" s="499">
        <v>4</v>
      </c>
    </row>
    <row r="47" spans="1:14" ht="13.5" customHeight="1" x14ac:dyDescent="0.2">
      <c r="A47" s="542">
        <v>12</v>
      </c>
      <c r="B47" s="501" t="s">
        <v>272</v>
      </c>
      <c r="C47" s="501" t="s">
        <v>83</v>
      </c>
      <c r="D47" s="499">
        <v>4</v>
      </c>
      <c r="E47" s="499"/>
      <c r="F47" s="499"/>
      <c r="G47" s="499"/>
      <c r="H47" s="499"/>
      <c r="I47" s="499"/>
      <c r="J47" s="499"/>
      <c r="K47" s="499">
        <v>3</v>
      </c>
      <c r="L47" s="499"/>
      <c r="M47" s="499"/>
      <c r="N47" s="499">
        <v>8</v>
      </c>
    </row>
    <row r="48" spans="1:14" ht="13.5" customHeight="1" x14ac:dyDescent="0.2">
      <c r="A48" s="4">
        <f>COUNT(A25:A47)</f>
        <v>23</v>
      </c>
      <c r="B48" s="669" t="str">
        <f>$B$25</f>
        <v>Artuso</v>
      </c>
      <c r="C48" s="669" t="str">
        <f>$C$25</f>
        <v>Ben</v>
      </c>
      <c r="D48" s="667">
        <f>SUM(D25:D47)</f>
        <v>62</v>
      </c>
      <c r="E48" s="667">
        <f t="shared" ref="E48:N48" si="12">SUM(E25:E47)</f>
        <v>0</v>
      </c>
      <c r="F48" s="667">
        <f t="shared" si="12"/>
        <v>27</v>
      </c>
      <c r="G48" s="667">
        <f t="shared" si="12"/>
        <v>171</v>
      </c>
      <c r="H48" s="667">
        <f t="shared" si="12"/>
        <v>28</v>
      </c>
      <c r="I48" s="667">
        <f t="shared" si="12"/>
        <v>19</v>
      </c>
      <c r="J48" s="667">
        <f t="shared" si="12"/>
        <v>29</v>
      </c>
      <c r="K48" s="667">
        <f t="shared" si="12"/>
        <v>71</v>
      </c>
      <c r="L48" s="667">
        <f t="shared" si="12"/>
        <v>0</v>
      </c>
      <c r="M48" s="667">
        <f t="shared" si="12"/>
        <v>1</v>
      </c>
      <c r="N48" s="667">
        <f t="shared" si="12"/>
        <v>151</v>
      </c>
    </row>
    <row r="49" spans="1:14" ht="13.5" customHeight="1" x14ac:dyDescent="0.2"/>
    <row r="50" spans="1:14" ht="13.5" customHeight="1" x14ac:dyDescent="0.2">
      <c r="A50" s="542">
        <v>55</v>
      </c>
      <c r="B50" s="501" t="s">
        <v>282</v>
      </c>
      <c r="C50" s="501" t="s">
        <v>283</v>
      </c>
      <c r="D50" s="499">
        <v>3</v>
      </c>
      <c r="E50" s="499">
        <v>4</v>
      </c>
      <c r="F50" s="499">
        <v>1</v>
      </c>
      <c r="G50" s="499">
        <v>1</v>
      </c>
      <c r="H50" s="499">
        <v>2</v>
      </c>
      <c r="I50" s="499">
        <v>3</v>
      </c>
      <c r="J50" s="499">
        <v>1</v>
      </c>
      <c r="K50" s="499"/>
      <c r="L50" s="499"/>
      <c r="M50" s="499"/>
      <c r="N50" s="499">
        <v>19</v>
      </c>
    </row>
    <row r="51" spans="1:14" ht="13.5" customHeight="1" x14ac:dyDescent="0.2">
      <c r="A51" s="500">
        <v>55</v>
      </c>
      <c r="B51" s="501" t="s">
        <v>282</v>
      </c>
      <c r="C51" s="501" t="s">
        <v>283</v>
      </c>
      <c r="D51" s="499">
        <v>1</v>
      </c>
      <c r="E51" s="499">
        <v>1</v>
      </c>
      <c r="F51" s="499">
        <v>4</v>
      </c>
      <c r="G51" s="499">
        <v>4</v>
      </c>
      <c r="H51" s="499">
        <v>1</v>
      </c>
      <c r="I51" s="499">
        <v>2</v>
      </c>
      <c r="J51" s="499"/>
      <c r="K51" s="499"/>
      <c r="L51" s="499"/>
      <c r="M51" s="499"/>
      <c r="N51" s="499">
        <v>9</v>
      </c>
    </row>
    <row r="52" spans="1:14" ht="13.5" customHeight="1" x14ac:dyDescent="0.2">
      <c r="A52" s="500">
        <v>55</v>
      </c>
      <c r="B52" s="501" t="s">
        <v>282</v>
      </c>
      <c r="C52" s="501" t="s">
        <v>283</v>
      </c>
      <c r="D52" s="499"/>
      <c r="E52" s="499">
        <v>1</v>
      </c>
      <c r="F52" s="499">
        <v>1</v>
      </c>
      <c r="G52" s="499">
        <v>3</v>
      </c>
      <c r="H52" s="499">
        <v>4</v>
      </c>
      <c r="I52" s="499">
        <v>3</v>
      </c>
      <c r="J52" s="499"/>
      <c r="K52" s="499">
        <v>3</v>
      </c>
      <c r="L52" s="499"/>
      <c r="M52" s="499"/>
      <c r="N52" s="499">
        <v>4</v>
      </c>
    </row>
    <row r="53" spans="1:14" ht="13.5" customHeight="1" x14ac:dyDescent="0.2">
      <c r="A53" s="502">
        <v>55</v>
      </c>
      <c r="B53" s="501" t="s">
        <v>282</v>
      </c>
      <c r="C53" s="501" t="s">
        <v>283</v>
      </c>
      <c r="D53" s="499">
        <v>4</v>
      </c>
      <c r="E53" s="499">
        <v>4</v>
      </c>
      <c r="F53" s="499">
        <v>2</v>
      </c>
      <c r="G53" s="499">
        <v>2</v>
      </c>
      <c r="H53" s="499">
        <v>2</v>
      </c>
      <c r="I53" s="499">
        <v>5</v>
      </c>
      <c r="J53" s="499">
        <v>2</v>
      </c>
      <c r="K53" s="499">
        <v>1</v>
      </c>
      <c r="L53" s="499"/>
      <c r="M53" s="499"/>
      <c r="N53" s="499">
        <v>22</v>
      </c>
    </row>
    <row r="54" spans="1:14" ht="13.5" customHeight="1" x14ac:dyDescent="0.2">
      <c r="A54" s="888">
        <v>55</v>
      </c>
      <c r="B54" s="889" t="s">
        <v>282</v>
      </c>
      <c r="C54" s="889" t="s">
        <v>283</v>
      </c>
      <c r="D54" s="884">
        <v>3</v>
      </c>
      <c r="E54" s="884">
        <v>1</v>
      </c>
      <c r="F54" s="884">
        <v>1</v>
      </c>
      <c r="G54" s="884">
        <v>3</v>
      </c>
      <c r="H54" s="884">
        <v>3</v>
      </c>
      <c r="I54" s="884">
        <v>4</v>
      </c>
      <c r="J54" s="884">
        <v>1</v>
      </c>
      <c r="K54" s="884">
        <v>3</v>
      </c>
      <c r="L54" s="884"/>
      <c r="M54" s="884"/>
      <c r="N54" s="884">
        <v>10</v>
      </c>
    </row>
    <row r="55" spans="1:14" ht="13.5" customHeight="1" x14ac:dyDescent="0.2">
      <c r="A55" s="1338">
        <v>55</v>
      </c>
      <c r="B55" s="1332" t="s">
        <v>282</v>
      </c>
      <c r="C55" s="1332" t="s">
        <v>283</v>
      </c>
      <c r="D55" s="1330">
        <v>5</v>
      </c>
      <c r="E55" s="1330">
        <v>1</v>
      </c>
      <c r="F55" s="1330"/>
      <c r="G55" s="1330">
        <v>3</v>
      </c>
      <c r="H55" s="1330">
        <v>3</v>
      </c>
      <c r="I55" s="1330">
        <v>4</v>
      </c>
      <c r="J55" s="1330">
        <v>1</v>
      </c>
      <c r="K55" s="1330">
        <v>2</v>
      </c>
      <c r="L55" s="1330"/>
      <c r="M55" s="1330"/>
      <c r="N55" s="1330">
        <v>13</v>
      </c>
    </row>
    <row r="56" spans="1:14" ht="13.5" customHeight="1" x14ac:dyDescent="0.2">
      <c r="A56" s="1077">
        <v>55</v>
      </c>
      <c r="B56" s="1065" t="s">
        <v>282</v>
      </c>
      <c r="C56" s="1065" t="s">
        <v>283</v>
      </c>
      <c r="D56" s="1067">
        <v>1</v>
      </c>
      <c r="E56" s="1067">
        <v>1</v>
      </c>
      <c r="F56" s="1067"/>
      <c r="G56" s="1067">
        <v>2</v>
      </c>
      <c r="H56" s="1067">
        <v>1</v>
      </c>
      <c r="I56" s="1067">
        <v>1</v>
      </c>
      <c r="J56" s="1067">
        <v>1</v>
      </c>
      <c r="K56" s="1067">
        <v>2</v>
      </c>
      <c r="L56" s="1067"/>
      <c r="M56" s="1067"/>
      <c r="N56" s="1067">
        <v>5</v>
      </c>
    </row>
    <row r="57" spans="1:14" ht="13.5" customHeight="1" x14ac:dyDescent="0.2">
      <c r="A57" s="1463">
        <v>55</v>
      </c>
      <c r="B57" s="1464" t="s">
        <v>282</v>
      </c>
      <c r="C57" s="1464" t="s">
        <v>283</v>
      </c>
      <c r="D57" s="1462">
        <v>2</v>
      </c>
      <c r="E57" s="1462"/>
      <c r="F57" s="1462"/>
      <c r="G57" s="1462">
        <v>3</v>
      </c>
      <c r="H57" s="1462">
        <v>5</v>
      </c>
      <c r="I57" s="1462">
        <v>4</v>
      </c>
      <c r="J57" s="1462">
        <v>2</v>
      </c>
      <c r="K57" s="1462">
        <v>2</v>
      </c>
      <c r="L57" s="1462"/>
      <c r="M57" s="1462"/>
      <c r="N57" s="1462">
        <v>4</v>
      </c>
    </row>
    <row r="58" spans="1:14" ht="13.5" customHeight="1" x14ac:dyDescent="0.2">
      <c r="A58" s="1779">
        <v>55</v>
      </c>
      <c r="B58" s="1780" t="s">
        <v>282</v>
      </c>
      <c r="C58" s="1780" t="s">
        <v>283</v>
      </c>
      <c r="D58" s="1778">
        <v>1</v>
      </c>
      <c r="E58" s="1778">
        <v>1</v>
      </c>
      <c r="F58" s="1778">
        <v>2</v>
      </c>
      <c r="G58" s="1778">
        <v>1</v>
      </c>
      <c r="H58" s="1778">
        <v>1</v>
      </c>
      <c r="I58" s="1778">
        <v>1</v>
      </c>
      <c r="J58" s="1778"/>
      <c r="K58" s="1778">
        <v>4</v>
      </c>
      <c r="L58" s="1778"/>
      <c r="M58" s="1778"/>
      <c r="N58" s="1778">
        <v>7</v>
      </c>
    </row>
    <row r="59" spans="1:14" ht="13.5" customHeight="1" x14ac:dyDescent="0.2">
      <c r="A59" s="1593">
        <v>55</v>
      </c>
      <c r="B59" s="1541" t="s">
        <v>282</v>
      </c>
      <c r="C59" s="1541" t="s">
        <v>283</v>
      </c>
      <c r="D59" s="1539">
        <v>1</v>
      </c>
      <c r="E59" s="1539">
        <v>1</v>
      </c>
      <c r="F59" s="1539">
        <v>1</v>
      </c>
      <c r="G59" s="1539">
        <v>2</v>
      </c>
      <c r="H59" s="1539">
        <v>1</v>
      </c>
      <c r="I59" s="1539">
        <v>3</v>
      </c>
      <c r="J59" s="1539">
        <v>1</v>
      </c>
      <c r="K59" s="1539"/>
      <c r="L59" s="1539"/>
      <c r="M59" s="1539"/>
      <c r="N59" s="1539">
        <v>6</v>
      </c>
    </row>
    <row r="60" spans="1:14" ht="13.5" customHeight="1" x14ac:dyDescent="0.2">
      <c r="A60" s="1839">
        <v>55</v>
      </c>
      <c r="B60" s="1840" t="s">
        <v>282</v>
      </c>
      <c r="C60" s="1840" t="s">
        <v>283</v>
      </c>
      <c r="D60" s="1838">
        <v>3</v>
      </c>
      <c r="E60" s="1838">
        <v>1</v>
      </c>
      <c r="F60" s="1838"/>
      <c r="G60" s="1838">
        <v>1</v>
      </c>
      <c r="H60" s="1838"/>
      <c r="I60" s="1838">
        <v>1</v>
      </c>
      <c r="J60" s="1838"/>
      <c r="K60" s="1838">
        <v>1</v>
      </c>
      <c r="L60" s="1838"/>
      <c r="M60" s="1838"/>
      <c r="N60" s="1838">
        <v>9</v>
      </c>
    </row>
    <row r="61" spans="1:14" ht="13.5" customHeight="1" x14ac:dyDescent="0.2">
      <c r="A61" s="1077">
        <v>55</v>
      </c>
      <c r="B61" s="1065" t="s">
        <v>282</v>
      </c>
      <c r="C61" s="1065" t="s">
        <v>283</v>
      </c>
      <c r="D61" s="1067">
        <v>3</v>
      </c>
      <c r="E61" s="1067">
        <v>1</v>
      </c>
      <c r="F61" s="1067"/>
      <c r="G61" s="1067">
        <v>3</v>
      </c>
      <c r="H61" s="1067">
        <v>3</v>
      </c>
      <c r="I61" s="1067">
        <v>2</v>
      </c>
      <c r="J61" s="1067"/>
      <c r="K61" s="1067">
        <v>2</v>
      </c>
      <c r="L61" s="1067">
        <v>1</v>
      </c>
      <c r="M61" s="1067"/>
      <c r="N61" s="1067">
        <v>9</v>
      </c>
    </row>
    <row r="62" spans="1:14" ht="13.5" customHeight="1" x14ac:dyDescent="0.2">
      <c r="A62" s="1012">
        <v>55</v>
      </c>
      <c r="B62" s="935" t="s">
        <v>282</v>
      </c>
      <c r="C62" s="935" t="s">
        <v>283</v>
      </c>
      <c r="D62" s="934">
        <v>4</v>
      </c>
      <c r="E62" s="934">
        <v>3</v>
      </c>
      <c r="F62" s="934">
        <v>1</v>
      </c>
      <c r="G62" s="934">
        <v>4</v>
      </c>
      <c r="H62" s="934">
        <v>3</v>
      </c>
      <c r="I62" s="934">
        <v>6</v>
      </c>
      <c r="J62" s="934">
        <v>1</v>
      </c>
      <c r="K62" s="934">
        <v>2</v>
      </c>
      <c r="L62" s="934"/>
      <c r="M62" s="934"/>
      <c r="N62" s="934">
        <v>18</v>
      </c>
    </row>
    <row r="63" spans="1:14" ht="13.5" customHeight="1" x14ac:dyDescent="0.2">
      <c r="A63" s="1499">
        <v>55</v>
      </c>
      <c r="B63" s="1500" t="s">
        <v>282</v>
      </c>
      <c r="C63" s="1500" t="s">
        <v>283</v>
      </c>
      <c r="D63" s="1498">
        <v>2</v>
      </c>
      <c r="E63" s="1498"/>
      <c r="F63" s="1498"/>
      <c r="G63" s="1498">
        <v>5</v>
      </c>
      <c r="H63" s="1498">
        <v>4</v>
      </c>
      <c r="I63" s="1498">
        <v>3</v>
      </c>
      <c r="J63" s="1498"/>
      <c r="K63" s="1498">
        <v>1</v>
      </c>
      <c r="L63" s="1498"/>
      <c r="M63" s="1498"/>
      <c r="N63" s="1498">
        <v>4</v>
      </c>
    </row>
    <row r="64" spans="1:14" ht="13.5" customHeight="1" x14ac:dyDescent="0.2">
      <c r="A64" s="1316">
        <v>55</v>
      </c>
      <c r="B64" s="1192" t="s">
        <v>282</v>
      </c>
      <c r="C64" s="1192" t="s">
        <v>283</v>
      </c>
      <c r="D64" s="1190">
        <v>2</v>
      </c>
      <c r="E64" s="1190">
        <v>1</v>
      </c>
      <c r="F64" s="1190"/>
      <c r="G64" s="1190">
        <v>1</v>
      </c>
      <c r="H64" s="1190">
        <v>2</v>
      </c>
      <c r="I64" s="1190"/>
      <c r="J64" s="1190"/>
      <c r="K64" s="1190"/>
      <c r="L64" s="1190"/>
      <c r="M64" s="1190"/>
      <c r="N64" s="1190">
        <v>7</v>
      </c>
    </row>
    <row r="65" spans="1:14" ht="13.5" customHeight="1" x14ac:dyDescent="0.2">
      <c r="A65" s="1316">
        <v>55</v>
      </c>
      <c r="B65" s="1192" t="s">
        <v>282</v>
      </c>
      <c r="C65" s="1192" t="s">
        <v>283</v>
      </c>
      <c r="D65" s="1190">
        <v>3</v>
      </c>
      <c r="E65" s="1190"/>
      <c r="F65" s="1190"/>
      <c r="G65" s="1190">
        <v>3</v>
      </c>
      <c r="H65" s="1190">
        <v>3</v>
      </c>
      <c r="I65" s="1190">
        <v>1</v>
      </c>
      <c r="J65" s="1190"/>
      <c r="K65" s="1190">
        <v>3</v>
      </c>
      <c r="L65" s="1190"/>
      <c r="M65" s="1190"/>
      <c r="N65" s="1190">
        <v>6</v>
      </c>
    </row>
    <row r="66" spans="1:14" ht="13.5" customHeight="1" x14ac:dyDescent="0.2">
      <c r="A66" s="770">
        <v>55</v>
      </c>
      <c r="B66" s="771" t="s">
        <v>282</v>
      </c>
      <c r="C66" s="771" t="s">
        <v>283</v>
      </c>
      <c r="D66" s="769"/>
      <c r="E66" s="769">
        <v>3</v>
      </c>
      <c r="F66" s="769"/>
      <c r="G66" s="769">
        <v>2</v>
      </c>
      <c r="H66" s="769"/>
      <c r="I66" s="769">
        <v>4</v>
      </c>
      <c r="J66" s="769"/>
      <c r="K66" s="769">
        <v>3</v>
      </c>
      <c r="L66" s="769"/>
      <c r="M66" s="769"/>
      <c r="N66" s="769">
        <v>9</v>
      </c>
    </row>
    <row r="67" spans="1:14" ht="13.5" customHeight="1" x14ac:dyDescent="0.2">
      <c r="A67" s="1863">
        <v>55</v>
      </c>
      <c r="B67" s="1861" t="s">
        <v>282</v>
      </c>
      <c r="C67" s="1861" t="s">
        <v>283</v>
      </c>
      <c r="D67" s="1862">
        <v>3</v>
      </c>
      <c r="E67" s="1862">
        <v>2</v>
      </c>
      <c r="F67" s="1862">
        <v>4</v>
      </c>
      <c r="G67" s="1862"/>
      <c r="H67" s="1862">
        <v>2</v>
      </c>
      <c r="I67" s="1862">
        <v>4</v>
      </c>
      <c r="J67" s="1862">
        <v>1</v>
      </c>
      <c r="K67" s="1862"/>
      <c r="L67" s="1862"/>
      <c r="M67" s="1862"/>
      <c r="N67" s="1862">
        <v>16</v>
      </c>
    </row>
    <row r="68" spans="1:14" ht="13.5" customHeight="1" x14ac:dyDescent="0.2">
      <c r="A68" s="542">
        <v>55</v>
      </c>
      <c r="B68" s="505" t="s">
        <v>282</v>
      </c>
      <c r="C68" s="505" t="s">
        <v>283</v>
      </c>
      <c r="D68" s="503">
        <v>3</v>
      </c>
      <c r="E68" s="503">
        <v>2</v>
      </c>
      <c r="F68" s="503">
        <v>2</v>
      </c>
      <c r="G68" s="503">
        <v>2</v>
      </c>
      <c r="H68" s="503">
        <v>2</v>
      </c>
      <c r="I68" s="503">
        <v>9</v>
      </c>
      <c r="J68" s="503">
        <v>1</v>
      </c>
      <c r="K68" s="503">
        <v>2</v>
      </c>
      <c r="L68" s="503"/>
      <c r="M68" s="503"/>
      <c r="N68" s="503">
        <v>14</v>
      </c>
    </row>
    <row r="69" spans="1:14" ht="13.5" customHeight="1" x14ac:dyDescent="0.2">
      <c r="A69" s="1398">
        <v>55</v>
      </c>
      <c r="B69" s="1383" t="s">
        <v>282</v>
      </c>
      <c r="C69" s="1383" t="s">
        <v>283</v>
      </c>
      <c r="D69" s="1382"/>
      <c r="E69" s="1382"/>
      <c r="F69" s="1382"/>
      <c r="G69" s="1382"/>
      <c r="H69" s="1382"/>
      <c r="I69" s="1382">
        <v>5</v>
      </c>
      <c r="J69" s="1382"/>
      <c r="K69" s="1382">
        <v>2</v>
      </c>
      <c r="L69" s="1382"/>
      <c r="M69" s="1382"/>
      <c r="N69" s="1382">
        <v>0</v>
      </c>
    </row>
    <row r="70" spans="1:14" ht="13.5" customHeight="1" x14ac:dyDescent="0.2">
      <c r="A70" s="504">
        <v>55</v>
      </c>
      <c r="B70" s="505" t="s">
        <v>282</v>
      </c>
      <c r="C70" s="505" t="s">
        <v>283</v>
      </c>
      <c r="D70" s="503">
        <v>1</v>
      </c>
      <c r="E70" s="503">
        <v>1</v>
      </c>
      <c r="F70" s="503"/>
      <c r="G70" s="503">
        <v>3</v>
      </c>
      <c r="H70" s="503">
        <v>2</v>
      </c>
      <c r="I70" s="503">
        <v>3</v>
      </c>
      <c r="J70" s="503"/>
      <c r="K70" s="503">
        <v>3</v>
      </c>
      <c r="L70" s="503"/>
      <c r="M70" s="503"/>
      <c r="N70" s="503">
        <v>5</v>
      </c>
    </row>
    <row r="71" spans="1:14" ht="13.5" customHeight="1" x14ac:dyDescent="0.2">
      <c r="A71" s="542">
        <v>55</v>
      </c>
      <c r="B71" s="505" t="s">
        <v>282</v>
      </c>
      <c r="C71" s="505" t="s">
        <v>283</v>
      </c>
      <c r="D71" s="503">
        <v>1</v>
      </c>
      <c r="E71" s="503">
        <v>3</v>
      </c>
      <c r="F71" s="503"/>
      <c r="G71" s="503">
        <v>2</v>
      </c>
      <c r="H71" s="503">
        <v>3</v>
      </c>
      <c r="I71" s="503">
        <v>3</v>
      </c>
      <c r="J71" s="503"/>
      <c r="K71" s="503">
        <v>2</v>
      </c>
      <c r="L71" s="503"/>
      <c r="M71" s="503"/>
      <c r="N71" s="503">
        <v>11</v>
      </c>
    </row>
    <row r="72" spans="1:14" ht="13.5" customHeight="1" x14ac:dyDescent="0.2">
      <c r="A72" s="542">
        <v>55</v>
      </c>
      <c r="B72" s="505" t="s">
        <v>282</v>
      </c>
      <c r="C72" s="505" t="s">
        <v>283</v>
      </c>
      <c r="D72" s="503"/>
      <c r="E72" s="503"/>
      <c r="F72" s="503">
        <v>2</v>
      </c>
      <c r="G72" s="503">
        <v>1</v>
      </c>
      <c r="H72" s="503">
        <v>1</v>
      </c>
      <c r="I72" s="503">
        <v>1</v>
      </c>
      <c r="J72" s="503"/>
      <c r="K72" s="503">
        <v>1</v>
      </c>
      <c r="L72" s="503"/>
      <c r="M72" s="503"/>
      <c r="N72" s="503">
        <v>2</v>
      </c>
    </row>
    <row r="73" spans="1:14" ht="13.5" customHeight="1" x14ac:dyDescent="0.2">
      <c r="A73" s="542">
        <v>55</v>
      </c>
      <c r="B73" s="505" t="s">
        <v>282</v>
      </c>
      <c r="C73" s="505" t="s">
        <v>283</v>
      </c>
      <c r="D73" s="503">
        <v>2</v>
      </c>
      <c r="E73" s="503">
        <v>2</v>
      </c>
      <c r="F73" s="503">
        <v>1</v>
      </c>
      <c r="G73" s="503">
        <v>6</v>
      </c>
      <c r="H73" s="503">
        <v>1</v>
      </c>
      <c r="I73" s="503">
        <v>2</v>
      </c>
      <c r="J73" s="503"/>
      <c r="K73" s="503">
        <v>1</v>
      </c>
      <c r="L73" s="503"/>
      <c r="M73" s="503"/>
      <c r="N73" s="503">
        <v>11</v>
      </c>
    </row>
    <row r="74" spans="1:14" ht="13.5" customHeight="1" x14ac:dyDescent="0.2">
      <c r="A74" s="506">
        <v>55</v>
      </c>
      <c r="B74" s="505" t="s">
        <v>282</v>
      </c>
      <c r="C74" s="505" t="s">
        <v>283</v>
      </c>
      <c r="D74" s="503">
        <v>1</v>
      </c>
      <c r="E74" s="503">
        <v>3</v>
      </c>
      <c r="F74" s="503"/>
      <c r="G74" s="503">
        <v>3</v>
      </c>
      <c r="H74" s="503"/>
      <c r="I74" s="503">
        <v>2</v>
      </c>
      <c r="J74" s="503"/>
      <c r="K74" s="503">
        <v>2</v>
      </c>
      <c r="L74" s="503"/>
      <c r="M74" s="503"/>
      <c r="N74" s="503">
        <v>11</v>
      </c>
    </row>
    <row r="75" spans="1:14" ht="13.5" customHeight="1" x14ac:dyDescent="0.2">
      <c r="A75" s="504">
        <v>55</v>
      </c>
      <c r="B75" s="505" t="s">
        <v>282</v>
      </c>
      <c r="C75" s="505" t="s">
        <v>283</v>
      </c>
      <c r="D75" s="503">
        <v>3</v>
      </c>
      <c r="E75" s="503"/>
      <c r="F75" s="503"/>
      <c r="G75" s="503">
        <v>2</v>
      </c>
      <c r="H75" s="503"/>
      <c r="I75" s="503">
        <v>2</v>
      </c>
      <c r="J75" s="503"/>
      <c r="K75" s="503">
        <v>1</v>
      </c>
      <c r="L75" s="503"/>
      <c r="M75" s="503"/>
      <c r="N75" s="503">
        <v>6</v>
      </c>
    </row>
    <row r="76" spans="1:14" ht="13.5" customHeight="1" x14ac:dyDescent="0.2">
      <c r="A76" s="543">
        <v>55</v>
      </c>
      <c r="B76" s="505" t="s">
        <v>282</v>
      </c>
      <c r="C76" s="505" t="s">
        <v>283</v>
      </c>
      <c r="D76" s="503">
        <v>5</v>
      </c>
      <c r="E76" s="503"/>
      <c r="F76" s="503">
        <v>1</v>
      </c>
      <c r="G76" s="503">
        <v>1</v>
      </c>
      <c r="H76" s="503"/>
      <c r="I76" s="503">
        <v>6</v>
      </c>
      <c r="J76" s="503">
        <v>1</v>
      </c>
      <c r="K76" s="503"/>
      <c r="L76" s="503"/>
      <c r="M76" s="503"/>
      <c r="N76" s="503">
        <v>11</v>
      </c>
    </row>
    <row r="77" spans="1:14" ht="13.5" customHeight="1" x14ac:dyDescent="0.2">
      <c r="A77" s="509">
        <v>55</v>
      </c>
      <c r="B77" s="508" t="s">
        <v>282</v>
      </c>
      <c r="C77" s="508" t="s">
        <v>283</v>
      </c>
      <c r="D77" s="507">
        <v>2</v>
      </c>
      <c r="E77" s="507"/>
      <c r="F77" s="507"/>
      <c r="G77" s="507">
        <v>1</v>
      </c>
      <c r="H77" s="507"/>
      <c r="I77" s="507">
        <v>1</v>
      </c>
      <c r="J77" s="507"/>
      <c r="K77" s="507"/>
      <c r="L77" s="507"/>
      <c r="M77" s="507"/>
      <c r="N77" s="507">
        <v>4</v>
      </c>
    </row>
    <row r="78" spans="1:14" ht="13.5" customHeight="1" x14ac:dyDescent="0.2">
      <c r="A78" s="4">
        <f>COUNT(A50:A77)</f>
        <v>28</v>
      </c>
      <c r="B78" s="669" t="str">
        <f>$B$50</f>
        <v>Cregan</v>
      </c>
      <c r="C78" s="669" t="str">
        <f>$C$50</f>
        <v>Isaac</v>
      </c>
      <c r="D78" s="667">
        <f>SUM(D50:D77)</f>
        <v>59</v>
      </c>
      <c r="E78" s="667">
        <f t="shared" ref="E78:N78" si="13">SUM(E50:E77)</f>
        <v>37</v>
      </c>
      <c r="F78" s="667">
        <f t="shared" si="13"/>
        <v>23</v>
      </c>
      <c r="G78" s="667">
        <f t="shared" si="13"/>
        <v>64</v>
      </c>
      <c r="H78" s="667">
        <f t="shared" si="13"/>
        <v>49</v>
      </c>
      <c r="I78" s="667">
        <f t="shared" si="13"/>
        <v>85</v>
      </c>
      <c r="J78" s="667">
        <f t="shared" si="13"/>
        <v>13</v>
      </c>
      <c r="K78" s="667">
        <f t="shared" si="13"/>
        <v>43</v>
      </c>
      <c r="L78" s="667">
        <f t="shared" si="13"/>
        <v>1</v>
      </c>
      <c r="M78" s="667">
        <f t="shared" si="13"/>
        <v>0</v>
      </c>
      <c r="N78" s="667">
        <f t="shared" si="13"/>
        <v>252</v>
      </c>
    </row>
    <row r="79" spans="1:14" ht="13.5" customHeight="1" x14ac:dyDescent="0.2"/>
    <row r="80" spans="1:14" ht="13.5" customHeight="1" x14ac:dyDescent="0.2">
      <c r="A80" s="543">
        <v>13</v>
      </c>
      <c r="B80" s="508" t="s">
        <v>284</v>
      </c>
      <c r="C80" s="508" t="s">
        <v>83</v>
      </c>
      <c r="D80" s="507">
        <v>1</v>
      </c>
      <c r="E80" s="507"/>
      <c r="F80" s="507"/>
      <c r="G80" s="507"/>
      <c r="H80" s="507">
        <v>1</v>
      </c>
      <c r="I80" s="507">
        <v>1</v>
      </c>
      <c r="J80" s="507"/>
      <c r="K80" s="507">
        <v>2</v>
      </c>
      <c r="L80" s="507"/>
      <c r="M80" s="507"/>
      <c r="N80" s="507">
        <v>2</v>
      </c>
    </row>
    <row r="81" spans="1:14" ht="13.5" customHeight="1" x14ac:dyDescent="0.2">
      <c r="A81" s="509">
        <v>13</v>
      </c>
      <c r="B81" s="508" t="s">
        <v>284</v>
      </c>
      <c r="C81" s="508" t="s">
        <v>83</v>
      </c>
      <c r="D81" s="507"/>
      <c r="E81" s="507"/>
      <c r="F81" s="507"/>
      <c r="G81" s="507">
        <v>2</v>
      </c>
      <c r="H81" s="507"/>
      <c r="I81" s="507"/>
      <c r="J81" s="507"/>
      <c r="K81" s="507">
        <v>4</v>
      </c>
      <c r="L81" s="507"/>
      <c r="M81" s="507"/>
      <c r="N81" s="507">
        <v>0</v>
      </c>
    </row>
    <row r="82" spans="1:14" ht="13.5" customHeight="1" x14ac:dyDescent="0.2">
      <c r="A82" s="509">
        <v>13</v>
      </c>
      <c r="B82" s="508" t="s">
        <v>284</v>
      </c>
      <c r="C82" s="508" t="s">
        <v>83</v>
      </c>
      <c r="D82" s="507">
        <v>1</v>
      </c>
      <c r="E82" s="507"/>
      <c r="F82" s="507"/>
      <c r="G82" s="507">
        <v>3</v>
      </c>
      <c r="H82" s="507"/>
      <c r="I82" s="507">
        <v>2</v>
      </c>
      <c r="J82" s="507"/>
      <c r="K82" s="507">
        <v>1</v>
      </c>
      <c r="L82" s="507"/>
      <c r="M82" s="507"/>
      <c r="N82" s="507">
        <v>2</v>
      </c>
    </row>
    <row r="83" spans="1:14" ht="13.5" customHeight="1" x14ac:dyDescent="0.2">
      <c r="A83" s="509">
        <v>13</v>
      </c>
      <c r="B83" s="508" t="s">
        <v>284</v>
      </c>
      <c r="C83" s="508" t="s">
        <v>83</v>
      </c>
      <c r="D83" s="507">
        <v>2</v>
      </c>
      <c r="E83" s="507"/>
      <c r="F83" s="507">
        <v>2</v>
      </c>
      <c r="G83" s="507">
        <v>6</v>
      </c>
      <c r="H83" s="507">
        <v>2</v>
      </c>
      <c r="I83" s="507"/>
      <c r="J83" s="507"/>
      <c r="K83" s="507">
        <v>1</v>
      </c>
      <c r="L83" s="507"/>
      <c r="M83" s="507"/>
      <c r="N83" s="507">
        <v>6</v>
      </c>
    </row>
    <row r="84" spans="1:14" ht="13.5" customHeight="1" x14ac:dyDescent="0.2">
      <c r="A84" s="509">
        <v>13</v>
      </c>
      <c r="B84" s="508" t="s">
        <v>284</v>
      </c>
      <c r="C84" s="508" t="s">
        <v>83</v>
      </c>
      <c r="D84" s="507">
        <v>2</v>
      </c>
      <c r="E84" s="507">
        <v>1</v>
      </c>
      <c r="F84" s="507"/>
      <c r="G84" s="507">
        <v>3</v>
      </c>
      <c r="H84" s="507">
        <v>5</v>
      </c>
      <c r="I84" s="507"/>
      <c r="J84" s="507"/>
      <c r="K84" s="507">
        <v>5</v>
      </c>
      <c r="L84" s="507"/>
      <c r="M84" s="507"/>
      <c r="N84" s="507">
        <v>7</v>
      </c>
    </row>
    <row r="85" spans="1:14" ht="13.5" customHeight="1" x14ac:dyDescent="0.2">
      <c r="A85" s="772">
        <v>13</v>
      </c>
      <c r="B85" s="771" t="s">
        <v>284</v>
      </c>
      <c r="C85" s="771" t="s">
        <v>83</v>
      </c>
      <c r="D85" s="769">
        <v>1</v>
      </c>
      <c r="E85" s="769"/>
      <c r="F85" s="769">
        <v>1</v>
      </c>
      <c r="G85" s="769">
        <v>3</v>
      </c>
      <c r="H85" s="769">
        <v>3</v>
      </c>
      <c r="I85" s="769">
        <v>2</v>
      </c>
      <c r="J85" s="769"/>
      <c r="K85" s="769">
        <v>2</v>
      </c>
      <c r="L85" s="769"/>
      <c r="M85" s="769"/>
      <c r="N85" s="769">
        <v>3</v>
      </c>
    </row>
    <row r="86" spans="1:14" ht="13.5" customHeight="1" x14ac:dyDescent="0.2">
      <c r="A86" s="1066">
        <v>13</v>
      </c>
      <c r="B86" s="1065" t="s">
        <v>284</v>
      </c>
      <c r="C86" s="1065" t="s">
        <v>83</v>
      </c>
      <c r="D86" s="1067">
        <v>4</v>
      </c>
      <c r="E86" s="1067">
        <v>2</v>
      </c>
      <c r="F86" s="1067"/>
      <c r="G86" s="1067">
        <v>6</v>
      </c>
      <c r="H86" s="1067">
        <v>3</v>
      </c>
      <c r="I86" s="1067"/>
      <c r="J86" s="1067"/>
      <c r="K86" s="1067"/>
      <c r="L86" s="1067"/>
      <c r="M86" s="1067"/>
      <c r="N86" s="1067">
        <v>14</v>
      </c>
    </row>
    <row r="87" spans="1:14" ht="13.5" customHeight="1" x14ac:dyDescent="0.2">
      <c r="A87" s="1860">
        <v>13</v>
      </c>
      <c r="B87" s="1861" t="s">
        <v>284</v>
      </c>
      <c r="C87" s="1861" t="s">
        <v>83</v>
      </c>
      <c r="D87" s="1862">
        <v>2</v>
      </c>
      <c r="E87" s="1862">
        <v>1</v>
      </c>
      <c r="F87" s="1862"/>
      <c r="G87" s="1862">
        <v>2</v>
      </c>
      <c r="H87" s="1862">
        <v>2</v>
      </c>
      <c r="I87" s="1862">
        <v>3</v>
      </c>
      <c r="J87" s="1862"/>
      <c r="K87" s="1862"/>
      <c r="L87" s="1862"/>
      <c r="M87" s="1862"/>
      <c r="N87" s="1862">
        <v>7</v>
      </c>
    </row>
    <row r="88" spans="1:14" ht="13.5" customHeight="1" x14ac:dyDescent="0.2">
      <c r="A88" s="1193">
        <v>13</v>
      </c>
      <c r="B88" s="1192" t="s">
        <v>284</v>
      </c>
      <c r="C88" s="1192" t="s">
        <v>83</v>
      </c>
      <c r="D88" s="1190">
        <v>1</v>
      </c>
      <c r="E88" s="1190"/>
      <c r="F88" s="1190"/>
      <c r="G88" s="1190">
        <v>6</v>
      </c>
      <c r="H88" s="1190">
        <v>2</v>
      </c>
      <c r="I88" s="1190"/>
      <c r="J88" s="1190"/>
      <c r="K88" s="1190">
        <v>3</v>
      </c>
      <c r="L88" s="1190"/>
      <c r="M88" s="1190"/>
      <c r="N88" s="1190">
        <v>2</v>
      </c>
    </row>
    <row r="89" spans="1:14" ht="13.5" customHeight="1" x14ac:dyDescent="0.2">
      <c r="A89" s="1501">
        <v>13</v>
      </c>
      <c r="B89" s="1500" t="s">
        <v>284</v>
      </c>
      <c r="C89" s="1500" t="s">
        <v>83</v>
      </c>
      <c r="D89" s="1498"/>
      <c r="E89" s="1498"/>
      <c r="F89" s="1498"/>
      <c r="G89" s="1498"/>
      <c r="H89" s="1498"/>
      <c r="I89" s="1498"/>
      <c r="J89" s="1498"/>
      <c r="K89" s="1498"/>
      <c r="L89" s="1498"/>
      <c r="M89" s="1498"/>
      <c r="N89" s="1498">
        <v>0</v>
      </c>
    </row>
    <row r="90" spans="1:14" ht="13.5" customHeight="1" x14ac:dyDescent="0.2">
      <c r="A90" s="1193">
        <v>13</v>
      </c>
      <c r="B90" s="1192" t="s">
        <v>284</v>
      </c>
      <c r="C90" s="1192" t="s">
        <v>83</v>
      </c>
      <c r="D90" s="1190">
        <v>4</v>
      </c>
      <c r="E90" s="1190"/>
      <c r="F90" s="1190"/>
      <c r="G90" s="1190">
        <v>5</v>
      </c>
      <c r="H90" s="1190">
        <v>3</v>
      </c>
      <c r="I90" s="1190">
        <v>2</v>
      </c>
      <c r="J90" s="1190"/>
      <c r="K90" s="1190">
        <v>3</v>
      </c>
      <c r="L90" s="1190"/>
      <c r="M90" s="1190"/>
      <c r="N90" s="1190">
        <v>8</v>
      </c>
    </row>
    <row r="91" spans="1:14" ht="13.5" customHeight="1" x14ac:dyDescent="0.2">
      <c r="A91" s="1860">
        <v>13</v>
      </c>
      <c r="B91" s="1861" t="s">
        <v>284</v>
      </c>
      <c r="C91" s="1861" t="s">
        <v>83</v>
      </c>
      <c r="D91" s="1862">
        <v>3</v>
      </c>
      <c r="E91" s="1862">
        <v>1</v>
      </c>
      <c r="F91" s="1862"/>
      <c r="G91" s="1862">
        <v>6</v>
      </c>
      <c r="H91" s="1862"/>
      <c r="I91" s="1862">
        <v>3</v>
      </c>
      <c r="J91" s="1862"/>
      <c r="K91" s="1862"/>
      <c r="L91" s="1862"/>
      <c r="M91" s="1862"/>
      <c r="N91" s="1862">
        <v>9</v>
      </c>
    </row>
    <row r="92" spans="1:14" ht="13.5" customHeight="1" x14ac:dyDescent="0.2">
      <c r="A92" s="1066">
        <v>13</v>
      </c>
      <c r="B92" s="1065" t="s">
        <v>284</v>
      </c>
      <c r="C92" s="1065" t="s">
        <v>83</v>
      </c>
      <c r="D92" s="1067">
        <v>2</v>
      </c>
      <c r="E92" s="1067">
        <v>2</v>
      </c>
      <c r="F92" s="1067"/>
      <c r="G92" s="1067">
        <v>4</v>
      </c>
      <c r="H92" s="1067"/>
      <c r="I92" s="1067">
        <v>1</v>
      </c>
      <c r="J92" s="1067"/>
      <c r="K92" s="1067">
        <v>4</v>
      </c>
      <c r="L92" s="1067"/>
      <c r="M92" s="1067"/>
      <c r="N92" s="1067">
        <v>10</v>
      </c>
    </row>
    <row r="93" spans="1:14" ht="13.5" customHeight="1" x14ac:dyDescent="0.2">
      <c r="A93" s="1692">
        <v>13</v>
      </c>
      <c r="B93" s="1691" t="s">
        <v>284</v>
      </c>
      <c r="C93" s="1691" t="s">
        <v>83</v>
      </c>
      <c r="D93" s="1689">
        <v>5</v>
      </c>
      <c r="E93" s="1689"/>
      <c r="F93" s="1689"/>
      <c r="G93" s="1689">
        <v>7</v>
      </c>
      <c r="H93" s="1689">
        <v>1</v>
      </c>
      <c r="I93" s="1689">
        <v>1</v>
      </c>
      <c r="J93" s="1689"/>
      <c r="K93" s="1689">
        <v>2</v>
      </c>
      <c r="L93" s="1689"/>
      <c r="M93" s="1689"/>
      <c r="N93" s="1689">
        <v>10</v>
      </c>
    </row>
    <row r="94" spans="1:14" ht="13.5" customHeight="1" x14ac:dyDescent="0.2">
      <c r="A94" s="509">
        <v>13</v>
      </c>
      <c r="B94" s="508" t="s">
        <v>284</v>
      </c>
      <c r="C94" s="508" t="s">
        <v>83</v>
      </c>
      <c r="D94" s="507">
        <v>1</v>
      </c>
      <c r="E94" s="507"/>
      <c r="F94" s="507"/>
      <c r="G94" s="507">
        <v>2</v>
      </c>
      <c r="H94" s="507">
        <v>2</v>
      </c>
      <c r="I94" s="507">
        <v>4</v>
      </c>
      <c r="J94" s="507"/>
      <c r="K94" s="507">
        <v>1</v>
      </c>
      <c r="L94" s="507"/>
      <c r="M94" s="507"/>
      <c r="N94" s="507">
        <v>2</v>
      </c>
    </row>
    <row r="95" spans="1:14" ht="13.5" customHeight="1" x14ac:dyDescent="0.2">
      <c r="A95" s="890">
        <v>13</v>
      </c>
      <c r="B95" s="889" t="s">
        <v>284</v>
      </c>
      <c r="C95" s="889" t="s">
        <v>83</v>
      </c>
      <c r="D95" s="884">
        <v>7</v>
      </c>
      <c r="E95" s="884"/>
      <c r="F95" s="884">
        <v>1</v>
      </c>
      <c r="G95" s="884">
        <v>14</v>
      </c>
      <c r="H95" s="884">
        <v>2</v>
      </c>
      <c r="I95" s="884">
        <v>2</v>
      </c>
      <c r="J95" s="884"/>
      <c r="K95" s="884">
        <v>3</v>
      </c>
      <c r="L95" s="884"/>
      <c r="M95" s="884"/>
      <c r="N95" s="884">
        <v>15</v>
      </c>
    </row>
    <row r="96" spans="1:14" ht="13.5" customHeight="1" x14ac:dyDescent="0.2">
      <c r="A96" s="1542">
        <v>13</v>
      </c>
      <c r="B96" s="1541" t="s">
        <v>284</v>
      </c>
      <c r="C96" s="1541" t="s">
        <v>83</v>
      </c>
      <c r="D96" s="1539">
        <v>1</v>
      </c>
      <c r="E96" s="1539"/>
      <c r="F96" s="1539">
        <v>2</v>
      </c>
      <c r="G96" s="1539">
        <v>11</v>
      </c>
      <c r="H96" s="1539">
        <v>1</v>
      </c>
      <c r="I96" s="1539"/>
      <c r="J96" s="1539"/>
      <c r="K96" s="1539">
        <v>5</v>
      </c>
      <c r="L96" s="1539">
        <v>1</v>
      </c>
      <c r="M96" s="1539"/>
      <c r="N96" s="1539">
        <v>4</v>
      </c>
    </row>
    <row r="97" spans="1:14" ht="13.5" customHeight="1" x14ac:dyDescent="0.2">
      <c r="A97" s="1781">
        <v>13</v>
      </c>
      <c r="B97" s="1780" t="s">
        <v>284</v>
      </c>
      <c r="C97" s="1780" t="s">
        <v>83</v>
      </c>
      <c r="D97" s="1778">
        <v>2</v>
      </c>
      <c r="E97" s="1778">
        <v>1</v>
      </c>
      <c r="F97" s="1778"/>
      <c r="G97" s="1778"/>
      <c r="H97" s="1778"/>
      <c r="I97" s="1778"/>
      <c r="J97" s="1778"/>
      <c r="K97" s="1778"/>
      <c r="L97" s="1778"/>
      <c r="M97" s="1778"/>
      <c r="N97" s="1778">
        <v>7</v>
      </c>
    </row>
    <row r="98" spans="1:14" ht="13.5" customHeight="1" x14ac:dyDescent="0.2">
      <c r="A98" s="1595">
        <v>13</v>
      </c>
      <c r="B98" s="1541" t="s">
        <v>284</v>
      </c>
      <c r="C98" s="1541" t="s">
        <v>83</v>
      </c>
      <c r="D98" s="1539">
        <v>2</v>
      </c>
      <c r="E98" s="1539">
        <v>1</v>
      </c>
      <c r="F98" s="1539"/>
      <c r="G98" s="1539">
        <v>4</v>
      </c>
      <c r="H98" s="1539"/>
      <c r="I98" s="1539"/>
      <c r="J98" s="1539"/>
      <c r="K98" s="1539">
        <v>2</v>
      </c>
      <c r="L98" s="1539"/>
      <c r="M98" s="1539">
        <v>1</v>
      </c>
      <c r="N98" s="1539">
        <v>7</v>
      </c>
    </row>
    <row r="99" spans="1:14" ht="13.5" customHeight="1" x14ac:dyDescent="0.2">
      <c r="A99" s="1384">
        <v>13</v>
      </c>
      <c r="B99" s="1383" t="s">
        <v>284</v>
      </c>
      <c r="C99" s="1383" t="s">
        <v>83</v>
      </c>
      <c r="D99" s="1382">
        <v>5</v>
      </c>
      <c r="E99" s="1382"/>
      <c r="F99" s="1382"/>
      <c r="G99" s="1382">
        <v>4</v>
      </c>
      <c r="H99" s="1382">
        <v>1</v>
      </c>
      <c r="I99" s="1382">
        <v>1</v>
      </c>
      <c r="J99" s="1382"/>
      <c r="K99" s="1382">
        <v>1</v>
      </c>
      <c r="L99" s="1382"/>
      <c r="M99" s="1382"/>
      <c r="N99" s="1382">
        <v>10</v>
      </c>
    </row>
    <row r="100" spans="1:14" ht="13.5" customHeight="1" x14ac:dyDescent="0.2">
      <c r="A100" s="543">
        <v>13</v>
      </c>
      <c r="B100" s="508" t="s">
        <v>284</v>
      </c>
      <c r="C100" s="508" t="s">
        <v>83</v>
      </c>
      <c r="D100" s="507">
        <v>1</v>
      </c>
      <c r="E100" s="507">
        <v>1</v>
      </c>
      <c r="F100" s="507">
        <v>1</v>
      </c>
      <c r="G100" s="507">
        <v>1</v>
      </c>
      <c r="H100" s="507">
        <v>4</v>
      </c>
      <c r="I100" s="507">
        <v>1</v>
      </c>
      <c r="J100" s="507"/>
      <c r="K100" s="507">
        <v>1</v>
      </c>
      <c r="L100" s="507"/>
      <c r="M100" s="507"/>
      <c r="N100" s="507">
        <v>6</v>
      </c>
    </row>
    <row r="101" spans="1:14" ht="13.5" customHeight="1" x14ac:dyDescent="0.2">
      <c r="A101" s="509">
        <v>13</v>
      </c>
      <c r="B101" s="508" t="s">
        <v>284</v>
      </c>
      <c r="C101" s="508" t="s">
        <v>83</v>
      </c>
      <c r="D101" s="507">
        <v>3</v>
      </c>
      <c r="E101" s="507"/>
      <c r="F101" s="507"/>
      <c r="G101" s="507">
        <v>2</v>
      </c>
      <c r="H101" s="507">
        <v>5</v>
      </c>
      <c r="I101" s="507">
        <v>1</v>
      </c>
      <c r="J101" s="507"/>
      <c r="K101" s="507">
        <v>2</v>
      </c>
      <c r="L101" s="507"/>
      <c r="M101" s="507"/>
      <c r="N101" s="507">
        <v>6</v>
      </c>
    </row>
    <row r="102" spans="1:14" ht="13.5" customHeight="1" x14ac:dyDescent="0.2">
      <c r="A102" s="1340">
        <v>13</v>
      </c>
      <c r="B102" s="1332" t="s">
        <v>284</v>
      </c>
      <c r="C102" s="1332" t="s">
        <v>83</v>
      </c>
      <c r="D102" s="1330">
        <v>3</v>
      </c>
      <c r="E102" s="1330"/>
      <c r="F102" s="1330">
        <v>2</v>
      </c>
      <c r="G102" s="1330">
        <v>5</v>
      </c>
      <c r="H102" s="1330">
        <v>2</v>
      </c>
      <c r="I102" s="1330"/>
      <c r="J102" s="1330"/>
      <c r="K102" s="1330">
        <v>1</v>
      </c>
      <c r="L102" s="1330"/>
      <c r="M102" s="1330"/>
      <c r="N102" s="1330">
        <v>8</v>
      </c>
    </row>
    <row r="103" spans="1:14" ht="13.5" customHeight="1" x14ac:dyDescent="0.2">
      <c r="A103" s="512">
        <v>77</v>
      </c>
      <c r="B103" s="511" t="s">
        <v>284</v>
      </c>
      <c r="C103" s="511" t="s">
        <v>83</v>
      </c>
      <c r="D103" s="510">
        <v>5</v>
      </c>
      <c r="E103" s="510"/>
      <c r="F103" s="510"/>
      <c r="G103" s="510">
        <v>4</v>
      </c>
      <c r="H103" s="510">
        <v>5</v>
      </c>
      <c r="I103" s="510"/>
      <c r="J103" s="510"/>
      <c r="K103" s="510"/>
      <c r="L103" s="510"/>
      <c r="M103" s="510"/>
      <c r="N103" s="510">
        <v>10</v>
      </c>
    </row>
    <row r="104" spans="1:14" ht="13.5" customHeight="1" x14ac:dyDescent="0.2">
      <c r="A104" s="936">
        <v>13</v>
      </c>
      <c r="B104" s="935" t="s">
        <v>284</v>
      </c>
      <c r="C104" s="935" t="s">
        <v>83</v>
      </c>
      <c r="D104" s="934">
        <v>1</v>
      </c>
      <c r="E104" s="934"/>
      <c r="F104" s="934"/>
      <c r="G104" s="934">
        <v>1</v>
      </c>
      <c r="H104" s="934"/>
      <c r="I104" s="934"/>
      <c r="J104" s="934"/>
      <c r="K104" s="934">
        <v>3</v>
      </c>
      <c r="L104" s="934"/>
      <c r="M104" s="934"/>
      <c r="N104" s="934">
        <v>2</v>
      </c>
    </row>
    <row r="105" spans="1:14" ht="13.5" customHeight="1" x14ac:dyDescent="0.2">
      <c r="A105" s="936">
        <v>13</v>
      </c>
      <c r="B105" s="935" t="s">
        <v>284</v>
      </c>
      <c r="C105" s="935" t="s">
        <v>83</v>
      </c>
      <c r="D105" s="934">
        <v>2</v>
      </c>
      <c r="E105" s="934"/>
      <c r="F105" s="934"/>
      <c r="G105" s="934">
        <v>4</v>
      </c>
      <c r="H105" s="934">
        <v>2</v>
      </c>
      <c r="I105" s="934"/>
      <c r="J105" s="934"/>
      <c r="K105" s="934">
        <v>1</v>
      </c>
      <c r="L105" s="934"/>
      <c r="M105" s="934"/>
      <c r="N105" s="934">
        <v>4</v>
      </c>
    </row>
    <row r="106" spans="1:14" ht="13.5" customHeight="1" x14ac:dyDescent="0.2">
      <c r="A106" s="1465">
        <v>13</v>
      </c>
      <c r="B106" s="1464" t="s">
        <v>284</v>
      </c>
      <c r="C106" s="1464" t="s">
        <v>83</v>
      </c>
      <c r="D106" s="1462">
        <v>3</v>
      </c>
      <c r="E106" s="1462"/>
      <c r="F106" s="1462">
        <v>1</v>
      </c>
      <c r="G106" s="1462">
        <v>10</v>
      </c>
      <c r="H106" s="1462">
        <v>4</v>
      </c>
      <c r="I106" s="1462"/>
      <c r="J106" s="1462"/>
      <c r="K106" s="1462"/>
      <c r="L106" s="1462"/>
      <c r="M106" s="1462"/>
      <c r="N106" s="1462">
        <v>7</v>
      </c>
    </row>
    <row r="107" spans="1:14" ht="13.5" customHeight="1" x14ac:dyDescent="0.2">
      <c r="A107" s="543">
        <v>77</v>
      </c>
      <c r="B107" s="511" t="s">
        <v>284</v>
      </c>
      <c r="C107" s="511" t="s">
        <v>83</v>
      </c>
      <c r="D107" s="510">
        <v>3</v>
      </c>
      <c r="E107" s="510"/>
      <c r="F107" s="510"/>
      <c r="G107" s="510">
        <v>5</v>
      </c>
      <c r="H107" s="510"/>
      <c r="I107" s="510"/>
      <c r="J107" s="510"/>
      <c r="K107" s="510">
        <v>3</v>
      </c>
      <c r="L107" s="510"/>
      <c r="M107" s="510"/>
      <c r="N107" s="510">
        <v>6</v>
      </c>
    </row>
    <row r="108" spans="1:14" ht="13.5" customHeight="1" x14ac:dyDescent="0.2">
      <c r="A108" s="512">
        <v>13</v>
      </c>
      <c r="B108" s="511" t="s">
        <v>284</v>
      </c>
      <c r="C108" s="511" t="s">
        <v>83</v>
      </c>
      <c r="D108" s="510"/>
      <c r="E108" s="510"/>
      <c r="F108" s="510"/>
      <c r="G108" s="510"/>
      <c r="H108" s="510">
        <v>1</v>
      </c>
      <c r="I108" s="510">
        <v>1</v>
      </c>
      <c r="J108" s="510"/>
      <c r="K108" s="510">
        <v>2</v>
      </c>
      <c r="L108" s="510"/>
      <c r="M108" s="510"/>
      <c r="N108" s="510">
        <v>0</v>
      </c>
    </row>
    <row r="109" spans="1:14" ht="13.5" customHeight="1" x14ac:dyDescent="0.2">
      <c r="A109" s="512">
        <v>13</v>
      </c>
      <c r="B109" s="511" t="s">
        <v>284</v>
      </c>
      <c r="C109" s="511" t="s">
        <v>83</v>
      </c>
      <c r="D109" s="510"/>
      <c r="E109" s="510">
        <v>1</v>
      </c>
      <c r="F109" s="510">
        <v>1</v>
      </c>
      <c r="G109" s="510">
        <v>3</v>
      </c>
      <c r="H109" s="510">
        <v>4</v>
      </c>
      <c r="I109" s="510">
        <v>4</v>
      </c>
      <c r="J109" s="510"/>
      <c r="K109" s="510">
        <v>2</v>
      </c>
      <c r="L109" s="510"/>
      <c r="M109" s="510"/>
      <c r="N109" s="510">
        <v>4</v>
      </c>
    </row>
    <row r="110" spans="1:14" ht="13.5" customHeight="1" x14ac:dyDescent="0.2">
      <c r="A110" s="512">
        <v>13</v>
      </c>
      <c r="B110" s="511" t="s">
        <v>284</v>
      </c>
      <c r="C110" s="511" t="s">
        <v>83</v>
      </c>
      <c r="D110" s="510">
        <v>1</v>
      </c>
      <c r="E110" s="510"/>
      <c r="F110" s="510"/>
      <c r="G110" s="510">
        <v>3</v>
      </c>
      <c r="H110" s="510">
        <v>3</v>
      </c>
      <c r="I110" s="510">
        <v>4</v>
      </c>
      <c r="J110" s="510"/>
      <c r="K110" s="510">
        <v>3</v>
      </c>
      <c r="L110" s="510"/>
      <c r="M110" s="510"/>
      <c r="N110" s="510">
        <v>2</v>
      </c>
    </row>
    <row r="111" spans="1:14" ht="13.5" customHeight="1" x14ac:dyDescent="0.2">
      <c r="A111" s="512">
        <v>13</v>
      </c>
      <c r="B111" s="511" t="s">
        <v>284</v>
      </c>
      <c r="C111" s="511" t="s">
        <v>83</v>
      </c>
      <c r="D111" s="510"/>
      <c r="E111" s="510"/>
      <c r="F111" s="510"/>
      <c r="G111" s="510">
        <v>7</v>
      </c>
      <c r="H111" s="510">
        <v>2</v>
      </c>
      <c r="I111" s="510"/>
      <c r="J111" s="510"/>
      <c r="K111" s="510">
        <v>3</v>
      </c>
      <c r="L111" s="510"/>
      <c r="M111" s="510"/>
      <c r="N111" s="510">
        <v>0</v>
      </c>
    </row>
    <row r="112" spans="1:14" ht="13.5" customHeight="1" x14ac:dyDescent="0.2">
      <c r="A112" s="4">
        <f>COUNT(A80:A111)</f>
        <v>32</v>
      </c>
      <c r="B112" s="669" t="str">
        <f>$B$80</f>
        <v>Doyle</v>
      </c>
      <c r="C112" s="669" t="str">
        <f>$C$80</f>
        <v>Ben</v>
      </c>
      <c r="D112" s="667">
        <f>SUM(D80:D111)</f>
        <v>68</v>
      </c>
      <c r="E112" s="667">
        <f t="shared" ref="E112:N112" si="14">SUM(E80:E111)</f>
        <v>11</v>
      </c>
      <c r="F112" s="667">
        <f t="shared" si="14"/>
        <v>11</v>
      </c>
      <c r="G112" s="667">
        <f t="shared" si="14"/>
        <v>133</v>
      </c>
      <c r="H112" s="667">
        <f t="shared" si="14"/>
        <v>60</v>
      </c>
      <c r="I112" s="667">
        <f t="shared" si="14"/>
        <v>33</v>
      </c>
      <c r="J112" s="667">
        <f t="shared" si="14"/>
        <v>0</v>
      </c>
      <c r="K112" s="667">
        <f t="shared" si="14"/>
        <v>60</v>
      </c>
      <c r="L112" s="667">
        <f t="shared" si="14"/>
        <v>1</v>
      </c>
      <c r="M112" s="667">
        <f t="shared" si="14"/>
        <v>1</v>
      </c>
      <c r="N112" s="667">
        <f t="shared" si="14"/>
        <v>180</v>
      </c>
    </row>
    <row r="113" spans="1:14" ht="13.5" customHeight="1" x14ac:dyDescent="0.2"/>
    <row r="114" spans="1:14" ht="13.5" customHeight="1" x14ac:dyDescent="0.2">
      <c r="A114" s="543">
        <v>9</v>
      </c>
      <c r="B114" s="511" t="s">
        <v>285</v>
      </c>
      <c r="C114" s="511" t="s">
        <v>111</v>
      </c>
      <c r="D114" s="510">
        <v>2</v>
      </c>
      <c r="E114" s="510"/>
      <c r="F114" s="510"/>
      <c r="G114" s="510">
        <v>9</v>
      </c>
      <c r="H114" s="510">
        <v>2</v>
      </c>
      <c r="I114" s="510">
        <v>1</v>
      </c>
      <c r="J114" s="510">
        <v>1</v>
      </c>
      <c r="K114" s="510">
        <v>5</v>
      </c>
      <c r="L114" s="510"/>
      <c r="M114" s="510"/>
      <c r="N114" s="510">
        <v>4</v>
      </c>
    </row>
    <row r="115" spans="1:14" ht="13.5" customHeight="1" x14ac:dyDescent="0.2">
      <c r="A115" s="4">
        <f>COUNT(A114)</f>
        <v>1</v>
      </c>
      <c r="B115" s="669" t="str">
        <f>$B$114</f>
        <v>Favell</v>
      </c>
      <c r="C115" s="669" t="str">
        <f>$C$114</f>
        <v>Steve</v>
      </c>
      <c r="D115" s="667">
        <f t="shared" ref="D115:M115" si="15">D114</f>
        <v>2</v>
      </c>
      <c r="E115" s="667">
        <f t="shared" si="15"/>
        <v>0</v>
      </c>
      <c r="F115" s="667">
        <f t="shared" si="15"/>
        <v>0</v>
      </c>
      <c r="G115" s="667">
        <f t="shared" si="15"/>
        <v>9</v>
      </c>
      <c r="H115" s="667">
        <f t="shared" si="15"/>
        <v>2</v>
      </c>
      <c r="I115" s="667">
        <f t="shared" si="15"/>
        <v>1</v>
      </c>
      <c r="J115" s="667">
        <f t="shared" si="15"/>
        <v>1</v>
      </c>
      <c r="K115" s="667">
        <f t="shared" si="15"/>
        <v>5</v>
      </c>
      <c r="L115" s="667">
        <f t="shared" si="15"/>
        <v>0</v>
      </c>
      <c r="M115" s="667">
        <f t="shared" si="15"/>
        <v>0</v>
      </c>
      <c r="N115" s="667">
        <f t="shared" ref="N115" si="16">SUM(N114)</f>
        <v>4</v>
      </c>
    </row>
    <row r="116" spans="1:14" ht="13.5" customHeight="1" x14ac:dyDescent="0.2"/>
    <row r="117" spans="1:14" ht="13.5" customHeight="1" x14ac:dyDescent="0.2">
      <c r="A117" s="543">
        <v>8</v>
      </c>
      <c r="B117" s="511" t="s">
        <v>279</v>
      </c>
      <c r="C117" s="511" t="s">
        <v>129</v>
      </c>
      <c r="D117" s="510">
        <v>3</v>
      </c>
      <c r="E117" s="510"/>
      <c r="F117" s="510">
        <v>2</v>
      </c>
      <c r="G117" s="510">
        <v>3</v>
      </c>
      <c r="H117" s="510">
        <v>1</v>
      </c>
      <c r="I117" s="510"/>
      <c r="J117" s="510"/>
      <c r="K117" s="510"/>
      <c r="L117" s="510"/>
      <c r="M117" s="510"/>
      <c r="N117" s="510">
        <v>8</v>
      </c>
    </row>
    <row r="118" spans="1:14" ht="13.5" customHeight="1" x14ac:dyDescent="0.2">
      <c r="A118" s="512">
        <v>8</v>
      </c>
      <c r="B118" s="511" t="s">
        <v>279</v>
      </c>
      <c r="C118" s="511" t="s">
        <v>129</v>
      </c>
      <c r="D118" s="510"/>
      <c r="E118" s="510"/>
      <c r="F118" s="510">
        <v>1</v>
      </c>
      <c r="G118" s="510">
        <v>1</v>
      </c>
      <c r="H118" s="510"/>
      <c r="I118" s="510">
        <v>1</v>
      </c>
      <c r="J118" s="510"/>
      <c r="K118" s="510">
        <v>1</v>
      </c>
      <c r="L118" s="510"/>
      <c r="M118" s="510"/>
      <c r="N118" s="510">
        <v>1</v>
      </c>
    </row>
    <row r="119" spans="1:14" ht="13.5" customHeight="1" x14ac:dyDescent="0.2">
      <c r="A119" s="515">
        <v>8</v>
      </c>
      <c r="B119" s="514" t="s">
        <v>279</v>
      </c>
      <c r="C119" s="514" t="s">
        <v>129</v>
      </c>
      <c r="D119" s="513"/>
      <c r="E119" s="513"/>
      <c r="F119" s="513"/>
      <c r="G119" s="513">
        <v>8</v>
      </c>
      <c r="H119" s="513"/>
      <c r="I119" s="513">
        <v>1</v>
      </c>
      <c r="J119" s="513">
        <v>2</v>
      </c>
      <c r="K119" s="513">
        <v>5</v>
      </c>
      <c r="L119" s="513"/>
      <c r="M119" s="513"/>
      <c r="N119" s="513">
        <v>0</v>
      </c>
    </row>
    <row r="120" spans="1:14" ht="13.5" customHeight="1" x14ac:dyDescent="0.2">
      <c r="A120" s="543">
        <v>8</v>
      </c>
      <c r="B120" s="514" t="s">
        <v>279</v>
      </c>
      <c r="C120" s="514" t="s">
        <v>129</v>
      </c>
      <c r="D120" s="513"/>
      <c r="E120" s="513"/>
      <c r="F120" s="513">
        <v>2</v>
      </c>
      <c r="G120" s="513">
        <v>3</v>
      </c>
      <c r="H120" s="513">
        <v>2</v>
      </c>
      <c r="I120" s="513"/>
      <c r="J120" s="513"/>
      <c r="K120" s="513">
        <v>1</v>
      </c>
      <c r="L120" s="513"/>
      <c r="M120" s="513"/>
      <c r="N120" s="513">
        <v>2</v>
      </c>
    </row>
    <row r="121" spans="1:14" ht="13.5" customHeight="1" x14ac:dyDescent="0.2">
      <c r="A121" s="515">
        <v>8</v>
      </c>
      <c r="B121" s="514" t="s">
        <v>279</v>
      </c>
      <c r="C121" s="514" t="s">
        <v>129</v>
      </c>
      <c r="D121" s="513"/>
      <c r="E121" s="513"/>
      <c r="F121" s="513">
        <v>2</v>
      </c>
      <c r="G121" s="513">
        <v>2</v>
      </c>
      <c r="H121" s="513">
        <v>1</v>
      </c>
      <c r="I121" s="513"/>
      <c r="J121" s="513"/>
      <c r="K121" s="513">
        <v>2</v>
      </c>
      <c r="L121" s="513"/>
      <c r="M121" s="513"/>
      <c r="N121" s="513">
        <v>2</v>
      </c>
    </row>
    <row r="122" spans="1:14" ht="13.5" customHeight="1" x14ac:dyDescent="0.2">
      <c r="A122" s="515">
        <v>8</v>
      </c>
      <c r="B122" s="514" t="s">
        <v>279</v>
      </c>
      <c r="C122" s="514" t="s">
        <v>129</v>
      </c>
      <c r="D122" s="513"/>
      <c r="E122" s="513"/>
      <c r="F122" s="513"/>
      <c r="G122" s="513">
        <v>4</v>
      </c>
      <c r="H122" s="513">
        <v>2</v>
      </c>
      <c r="I122" s="513"/>
      <c r="J122" s="513"/>
      <c r="K122" s="513">
        <v>3</v>
      </c>
      <c r="L122" s="513"/>
      <c r="M122" s="513"/>
      <c r="N122" s="513">
        <v>0</v>
      </c>
    </row>
    <row r="123" spans="1:14" ht="13.5" customHeight="1" x14ac:dyDescent="0.2">
      <c r="A123" s="515">
        <v>8</v>
      </c>
      <c r="B123" s="514" t="s">
        <v>279</v>
      </c>
      <c r="C123" s="514" t="s">
        <v>129</v>
      </c>
      <c r="D123" s="513">
        <v>3</v>
      </c>
      <c r="E123" s="513"/>
      <c r="F123" s="513">
        <v>1</v>
      </c>
      <c r="G123" s="513">
        <v>6</v>
      </c>
      <c r="H123" s="513"/>
      <c r="I123" s="513">
        <v>2</v>
      </c>
      <c r="J123" s="513">
        <v>1</v>
      </c>
      <c r="K123" s="513">
        <v>1</v>
      </c>
      <c r="L123" s="513"/>
      <c r="M123" s="513"/>
      <c r="N123" s="513">
        <v>7</v>
      </c>
    </row>
    <row r="124" spans="1:14" ht="13.5" customHeight="1" x14ac:dyDescent="0.2">
      <c r="A124" s="1079">
        <v>8</v>
      </c>
      <c r="B124" s="1065" t="s">
        <v>279</v>
      </c>
      <c r="C124" s="1065" t="s">
        <v>129</v>
      </c>
      <c r="D124" s="1067">
        <v>5</v>
      </c>
      <c r="E124" s="1067"/>
      <c r="F124" s="1067">
        <v>3</v>
      </c>
      <c r="G124" s="1067">
        <v>2</v>
      </c>
      <c r="H124" s="1067">
        <v>1</v>
      </c>
      <c r="I124" s="1067"/>
      <c r="J124" s="1067"/>
      <c r="K124" s="1067">
        <v>5</v>
      </c>
      <c r="L124" s="1067"/>
      <c r="M124" s="1067"/>
      <c r="N124" s="1067">
        <v>13</v>
      </c>
    </row>
    <row r="125" spans="1:14" ht="13.5" customHeight="1" x14ac:dyDescent="0.2">
      <c r="A125" s="1781">
        <v>8</v>
      </c>
      <c r="B125" s="1780" t="s">
        <v>279</v>
      </c>
      <c r="C125" s="1780" t="s">
        <v>129</v>
      </c>
      <c r="D125" s="1778">
        <v>1</v>
      </c>
      <c r="E125" s="1778"/>
      <c r="F125" s="1778">
        <v>2</v>
      </c>
      <c r="G125" s="1778">
        <v>6</v>
      </c>
      <c r="H125" s="1778"/>
      <c r="I125" s="1778"/>
      <c r="J125" s="1778"/>
      <c r="K125" s="1778">
        <v>2</v>
      </c>
      <c r="L125" s="1778"/>
      <c r="M125" s="1778"/>
      <c r="N125" s="1778">
        <v>4</v>
      </c>
    </row>
    <row r="126" spans="1:14" ht="13.5" customHeight="1" x14ac:dyDescent="0.2">
      <c r="A126" s="1079">
        <v>8</v>
      </c>
      <c r="B126" s="1065" t="s">
        <v>279</v>
      </c>
      <c r="C126" s="1065" t="s">
        <v>129</v>
      </c>
      <c r="D126" s="1067"/>
      <c r="E126" s="1067"/>
      <c r="F126" s="1067"/>
      <c r="G126" s="1067">
        <v>3</v>
      </c>
      <c r="H126" s="1067">
        <v>2</v>
      </c>
      <c r="I126" s="1067"/>
      <c r="J126" s="1067"/>
      <c r="K126" s="1067"/>
      <c r="L126" s="1067"/>
      <c r="M126" s="1067"/>
      <c r="N126" s="1067">
        <v>0</v>
      </c>
    </row>
    <row r="127" spans="1:14" ht="13.5" customHeight="1" x14ac:dyDescent="0.2">
      <c r="A127" s="936">
        <v>8</v>
      </c>
      <c r="B127" s="935" t="s">
        <v>279</v>
      </c>
      <c r="C127" s="935" t="s">
        <v>129</v>
      </c>
      <c r="D127" s="934">
        <v>2</v>
      </c>
      <c r="E127" s="934"/>
      <c r="F127" s="934">
        <v>2</v>
      </c>
      <c r="G127" s="934">
        <v>3</v>
      </c>
      <c r="H127" s="934"/>
      <c r="I127" s="934"/>
      <c r="J127" s="934"/>
      <c r="K127" s="934">
        <v>1</v>
      </c>
      <c r="L127" s="934"/>
      <c r="M127" s="934"/>
      <c r="N127" s="934">
        <v>6</v>
      </c>
    </row>
    <row r="128" spans="1:14" ht="13.5" customHeight="1" x14ac:dyDescent="0.2">
      <c r="A128" s="1692">
        <v>8</v>
      </c>
      <c r="B128" s="1691" t="s">
        <v>279</v>
      </c>
      <c r="C128" s="1691" t="s">
        <v>129</v>
      </c>
      <c r="D128" s="1689">
        <v>1</v>
      </c>
      <c r="E128" s="1689"/>
      <c r="F128" s="1689"/>
      <c r="G128" s="1689">
        <v>1</v>
      </c>
      <c r="H128" s="1689">
        <v>1</v>
      </c>
      <c r="I128" s="1689">
        <v>1</v>
      </c>
      <c r="J128" s="1689">
        <v>1</v>
      </c>
      <c r="K128" s="1689">
        <v>5</v>
      </c>
      <c r="L128" s="1689"/>
      <c r="M128" s="1689"/>
      <c r="N128" s="1689">
        <v>2</v>
      </c>
    </row>
    <row r="129" spans="1:14" ht="13.5" customHeight="1" x14ac:dyDescent="0.2">
      <c r="A129" s="1542">
        <v>8</v>
      </c>
      <c r="B129" s="1541" t="s">
        <v>279</v>
      </c>
      <c r="C129" s="1541" t="s">
        <v>129</v>
      </c>
      <c r="D129" s="1539">
        <v>3</v>
      </c>
      <c r="E129" s="1539"/>
      <c r="F129" s="1539"/>
      <c r="G129" s="1539">
        <v>6</v>
      </c>
      <c r="H129" s="1539"/>
      <c r="I129" s="1539">
        <v>1</v>
      </c>
      <c r="J129" s="1539"/>
      <c r="K129" s="1539">
        <v>1</v>
      </c>
      <c r="L129" s="1539"/>
      <c r="M129" s="1539"/>
      <c r="N129" s="1539">
        <v>6</v>
      </c>
    </row>
    <row r="130" spans="1:14" ht="13.5" customHeight="1" x14ac:dyDescent="0.2">
      <c r="A130" s="1595">
        <v>8</v>
      </c>
      <c r="B130" s="1541" t="s">
        <v>279</v>
      </c>
      <c r="C130" s="1541" t="s">
        <v>129</v>
      </c>
      <c r="D130" s="1539">
        <v>1</v>
      </c>
      <c r="E130" s="1539"/>
      <c r="F130" s="1539"/>
      <c r="G130" s="1539">
        <v>7</v>
      </c>
      <c r="H130" s="1539"/>
      <c r="I130" s="1539"/>
      <c r="J130" s="1539">
        <v>2</v>
      </c>
      <c r="K130" s="1539">
        <v>3</v>
      </c>
      <c r="L130" s="1539"/>
      <c r="M130" s="1539"/>
      <c r="N130" s="1539">
        <v>2</v>
      </c>
    </row>
    <row r="131" spans="1:14" ht="13.5" customHeight="1" x14ac:dyDescent="0.2">
      <c r="A131" s="1014">
        <v>8</v>
      </c>
      <c r="B131" s="935" t="s">
        <v>279</v>
      </c>
      <c r="C131" s="935" t="s">
        <v>129</v>
      </c>
      <c r="D131" s="934">
        <v>1</v>
      </c>
      <c r="E131" s="934"/>
      <c r="F131" s="934"/>
      <c r="G131" s="934">
        <v>4</v>
      </c>
      <c r="H131" s="934">
        <v>3</v>
      </c>
      <c r="I131" s="934">
        <v>2</v>
      </c>
      <c r="J131" s="934"/>
      <c r="K131" s="934">
        <v>1</v>
      </c>
      <c r="L131" s="934"/>
      <c r="M131" s="934"/>
      <c r="N131" s="934">
        <v>2</v>
      </c>
    </row>
    <row r="132" spans="1:14" ht="13.5" customHeight="1" x14ac:dyDescent="0.2">
      <c r="A132" s="1841">
        <v>8</v>
      </c>
      <c r="B132" s="1840" t="s">
        <v>279</v>
      </c>
      <c r="C132" s="1840" t="s">
        <v>129</v>
      </c>
      <c r="D132" s="1838">
        <v>2</v>
      </c>
      <c r="E132" s="1838">
        <v>1</v>
      </c>
      <c r="F132" s="1838">
        <v>1</v>
      </c>
      <c r="G132" s="1838">
        <v>6</v>
      </c>
      <c r="H132" s="1838">
        <v>2</v>
      </c>
      <c r="I132" s="1838">
        <v>2</v>
      </c>
      <c r="J132" s="1838"/>
      <c r="K132" s="1838">
        <v>1</v>
      </c>
      <c r="L132" s="1838"/>
      <c r="M132" s="1838"/>
      <c r="N132" s="1838">
        <v>8</v>
      </c>
    </row>
    <row r="133" spans="1:14" ht="13.5" customHeight="1" x14ac:dyDescent="0.2">
      <c r="A133" s="1860">
        <v>8</v>
      </c>
      <c r="B133" s="1861" t="s">
        <v>279</v>
      </c>
      <c r="C133" s="1861" t="s">
        <v>129</v>
      </c>
      <c r="D133" s="1862"/>
      <c r="E133" s="1862"/>
      <c r="F133" s="1862"/>
      <c r="G133" s="1862"/>
      <c r="H133" s="1862"/>
      <c r="I133" s="1862">
        <v>2</v>
      </c>
      <c r="J133" s="1862"/>
      <c r="K133" s="1862"/>
      <c r="L133" s="1862"/>
      <c r="M133" s="1862"/>
      <c r="N133" s="1862">
        <v>0</v>
      </c>
    </row>
    <row r="134" spans="1:14" ht="13.5" customHeight="1" x14ac:dyDescent="0.2">
      <c r="A134" s="1384">
        <v>8</v>
      </c>
      <c r="B134" s="1383" t="s">
        <v>279</v>
      </c>
      <c r="C134" s="1383" t="s">
        <v>129</v>
      </c>
      <c r="D134" s="1382">
        <v>1</v>
      </c>
      <c r="E134" s="1382"/>
      <c r="F134" s="1382"/>
      <c r="G134" s="1382">
        <v>1</v>
      </c>
      <c r="H134" s="1382"/>
      <c r="I134" s="1382">
        <v>1</v>
      </c>
      <c r="J134" s="1382"/>
      <c r="K134" s="1382">
        <v>2</v>
      </c>
      <c r="L134" s="1382"/>
      <c r="M134" s="1382"/>
      <c r="N134" s="1382">
        <v>2</v>
      </c>
    </row>
    <row r="135" spans="1:14" ht="13.5" customHeight="1" x14ac:dyDescent="0.2">
      <c r="A135" s="890">
        <v>8</v>
      </c>
      <c r="B135" s="889" t="s">
        <v>279</v>
      </c>
      <c r="C135" s="889" t="s">
        <v>129</v>
      </c>
      <c r="D135" s="884">
        <v>2</v>
      </c>
      <c r="E135" s="884"/>
      <c r="F135" s="884">
        <v>5</v>
      </c>
      <c r="G135" s="884">
        <v>8</v>
      </c>
      <c r="H135" s="884">
        <v>3</v>
      </c>
      <c r="I135" s="884">
        <v>2</v>
      </c>
      <c r="J135" s="884"/>
      <c r="K135" s="884">
        <v>4</v>
      </c>
      <c r="L135" s="884"/>
      <c r="M135" s="884"/>
      <c r="N135" s="884">
        <v>9</v>
      </c>
    </row>
    <row r="136" spans="1:14" ht="13.5" customHeight="1" x14ac:dyDescent="0.2">
      <c r="A136" s="1501">
        <v>8</v>
      </c>
      <c r="B136" s="1500" t="s">
        <v>279</v>
      </c>
      <c r="C136" s="1500" t="s">
        <v>129</v>
      </c>
      <c r="D136" s="1498">
        <v>2</v>
      </c>
      <c r="E136" s="1498"/>
      <c r="F136" s="1498"/>
      <c r="G136" s="1498">
        <v>7</v>
      </c>
      <c r="H136" s="1498">
        <v>2</v>
      </c>
      <c r="I136" s="1498"/>
      <c r="J136" s="1498"/>
      <c r="K136" s="1498">
        <v>3</v>
      </c>
      <c r="L136" s="1498"/>
      <c r="M136" s="1498"/>
      <c r="N136" s="1498">
        <v>4</v>
      </c>
    </row>
    <row r="137" spans="1:14" ht="13.5" customHeight="1" x14ac:dyDescent="0.2">
      <c r="A137" s="1333">
        <v>8</v>
      </c>
      <c r="B137" s="1332" t="s">
        <v>279</v>
      </c>
      <c r="C137" s="1332" t="s">
        <v>129</v>
      </c>
      <c r="D137" s="1330">
        <v>1</v>
      </c>
      <c r="E137" s="1330"/>
      <c r="F137" s="1330">
        <v>2</v>
      </c>
      <c r="G137" s="1330">
        <v>9</v>
      </c>
      <c r="H137" s="1330">
        <v>2</v>
      </c>
      <c r="I137" s="1330">
        <v>2</v>
      </c>
      <c r="J137" s="1330">
        <v>1</v>
      </c>
      <c r="K137" s="1330"/>
      <c r="L137" s="1330"/>
      <c r="M137" s="1330"/>
      <c r="N137" s="1330">
        <v>4</v>
      </c>
    </row>
    <row r="138" spans="1:14" ht="13.5" customHeight="1" x14ac:dyDescent="0.2">
      <c r="A138" s="772">
        <v>8</v>
      </c>
      <c r="B138" s="771" t="s">
        <v>279</v>
      </c>
      <c r="C138" s="771" t="s">
        <v>129</v>
      </c>
      <c r="D138" s="769">
        <v>6</v>
      </c>
      <c r="E138" s="769"/>
      <c r="F138" s="769"/>
      <c r="G138" s="769">
        <v>5</v>
      </c>
      <c r="H138" s="769"/>
      <c r="I138" s="769"/>
      <c r="J138" s="769"/>
      <c r="K138" s="769">
        <v>1</v>
      </c>
      <c r="L138" s="769"/>
      <c r="M138" s="769"/>
      <c r="N138" s="769">
        <v>12</v>
      </c>
    </row>
    <row r="139" spans="1:14" ht="13.5" customHeight="1" x14ac:dyDescent="0.2">
      <c r="A139" s="515">
        <v>8</v>
      </c>
      <c r="B139" s="514" t="s">
        <v>279</v>
      </c>
      <c r="C139" s="514" t="s">
        <v>129</v>
      </c>
      <c r="D139" s="513">
        <v>1</v>
      </c>
      <c r="E139" s="513"/>
      <c r="F139" s="513"/>
      <c r="G139" s="513">
        <v>3</v>
      </c>
      <c r="H139" s="513">
        <v>1</v>
      </c>
      <c r="I139" s="513"/>
      <c r="J139" s="513"/>
      <c r="K139" s="513">
        <v>1</v>
      </c>
      <c r="L139" s="513"/>
      <c r="M139" s="513"/>
      <c r="N139" s="513">
        <v>2</v>
      </c>
    </row>
    <row r="140" spans="1:14" ht="13.5" customHeight="1" x14ac:dyDescent="0.2">
      <c r="A140" s="543">
        <v>8</v>
      </c>
      <c r="B140" s="514" t="s">
        <v>279</v>
      </c>
      <c r="C140" s="514" t="s">
        <v>129</v>
      </c>
      <c r="D140" s="513">
        <v>2</v>
      </c>
      <c r="E140" s="513"/>
      <c r="F140" s="513">
        <v>2</v>
      </c>
      <c r="G140" s="513">
        <v>3</v>
      </c>
      <c r="H140" s="513">
        <v>3</v>
      </c>
      <c r="I140" s="513">
        <v>1</v>
      </c>
      <c r="J140" s="513"/>
      <c r="K140" s="513">
        <v>2</v>
      </c>
      <c r="L140" s="513"/>
      <c r="M140" s="513"/>
      <c r="N140" s="513">
        <v>6</v>
      </c>
    </row>
    <row r="141" spans="1:14" ht="13.5" customHeight="1" x14ac:dyDescent="0.2">
      <c r="A141" s="543">
        <v>8</v>
      </c>
      <c r="B141" s="514" t="s">
        <v>279</v>
      </c>
      <c r="C141" s="514" t="s">
        <v>129</v>
      </c>
      <c r="D141" s="513">
        <v>3</v>
      </c>
      <c r="E141" s="513"/>
      <c r="F141" s="513"/>
      <c r="G141" s="513">
        <v>1</v>
      </c>
      <c r="H141" s="513">
        <v>4</v>
      </c>
      <c r="I141" s="513"/>
      <c r="J141" s="513"/>
      <c r="K141" s="513">
        <v>4</v>
      </c>
      <c r="L141" s="513"/>
      <c r="M141" s="513"/>
      <c r="N141" s="513">
        <v>6</v>
      </c>
    </row>
    <row r="142" spans="1:14" ht="13.5" customHeight="1" x14ac:dyDescent="0.2">
      <c r="A142" s="518">
        <v>8</v>
      </c>
      <c r="B142" s="517" t="s">
        <v>279</v>
      </c>
      <c r="C142" s="517" t="s">
        <v>129</v>
      </c>
      <c r="D142" s="516">
        <v>5</v>
      </c>
      <c r="E142" s="516"/>
      <c r="F142" s="516">
        <v>3</v>
      </c>
      <c r="G142" s="516">
        <v>10</v>
      </c>
      <c r="H142" s="516"/>
      <c r="I142" s="516">
        <v>1</v>
      </c>
      <c r="J142" s="516"/>
      <c r="K142" s="516">
        <v>3</v>
      </c>
      <c r="L142" s="516"/>
      <c r="M142" s="516"/>
      <c r="N142" s="516">
        <v>13</v>
      </c>
    </row>
    <row r="143" spans="1:14" ht="13.5" customHeight="1" x14ac:dyDescent="0.2">
      <c r="A143" s="543">
        <v>8</v>
      </c>
      <c r="B143" s="517" t="s">
        <v>279</v>
      </c>
      <c r="C143" s="517" t="s">
        <v>129</v>
      </c>
      <c r="D143" s="516"/>
      <c r="E143" s="516"/>
      <c r="F143" s="516">
        <v>1</v>
      </c>
      <c r="G143" s="516">
        <v>4</v>
      </c>
      <c r="H143" s="516">
        <v>3</v>
      </c>
      <c r="I143" s="516">
        <v>1</v>
      </c>
      <c r="J143" s="516"/>
      <c r="K143" s="516">
        <v>3</v>
      </c>
      <c r="L143" s="516"/>
      <c r="M143" s="516"/>
      <c r="N143" s="516">
        <v>1</v>
      </c>
    </row>
    <row r="144" spans="1:14" ht="13.5" customHeight="1" x14ac:dyDescent="0.2">
      <c r="A144" s="518">
        <v>8</v>
      </c>
      <c r="B144" s="517" t="s">
        <v>279</v>
      </c>
      <c r="C144" s="517" t="s">
        <v>129</v>
      </c>
      <c r="D144" s="516">
        <v>4</v>
      </c>
      <c r="E144" s="516"/>
      <c r="F144" s="516"/>
      <c r="G144" s="516">
        <v>7</v>
      </c>
      <c r="H144" s="516">
        <v>1</v>
      </c>
      <c r="I144" s="516">
        <v>1</v>
      </c>
      <c r="J144" s="516"/>
      <c r="K144" s="516">
        <v>1</v>
      </c>
      <c r="L144" s="516"/>
      <c r="M144" s="516"/>
      <c r="N144" s="516">
        <v>8</v>
      </c>
    </row>
    <row r="145" spans="1:14" ht="13.5" customHeight="1" x14ac:dyDescent="0.2">
      <c r="A145" s="518">
        <v>8</v>
      </c>
      <c r="B145" s="517" t="s">
        <v>279</v>
      </c>
      <c r="C145" s="517" t="s">
        <v>129</v>
      </c>
      <c r="D145" s="516">
        <v>2</v>
      </c>
      <c r="E145" s="516"/>
      <c r="F145" s="516">
        <v>1</v>
      </c>
      <c r="G145" s="516">
        <v>3</v>
      </c>
      <c r="H145" s="516"/>
      <c r="I145" s="516">
        <v>1</v>
      </c>
      <c r="J145" s="516"/>
      <c r="K145" s="516">
        <v>3</v>
      </c>
      <c r="L145" s="516"/>
      <c r="M145" s="516"/>
      <c r="N145" s="516">
        <v>5</v>
      </c>
    </row>
    <row r="146" spans="1:14" ht="13.5" customHeight="1" x14ac:dyDescent="0.2">
      <c r="A146" s="518">
        <v>8</v>
      </c>
      <c r="B146" s="517" t="s">
        <v>279</v>
      </c>
      <c r="C146" s="517" t="s">
        <v>129</v>
      </c>
      <c r="D146" s="516"/>
      <c r="E146" s="516"/>
      <c r="F146" s="516"/>
      <c r="G146" s="516">
        <v>5</v>
      </c>
      <c r="H146" s="516">
        <v>1</v>
      </c>
      <c r="I146" s="516"/>
      <c r="J146" s="516"/>
      <c r="K146" s="516"/>
      <c r="L146" s="516"/>
      <c r="M146" s="516"/>
      <c r="N146" s="516">
        <v>0</v>
      </c>
    </row>
    <row r="147" spans="1:14" ht="13.5" customHeight="1" x14ac:dyDescent="0.2">
      <c r="A147" s="4">
        <f>COUNT(A117:A146)</f>
        <v>30</v>
      </c>
      <c r="B147" s="669" t="str">
        <f>$B$117</f>
        <v>Kajewski</v>
      </c>
      <c r="C147" s="669" t="str">
        <f>$C$117</f>
        <v>Brad</v>
      </c>
      <c r="D147" s="667">
        <f t="shared" ref="D147:N147" si="17">SUM(D117:D146)</f>
        <v>51</v>
      </c>
      <c r="E147" s="667">
        <f t="shared" si="17"/>
        <v>1</v>
      </c>
      <c r="F147" s="667">
        <f t="shared" si="17"/>
        <v>30</v>
      </c>
      <c r="G147" s="667">
        <f t="shared" si="17"/>
        <v>131</v>
      </c>
      <c r="H147" s="667">
        <f t="shared" si="17"/>
        <v>35</v>
      </c>
      <c r="I147" s="667">
        <f t="shared" si="17"/>
        <v>22</v>
      </c>
      <c r="J147" s="667">
        <f t="shared" si="17"/>
        <v>7</v>
      </c>
      <c r="K147" s="667">
        <f t="shared" si="17"/>
        <v>59</v>
      </c>
      <c r="L147" s="667">
        <f t="shared" si="17"/>
        <v>0</v>
      </c>
      <c r="M147" s="667">
        <f t="shared" si="17"/>
        <v>0</v>
      </c>
      <c r="N147" s="667">
        <f t="shared" si="17"/>
        <v>135</v>
      </c>
    </row>
    <row r="148" spans="1:14" ht="13.5" customHeight="1" x14ac:dyDescent="0.2"/>
    <row r="149" spans="1:14" ht="13.5" customHeight="1" x14ac:dyDescent="0.2">
      <c r="A149" s="518">
        <v>4</v>
      </c>
      <c r="B149" s="517" t="s">
        <v>273</v>
      </c>
      <c r="C149" s="517" t="s">
        <v>116</v>
      </c>
      <c r="D149" s="516">
        <v>2</v>
      </c>
      <c r="E149" s="516"/>
      <c r="F149" s="516"/>
      <c r="G149" s="516">
        <v>3</v>
      </c>
      <c r="H149" s="516">
        <v>4</v>
      </c>
      <c r="I149" s="516">
        <v>1</v>
      </c>
      <c r="J149" s="516">
        <v>1</v>
      </c>
      <c r="K149" s="516"/>
      <c r="L149" s="516">
        <v>1</v>
      </c>
      <c r="M149" s="516"/>
      <c r="N149" s="516">
        <v>4</v>
      </c>
    </row>
    <row r="150" spans="1:14" ht="13.5" customHeight="1" x14ac:dyDescent="0.2">
      <c r="A150" s="543">
        <v>4</v>
      </c>
      <c r="B150" s="517" t="s">
        <v>273</v>
      </c>
      <c r="C150" s="517" t="s">
        <v>116</v>
      </c>
      <c r="D150" s="516">
        <v>5</v>
      </c>
      <c r="E150" s="516"/>
      <c r="F150" s="516">
        <v>3</v>
      </c>
      <c r="G150" s="516">
        <v>3</v>
      </c>
      <c r="H150" s="516"/>
      <c r="I150" s="516">
        <v>2</v>
      </c>
      <c r="J150" s="516">
        <v>1</v>
      </c>
      <c r="K150" s="516">
        <v>2</v>
      </c>
      <c r="L150" s="516"/>
      <c r="M150" s="516"/>
      <c r="N150" s="516">
        <v>13</v>
      </c>
    </row>
    <row r="151" spans="1:14" ht="13.5" customHeight="1" x14ac:dyDescent="0.2">
      <c r="A151" s="543">
        <v>4</v>
      </c>
      <c r="B151" s="517" t="s">
        <v>273</v>
      </c>
      <c r="C151" s="517" t="s">
        <v>116</v>
      </c>
      <c r="D151" s="516">
        <v>2</v>
      </c>
      <c r="E151" s="516"/>
      <c r="F151" s="516">
        <v>1</v>
      </c>
      <c r="G151" s="516">
        <v>5</v>
      </c>
      <c r="H151" s="516"/>
      <c r="I151" s="516">
        <v>1</v>
      </c>
      <c r="J151" s="516"/>
      <c r="K151" s="516">
        <v>3</v>
      </c>
      <c r="L151" s="516"/>
      <c r="M151" s="516"/>
      <c r="N151" s="516">
        <v>5</v>
      </c>
    </row>
    <row r="152" spans="1:14" ht="13.5" customHeight="1" x14ac:dyDescent="0.2">
      <c r="A152" s="521">
        <v>4</v>
      </c>
      <c r="B152" s="520" t="s">
        <v>273</v>
      </c>
      <c r="C152" s="520" t="s">
        <v>116</v>
      </c>
      <c r="D152" s="519">
        <v>3</v>
      </c>
      <c r="E152" s="519"/>
      <c r="F152" s="519"/>
      <c r="G152" s="519">
        <v>3</v>
      </c>
      <c r="H152" s="519">
        <v>5</v>
      </c>
      <c r="I152" s="519">
        <v>1</v>
      </c>
      <c r="J152" s="519"/>
      <c r="K152" s="519">
        <v>1</v>
      </c>
      <c r="L152" s="519"/>
      <c r="M152" s="519"/>
      <c r="N152" s="519">
        <v>6</v>
      </c>
    </row>
    <row r="153" spans="1:14" ht="13.5" customHeight="1" x14ac:dyDescent="0.2">
      <c r="A153" s="543">
        <v>4</v>
      </c>
      <c r="B153" s="520" t="s">
        <v>273</v>
      </c>
      <c r="C153" s="520" t="s">
        <v>116</v>
      </c>
      <c r="D153" s="519">
        <v>5</v>
      </c>
      <c r="E153" s="519"/>
      <c r="F153" s="519">
        <v>2</v>
      </c>
      <c r="G153" s="519">
        <v>1</v>
      </c>
      <c r="H153" s="519">
        <v>2</v>
      </c>
      <c r="I153" s="519">
        <v>1</v>
      </c>
      <c r="J153" s="519"/>
      <c r="K153" s="519"/>
      <c r="L153" s="519"/>
      <c r="M153" s="519"/>
      <c r="N153" s="519">
        <v>12</v>
      </c>
    </row>
    <row r="154" spans="1:14" ht="13.5" customHeight="1" x14ac:dyDescent="0.2">
      <c r="A154" s="1863">
        <v>4</v>
      </c>
      <c r="B154" s="1861" t="s">
        <v>273</v>
      </c>
      <c r="C154" s="1861" t="s">
        <v>116</v>
      </c>
      <c r="D154" s="1862">
        <v>7</v>
      </c>
      <c r="E154" s="1862"/>
      <c r="F154" s="1862"/>
      <c r="G154" s="1862">
        <v>5</v>
      </c>
      <c r="H154" s="1862">
        <v>2</v>
      </c>
      <c r="I154" s="1862">
        <v>4</v>
      </c>
      <c r="J154" s="1862"/>
      <c r="K154" s="1862">
        <v>2</v>
      </c>
      <c r="L154" s="1862"/>
      <c r="M154" s="1862"/>
      <c r="N154" s="1862">
        <v>14</v>
      </c>
    </row>
    <row r="155" spans="1:14" ht="13.5" customHeight="1" x14ac:dyDescent="0.2">
      <c r="A155" s="1398">
        <v>4</v>
      </c>
      <c r="B155" s="1383" t="s">
        <v>273</v>
      </c>
      <c r="C155" s="1383" t="s">
        <v>116</v>
      </c>
      <c r="D155" s="1382"/>
      <c r="E155" s="1382"/>
      <c r="F155" s="1382"/>
      <c r="G155" s="1382">
        <v>1</v>
      </c>
      <c r="H155" s="1382"/>
      <c r="I155" s="1382">
        <v>1</v>
      </c>
      <c r="J155" s="1382"/>
      <c r="K155" s="1382">
        <v>3</v>
      </c>
      <c r="L155" s="1382"/>
      <c r="M155" s="1382"/>
      <c r="N155" s="1382">
        <v>0</v>
      </c>
    </row>
    <row r="156" spans="1:14" ht="13.5" customHeight="1" x14ac:dyDescent="0.2">
      <c r="A156" s="521">
        <v>4</v>
      </c>
      <c r="B156" s="520" t="s">
        <v>273</v>
      </c>
      <c r="C156" s="520" t="s">
        <v>116</v>
      </c>
      <c r="D156" s="519">
        <v>1</v>
      </c>
      <c r="E156" s="519"/>
      <c r="F156" s="519"/>
      <c r="G156" s="519">
        <v>2</v>
      </c>
      <c r="H156" s="519">
        <v>3</v>
      </c>
      <c r="I156" s="519">
        <v>1</v>
      </c>
      <c r="J156" s="519">
        <v>2</v>
      </c>
      <c r="K156" s="519">
        <v>3</v>
      </c>
      <c r="L156" s="519"/>
      <c r="M156" s="519"/>
      <c r="N156" s="519">
        <v>2</v>
      </c>
    </row>
    <row r="157" spans="1:14" ht="13.5" customHeight="1" x14ac:dyDescent="0.2">
      <c r="A157" s="521">
        <v>4</v>
      </c>
      <c r="B157" s="520" t="s">
        <v>273</v>
      </c>
      <c r="C157" s="520" t="s">
        <v>116</v>
      </c>
      <c r="D157" s="519">
        <v>3</v>
      </c>
      <c r="E157" s="519"/>
      <c r="F157" s="519"/>
      <c r="G157" s="519">
        <v>2</v>
      </c>
      <c r="H157" s="519">
        <v>1</v>
      </c>
      <c r="I157" s="519">
        <v>1</v>
      </c>
      <c r="J157" s="519">
        <v>3</v>
      </c>
      <c r="K157" s="519">
        <v>1</v>
      </c>
      <c r="L157" s="519"/>
      <c r="M157" s="519"/>
      <c r="N157" s="519">
        <v>6</v>
      </c>
    </row>
    <row r="158" spans="1:14" ht="13.5" customHeight="1" x14ac:dyDescent="0.2">
      <c r="A158" s="1839">
        <v>4</v>
      </c>
      <c r="B158" s="1840" t="s">
        <v>273</v>
      </c>
      <c r="C158" s="1840" t="s">
        <v>116</v>
      </c>
      <c r="D158" s="1838">
        <v>2</v>
      </c>
      <c r="E158" s="1838"/>
      <c r="F158" s="1838"/>
      <c r="G158" s="1838">
        <v>5</v>
      </c>
      <c r="H158" s="1838">
        <v>2</v>
      </c>
      <c r="I158" s="1838">
        <v>1</v>
      </c>
      <c r="J158" s="1838"/>
      <c r="K158" s="1838">
        <v>4</v>
      </c>
      <c r="L158" s="1838"/>
      <c r="M158" s="1838"/>
      <c r="N158" s="1838">
        <v>4</v>
      </c>
    </row>
    <row r="159" spans="1:14" ht="13.5" customHeight="1" x14ac:dyDescent="0.2">
      <c r="A159" s="1779">
        <v>4</v>
      </c>
      <c r="B159" s="1780" t="s">
        <v>273</v>
      </c>
      <c r="C159" s="1780" t="s">
        <v>116</v>
      </c>
      <c r="D159" s="1778">
        <v>4</v>
      </c>
      <c r="E159" s="1778"/>
      <c r="F159" s="1778"/>
      <c r="G159" s="1778">
        <v>6</v>
      </c>
      <c r="H159" s="1778">
        <v>2</v>
      </c>
      <c r="I159" s="1778"/>
      <c r="J159" s="1778">
        <v>1</v>
      </c>
      <c r="K159" s="1778"/>
      <c r="L159" s="1778"/>
      <c r="M159" s="1778"/>
      <c r="N159" s="1778">
        <v>8</v>
      </c>
    </row>
    <row r="160" spans="1:14" ht="13.5" customHeight="1" x14ac:dyDescent="0.2">
      <c r="A160" s="1863">
        <v>4</v>
      </c>
      <c r="B160" s="1861" t="s">
        <v>273</v>
      </c>
      <c r="C160" s="1861" t="s">
        <v>116</v>
      </c>
      <c r="D160" s="1862">
        <v>3</v>
      </c>
      <c r="E160" s="1862"/>
      <c r="F160" s="1862">
        <v>1</v>
      </c>
      <c r="G160" s="1862">
        <v>3</v>
      </c>
      <c r="H160" s="1862">
        <v>1</v>
      </c>
      <c r="I160" s="1862">
        <v>4</v>
      </c>
      <c r="J160" s="1862"/>
      <c r="K160" s="1862">
        <v>4</v>
      </c>
      <c r="L160" s="1862"/>
      <c r="M160" s="1862"/>
      <c r="N160" s="1862">
        <v>7</v>
      </c>
    </row>
    <row r="161" spans="1:14" ht="13.5" customHeight="1" x14ac:dyDescent="0.2">
      <c r="A161" s="1692">
        <v>4</v>
      </c>
      <c r="B161" s="1691" t="s">
        <v>273</v>
      </c>
      <c r="C161" s="1691" t="s">
        <v>116</v>
      </c>
      <c r="D161" s="1689">
        <v>3</v>
      </c>
      <c r="E161" s="1689"/>
      <c r="F161" s="1689">
        <v>1</v>
      </c>
      <c r="G161" s="1689">
        <v>5</v>
      </c>
      <c r="H161" s="1689">
        <v>1</v>
      </c>
      <c r="I161" s="1689">
        <v>2</v>
      </c>
      <c r="J161" s="1689"/>
      <c r="K161" s="1689">
        <v>4</v>
      </c>
      <c r="L161" s="1689"/>
      <c r="M161" s="1689"/>
      <c r="N161" s="1689">
        <v>7</v>
      </c>
    </row>
    <row r="162" spans="1:14" ht="13.5" customHeight="1" x14ac:dyDescent="0.2">
      <c r="A162" s="1540">
        <v>4</v>
      </c>
      <c r="B162" s="1541" t="s">
        <v>273</v>
      </c>
      <c r="C162" s="1541" t="s">
        <v>116</v>
      </c>
      <c r="D162" s="1539">
        <v>1</v>
      </c>
      <c r="E162" s="1539"/>
      <c r="F162" s="1539"/>
      <c r="G162" s="1539">
        <v>1</v>
      </c>
      <c r="H162" s="1539">
        <v>2</v>
      </c>
      <c r="I162" s="1539">
        <v>2</v>
      </c>
      <c r="J162" s="1539"/>
      <c r="K162" s="1539">
        <v>1</v>
      </c>
      <c r="L162" s="1539"/>
      <c r="M162" s="1539"/>
      <c r="N162" s="1539">
        <v>2</v>
      </c>
    </row>
    <row r="163" spans="1:14" ht="13.5" customHeight="1" x14ac:dyDescent="0.2">
      <c r="A163" s="1191">
        <v>4</v>
      </c>
      <c r="B163" s="1192" t="s">
        <v>273</v>
      </c>
      <c r="C163" s="1192" t="s">
        <v>116</v>
      </c>
      <c r="D163" s="1190">
        <v>2</v>
      </c>
      <c r="E163" s="1190"/>
      <c r="F163" s="1190">
        <v>1</v>
      </c>
      <c r="G163" s="1190">
        <v>4</v>
      </c>
      <c r="H163" s="1190">
        <v>1</v>
      </c>
      <c r="I163" s="1190">
        <v>1</v>
      </c>
      <c r="J163" s="1190"/>
      <c r="K163" s="1190">
        <v>4</v>
      </c>
      <c r="L163" s="1190"/>
      <c r="M163" s="1190"/>
      <c r="N163" s="1190">
        <v>5</v>
      </c>
    </row>
    <row r="164" spans="1:14" ht="13.5" customHeight="1" x14ac:dyDescent="0.2">
      <c r="A164" s="1499">
        <v>4</v>
      </c>
      <c r="B164" s="1500" t="s">
        <v>273</v>
      </c>
      <c r="C164" s="1500" t="s">
        <v>116</v>
      </c>
      <c r="D164" s="1498">
        <v>2</v>
      </c>
      <c r="E164" s="1498"/>
      <c r="F164" s="1498"/>
      <c r="G164" s="1498">
        <v>2</v>
      </c>
      <c r="H164" s="1498">
        <v>3</v>
      </c>
      <c r="I164" s="1498">
        <v>1</v>
      </c>
      <c r="J164" s="1498"/>
      <c r="K164" s="1498">
        <v>2</v>
      </c>
      <c r="L164" s="1498"/>
      <c r="M164" s="1498"/>
      <c r="N164" s="1498">
        <v>4</v>
      </c>
    </row>
    <row r="165" spans="1:14" ht="13.5" customHeight="1" x14ac:dyDescent="0.2">
      <c r="A165" s="1191">
        <v>4</v>
      </c>
      <c r="B165" s="1192" t="s">
        <v>273</v>
      </c>
      <c r="C165" s="1192" t="s">
        <v>116</v>
      </c>
      <c r="D165" s="1190">
        <v>2</v>
      </c>
      <c r="E165" s="1190"/>
      <c r="F165" s="1190">
        <v>1</v>
      </c>
      <c r="G165" s="1190">
        <v>5</v>
      </c>
      <c r="H165" s="1190">
        <v>2</v>
      </c>
      <c r="I165" s="1190">
        <v>2</v>
      </c>
      <c r="J165" s="1190"/>
      <c r="K165" s="1190">
        <v>2</v>
      </c>
      <c r="L165" s="1190"/>
      <c r="M165" s="1190"/>
      <c r="N165" s="1190">
        <v>5</v>
      </c>
    </row>
    <row r="166" spans="1:14" ht="13.5" customHeight="1" x14ac:dyDescent="0.2">
      <c r="A166" s="1463">
        <v>4</v>
      </c>
      <c r="B166" s="1464" t="s">
        <v>273</v>
      </c>
      <c r="C166" s="1464" t="s">
        <v>116</v>
      </c>
      <c r="D166" s="1462">
        <v>3</v>
      </c>
      <c r="E166" s="1462"/>
      <c r="F166" s="1462"/>
      <c r="G166" s="1462">
        <v>5</v>
      </c>
      <c r="H166" s="1462">
        <v>1</v>
      </c>
      <c r="I166" s="1462">
        <v>2</v>
      </c>
      <c r="J166" s="1462"/>
      <c r="K166" s="1462">
        <v>2</v>
      </c>
      <c r="L166" s="1462"/>
      <c r="M166" s="1462"/>
      <c r="N166" s="1462">
        <v>6</v>
      </c>
    </row>
    <row r="167" spans="1:14" ht="13.5" customHeight="1" x14ac:dyDescent="0.2">
      <c r="A167" s="772">
        <v>4</v>
      </c>
      <c r="B167" s="771" t="s">
        <v>273</v>
      </c>
      <c r="C167" s="771" t="s">
        <v>116</v>
      </c>
      <c r="D167" s="769"/>
      <c r="E167" s="769"/>
      <c r="F167" s="769"/>
      <c r="G167" s="769">
        <v>5</v>
      </c>
      <c r="H167" s="769">
        <v>4</v>
      </c>
      <c r="I167" s="769">
        <v>2</v>
      </c>
      <c r="J167" s="769"/>
      <c r="K167" s="769">
        <v>3</v>
      </c>
      <c r="L167" s="769"/>
      <c r="M167" s="769"/>
      <c r="N167" s="769">
        <v>0</v>
      </c>
    </row>
    <row r="168" spans="1:14" ht="13.5" customHeight="1" x14ac:dyDescent="0.2">
      <c r="A168" s="1064">
        <v>4</v>
      </c>
      <c r="B168" s="1065" t="s">
        <v>273</v>
      </c>
      <c r="C168" s="1065" t="s">
        <v>116</v>
      </c>
      <c r="D168" s="1067">
        <v>1</v>
      </c>
      <c r="E168" s="1067"/>
      <c r="F168" s="1067"/>
      <c r="G168" s="1067"/>
      <c r="H168" s="1067">
        <v>1</v>
      </c>
      <c r="I168" s="1067"/>
      <c r="J168" s="1067"/>
      <c r="K168" s="1067">
        <v>1</v>
      </c>
      <c r="L168" s="1067"/>
      <c r="M168" s="1067"/>
      <c r="N168" s="1067">
        <v>2</v>
      </c>
    </row>
    <row r="169" spans="1:14" ht="13.5" customHeight="1" x14ac:dyDescent="0.2">
      <c r="A169" s="521">
        <v>4</v>
      </c>
      <c r="B169" s="520" t="s">
        <v>273</v>
      </c>
      <c r="C169" s="520" t="s">
        <v>116</v>
      </c>
      <c r="D169" s="519">
        <v>3</v>
      </c>
      <c r="E169" s="519"/>
      <c r="F169" s="519">
        <v>1</v>
      </c>
      <c r="G169" s="519">
        <v>2</v>
      </c>
      <c r="H169" s="519">
        <v>3</v>
      </c>
      <c r="I169" s="519">
        <v>1</v>
      </c>
      <c r="J169" s="519"/>
      <c r="K169" s="519">
        <v>2</v>
      </c>
      <c r="L169" s="519"/>
      <c r="M169" s="519"/>
      <c r="N169" s="519">
        <v>7</v>
      </c>
    </row>
    <row r="170" spans="1:14" ht="13.5" customHeight="1" x14ac:dyDescent="0.2">
      <c r="A170" s="521">
        <v>4</v>
      </c>
      <c r="B170" s="520" t="s">
        <v>273</v>
      </c>
      <c r="C170" s="520" t="s">
        <v>116</v>
      </c>
      <c r="D170" s="519">
        <v>5</v>
      </c>
      <c r="E170" s="519"/>
      <c r="F170" s="519">
        <v>2</v>
      </c>
      <c r="G170" s="519">
        <v>1</v>
      </c>
      <c r="H170" s="519">
        <v>3</v>
      </c>
      <c r="I170" s="519">
        <v>1</v>
      </c>
      <c r="J170" s="519"/>
      <c r="K170" s="519">
        <v>2</v>
      </c>
      <c r="L170" s="519"/>
      <c r="M170" s="519"/>
      <c r="N170" s="519">
        <v>12</v>
      </c>
    </row>
    <row r="171" spans="1:14" ht="13.5" customHeight="1" x14ac:dyDescent="0.2">
      <c r="A171" s="521">
        <v>4</v>
      </c>
      <c r="B171" s="520" t="s">
        <v>273</v>
      </c>
      <c r="C171" s="520" t="s">
        <v>116</v>
      </c>
      <c r="D171" s="519">
        <v>5</v>
      </c>
      <c r="E171" s="519"/>
      <c r="F171" s="519">
        <v>2</v>
      </c>
      <c r="G171" s="519">
        <v>6</v>
      </c>
      <c r="H171" s="519">
        <v>5</v>
      </c>
      <c r="I171" s="519">
        <v>1</v>
      </c>
      <c r="J171" s="519"/>
      <c r="K171" s="519">
        <v>3</v>
      </c>
      <c r="L171" s="519"/>
      <c r="M171" s="519"/>
      <c r="N171" s="519">
        <v>12</v>
      </c>
    </row>
    <row r="172" spans="1:14" ht="13.5" customHeight="1" x14ac:dyDescent="0.2">
      <c r="A172" s="543">
        <v>4</v>
      </c>
      <c r="B172" s="520" t="s">
        <v>273</v>
      </c>
      <c r="C172" s="520" t="s">
        <v>116</v>
      </c>
      <c r="D172" s="519">
        <v>3</v>
      </c>
      <c r="E172" s="519"/>
      <c r="F172" s="519">
        <v>1</v>
      </c>
      <c r="G172" s="519">
        <v>5</v>
      </c>
      <c r="H172" s="519">
        <v>1</v>
      </c>
      <c r="I172" s="519">
        <v>3</v>
      </c>
      <c r="J172" s="519"/>
      <c r="K172" s="519">
        <v>4</v>
      </c>
      <c r="L172" s="519"/>
      <c r="M172" s="519"/>
      <c r="N172" s="519">
        <v>7</v>
      </c>
    </row>
    <row r="173" spans="1:14" ht="13.5" customHeight="1" x14ac:dyDescent="0.2">
      <c r="A173" s="542">
        <v>4</v>
      </c>
      <c r="B173" s="524" t="s">
        <v>273</v>
      </c>
      <c r="C173" s="524" t="s">
        <v>116</v>
      </c>
      <c r="D173" s="522">
        <v>3</v>
      </c>
      <c r="E173" s="522"/>
      <c r="F173" s="522"/>
      <c r="G173" s="522">
        <v>1</v>
      </c>
      <c r="H173" s="522">
        <v>1</v>
      </c>
      <c r="I173" s="522">
        <v>2</v>
      </c>
      <c r="J173" s="522"/>
      <c r="K173" s="522"/>
      <c r="L173" s="522"/>
      <c r="M173" s="522"/>
      <c r="N173" s="522">
        <v>6</v>
      </c>
    </row>
    <row r="174" spans="1:14" ht="13.5" customHeight="1" x14ac:dyDescent="0.2">
      <c r="A174" s="523">
        <v>4</v>
      </c>
      <c r="B174" s="524" t="s">
        <v>273</v>
      </c>
      <c r="C174" s="524" t="s">
        <v>116</v>
      </c>
      <c r="D174" s="522">
        <v>1</v>
      </c>
      <c r="E174" s="522"/>
      <c r="F174" s="522">
        <v>4</v>
      </c>
      <c r="G174" s="522">
        <v>2</v>
      </c>
      <c r="H174" s="522">
        <v>3</v>
      </c>
      <c r="I174" s="522">
        <v>1</v>
      </c>
      <c r="J174" s="522"/>
      <c r="K174" s="522">
        <v>1</v>
      </c>
      <c r="L174" s="522"/>
      <c r="M174" s="522"/>
      <c r="N174" s="522">
        <v>6</v>
      </c>
    </row>
    <row r="175" spans="1:14" ht="13.5" customHeight="1" x14ac:dyDescent="0.2">
      <c r="A175" s="542">
        <v>4</v>
      </c>
      <c r="B175" s="524" t="s">
        <v>273</v>
      </c>
      <c r="C175" s="524" t="s">
        <v>116</v>
      </c>
      <c r="D175" s="522">
        <v>2</v>
      </c>
      <c r="E175" s="522"/>
      <c r="F175" s="522"/>
      <c r="G175" s="522">
        <v>1</v>
      </c>
      <c r="H175" s="522">
        <v>1</v>
      </c>
      <c r="I175" s="522">
        <v>1</v>
      </c>
      <c r="J175" s="522"/>
      <c r="K175" s="522">
        <v>3</v>
      </c>
      <c r="L175" s="522"/>
      <c r="M175" s="522"/>
      <c r="N175" s="522">
        <v>4</v>
      </c>
    </row>
    <row r="176" spans="1:14" ht="13.5" customHeight="1" x14ac:dyDescent="0.2">
      <c r="A176" s="4">
        <f>COUNT(A149:A175)</f>
        <v>27</v>
      </c>
      <c r="B176" s="669" t="str">
        <f>$B$149</f>
        <v>Lees</v>
      </c>
      <c r="C176" s="669" t="str">
        <f>$C$149</f>
        <v>Michael</v>
      </c>
      <c r="D176" s="667">
        <f>SUM(D149:D175)</f>
        <v>73</v>
      </c>
      <c r="E176" s="667">
        <f t="shared" ref="E176" si="18">SUM(E149:E175)</f>
        <v>0</v>
      </c>
      <c r="F176" s="667">
        <f t="shared" ref="F176" si="19">SUM(F149:F175)</f>
        <v>20</v>
      </c>
      <c r="G176" s="667">
        <f t="shared" ref="G176" si="20">SUM(G149:G175)</f>
        <v>84</v>
      </c>
      <c r="H176" s="667">
        <f t="shared" ref="H176" si="21">SUM(H149:H175)</f>
        <v>54</v>
      </c>
      <c r="I176" s="667">
        <f t="shared" ref="I176" si="22">SUM(I149:I175)</f>
        <v>40</v>
      </c>
      <c r="J176" s="667">
        <f t="shared" ref="J176" si="23">SUM(J149:J175)</f>
        <v>8</v>
      </c>
      <c r="K176" s="667">
        <f t="shared" ref="K176" si="24">SUM(K149:K175)</f>
        <v>57</v>
      </c>
      <c r="L176" s="667">
        <f t="shared" ref="L176" si="25">SUM(L149:L175)</f>
        <v>1</v>
      </c>
      <c r="M176" s="667">
        <f t="shared" ref="M176" si="26">SUM(M149:M175)</f>
        <v>0</v>
      </c>
      <c r="N176" s="667">
        <f t="shared" ref="N176" si="27">SUM(N149:N175)</f>
        <v>166</v>
      </c>
    </row>
    <row r="177" spans="1:14" ht="13.5" customHeight="1" x14ac:dyDescent="0.2"/>
    <row r="178" spans="1:14" ht="13.5" customHeight="1" x14ac:dyDescent="0.2">
      <c r="A178" s="525">
        <v>11</v>
      </c>
      <c r="B178" s="524" t="s">
        <v>276</v>
      </c>
      <c r="C178" s="524" t="s">
        <v>277</v>
      </c>
      <c r="D178" s="522">
        <v>6</v>
      </c>
      <c r="E178" s="522"/>
      <c r="F178" s="522"/>
      <c r="G178" s="522">
        <v>11</v>
      </c>
      <c r="H178" s="522"/>
      <c r="I178" s="522"/>
      <c r="J178" s="522"/>
      <c r="K178" s="522">
        <v>1</v>
      </c>
      <c r="L178" s="522"/>
      <c r="M178" s="522"/>
      <c r="N178" s="522">
        <v>12</v>
      </c>
    </row>
    <row r="179" spans="1:14" ht="13.5" customHeight="1" x14ac:dyDescent="0.2">
      <c r="A179" s="525">
        <v>11</v>
      </c>
      <c r="B179" s="524" t="s">
        <v>276</v>
      </c>
      <c r="C179" s="524" t="s">
        <v>277</v>
      </c>
      <c r="D179" s="522"/>
      <c r="E179" s="522"/>
      <c r="F179" s="522"/>
      <c r="G179" s="522">
        <v>3</v>
      </c>
      <c r="H179" s="522">
        <v>1</v>
      </c>
      <c r="I179" s="522"/>
      <c r="J179" s="522"/>
      <c r="K179" s="522">
        <v>3</v>
      </c>
      <c r="L179" s="522"/>
      <c r="M179" s="522"/>
      <c r="N179" s="522">
        <v>0</v>
      </c>
    </row>
    <row r="180" spans="1:14" ht="13.5" customHeight="1" x14ac:dyDescent="0.2">
      <c r="A180" s="525">
        <v>11</v>
      </c>
      <c r="B180" s="524" t="s">
        <v>276</v>
      </c>
      <c r="C180" s="524" t="s">
        <v>277</v>
      </c>
      <c r="D180" s="522">
        <v>1</v>
      </c>
      <c r="E180" s="522"/>
      <c r="F180" s="522"/>
      <c r="G180" s="522">
        <v>6</v>
      </c>
      <c r="H180" s="522"/>
      <c r="I180" s="522">
        <v>2</v>
      </c>
      <c r="J180" s="522">
        <v>2</v>
      </c>
      <c r="K180" s="522">
        <v>1</v>
      </c>
      <c r="L180" s="522"/>
      <c r="M180" s="522"/>
      <c r="N180" s="522">
        <v>2</v>
      </c>
    </row>
    <row r="181" spans="1:14" ht="13.5" customHeight="1" x14ac:dyDescent="0.2">
      <c r="A181" s="1333">
        <v>11</v>
      </c>
      <c r="B181" s="1332" t="s">
        <v>276</v>
      </c>
      <c r="C181" s="1332" t="s">
        <v>277</v>
      </c>
      <c r="D181" s="1330">
        <v>1</v>
      </c>
      <c r="E181" s="1330"/>
      <c r="F181" s="1330">
        <v>2</v>
      </c>
      <c r="G181" s="1330">
        <v>6</v>
      </c>
      <c r="H181" s="1330">
        <v>3</v>
      </c>
      <c r="I181" s="1330">
        <v>2</v>
      </c>
      <c r="J181" s="1330">
        <v>1</v>
      </c>
      <c r="K181" s="1330">
        <v>2</v>
      </c>
      <c r="L181" s="1330"/>
      <c r="M181" s="1330"/>
      <c r="N181" s="1330">
        <v>4</v>
      </c>
    </row>
    <row r="182" spans="1:14" ht="13.5" customHeight="1" x14ac:dyDescent="0.2">
      <c r="A182" s="525">
        <v>11</v>
      </c>
      <c r="B182" s="524" t="s">
        <v>276</v>
      </c>
      <c r="C182" s="524" t="s">
        <v>277</v>
      </c>
      <c r="D182" s="522">
        <v>3</v>
      </c>
      <c r="E182" s="522"/>
      <c r="F182" s="522">
        <v>1</v>
      </c>
      <c r="G182" s="522">
        <v>10</v>
      </c>
      <c r="H182" s="522">
        <v>1</v>
      </c>
      <c r="I182" s="522">
        <v>2</v>
      </c>
      <c r="J182" s="522"/>
      <c r="K182" s="522"/>
      <c r="L182" s="522"/>
      <c r="M182" s="522"/>
      <c r="N182" s="522">
        <v>7</v>
      </c>
    </row>
    <row r="183" spans="1:14" ht="13.5" customHeight="1" x14ac:dyDescent="0.2">
      <c r="A183" s="1542">
        <v>11</v>
      </c>
      <c r="B183" s="1541" t="s">
        <v>276</v>
      </c>
      <c r="C183" s="1541" t="s">
        <v>277</v>
      </c>
      <c r="D183" s="1539">
        <v>4</v>
      </c>
      <c r="E183" s="1539"/>
      <c r="F183" s="1539"/>
      <c r="G183" s="1539">
        <v>5</v>
      </c>
      <c r="H183" s="1539"/>
      <c r="I183" s="1539">
        <v>2</v>
      </c>
      <c r="J183" s="1539"/>
      <c r="K183" s="1539">
        <v>2</v>
      </c>
      <c r="L183" s="1539"/>
      <c r="M183" s="1539"/>
      <c r="N183" s="1539">
        <v>8</v>
      </c>
    </row>
    <row r="184" spans="1:14" ht="13.5" customHeight="1" x14ac:dyDescent="0.2">
      <c r="A184" s="1595">
        <v>11</v>
      </c>
      <c r="B184" s="1594" t="s">
        <v>276</v>
      </c>
      <c r="C184" s="1594" t="s">
        <v>277</v>
      </c>
      <c r="D184" s="1592">
        <v>3</v>
      </c>
      <c r="E184" s="1592"/>
      <c r="F184" s="1592">
        <v>1</v>
      </c>
      <c r="G184" s="1592">
        <v>6</v>
      </c>
      <c r="H184" s="1592">
        <v>2</v>
      </c>
      <c r="I184" s="1592">
        <v>1</v>
      </c>
      <c r="J184" s="1592"/>
      <c r="K184" s="1592">
        <v>1</v>
      </c>
      <c r="L184" s="1592"/>
      <c r="M184" s="1592">
        <v>1</v>
      </c>
      <c r="N184" s="1592">
        <v>7</v>
      </c>
    </row>
    <row r="185" spans="1:14" ht="13.5" customHeight="1" x14ac:dyDescent="0.2">
      <c r="A185" s="1014">
        <v>11</v>
      </c>
      <c r="B185" s="982" t="s">
        <v>276</v>
      </c>
      <c r="C185" s="982" t="s">
        <v>277</v>
      </c>
      <c r="D185" s="981">
        <v>7</v>
      </c>
      <c r="E185" s="981"/>
      <c r="F185" s="981"/>
      <c r="G185" s="981">
        <v>2</v>
      </c>
      <c r="H185" s="981"/>
      <c r="I185" s="981"/>
      <c r="J185" s="981"/>
      <c r="K185" s="981">
        <v>1</v>
      </c>
      <c r="L185" s="981"/>
      <c r="M185" s="981"/>
      <c r="N185" s="981">
        <v>14</v>
      </c>
    </row>
    <row r="186" spans="1:14" ht="13.5" customHeight="1" x14ac:dyDescent="0.2">
      <c r="A186" s="1860">
        <v>11</v>
      </c>
      <c r="B186" s="1861" t="s">
        <v>276</v>
      </c>
      <c r="C186" s="1861" t="s">
        <v>277</v>
      </c>
      <c r="D186" s="1862">
        <v>1</v>
      </c>
      <c r="E186" s="1862"/>
      <c r="F186" s="1862">
        <v>1</v>
      </c>
      <c r="G186" s="1862">
        <v>10</v>
      </c>
      <c r="H186" s="1862"/>
      <c r="I186" s="1862">
        <v>1</v>
      </c>
      <c r="J186" s="1862"/>
      <c r="K186" s="1862"/>
      <c r="L186" s="1862"/>
      <c r="M186" s="1862"/>
      <c r="N186" s="1862">
        <v>3</v>
      </c>
    </row>
    <row r="187" spans="1:14" ht="13.5" customHeight="1" x14ac:dyDescent="0.2">
      <c r="A187" s="1318">
        <v>11</v>
      </c>
      <c r="B187" s="1243" t="s">
        <v>276</v>
      </c>
      <c r="C187" s="1243" t="s">
        <v>277</v>
      </c>
      <c r="D187" s="1242">
        <v>1</v>
      </c>
      <c r="E187" s="1242"/>
      <c r="F187" s="1242">
        <v>2</v>
      </c>
      <c r="G187" s="1242">
        <v>6</v>
      </c>
      <c r="H187" s="1242">
        <v>1</v>
      </c>
      <c r="I187" s="1242"/>
      <c r="J187" s="1242"/>
      <c r="K187" s="1242"/>
      <c r="L187" s="1242"/>
      <c r="M187" s="1242"/>
      <c r="N187" s="1242">
        <v>4</v>
      </c>
    </row>
    <row r="188" spans="1:14" ht="13.5" customHeight="1" x14ac:dyDescent="0.2">
      <c r="A188" s="1244">
        <v>11</v>
      </c>
      <c r="B188" s="1243" t="s">
        <v>276</v>
      </c>
      <c r="C188" s="1243" t="s">
        <v>277</v>
      </c>
      <c r="D188" s="1242">
        <v>5</v>
      </c>
      <c r="E188" s="1242"/>
      <c r="F188" s="1242"/>
      <c r="G188" s="1242">
        <v>5</v>
      </c>
      <c r="H188" s="1242">
        <v>2</v>
      </c>
      <c r="I188" s="1242">
        <v>1</v>
      </c>
      <c r="J188" s="1242"/>
      <c r="K188" s="1242">
        <v>1</v>
      </c>
      <c r="L188" s="1242"/>
      <c r="M188" s="1242"/>
      <c r="N188" s="1242">
        <v>10</v>
      </c>
    </row>
    <row r="189" spans="1:14" ht="13.5" customHeight="1" x14ac:dyDescent="0.2">
      <c r="A189" s="1501">
        <v>11</v>
      </c>
      <c r="B189" s="1500" t="s">
        <v>276</v>
      </c>
      <c r="C189" s="1500" t="s">
        <v>277</v>
      </c>
      <c r="D189" s="1498">
        <v>3</v>
      </c>
      <c r="E189" s="1498"/>
      <c r="F189" s="1498">
        <v>3</v>
      </c>
      <c r="G189" s="1498">
        <v>3</v>
      </c>
      <c r="H189" s="1498">
        <v>1</v>
      </c>
      <c r="I189" s="1498">
        <v>1</v>
      </c>
      <c r="J189" s="1498"/>
      <c r="K189" s="1498"/>
      <c r="L189" s="1498"/>
      <c r="M189" s="1498"/>
      <c r="N189" s="1498">
        <v>9</v>
      </c>
    </row>
    <row r="190" spans="1:14" ht="13.5" customHeight="1" x14ac:dyDescent="0.2">
      <c r="A190" s="1781">
        <v>11</v>
      </c>
      <c r="B190" s="1780" t="s">
        <v>276</v>
      </c>
      <c r="C190" s="1780" t="s">
        <v>277</v>
      </c>
      <c r="D190" s="1778">
        <v>3</v>
      </c>
      <c r="E190" s="1778"/>
      <c r="F190" s="1778"/>
      <c r="G190" s="1778">
        <v>2</v>
      </c>
      <c r="H190" s="1778"/>
      <c r="I190" s="1778"/>
      <c r="J190" s="1778">
        <v>1</v>
      </c>
      <c r="K190" s="1778">
        <v>2</v>
      </c>
      <c r="L190" s="1778"/>
      <c r="M190" s="1778"/>
      <c r="N190" s="1778">
        <v>6</v>
      </c>
    </row>
    <row r="191" spans="1:14" ht="13.5" customHeight="1" x14ac:dyDescent="0.2">
      <c r="A191" s="1384">
        <v>11</v>
      </c>
      <c r="B191" s="1383" t="s">
        <v>276</v>
      </c>
      <c r="C191" s="1383" t="s">
        <v>277</v>
      </c>
      <c r="D191" s="1382">
        <v>4</v>
      </c>
      <c r="E191" s="1382"/>
      <c r="F191" s="1382">
        <v>1</v>
      </c>
      <c r="G191" s="1382">
        <v>5</v>
      </c>
      <c r="H191" s="1382"/>
      <c r="I191" s="1382">
        <v>1</v>
      </c>
      <c r="J191" s="1382"/>
      <c r="K191" s="1382">
        <v>4</v>
      </c>
      <c r="L191" s="1382"/>
      <c r="M191" s="1382"/>
      <c r="N191" s="1382">
        <v>9</v>
      </c>
    </row>
    <row r="192" spans="1:14" ht="13.5" customHeight="1" x14ac:dyDescent="0.2">
      <c r="A192" s="1692">
        <v>11</v>
      </c>
      <c r="B192" s="1691" t="s">
        <v>276</v>
      </c>
      <c r="C192" s="1691" t="s">
        <v>277</v>
      </c>
      <c r="D192" s="1689">
        <v>3</v>
      </c>
      <c r="E192" s="1689"/>
      <c r="F192" s="1689"/>
      <c r="G192" s="1689">
        <v>8</v>
      </c>
      <c r="H192" s="1689">
        <v>1</v>
      </c>
      <c r="I192" s="1689">
        <v>1</v>
      </c>
      <c r="J192" s="1689"/>
      <c r="K192" s="1689"/>
      <c r="L192" s="1689"/>
      <c r="M192" s="1689"/>
      <c r="N192" s="1689">
        <v>6</v>
      </c>
    </row>
    <row r="193" spans="1:14" ht="13.5" customHeight="1" x14ac:dyDescent="0.2">
      <c r="A193" s="983">
        <v>11</v>
      </c>
      <c r="B193" s="982" t="s">
        <v>276</v>
      </c>
      <c r="C193" s="982" t="s">
        <v>277</v>
      </c>
      <c r="D193" s="981">
        <v>1</v>
      </c>
      <c r="E193" s="981"/>
      <c r="F193" s="981"/>
      <c r="G193" s="981">
        <v>9</v>
      </c>
      <c r="H193" s="981">
        <v>1</v>
      </c>
      <c r="I193" s="981"/>
      <c r="J193" s="981">
        <v>3</v>
      </c>
      <c r="K193" s="981"/>
      <c r="L193" s="981"/>
      <c r="M193" s="981"/>
      <c r="N193" s="981">
        <v>2</v>
      </c>
    </row>
    <row r="194" spans="1:14" ht="13.5" customHeight="1" x14ac:dyDescent="0.2">
      <c r="A194" s="1841">
        <v>11</v>
      </c>
      <c r="B194" s="1840" t="s">
        <v>276</v>
      </c>
      <c r="C194" s="1840" t="s">
        <v>277</v>
      </c>
      <c r="D194" s="1838"/>
      <c r="E194" s="1838"/>
      <c r="F194" s="1838">
        <v>4</v>
      </c>
      <c r="G194" s="1838">
        <v>4</v>
      </c>
      <c r="H194" s="1838">
        <v>2</v>
      </c>
      <c r="I194" s="1838"/>
      <c r="J194" s="1838"/>
      <c r="K194" s="1838">
        <v>1</v>
      </c>
      <c r="L194" s="1838"/>
      <c r="M194" s="1838"/>
      <c r="N194" s="1838">
        <v>4</v>
      </c>
    </row>
    <row r="195" spans="1:14" ht="13.5" customHeight="1" x14ac:dyDescent="0.2">
      <c r="A195" s="1860">
        <v>11</v>
      </c>
      <c r="B195" s="1861" t="s">
        <v>276</v>
      </c>
      <c r="C195" s="1861" t="s">
        <v>277</v>
      </c>
      <c r="D195" s="1862">
        <v>5</v>
      </c>
      <c r="E195" s="1862"/>
      <c r="F195" s="1862"/>
      <c r="G195" s="1862">
        <v>8</v>
      </c>
      <c r="H195" s="1862">
        <v>2</v>
      </c>
      <c r="I195" s="1862">
        <v>1</v>
      </c>
      <c r="J195" s="1862"/>
      <c r="K195" s="1862"/>
      <c r="L195" s="1862"/>
      <c r="M195" s="1862"/>
      <c r="N195" s="1862">
        <v>10</v>
      </c>
    </row>
    <row r="196" spans="1:14" ht="13.5" customHeight="1" x14ac:dyDescent="0.2">
      <c r="A196" s="1066">
        <v>11</v>
      </c>
      <c r="B196" s="1065" t="s">
        <v>276</v>
      </c>
      <c r="C196" s="1065" t="s">
        <v>277</v>
      </c>
      <c r="D196" s="1067"/>
      <c r="E196" s="1067"/>
      <c r="F196" s="1067">
        <v>1</v>
      </c>
      <c r="G196" s="1067">
        <v>7</v>
      </c>
      <c r="H196" s="1067">
        <v>3</v>
      </c>
      <c r="I196" s="1067">
        <v>1</v>
      </c>
      <c r="J196" s="1067"/>
      <c r="K196" s="1067"/>
      <c r="L196" s="1067"/>
      <c r="M196" s="1067"/>
      <c r="N196" s="1067">
        <v>1</v>
      </c>
    </row>
    <row r="197" spans="1:14" ht="13.5" customHeight="1" x14ac:dyDescent="0.2">
      <c r="A197" s="1066">
        <v>11</v>
      </c>
      <c r="B197" s="1065" t="s">
        <v>276</v>
      </c>
      <c r="C197" s="1065" t="s">
        <v>277</v>
      </c>
      <c r="D197" s="1067">
        <v>3</v>
      </c>
      <c r="E197" s="1067"/>
      <c r="F197" s="1067"/>
      <c r="G197" s="1067">
        <v>3</v>
      </c>
      <c r="H197" s="1067"/>
      <c r="I197" s="1067"/>
      <c r="J197" s="1067"/>
      <c r="K197" s="1067"/>
      <c r="L197" s="1067"/>
      <c r="M197" s="1067"/>
      <c r="N197" s="1067">
        <v>6</v>
      </c>
    </row>
    <row r="198" spans="1:14" ht="13.5" customHeight="1" x14ac:dyDescent="0.2">
      <c r="A198" s="543">
        <v>11</v>
      </c>
      <c r="B198" s="524" t="s">
        <v>276</v>
      </c>
      <c r="C198" s="524" t="s">
        <v>277</v>
      </c>
      <c r="D198" s="522">
        <v>4</v>
      </c>
      <c r="E198" s="522"/>
      <c r="F198" s="522"/>
      <c r="G198" s="522">
        <v>7</v>
      </c>
      <c r="H198" s="522">
        <v>1</v>
      </c>
      <c r="I198" s="522"/>
      <c r="J198" s="522"/>
      <c r="K198" s="522"/>
      <c r="L198" s="522"/>
      <c r="M198" s="522"/>
      <c r="N198" s="522">
        <v>8</v>
      </c>
    </row>
    <row r="199" spans="1:14" ht="13.5" customHeight="1" x14ac:dyDescent="0.2">
      <c r="A199" s="528">
        <v>11</v>
      </c>
      <c r="B199" s="527" t="s">
        <v>276</v>
      </c>
      <c r="C199" s="527" t="s">
        <v>277</v>
      </c>
      <c r="D199" s="526">
        <v>6</v>
      </c>
      <c r="E199" s="526"/>
      <c r="F199" s="526">
        <v>2</v>
      </c>
      <c r="G199" s="526">
        <v>2</v>
      </c>
      <c r="H199" s="526">
        <v>3</v>
      </c>
      <c r="I199" s="526"/>
      <c r="J199" s="526">
        <v>1</v>
      </c>
      <c r="K199" s="526"/>
      <c r="L199" s="526"/>
      <c r="M199" s="526"/>
      <c r="N199" s="526">
        <v>14</v>
      </c>
    </row>
    <row r="200" spans="1:14" ht="13.5" customHeight="1" x14ac:dyDescent="0.2">
      <c r="A200" s="543">
        <v>11</v>
      </c>
      <c r="B200" s="527" t="s">
        <v>276</v>
      </c>
      <c r="C200" s="527" t="s">
        <v>277</v>
      </c>
      <c r="D200" s="526">
        <v>2</v>
      </c>
      <c r="E200" s="526"/>
      <c r="F200" s="526"/>
      <c r="G200" s="526">
        <v>4</v>
      </c>
      <c r="H200" s="526"/>
      <c r="I200" s="526"/>
      <c r="J200" s="526"/>
      <c r="K200" s="526">
        <v>1</v>
      </c>
      <c r="L200" s="526"/>
      <c r="M200" s="526"/>
      <c r="N200" s="526">
        <v>4</v>
      </c>
    </row>
    <row r="201" spans="1:14" ht="13.5" customHeight="1" x14ac:dyDescent="0.2">
      <c r="A201" s="528">
        <v>11</v>
      </c>
      <c r="B201" s="527" t="s">
        <v>276</v>
      </c>
      <c r="C201" s="527" t="s">
        <v>277</v>
      </c>
      <c r="D201" s="526">
        <v>5</v>
      </c>
      <c r="E201" s="526"/>
      <c r="F201" s="526">
        <v>3</v>
      </c>
      <c r="G201" s="526">
        <v>4</v>
      </c>
      <c r="H201" s="526">
        <v>2</v>
      </c>
      <c r="I201" s="526"/>
      <c r="J201" s="526"/>
      <c r="K201" s="526">
        <v>1</v>
      </c>
      <c r="L201" s="526"/>
      <c r="M201" s="526"/>
      <c r="N201" s="526">
        <v>13</v>
      </c>
    </row>
    <row r="202" spans="1:14" ht="13.5" customHeight="1" x14ac:dyDescent="0.2">
      <c r="A202" s="528">
        <v>11</v>
      </c>
      <c r="B202" s="527" t="s">
        <v>276</v>
      </c>
      <c r="C202" s="527" t="s">
        <v>277</v>
      </c>
      <c r="D202" s="526">
        <v>4</v>
      </c>
      <c r="E202" s="526"/>
      <c r="F202" s="526">
        <v>1</v>
      </c>
      <c r="G202" s="526">
        <v>6</v>
      </c>
      <c r="H202" s="526">
        <v>2</v>
      </c>
      <c r="I202" s="526">
        <v>2</v>
      </c>
      <c r="J202" s="526">
        <v>2</v>
      </c>
      <c r="K202" s="526">
        <v>2</v>
      </c>
      <c r="L202" s="526"/>
      <c r="M202" s="526"/>
      <c r="N202" s="526">
        <v>9</v>
      </c>
    </row>
    <row r="203" spans="1:14" ht="13.5" customHeight="1" x14ac:dyDescent="0.2">
      <c r="A203" s="528">
        <v>11</v>
      </c>
      <c r="B203" s="527" t="s">
        <v>276</v>
      </c>
      <c r="C203" s="527" t="s">
        <v>277</v>
      </c>
      <c r="D203" s="526">
        <v>1</v>
      </c>
      <c r="E203" s="526"/>
      <c r="F203" s="526">
        <v>1</v>
      </c>
      <c r="G203" s="526">
        <v>6</v>
      </c>
      <c r="H203" s="526"/>
      <c r="I203" s="526"/>
      <c r="J203" s="526"/>
      <c r="K203" s="526">
        <v>1</v>
      </c>
      <c r="L203" s="526"/>
      <c r="M203" s="526"/>
      <c r="N203" s="526">
        <v>3</v>
      </c>
    </row>
    <row r="204" spans="1:14" ht="13.5" customHeight="1" x14ac:dyDescent="0.2">
      <c r="A204" s="528">
        <v>11</v>
      </c>
      <c r="B204" s="527" t="s">
        <v>276</v>
      </c>
      <c r="C204" s="527" t="s">
        <v>277</v>
      </c>
      <c r="D204" s="526">
        <v>5</v>
      </c>
      <c r="E204" s="526"/>
      <c r="F204" s="526">
        <v>3</v>
      </c>
      <c r="G204" s="526">
        <v>11</v>
      </c>
      <c r="H204" s="526"/>
      <c r="I204" s="526"/>
      <c r="J204" s="526"/>
      <c r="K204" s="526">
        <v>1</v>
      </c>
      <c r="L204" s="526"/>
      <c r="M204" s="526"/>
      <c r="N204" s="526">
        <v>13</v>
      </c>
    </row>
    <row r="205" spans="1:14" ht="13.5" customHeight="1" x14ac:dyDescent="0.2">
      <c r="A205" s="543">
        <v>11</v>
      </c>
      <c r="B205" s="527" t="s">
        <v>276</v>
      </c>
      <c r="C205" s="527" t="s">
        <v>277</v>
      </c>
      <c r="D205" s="526">
        <v>2</v>
      </c>
      <c r="E205" s="526"/>
      <c r="F205" s="526"/>
      <c r="G205" s="526">
        <v>4</v>
      </c>
      <c r="H205" s="526">
        <v>2</v>
      </c>
      <c r="I205" s="526">
        <v>1</v>
      </c>
      <c r="J205" s="526"/>
      <c r="K205" s="526">
        <v>2</v>
      </c>
      <c r="L205" s="526"/>
      <c r="M205" s="526"/>
      <c r="N205" s="526">
        <v>4</v>
      </c>
    </row>
    <row r="206" spans="1:14" ht="13.5" customHeight="1" x14ac:dyDescent="0.2">
      <c r="A206" s="4">
        <f>COUNT(A178:A205)</f>
        <v>28</v>
      </c>
      <c r="B206" s="669" t="str">
        <f>$B$178</f>
        <v>Maher</v>
      </c>
      <c r="C206" s="669" t="str">
        <f>$C$178</f>
        <v>Patrick</v>
      </c>
      <c r="D206" s="667">
        <f>SUM(D178:D205)</f>
        <v>83</v>
      </c>
      <c r="E206" s="667">
        <f t="shared" ref="E206:N206" si="28">SUM(E178:E205)</f>
        <v>0</v>
      </c>
      <c r="F206" s="667">
        <f t="shared" si="28"/>
        <v>26</v>
      </c>
      <c r="G206" s="667">
        <f t="shared" si="28"/>
        <v>163</v>
      </c>
      <c r="H206" s="667">
        <f t="shared" si="28"/>
        <v>30</v>
      </c>
      <c r="I206" s="667">
        <f t="shared" si="28"/>
        <v>19</v>
      </c>
      <c r="J206" s="667">
        <f t="shared" si="28"/>
        <v>10</v>
      </c>
      <c r="K206" s="667">
        <f t="shared" si="28"/>
        <v>27</v>
      </c>
      <c r="L206" s="667">
        <f t="shared" si="28"/>
        <v>0</v>
      </c>
      <c r="M206" s="667">
        <f t="shared" si="28"/>
        <v>1</v>
      </c>
      <c r="N206" s="667">
        <f t="shared" si="28"/>
        <v>192</v>
      </c>
    </row>
    <row r="207" spans="1:14" ht="13.5" customHeight="1" x14ac:dyDescent="0.2"/>
    <row r="208" spans="1:14" ht="13.5" customHeight="1" x14ac:dyDescent="0.2">
      <c r="A208" s="530">
        <v>7</v>
      </c>
      <c r="B208" s="531" t="s">
        <v>278</v>
      </c>
      <c r="C208" s="531" t="s">
        <v>136</v>
      </c>
      <c r="D208" s="529"/>
      <c r="E208" s="529"/>
      <c r="F208" s="529"/>
      <c r="G208" s="529">
        <v>1</v>
      </c>
      <c r="H208" s="529">
        <v>2</v>
      </c>
      <c r="I208" s="529"/>
      <c r="J208" s="529"/>
      <c r="K208" s="529">
        <v>1</v>
      </c>
      <c r="L208" s="529"/>
      <c r="M208" s="529"/>
      <c r="N208" s="529">
        <v>0</v>
      </c>
    </row>
    <row r="209" spans="1:14" ht="13.5" customHeight="1" x14ac:dyDescent="0.2">
      <c r="A209" s="542">
        <v>7</v>
      </c>
      <c r="B209" s="531" t="s">
        <v>278</v>
      </c>
      <c r="C209" s="531" t="s">
        <v>136</v>
      </c>
      <c r="D209" s="529"/>
      <c r="E209" s="529"/>
      <c r="F209" s="529"/>
      <c r="G209" s="529"/>
      <c r="H209" s="529"/>
      <c r="I209" s="529"/>
      <c r="J209" s="529"/>
      <c r="K209" s="529"/>
      <c r="L209" s="529"/>
      <c r="M209" s="529"/>
      <c r="N209" s="529">
        <v>0</v>
      </c>
    </row>
    <row r="210" spans="1:14" ht="13.5" customHeight="1" x14ac:dyDescent="0.2">
      <c r="A210" s="542">
        <v>7</v>
      </c>
      <c r="B210" s="531" t="s">
        <v>278</v>
      </c>
      <c r="C210" s="531" t="s">
        <v>136</v>
      </c>
      <c r="D210" s="529"/>
      <c r="E210" s="529">
        <v>2</v>
      </c>
      <c r="F210" s="529"/>
      <c r="G210" s="529">
        <v>4</v>
      </c>
      <c r="H210" s="529"/>
      <c r="I210" s="529"/>
      <c r="J210" s="529"/>
      <c r="K210" s="529">
        <v>1</v>
      </c>
      <c r="L210" s="529"/>
      <c r="M210" s="529"/>
      <c r="N210" s="529">
        <v>6</v>
      </c>
    </row>
    <row r="211" spans="1:14" ht="13.5" customHeight="1" x14ac:dyDescent="0.2">
      <c r="A211" s="542">
        <v>7</v>
      </c>
      <c r="B211" s="531" t="s">
        <v>278</v>
      </c>
      <c r="C211" s="531" t="s">
        <v>136</v>
      </c>
      <c r="D211" s="529">
        <v>1</v>
      </c>
      <c r="E211" s="529"/>
      <c r="F211" s="529"/>
      <c r="G211" s="529">
        <v>1</v>
      </c>
      <c r="H211" s="529">
        <v>4</v>
      </c>
      <c r="I211" s="529">
        <v>2</v>
      </c>
      <c r="J211" s="529"/>
      <c r="K211" s="529">
        <v>4</v>
      </c>
      <c r="L211" s="529"/>
      <c r="M211" s="529"/>
      <c r="N211" s="529">
        <v>2</v>
      </c>
    </row>
    <row r="212" spans="1:14" ht="13.5" customHeight="1" x14ac:dyDescent="0.2">
      <c r="A212" s="888">
        <v>7</v>
      </c>
      <c r="B212" s="889" t="s">
        <v>278</v>
      </c>
      <c r="C212" s="889" t="s">
        <v>136</v>
      </c>
      <c r="D212" s="884">
        <v>3</v>
      </c>
      <c r="E212" s="884">
        <v>3</v>
      </c>
      <c r="F212" s="884"/>
      <c r="G212" s="884">
        <v>2</v>
      </c>
      <c r="H212" s="884">
        <v>2</v>
      </c>
      <c r="I212" s="884">
        <v>3</v>
      </c>
      <c r="J212" s="884">
        <v>1</v>
      </c>
      <c r="K212" s="884">
        <v>1</v>
      </c>
      <c r="L212" s="884"/>
      <c r="M212" s="884"/>
      <c r="N212" s="884">
        <v>15</v>
      </c>
    </row>
    <row r="213" spans="1:14" ht="13.5" customHeight="1" x14ac:dyDescent="0.2">
      <c r="A213" s="1012">
        <v>7</v>
      </c>
      <c r="B213" s="982" t="s">
        <v>278</v>
      </c>
      <c r="C213" s="982" t="s">
        <v>136</v>
      </c>
      <c r="D213" s="981"/>
      <c r="E213" s="981">
        <v>2</v>
      </c>
      <c r="F213" s="981"/>
      <c r="G213" s="981">
        <v>1</v>
      </c>
      <c r="H213" s="981"/>
      <c r="I213" s="981"/>
      <c r="J213" s="981"/>
      <c r="K213" s="981">
        <v>1</v>
      </c>
      <c r="L213" s="981"/>
      <c r="M213" s="981"/>
      <c r="N213" s="981">
        <v>6</v>
      </c>
    </row>
    <row r="214" spans="1:14" ht="13.5" customHeight="1" x14ac:dyDescent="0.2">
      <c r="A214" s="1012">
        <v>7</v>
      </c>
      <c r="B214" s="982" t="s">
        <v>278</v>
      </c>
      <c r="C214" s="982" t="s">
        <v>136</v>
      </c>
      <c r="D214" s="981">
        <v>4</v>
      </c>
      <c r="E214" s="981">
        <v>4</v>
      </c>
      <c r="F214" s="981"/>
      <c r="G214" s="981">
        <v>3</v>
      </c>
      <c r="H214" s="981">
        <v>3</v>
      </c>
      <c r="I214" s="981">
        <v>2</v>
      </c>
      <c r="J214" s="981"/>
      <c r="K214" s="981"/>
      <c r="L214" s="981"/>
      <c r="M214" s="981"/>
      <c r="N214" s="981">
        <v>20</v>
      </c>
    </row>
    <row r="215" spans="1:14" ht="13.5" customHeight="1" x14ac:dyDescent="0.2">
      <c r="A215" s="1499">
        <v>7</v>
      </c>
      <c r="B215" s="1500" t="s">
        <v>278</v>
      </c>
      <c r="C215" s="1500" t="s">
        <v>136</v>
      </c>
      <c r="D215" s="1498">
        <v>5</v>
      </c>
      <c r="E215" s="1498">
        <v>3</v>
      </c>
      <c r="F215" s="1498"/>
      <c r="G215" s="1498">
        <v>3</v>
      </c>
      <c r="H215" s="1498">
        <v>4</v>
      </c>
      <c r="I215" s="1498">
        <v>1</v>
      </c>
      <c r="J215" s="1498"/>
      <c r="K215" s="1498">
        <v>1</v>
      </c>
      <c r="L215" s="1498"/>
      <c r="M215" s="1498"/>
      <c r="N215" s="1498">
        <v>19</v>
      </c>
    </row>
    <row r="216" spans="1:14" ht="13.5" customHeight="1" x14ac:dyDescent="0.2">
      <c r="A216" s="1077">
        <v>7</v>
      </c>
      <c r="B216" s="1065" t="s">
        <v>278</v>
      </c>
      <c r="C216" s="1065" t="s">
        <v>136</v>
      </c>
      <c r="D216" s="1067">
        <v>1</v>
      </c>
      <c r="E216" s="1067"/>
      <c r="F216" s="1067">
        <v>1</v>
      </c>
      <c r="G216" s="1067">
        <v>1</v>
      </c>
      <c r="H216" s="1067">
        <v>3</v>
      </c>
      <c r="I216" s="1067">
        <v>1</v>
      </c>
      <c r="J216" s="1067"/>
      <c r="K216" s="1067"/>
      <c r="L216" s="1067"/>
      <c r="M216" s="1067"/>
      <c r="N216" s="1067">
        <v>3</v>
      </c>
    </row>
    <row r="217" spans="1:14" ht="13.5" customHeight="1" x14ac:dyDescent="0.2">
      <c r="A217" s="1333">
        <v>7</v>
      </c>
      <c r="B217" s="1332" t="s">
        <v>278</v>
      </c>
      <c r="C217" s="1332" t="s">
        <v>136</v>
      </c>
      <c r="D217" s="1330">
        <v>3</v>
      </c>
      <c r="E217" s="1330"/>
      <c r="F217" s="1330">
        <v>1</v>
      </c>
      <c r="G217" s="1330">
        <v>2</v>
      </c>
      <c r="H217" s="1330">
        <v>2</v>
      </c>
      <c r="I217" s="1330"/>
      <c r="J217" s="1330">
        <v>1</v>
      </c>
      <c r="K217" s="1330">
        <v>4</v>
      </c>
      <c r="L217" s="1330"/>
      <c r="M217" s="1330"/>
      <c r="N217" s="1330">
        <v>7</v>
      </c>
    </row>
    <row r="218" spans="1:14" ht="13.5" customHeight="1" x14ac:dyDescent="0.2">
      <c r="A218" s="1244">
        <v>7</v>
      </c>
      <c r="B218" s="1243" t="s">
        <v>278</v>
      </c>
      <c r="C218" s="1243" t="s">
        <v>136</v>
      </c>
      <c r="D218" s="1242">
        <v>1</v>
      </c>
      <c r="E218" s="1242">
        <v>4</v>
      </c>
      <c r="F218" s="1242">
        <v>2</v>
      </c>
      <c r="G218" s="1242">
        <v>2</v>
      </c>
      <c r="H218" s="1242">
        <v>4</v>
      </c>
      <c r="I218" s="1242"/>
      <c r="J218" s="1242">
        <v>1</v>
      </c>
      <c r="K218" s="1242"/>
      <c r="L218" s="1242"/>
      <c r="M218" s="1242"/>
      <c r="N218" s="1242">
        <v>16</v>
      </c>
    </row>
    <row r="219" spans="1:14" ht="13.5" customHeight="1" x14ac:dyDescent="0.2">
      <c r="A219" s="1781">
        <v>7</v>
      </c>
      <c r="B219" s="1780" t="s">
        <v>278</v>
      </c>
      <c r="C219" s="1780" t="s">
        <v>136</v>
      </c>
      <c r="D219" s="1778">
        <v>2</v>
      </c>
      <c r="E219" s="1778">
        <v>1</v>
      </c>
      <c r="F219" s="1778"/>
      <c r="G219" s="1778"/>
      <c r="H219" s="1778"/>
      <c r="I219" s="1778">
        <v>1</v>
      </c>
      <c r="J219" s="1778"/>
      <c r="K219" s="1778">
        <v>1</v>
      </c>
      <c r="L219" s="1778"/>
      <c r="M219" s="1778"/>
      <c r="N219" s="1778">
        <v>7</v>
      </c>
    </row>
    <row r="220" spans="1:14" ht="13.5" customHeight="1" x14ac:dyDescent="0.2">
      <c r="A220" s="1841">
        <v>7</v>
      </c>
      <c r="B220" s="1840" t="s">
        <v>278</v>
      </c>
      <c r="C220" s="1840" t="s">
        <v>136</v>
      </c>
      <c r="D220" s="1838">
        <v>2</v>
      </c>
      <c r="E220" s="1838">
        <v>1</v>
      </c>
      <c r="F220" s="1838">
        <v>1</v>
      </c>
      <c r="G220" s="1838"/>
      <c r="H220" s="1838"/>
      <c r="I220" s="1838"/>
      <c r="J220" s="1838">
        <v>2</v>
      </c>
      <c r="K220" s="1838">
        <v>2</v>
      </c>
      <c r="L220" s="1838"/>
      <c r="M220" s="1838"/>
      <c r="N220" s="1838">
        <v>8</v>
      </c>
    </row>
    <row r="221" spans="1:14" ht="13.5" customHeight="1" x14ac:dyDescent="0.2">
      <c r="A221" s="1593">
        <v>7</v>
      </c>
      <c r="B221" s="1594" t="s">
        <v>278</v>
      </c>
      <c r="C221" s="1594" t="s">
        <v>136</v>
      </c>
      <c r="D221" s="1592"/>
      <c r="E221" s="1592">
        <v>1</v>
      </c>
      <c r="F221" s="1592"/>
      <c r="G221" s="1592">
        <v>4</v>
      </c>
      <c r="H221" s="1592">
        <v>4</v>
      </c>
      <c r="I221" s="1592">
        <v>3</v>
      </c>
      <c r="J221" s="1592"/>
      <c r="K221" s="1592"/>
      <c r="L221" s="1592"/>
      <c r="M221" s="1592"/>
      <c r="N221" s="1592">
        <v>3</v>
      </c>
    </row>
    <row r="222" spans="1:14" ht="13.5" customHeight="1" x14ac:dyDescent="0.2">
      <c r="A222" s="1593">
        <v>7</v>
      </c>
      <c r="B222" s="1594" t="s">
        <v>278</v>
      </c>
      <c r="C222" s="1594" t="s">
        <v>136</v>
      </c>
      <c r="D222" s="1592">
        <v>4</v>
      </c>
      <c r="E222" s="1592">
        <v>1</v>
      </c>
      <c r="F222" s="1592"/>
      <c r="G222" s="1592">
        <v>4</v>
      </c>
      <c r="H222" s="1592">
        <v>4</v>
      </c>
      <c r="I222" s="1592"/>
      <c r="J222" s="1592"/>
      <c r="K222" s="1592"/>
      <c r="L222" s="1592"/>
      <c r="M222" s="1592"/>
      <c r="N222" s="1592">
        <v>11</v>
      </c>
    </row>
    <row r="223" spans="1:14" ht="13.5" customHeight="1" x14ac:dyDescent="0.2">
      <c r="A223" s="1244">
        <v>7</v>
      </c>
      <c r="B223" s="1243" t="s">
        <v>278</v>
      </c>
      <c r="C223" s="1243" t="s">
        <v>136</v>
      </c>
      <c r="D223" s="1242">
        <v>2</v>
      </c>
      <c r="E223" s="1242">
        <v>1</v>
      </c>
      <c r="F223" s="1242"/>
      <c r="G223" s="1242">
        <v>2</v>
      </c>
      <c r="H223" s="1242">
        <v>1</v>
      </c>
      <c r="I223" s="1242">
        <v>1</v>
      </c>
      <c r="J223" s="1242"/>
      <c r="K223" s="1242">
        <v>1</v>
      </c>
      <c r="L223" s="1242"/>
      <c r="M223" s="1242"/>
      <c r="N223" s="1242">
        <v>7</v>
      </c>
    </row>
    <row r="224" spans="1:14" ht="13.5" customHeight="1" x14ac:dyDescent="0.2">
      <c r="A224" s="542">
        <v>7</v>
      </c>
      <c r="B224" s="531" t="s">
        <v>278</v>
      </c>
      <c r="C224" s="531" t="s">
        <v>136</v>
      </c>
      <c r="D224" s="529">
        <v>4</v>
      </c>
      <c r="E224" s="529">
        <v>2</v>
      </c>
      <c r="F224" s="529">
        <v>1</v>
      </c>
      <c r="G224" s="529">
        <v>5</v>
      </c>
      <c r="H224" s="529">
        <v>1</v>
      </c>
      <c r="I224" s="529">
        <v>2</v>
      </c>
      <c r="J224" s="529"/>
      <c r="K224" s="529">
        <v>3</v>
      </c>
      <c r="L224" s="529"/>
      <c r="M224" s="529"/>
      <c r="N224" s="529">
        <v>15</v>
      </c>
    </row>
    <row r="225" spans="1:14" ht="13.5" customHeight="1" x14ac:dyDescent="0.2">
      <c r="A225" s="1860">
        <v>7</v>
      </c>
      <c r="B225" s="1861" t="s">
        <v>278</v>
      </c>
      <c r="C225" s="1861" t="s">
        <v>136</v>
      </c>
      <c r="D225" s="1862">
        <v>1</v>
      </c>
      <c r="E225" s="1862"/>
      <c r="F225" s="1862">
        <v>2</v>
      </c>
      <c r="G225" s="1862">
        <v>2</v>
      </c>
      <c r="H225" s="1862">
        <v>3</v>
      </c>
      <c r="I225" s="1862">
        <v>2</v>
      </c>
      <c r="J225" s="1862">
        <v>1</v>
      </c>
      <c r="K225" s="1862"/>
      <c r="L225" s="1862"/>
      <c r="M225" s="1862"/>
      <c r="N225" s="1862">
        <v>4</v>
      </c>
    </row>
    <row r="226" spans="1:14" ht="13.5" customHeight="1" x14ac:dyDescent="0.2">
      <c r="A226" s="770">
        <v>7</v>
      </c>
      <c r="B226" s="771" t="s">
        <v>278</v>
      </c>
      <c r="C226" s="771" t="s">
        <v>136</v>
      </c>
      <c r="D226" s="769">
        <v>1</v>
      </c>
      <c r="E226" s="769">
        <v>3</v>
      </c>
      <c r="F226" s="769">
        <v>1</v>
      </c>
      <c r="G226" s="769">
        <v>2</v>
      </c>
      <c r="H226" s="769">
        <v>2</v>
      </c>
      <c r="I226" s="769">
        <v>1</v>
      </c>
      <c r="J226" s="769"/>
      <c r="K226" s="769">
        <v>1</v>
      </c>
      <c r="L226" s="769"/>
      <c r="M226" s="769"/>
      <c r="N226" s="769">
        <v>12</v>
      </c>
    </row>
    <row r="227" spans="1:14" ht="13.5" customHeight="1" x14ac:dyDescent="0.2">
      <c r="A227" s="1465">
        <v>7</v>
      </c>
      <c r="B227" s="1464" t="s">
        <v>278</v>
      </c>
      <c r="C227" s="1464" t="s">
        <v>136</v>
      </c>
      <c r="D227" s="1462">
        <v>1</v>
      </c>
      <c r="E227" s="1462">
        <v>3</v>
      </c>
      <c r="F227" s="1462">
        <v>1</v>
      </c>
      <c r="G227" s="1462">
        <v>3</v>
      </c>
      <c r="H227" s="1462">
        <v>5</v>
      </c>
      <c r="I227" s="1462">
        <v>5</v>
      </c>
      <c r="J227" s="1462">
        <v>1</v>
      </c>
      <c r="K227" s="1462">
        <v>1</v>
      </c>
      <c r="L227" s="1462"/>
      <c r="M227" s="1462"/>
      <c r="N227" s="1462">
        <v>12</v>
      </c>
    </row>
    <row r="228" spans="1:14" ht="13.5" customHeight="1" x14ac:dyDescent="0.2">
      <c r="A228" s="530">
        <v>7</v>
      </c>
      <c r="B228" s="531" t="s">
        <v>278</v>
      </c>
      <c r="C228" s="531" t="s">
        <v>136</v>
      </c>
      <c r="D228" s="529">
        <v>3</v>
      </c>
      <c r="E228" s="529"/>
      <c r="F228" s="529"/>
      <c r="G228" s="529">
        <v>3</v>
      </c>
      <c r="H228" s="529"/>
      <c r="I228" s="529">
        <v>1</v>
      </c>
      <c r="J228" s="529"/>
      <c r="K228" s="529">
        <v>2</v>
      </c>
      <c r="L228" s="529"/>
      <c r="M228" s="529"/>
      <c r="N228" s="529">
        <v>6</v>
      </c>
    </row>
    <row r="229" spans="1:14" ht="13.5" customHeight="1" x14ac:dyDescent="0.2">
      <c r="A229" s="530">
        <v>7</v>
      </c>
      <c r="B229" s="531" t="s">
        <v>278</v>
      </c>
      <c r="C229" s="531" t="s">
        <v>136</v>
      </c>
      <c r="D229" s="529">
        <v>2</v>
      </c>
      <c r="E229" s="529"/>
      <c r="F229" s="529"/>
      <c r="G229" s="529">
        <v>3</v>
      </c>
      <c r="H229" s="529">
        <v>2</v>
      </c>
      <c r="I229" s="529">
        <v>2</v>
      </c>
      <c r="J229" s="529"/>
      <c r="K229" s="529">
        <v>1</v>
      </c>
      <c r="L229" s="529"/>
      <c r="M229" s="529"/>
      <c r="N229" s="529">
        <v>4</v>
      </c>
    </row>
    <row r="230" spans="1:14" ht="13.5" customHeight="1" x14ac:dyDescent="0.2">
      <c r="A230" s="542">
        <v>7</v>
      </c>
      <c r="B230" s="531" t="s">
        <v>278</v>
      </c>
      <c r="C230" s="531" t="s">
        <v>136</v>
      </c>
      <c r="D230" s="529">
        <v>1</v>
      </c>
      <c r="E230" s="529">
        <v>2</v>
      </c>
      <c r="F230" s="529"/>
      <c r="G230" s="529">
        <v>5</v>
      </c>
      <c r="H230" s="529">
        <v>1</v>
      </c>
      <c r="I230" s="529"/>
      <c r="J230" s="529"/>
      <c r="K230" s="529">
        <v>2</v>
      </c>
      <c r="L230" s="529"/>
      <c r="M230" s="529"/>
      <c r="N230" s="529">
        <v>8</v>
      </c>
    </row>
    <row r="231" spans="1:14" ht="13.5" customHeight="1" x14ac:dyDescent="0.2">
      <c r="A231" s="542">
        <v>7</v>
      </c>
      <c r="B231" s="534" t="s">
        <v>278</v>
      </c>
      <c r="C231" s="534" t="s">
        <v>136</v>
      </c>
      <c r="D231" s="532">
        <v>5</v>
      </c>
      <c r="E231" s="532">
        <v>2</v>
      </c>
      <c r="F231" s="532">
        <v>2</v>
      </c>
      <c r="G231" s="532">
        <v>3</v>
      </c>
      <c r="H231" s="532">
        <v>1</v>
      </c>
      <c r="I231" s="532">
        <v>5</v>
      </c>
      <c r="J231" s="532">
        <v>1</v>
      </c>
      <c r="K231" s="532">
        <v>1</v>
      </c>
      <c r="L231" s="532"/>
      <c r="M231" s="532"/>
      <c r="N231" s="532">
        <v>18</v>
      </c>
    </row>
    <row r="232" spans="1:14" ht="13.5" customHeight="1" x14ac:dyDescent="0.2">
      <c r="A232" s="533">
        <v>7</v>
      </c>
      <c r="B232" s="534" t="s">
        <v>278</v>
      </c>
      <c r="C232" s="534" t="s">
        <v>136</v>
      </c>
      <c r="D232" s="532">
        <v>2</v>
      </c>
      <c r="E232" s="532">
        <v>2</v>
      </c>
      <c r="F232" s="532"/>
      <c r="G232" s="532">
        <v>4</v>
      </c>
      <c r="H232" s="532">
        <v>1</v>
      </c>
      <c r="I232" s="532">
        <v>2</v>
      </c>
      <c r="J232" s="532"/>
      <c r="K232" s="532"/>
      <c r="L232" s="532"/>
      <c r="M232" s="532"/>
      <c r="N232" s="532">
        <v>10</v>
      </c>
    </row>
    <row r="233" spans="1:14" ht="13.5" customHeight="1" x14ac:dyDescent="0.2">
      <c r="A233" s="542">
        <v>7</v>
      </c>
      <c r="B233" s="534" t="s">
        <v>278</v>
      </c>
      <c r="C233" s="534" t="s">
        <v>136</v>
      </c>
      <c r="D233" s="532">
        <v>3</v>
      </c>
      <c r="E233" s="532"/>
      <c r="F233" s="532"/>
      <c r="G233" s="532">
        <v>1</v>
      </c>
      <c r="H233" s="532">
        <v>2</v>
      </c>
      <c r="I233" s="532">
        <v>1</v>
      </c>
      <c r="J233" s="532"/>
      <c r="K233" s="532">
        <v>1</v>
      </c>
      <c r="L233" s="532"/>
      <c r="M233" s="532"/>
      <c r="N233" s="532">
        <v>6</v>
      </c>
    </row>
    <row r="234" spans="1:14" ht="13.5" customHeight="1" x14ac:dyDescent="0.2">
      <c r="A234" s="535">
        <v>7</v>
      </c>
      <c r="B234" s="534" t="s">
        <v>278</v>
      </c>
      <c r="C234" s="534" t="s">
        <v>136</v>
      </c>
      <c r="D234" s="532">
        <v>2</v>
      </c>
      <c r="E234" s="532">
        <v>3</v>
      </c>
      <c r="F234" s="532"/>
      <c r="G234" s="532">
        <v>2</v>
      </c>
      <c r="H234" s="532"/>
      <c r="I234" s="532">
        <v>2</v>
      </c>
      <c r="J234" s="532"/>
      <c r="K234" s="532">
        <v>1</v>
      </c>
      <c r="L234" s="532"/>
      <c r="M234" s="532"/>
      <c r="N234" s="532">
        <v>13</v>
      </c>
    </row>
    <row r="235" spans="1:14" ht="13.5" customHeight="1" x14ac:dyDescent="0.2">
      <c r="A235" s="4">
        <f>COUNT(A208:A234)</f>
        <v>27</v>
      </c>
      <c r="B235" s="669" t="str">
        <f>$B$208</f>
        <v>Northcott</v>
      </c>
      <c r="C235" s="669" t="str">
        <f>$C$208</f>
        <v>Matt</v>
      </c>
      <c r="D235" s="667">
        <f>SUM(D208:D234)</f>
        <v>53</v>
      </c>
      <c r="E235" s="667">
        <f t="shared" ref="E235:N235" si="29">SUM(E208:E234)</f>
        <v>40</v>
      </c>
      <c r="F235" s="667">
        <f t="shared" si="29"/>
        <v>12</v>
      </c>
      <c r="G235" s="667">
        <f t="shared" si="29"/>
        <v>63</v>
      </c>
      <c r="H235" s="667">
        <f t="shared" si="29"/>
        <v>51</v>
      </c>
      <c r="I235" s="667">
        <f t="shared" si="29"/>
        <v>37</v>
      </c>
      <c r="J235" s="667">
        <f t="shared" si="29"/>
        <v>8</v>
      </c>
      <c r="K235" s="667">
        <f t="shared" si="29"/>
        <v>30</v>
      </c>
      <c r="L235" s="667">
        <f t="shared" si="29"/>
        <v>0</v>
      </c>
      <c r="M235" s="667">
        <f t="shared" si="29"/>
        <v>0</v>
      </c>
      <c r="N235" s="667">
        <f t="shared" si="29"/>
        <v>238</v>
      </c>
    </row>
    <row r="236" spans="1:14" ht="13.5" customHeight="1" x14ac:dyDescent="0.2"/>
    <row r="237" spans="1:14" ht="13.5" customHeight="1" x14ac:dyDescent="0.2">
      <c r="A237" s="542">
        <v>20</v>
      </c>
      <c r="B237" s="534" t="s">
        <v>274</v>
      </c>
      <c r="C237" s="534" t="s">
        <v>275</v>
      </c>
      <c r="D237" s="532"/>
      <c r="E237" s="532"/>
      <c r="F237" s="532"/>
      <c r="G237" s="532">
        <v>1</v>
      </c>
      <c r="H237" s="532"/>
      <c r="I237" s="532"/>
      <c r="J237" s="532"/>
      <c r="K237" s="532"/>
      <c r="L237" s="532"/>
      <c r="M237" s="532"/>
      <c r="N237" s="532">
        <v>0</v>
      </c>
    </row>
    <row r="238" spans="1:14" ht="13.5" customHeight="1" x14ac:dyDescent="0.2">
      <c r="A238" s="542">
        <v>20</v>
      </c>
      <c r="B238" s="534" t="s">
        <v>274</v>
      </c>
      <c r="C238" s="534" t="s">
        <v>275</v>
      </c>
      <c r="D238" s="532"/>
      <c r="E238" s="532"/>
      <c r="F238" s="532"/>
      <c r="G238" s="532">
        <v>1</v>
      </c>
      <c r="H238" s="532">
        <v>1</v>
      </c>
      <c r="I238" s="532">
        <v>1</v>
      </c>
      <c r="J238" s="532"/>
      <c r="K238" s="532">
        <v>1</v>
      </c>
      <c r="L238" s="532"/>
      <c r="M238" s="532"/>
      <c r="N238" s="532">
        <v>0</v>
      </c>
    </row>
    <row r="239" spans="1:14" ht="13.5" customHeight="1" x14ac:dyDescent="0.2">
      <c r="A239" s="533">
        <v>20</v>
      </c>
      <c r="B239" s="534" t="s">
        <v>274</v>
      </c>
      <c r="C239" s="534" t="s">
        <v>275</v>
      </c>
      <c r="D239" s="532"/>
      <c r="E239" s="532">
        <v>1</v>
      </c>
      <c r="F239" s="532"/>
      <c r="G239" s="532">
        <v>5</v>
      </c>
      <c r="H239" s="532"/>
      <c r="I239" s="532">
        <v>2</v>
      </c>
      <c r="J239" s="532"/>
      <c r="K239" s="532">
        <v>1</v>
      </c>
      <c r="L239" s="532"/>
      <c r="M239" s="532"/>
      <c r="N239" s="532">
        <v>3</v>
      </c>
    </row>
    <row r="240" spans="1:14" ht="13.5" customHeight="1" x14ac:dyDescent="0.2">
      <c r="A240" s="1012">
        <v>20</v>
      </c>
      <c r="B240" s="982" t="s">
        <v>274</v>
      </c>
      <c r="C240" s="982" t="s">
        <v>275</v>
      </c>
      <c r="D240" s="981">
        <v>1</v>
      </c>
      <c r="E240" s="981"/>
      <c r="F240" s="981"/>
      <c r="G240" s="981">
        <v>2</v>
      </c>
      <c r="H240" s="981">
        <v>1</v>
      </c>
      <c r="I240" s="981"/>
      <c r="J240" s="981"/>
      <c r="K240" s="981">
        <v>2</v>
      </c>
      <c r="L240" s="981"/>
      <c r="M240" s="981"/>
      <c r="N240" s="981">
        <v>2</v>
      </c>
    </row>
    <row r="241" spans="1:14" ht="13.5" customHeight="1" x14ac:dyDescent="0.2">
      <c r="A241" s="1012">
        <v>20</v>
      </c>
      <c r="B241" s="982" t="s">
        <v>274</v>
      </c>
      <c r="C241" s="982" t="s">
        <v>275</v>
      </c>
      <c r="D241" s="981"/>
      <c r="E241" s="981"/>
      <c r="F241" s="981">
        <v>1</v>
      </c>
      <c r="G241" s="981">
        <v>2</v>
      </c>
      <c r="H241" s="981">
        <v>1</v>
      </c>
      <c r="I241" s="981"/>
      <c r="J241" s="981"/>
      <c r="K241" s="981">
        <v>1</v>
      </c>
      <c r="L241" s="981"/>
      <c r="M241" s="981"/>
      <c r="N241" s="981">
        <v>1</v>
      </c>
    </row>
    <row r="242" spans="1:14" ht="13.5" customHeight="1" x14ac:dyDescent="0.2">
      <c r="A242" s="770">
        <v>20</v>
      </c>
      <c r="B242" s="771" t="s">
        <v>274</v>
      </c>
      <c r="C242" s="771" t="s">
        <v>275</v>
      </c>
      <c r="D242" s="769"/>
      <c r="E242" s="769"/>
      <c r="F242" s="769"/>
      <c r="G242" s="769">
        <v>2</v>
      </c>
      <c r="H242" s="769">
        <v>3</v>
      </c>
      <c r="I242" s="769">
        <v>2</v>
      </c>
      <c r="J242" s="769"/>
      <c r="K242" s="769">
        <v>1</v>
      </c>
      <c r="L242" s="769"/>
      <c r="M242" s="769"/>
      <c r="N242" s="769">
        <v>0</v>
      </c>
    </row>
    <row r="243" spans="1:14" ht="13.5" customHeight="1" x14ac:dyDescent="0.2">
      <c r="A243" s="542">
        <v>20</v>
      </c>
      <c r="B243" s="534" t="s">
        <v>274</v>
      </c>
      <c r="C243" s="534" t="s">
        <v>275</v>
      </c>
      <c r="D243" s="532">
        <v>1</v>
      </c>
      <c r="E243" s="532"/>
      <c r="F243" s="532"/>
      <c r="G243" s="532">
        <v>3</v>
      </c>
      <c r="H243" s="532">
        <v>2</v>
      </c>
      <c r="I243" s="532"/>
      <c r="J243" s="532"/>
      <c r="K243" s="532"/>
      <c r="L243" s="532"/>
      <c r="M243" s="532"/>
      <c r="N243" s="532">
        <v>2</v>
      </c>
    </row>
    <row r="244" spans="1:14" ht="13.5" customHeight="1" x14ac:dyDescent="0.2">
      <c r="A244" s="1593">
        <v>20</v>
      </c>
      <c r="B244" s="1594" t="s">
        <v>274</v>
      </c>
      <c r="C244" s="1594" t="s">
        <v>275</v>
      </c>
      <c r="D244" s="1592">
        <v>1</v>
      </c>
      <c r="E244" s="1592"/>
      <c r="F244" s="1592"/>
      <c r="G244" s="1592">
        <v>5</v>
      </c>
      <c r="H244" s="1592"/>
      <c r="I244" s="1592">
        <v>2</v>
      </c>
      <c r="J244" s="1592"/>
      <c r="K244" s="1592">
        <v>1</v>
      </c>
      <c r="L244" s="1592"/>
      <c r="M244" s="1592"/>
      <c r="N244" s="1592">
        <v>2</v>
      </c>
    </row>
    <row r="245" spans="1:14" ht="13.5" customHeight="1" x14ac:dyDescent="0.2">
      <c r="A245" s="1593">
        <v>20</v>
      </c>
      <c r="B245" s="1594" t="s">
        <v>274</v>
      </c>
      <c r="C245" s="1594" t="s">
        <v>275</v>
      </c>
      <c r="D245" s="1592">
        <v>2</v>
      </c>
      <c r="E245" s="1592"/>
      <c r="F245" s="1592"/>
      <c r="G245" s="1592">
        <v>4</v>
      </c>
      <c r="H245" s="1592">
        <v>3</v>
      </c>
      <c r="I245" s="1592">
        <v>1</v>
      </c>
      <c r="J245" s="1592"/>
      <c r="K245" s="1592">
        <v>2</v>
      </c>
      <c r="L245" s="1592"/>
      <c r="M245" s="1592"/>
      <c r="N245" s="1592">
        <v>4</v>
      </c>
    </row>
    <row r="246" spans="1:14" ht="13.5" customHeight="1" x14ac:dyDescent="0.2">
      <c r="A246" s="537">
        <v>20</v>
      </c>
      <c r="B246" s="538" t="s">
        <v>274</v>
      </c>
      <c r="C246" s="538" t="s">
        <v>275</v>
      </c>
      <c r="D246" s="536">
        <v>2</v>
      </c>
      <c r="E246" s="536"/>
      <c r="F246" s="536">
        <v>2</v>
      </c>
      <c r="G246" s="536">
        <v>4</v>
      </c>
      <c r="H246" s="536"/>
      <c r="I246" s="536"/>
      <c r="J246" s="536"/>
      <c r="K246" s="536">
        <v>2</v>
      </c>
      <c r="L246" s="536"/>
      <c r="M246" s="536"/>
      <c r="N246" s="536">
        <v>6</v>
      </c>
    </row>
    <row r="247" spans="1:14" ht="13.5" customHeight="1" x14ac:dyDescent="0.2">
      <c r="A247" s="1077">
        <v>20</v>
      </c>
      <c r="B247" s="1065" t="s">
        <v>274</v>
      </c>
      <c r="C247" s="1065" t="s">
        <v>275</v>
      </c>
      <c r="D247" s="1067"/>
      <c r="E247" s="1067"/>
      <c r="F247" s="1067"/>
      <c r="G247" s="1067">
        <v>5</v>
      </c>
      <c r="H247" s="1067">
        <v>2</v>
      </c>
      <c r="I247" s="1067">
        <v>2</v>
      </c>
      <c r="J247" s="1067"/>
      <c r="K247" s="1067">
        <v>1</v>
      </c>
      <c r="L247" s="1067"/>
      <c r="M247" s="1067"/>
      <c r="N247" s="1067">
        <v>0</v>
      </c>
    </row>
    <row r="248" spans="1:14" ht="13.5" customHeight="1" x14ac:dyDescent="0.2">
      <c r="A248" s="1499">
        <v>20</v>
      </c>
      <c r="B248" s="1500" t="s">
        <v>274</v>
      </c>
      <c r="C248" s="1500" t="s">
        <v>275</v>
      </c>
      <c r="D248" s="1498">
        <v>1</v>
      </c>
      <c r="E248" s="1498"/>
      <c r="F248" s="1498"/>
      <c r="G248" s="1498">
        <v>1</v>
      </c>
      <c r="H248" s="1498">
        <v>1</v>
      </c>
      <c r="I248" s="1498"/>
      <c r="J248" s="1498">
        <v>1</v>
      </c>
      <c r="K248" s="1498">
        <v>1</v>
      </c>
      <c r="L248" s="1498"/>
      <c r="M248" s="1498"/>
      <c r="N248" s="1498">
        <v>2</v>
      </c>
    </row>
    <row r="249" spans="1:14" ht="13.5" customHeight="1" x14ac:dyDescent="0.2">
      <c r="A249" s="1077">
        <v>20</v>
      </c>
      <c r="B249" s="1065" t="s">
        <v>274</v>
      </c>
      <c r="C249" s="1065" t="s">
        <v>275</v>
      </c>
      <c r="D249" s="1067"/>
      <c r="E249" s="1067"/>
      <c r="F249" s="1067"/>
      <c r="G249" s="1067">
        <v>3</v>
      </c>
      <c r="H249" s="1067">
        <v>1</v>
      </c>
      <c r="I249" s="1067">
        <v>1</v>
      </c>
      <c r="J249" s="1067"/>
      <c r="K249" s="1067">
        <v>1</v>
      </c>
      <c r="L249" s="1067"/>
      <c r="M249" s="1067"/>
      <c r="N249" s="1067">
        <v>0</v>
      </c>
    </row>
    <row r="250" spans="1:14" ht="13.5" customHeight="1" x14ac:dyDescent="0.2">
      <c r="A250" s="537">
        <v>20</v>
      </c>
      <c r="B250" s="538" t="s">
        <v>274</v>
      </c>
      <c r="C250" s="538" t="s">
        <v>275</v>
      </c>
      <c r="D250" s="536"/>
      <c r="E250" s="536"/>
      <c r="F250" s="536"/>
      <c r="G250" s="536"/>
      <c r="H250" s="536"/>
      <c r="I250" s="536">
        <v>2</v>
      </c>
      <c r="J250" s="536"/>
      <c r="K250" s="536">
        <v>5</v>
      </c>
      <c r="L250" s="536"/>
      <c r="M250" s="536"/>
      <c r="N250" s="536">
        <v>0</v>
      </c>
    </row>
    <row r="251" spans="1:14" ht="13.5" customHeight="1" x14ac:dyDescent="0.2">
      <c r="A251" s="1779">
        <v>20</v>
      </c>
      <c r="B251" s="1780" t="s">
        <v>274</v>
      </c>
      <c r="C251" s="1780" t="s">
        <v>275</v>
      </c>
      <c r="D251" s="1778"/>
      <c r="E251" s="1778"/>
      <c r="F251" s="1778"/>
      <c r="G251" s="1778">
        <v>1</v>
      </c>
      <c r="H251" s="1778">
        <v>2</v>
      </c>
      <c r="I251" s="1778"/>
      <c r="J251" s="1778"/>
      <c r="K251" s="1778">
        <v>1</v>
      </c>
      <c r="L251" s="1778"/>
      <c r="M251" s="1778"/>
      <c r="N251" s="1778">
        <v>0</v>
      </c>
    </row>
    <row r="252" spans="1:14" ht="13.5" customHeight="1" x14ac:dyDescent="0.2">
      <c r="A252" s="1331">
        <v>20</v>
      </c>
      <c r="B252" s="1332" t="s">
        <v>274</v>
      </c>
      <c r="C252" s="1332" t="s">
        <v>275</v>
      </c>
      <c r="D252" s="1330"/>
      <c r="E252" s="1330"/>
      <c r="F252" s="1330"/>
      <c r="G252" s="1330">
        <v>1</v>
      </c>
      <c r="H252" s="1330"/>
      <c r="I252" s="1330"/>
      <c r="J252" s="1330">
        <v>1</v>
      </c>
      <c r="K252" s="1330">
        <v>2</v>
      </c>
      <c r="L252" s="1330"/>
      <c r="M252" s="1330"/>
      <c r="N252" s="1330">
        <v>0</v>
      </c>
    </row>
    <row r="253" spans="1:14" ht="13.5" customHeight="1" x14ac:dyDescent="0.2">
      <c r="A253" s="1839">
        <v>20</v>
      </c>
      <c r="B253" s="1840" t="s">
        <v>274</v>
      </c>
      <c r="C253" s="1840" t="s">
        <v>275</v>
      </c>
      <c r="D253" s="1838"/>
      <c r="E253" s="1838"/>
      <c r="F253" s="1838"/>
      <c r="G253" s="1838">
        <v>2</v>
      </c>
      <c r="H253" s="1838">
        <v>1</v>
      </c>
      <c r="I253" s="1838"/>
      <c r="J253" s="1838"/>
      <c r="K253" s="1838">
        <v>2</v>
      </c>
      <c r="L253" s="1838"/>
      <c r="M253" s="1838"/>
      <c r="N253" s="1838">
        <v>0</v>
      </c>
    </row>
    <row r="254" spans="1:14" ht="13.5" customHeight="1" x14ac:dyDescent="0.2">
      <c r="A254" s="1316">
        <v>20</v>
      </c>
      <c r="B254" s="1243" t="s">
        <v>274</v>
      </c>
      <c r="C254" s="1243" t="s">
        <v>275</v>
      </c>
      <c r="D254" s="1242"/>
      <c r="E254" s="1242"/>
      <c r="F254" s="1242"/>
      <c r="G254" s="1242">
        <v>1</v>
      </c>
      <c r="H254" s="1242">
        <v>1</v>
      </c>
      <c r="I254" s="1242"/>
      <c r="J254" s="1242"/>
      <c r="K254" s="1242"/>
      <c r="L254" s="1242"/>
      <c r="M254" s="1242"/>
      <c r="N254" s="1242">
        <v>0</v>
      </c>
    </row>
    <row r="255" spans="1:14" ht="13.5" customHeight="1" x14ac:dyDescent="0.2">
      <c r="A255" s="1398">
        <v>20</v>
      </c>
      <c r="B255" s="1383" t="s">
        <v>274</v>
      </c>
      <c r="C255" s="1383" t="s">
        <v>275</v>
      </c>
      <c r="D255" s="1382">
        <v>1</v>
      </c>
      <c r="E255" s="1382"/>
      <c r="F255" s="1382"/>
      <c r="G255" s="1382"/>
      <c r="H255" s="1382">
        <v>1</v>
      </c>
      <c r="I255" s="1382"/>
      <c r="J255" s="1382"/>
      <c r="K255" s="1382">
        <v>1</v>
      </c>
      <c r="L255" s="1382"/>
      <c r="M255" s="1382"/>
      <c r="N255" s="1382">
        <v>2</v>
      </c>
    </row>
    <row r="256" spans="1:14" ht="13.5" customHeight="1" x14ac:dyDescent="0.2">
      <c r="A256" s="1863">
        <v>20</v>
      </c>
      <c r="B256" s="1861" t="s">
        <v>274</v>
      </c>
      <c r="C256" s="1861" t="s">
        <v>275</v>
      </c>
      <c r="D256" s="1862">
        <v>2</v>
      </c>
      <c r="E256" s="1862"/>
      <c r="F256" s="1862"/>
      <c r="G256" s="1862">
        <v>6</v>
      </c>
      <c r="H256" s="1862">
        <v>2</v>
      </c>
      <c r="I256" s="1862"/>
      <c r="J256" s="1862"/>
      <c r="K256" s="1862">
        <v>4</v>
      </c>
      <c r="L256" s="1862"/>
      <c r="M256" s="1862">
        <v>1</v>
      </c>
      <c r="N256" s="1862">
        <v>4</v>
      </c>
    </row>
    <row r="257" spans="1:14" ht="13.5" customHeight="1" x14ac:dyDescent="0.2">
      <c r="A257" s="1316">
        <v>20</v>
      </c>
      <c r="B257" s="1243" t="s">
        <v>274</v>
      </c>
      <c r="C257" s="1243" t="s">
        <v>275</v>
      </c>
      <c r="D257" s="1242"/>
      <c r="E257" s="1242"/>
      <c r="F257" s="1242"/>
      <c r="G257" s="1242">
        <v>4</v>
      </c>
      <c r="H257" s="1242">
        <v>3</v>
      </c>
      <c r="I257" s="1242"/>
      <c r="J257" s="1242"/>
      <c r="K257" s="1242">
        <v>2</v>
      </c>
      <c r="L257" s="1242"/>
      <c r="M257" s="1242"/>
      <c r="N257" s="1242">
        <v>0</v>
      </c>
    </row>
    <row r="258" spans="1:14" ht="13.5" customHeight="1" x14ac:dyDescent="0.2">
      <c r="A258" s="1863">
        <v>20</v>
      </c>
      <c r="B258" s="1861" t="s">
        <v>274</v>
      </c>
      <c r="C258" s="1861" t="s">
        <v>275</v>
      </c>
      <c r="D258" s="1862">
        <v>1</v>
      </c>
      <c r="E258" s="1862"/>
      <c r="F258" s="1862"/>
      <c r="G258" s="1862">
        <v>2</v>
      </c>
      <c r="H258" s="1862">
        <v>1</v>
      </c>
      <c r="I258" s="1862"/>
      <c r="J258" s="1862">
        <v>1</v>
      </c>
      <c r="K258" s="1862">
        <v>1</v>
      </c>
      <c r="L258" s="1862"/>
      <c r="M258" s="1862"/>
      <c r="N258" s="1862">
        <v>2</v>
      </c>
    </row>
    <row r="259" spans="1:14" ht="13.5" customHeight="1" x14ac:dyDescent="0.2">
      <c r="A259" s="542">
        <v>20</v>
      </c>
      <c r="B259" s="538" t="s">
        <v>274</v>
      </c>
      <c r="C259" s="538" t="s">
        <v>275</v>
      </c>
      <c r="D259" s="536"/>
      <c r="E259" s="536"/>
      <c r="F259" s="536"/>
      <c r="G259" s="536">
        <v>2</v>
      </c>
      <c r="H259" s="536">
        <v>1</v>
      </c>
      <c r="I259" s="536"/>
      <c r="J259" s="536"/>
      <c r="K259" s="536">
        <v>1</v>
      </c>
      <c r="L259" s="536"/>
      <c r="M259" s="536"/>
      <c r="N259" s="536">
        <v>0</v>
      </c>
    </row>
    <row r="260" spans="1:14" ht="13.5" customHeight="1" x14ac:dyDescent="0.2">
      <c r="A260" s="1690">
        <v>20</v>
      </c>
      <c r="B260" s="1691" t="s">
        <v>274</v>
      </c>
      <c r="C260" s="1691" t="s">
        <v>275</v>
      </c>
      <c r="D260" s="1689">
        <v>2</v>
      </c>
      <c r="E260" s="1689"/>
      <c r="F260" s="1689">
        <v>2</v>
      </c>
      <c r="G260" s="1689">
        <v>6</v>
      </c>
      <c r="H260" s="1689">
        <v>3</v>
      </c>
      <c r="I260" s="1689">
        <v>2</v>
      </c>
      <c r="J260" s="1689"/>
      <c r="K260" s="1689">
        <v>3</v>
      </c>
      <c r="L260" s="1689"/>
      <c r="M260" s="1689"/>
      <c r="N260" s="1689">
        <v>6</v>
      </c>
    </row>
    <row r="261" spans="1:14" ht="13.5" customHeight="1" x14ac:dyDescent="0.2">
      <c r="A261" s="542">
        <v>20</v>
      </c>
      <c r="B261" s="538" t="s">
        <v>274</v>
      </c>
      <c r="C261" s="538" t="s">
        <v>275</v>
      </c>
      <c r="D261" s="536">
        <v>2</v>
      </c>
      <c r="E261" s="536"/>
      <c r="F261" s="536"/>
      <c r="G261" s="536">
        <v>5</v>
      </c>
      <c r="H261" s="536">
        <v>1</v>
      </c>
      <c r="I261" s="536">
        <v>2</v>
      </c>
      <c r="J261" s="536"/>
      <c r="K261" s="536">
        <v>2</v>
      </c>
      <c r="L261" s="536"/>
      <c r="M261" s="536"/>
      <c r="N261" s="536">
        <v>4</v>
      </c>
    </row>
    <row r="262" spans="1:14" ht="13.5" customHeight="1" x14ac:dyDescent="0.2">
      <c r="A262" s="542">
        <v>20</v>
      </c>
      <c r="B262" s="538" t="s">
        <v>274</v>
      </c>
      <c r="C262" s="538" t="s">
        <v>275</v>
      </c>
      <c r="D262" s="536">
        <v>1</v>
      </c>
      <c r="E262" s="536"/>
      <c r="F262" s="536"/>
      <c r="G262" s="536">
        <v>5</v>
      </c>
      <c r="H262" s="536">
        <v>2</v>
      </c>
      <c r="I262" s="536">
        <v>1</v>
      </c>
      <c r="J262" s="536"/>
      <c r="K262" s="536">
        <v>2</v>
      </c>
      <c r="L262" s="536"/>
      <c r="M262" s="536"/>
      <c r="N262" s="536">
        <v>2</v>
      </c>
    </row>
    <row r="263" spans="1:14" ht="13.5" customHeight="1" x14ac:dyDescent="0.2">
      <c r="A263" s="537">
        <v>20</v>
      </c>
      <c r="B263" s="538" t="s">
        <v>274</v>
      </c>
      <c r="C263" s="538" t="s">
        <v>275</v>
      </c>
      <c r="D263" s="536">
        <v>1</v>
      </c>
      <c r="E263" s="536"/>
      <c r="F263" s="536">
        <v>1</v>
      </c>
      <c r="G263" s="536">
        <v>3</v>
      </c>
      <c r="H263" s="536">
        <v>2</v>
      </c>
      <c r="I263" s="536"/>
      <c r="J263" s="536"/>
      <c r="K263" s="536">
        <v>1</v>
      </c>
      <c r="L263" s="536"/>
      <c r="M263" s="536"/>
      <c r="N263" s="536">
        <v>3</v>
      </c>
    </row>
    <row r="264" spans="1:14" ht="13.5" customHeight="1" x14ac:dyDescent="0.2">
      <c r="A264" s="537">
        <v>20</v>
      </c>
      <c r="B264" s="538" t="s">
        <v>274</v>
      </c>
      <c r="C264" s="538" t="s">
        <v>275</v>
      </c>
      <c r="D264" s="536">
        <v>1</v>
      </c>
      <c r="E264" s="536"/>
      <c r="F264" s="536"/>
      <c r="G264" s="536">
        <v>3</v>
      </c>
      <c r="H264" s="536"/>
      <c r="I264" s="536">
        <v>2</v>
      </c>
      <c r="J264" s="536"/>
      <c r="K264" s="536">
        <v>3</v>
      </c>
      <c r="L264" s="536"/>
      <c r="M264" s="536"/>
      <c r="N264" s="536">
        <v>2</v>
      </c>
    </row>
    <row r="265" spans="1:14" ht="13.5" customHeight="1" x14ac:dyDescent="0.2">
      <c r="A265" s="540">
        <v>20</v>
      </c>
      <c r="B265" s="541" t="s">
        <v>274</v>
      </c>
      <c r="C265" s="541" t="s">
        <v>275</v>
      </c>
      <c r="D265" s="539"/>
      <c r="E265" s="539"/>
      <c r="F265" s="539"/>
      <c r="G265" s="539">
        <v>4</v>
      </c>
      <c r="H265" s="539"/>
      <c r="I265" s="539"/>
      <c r="J265" s="539"/>
      <c r="K265" s="539">
        <v>2</v>
      </c>
      <c r="L265" s="539"/>
      <c r="M265" s="539"/>
      <c r="N265" s="539">
        <v>0</v>
      </c>
    </row>
    <row r="266" spans="1:14" ht="13.5" customHeight="1" x14ac:dyDescent="0.2">
      <c r="A266" s="4">
        <f>COUNT(A237:A265)</f>
        <v>29</v>
      </c>
      <c r="B266" s="669" t="str">
        <f>$B$237</f>
        <v>Radulovich</v>
      </c>
      <c r="C266" s="669" t="str">
        <f>$C$237</f>
        <v>Nik</v>
      </c>
      <c r="D266" s="667">
        <f>SUM(D237:D265)</f>
        <v>19</v>
      </c>
      <c r="E266" s="667">
        <f t="shared" ref="E266:N266" si="30">SUM(E237:E265)</f>
        <v>1</v>
      </c>
      <c r="F266" s="667">
        <f t="shared" si="30"/>
        <v>6</v>
      </c>
      <c r="G266" s="667">
        <f t="shared" si="30"/>
        <v>83</v>
      </c>
      <c r="H266" s="667">
        <f t="shared" si="30"/>
        <v>35</v>
      </c>
      <c r="I266" s="667">
        <f t="shared" si="30"/>
        <v>20</v>
      </c>
      <c r="J266" s="667">
        <f t="shared" si="30"/>
        <v>3</v>
      </c>
      <c r="K266" s="667">
        <f t="shared" si="30"/>
        <v>46</v>
      </c>
      <c r="L266" s="667">
        <f t="shared" si="30"/>
        <v>0</v>
      </c>
      <c r="M266" s="667">
        <f t="shared" si="30"/>
        <v>1</v>
      </c>
      <c r="N266" s="667">
        <f t="shared" si="30"/>
        <v>47</v>
      </c>
    </row>
    <row r="267" spans="1:14" ht="13.5" customHeight="1" x14ac:dyDescent="0.2"/>
    <row r="268" spans="1:14" ht="13.5" customHeight="1" x14ac:dyDescent="0.2">
      <c r="A268" s="542">
        <v>77</v>
      </c>
      <c r="B268" s="541" t="s">
        <v>274</v>
      </c>
      <c r="C268" s="541" t="s">
        <v>62</v>
      </c>
      <c r="D268" s="539"/>
      <c r="E268" s="539"/>
      <c r="F268" s="539"/>
      <c r="G268" s="539">
        <v>2</v>
      </c>
      <c r="H268" s="539">
        <v>1</v>
      </c>
      <c r="I268" s="539">
        <v>1</v>
      </c>
      <c r="J268" s="539"/>
      <c r="K268" s="539">
        <v>1</v>
      </c>
      <c r="L268" s="539"/>
      <c r="M268" s="539"/>
      <c r="N268" s="539">
        <v>0</v>
      </c>
    </row>
    <row r="269" spans="1:14" ht="13.5" customHeight="1" x14ac:dyDescent="0.2">
      <c r="A269" s="1079">
        <v>77</v>
      </c>
      <c r="B269" s="1065" t="s">
        <v>274</v>
      </c>
      <c r="C269" s="1065" t="s">
        <v>62</v>
      </c>
      <c r="D269" s="1067">
        <v>2</v>
      </c>
      <c r="E269" s="1067"/>
      <c r="F269" s="1067"/>
      <c r="G269" s="1067"/>
      <c r="H269" s="1067">
        <v>1</v>
      </c>
      <c r="I269" s="1067"/>
      <c r="J269" s="1067"/>
      <c r="K269" s="1067"/>
      <c r="L269" s="1067"/>
      <c r="M269" s="1067"/>
      <c r="N269" s="1067">
        <v>4</v>
      </c>
    </row>
    <row r="270" spans="1:14" ht="13.5" customHeight="1" x14ac:dyDescent="0.2">
      <c r="A270" s="1318">
        <v>77</v>
      </c>
      <c r="B270" s="1243" t="s">
        <v>274</v>
      </c>
      <c r="C270" s="1243" t="s">
        <v>62</v>
      </c>
      <c r="D270" s="1242"/>
      <c r="E270" s="1242"/>
      <c r="F270" s="1242"/>
      <c r="G270" s="1242">
        <v>3</v>
      </c>
      <c r="H270" s="1242">
        <v>2</v>
      </c>
      <c r="I270" s="1242">
        <v>1</v>
      </c>
      <c r="J270" s="1242">
        <v>1</v>
      </c>
      <c r="K270" s="1242"/>
      <c r="L270" s="1242"/>
      <c r="M270" s="1242"/>
      <c r="N270" s="1242">
        <v>0</v>
      </c>
    </row>
    <row r="271" spans="1:14" ht="13.5" customHeight="1" x14ac:dyDescent="0.2">
      <c r="A271" s="1400">
        <v>77</v>
      </c>
      <c r="B271" s="1383" t="s">
        <v>274</v>
      </c>
      <c r="C271" s="1383" t="s">
        <v>62</v>
      </c>
      <c r="D271" s="1382">
        <v>2</v>
      </c>
      <c r="E271" s="1382"/>
      <c r="F271" s="1382"/>
      <c r="G271" s="1382"/>
      <c r="H271" s="1382">
        <v>2</v>
      </c>
      <c r="I271" s="1382"/>
      <c r="J271" s="1382"/>
      <c r="K271" s="1382">
        <v>1</v>
      </c>
      <c r="L271" s="1382"/>
      <c r="M271" s="1382"/>
      <c r="N271" s="1382">
        <v>4</v>
      </c>
    </row>
    <row r="272" spans="1:14" ht="13.5" customHeight="1" x14ac:dyDescent="0.2">
      <c r="A272" s="1595">
        <v>77</v>
      </c>
      <c r="B272" s="1594" t="s">
        <v>274</v>
      </c>
      <c r="C272" s="1594" t="s">
        <v>62</v>
      </c>
      <c r="D272" s="1592">
        <v>1</v>
      </c>
      <c r="E272" s="1592"/>
      <c r="F272" s="1592"/>
      <c r="G272" s="1592">
        <v>1</v>
      </c>
      <c r="H272" s="1592"/>
      <c r="I272" s="1592"/>
      <c r="J272" s="1592"/>
      <c r="K272" s="1592">
        <v>1</v>
      </c>
      <c r="L272" s="1592"/>
      <c r="M272" s="1592"/>
      <c r="N272" s="1592">
        <v>2</v>
      </c>
    </row>
    <row r="273" spans="1:16" ht="13.5" customHeight="1" x14ac:dyDescent="0.2">
      <c r="A273" s="1860">
        <v>77</v>
      </c>
      <c r="B273" s="1861" t="s">
        <v>274</v>
      </c>
      <c r="C273" s="1861" t="s">
        <v>62</v>
      </c>
      <c r="D273" s="1862">
        <v>2</v>
      </c>
      <c r="E273" s="1862"/>
      <c r="F273" s="1862">
        <v>1</v>
      </c>
      <c r="G273" s="1862">
        <v>6</v>
      </c>
      <c r="H273" s="1862">
        <v>3</v>
      </c>
      <c r="I273" s="1862">
        <v>1</v>
      </c>
      <c r="J273" s="1862"/>
      <c r="K273" s="1862">
        <v>3</v>
      </c>
      <c r="L273" s="1862"/>
      <c r="M273" s="1862"/>
      <c r="N273" s="1862">
        <v>5</v>
      </c>
    </row>
    <row r="274" spans="1:16" ht="13.5" customHeight="1" x14ac:dyDescent="0.2">
      <c r="A274" s="1501">
        <v>77</v>
      </c>
      <c r="B274" s="1500" t="s">
        <v>274</v>
      </c>
      <c r="C274" s="1500" t="s">
        <v>62</v>
      </c>
      <c r="D274" s="1498"/>
      <c r="E274" s="1498"/>
      <c r="F274" s="1498"/>
      <c r="G274" s="1498">
        <v>1</v>
      </c>
      <c r="H274" s="1498">
        <v>1</v>
      </c>
      <c r="I274" s="1498"/>
      <c r="J274" s="1498"/>
      <c r="K274" s="1498">
        <v>1</v>
      </c>
      <c r="L274" s="1498"/>
      <c r="M274" s="1498"/>
      <c r="N274" s="1498">
        <v>0</v>
      </c>
    </row>
    <row r="275" spans="1:16" ht="13.5" customHeight="1" x14ac:dyDescent="0.2">
      <c r="A275" s="1318">
        <v>77</v>
      </c>
      <c r="B275" s="1243" t="s">
        <v>274</v>
      </c>
      <c r="C275" s="1243" t="s">
        <v>62</v>
      </c>
      <c r="D275" s="1242">
        <v>2</v>
      </c>
      <c r="E275" s="1242"/>
      <c r="F275" s="1242">
        <v>1</v>
      </c>
      <c r="G275" s="1242">
        <v>3</v>
      </c>
      <c r="H275" s="1242">
        <v>2</v>
      </c>
      <c r="I275" s="1242">
        <v>1</v>
      </c>
      <c r="J275" s="1242"/>
      <c r="K275" s="1242"/>
      <c r="L275" s="1242"/>
      <c r="M275" s="1242"/>
      <c r="N275" s="1242">
        <v>5</v>
      </c>
    </row>
    <row r="276" spans="1:16" ht="13.5" customHeight="1" x14ac:dyDescent="0.2">
      <c r="A276" s="1465">
        <v>77</v>
      </c>
      <c r="B276" s="1464" t="s">
        <v>274</v>
      </c>
      <c r="C276" s="1464" t="s">
        <v>62</v>
      </c>
      <c r="D276" s="1462">
        <v>1</v>
      </c>
      <c r="E276" s="1462"/>
      <c r="F276" s="1462"/>
      <c r="G276" s="1462">
        <v>5</v>
      </c>
      <c r="H276" s="1462">
        <v>5</v>
      </c>
      <c r="I276" s="1462"/>
      <c r="J276" s="1462"/>
      <c r="K276" s="1462">
        <v>1</v>
      </c>
      <c r="L276" s="1462"/>
      <c r="M276" s="1462"/>
      <c r="N276" s="1462">
        <v>2</v>
      </c>
    </row>
    <row r="277" spans="1:16" ht="13.5" customHeight="1" x14ac:dyDescent="0.2">
      <c r="A277" s="1079">
        <v>77</v>
      </c>
      <c r="B277" s="1065" t="s">
        <v>274</v>
      </c>
      <c r="C277" s="1065" t="s">
        <v>62</v>
      </c>
      <c r="D277" s="1067">
        <v>4</v>
      </c>
      <c r="E277" s="1067"/>
      <c r="F277" s="1067"/>
      <c r="G277" s="1067">
        <v>1</v>
      </c>
      <c r="H277" s="1067"/>
      <c r="I277" s="1067">
        <v>1</v>
      </c>
      <c r="J277" s="1067"/>
      <c r="K277" s="1067">
        <v>1</v>
      </c>
      <c r="L277" s="1067"/>
      <c r="M277" s="1067"/>
      <c r="N277" s="1067">
        <v>8</v>
      </c>
    </row>
    <row r="278" spans="1:16" ht="13.5" customHeight="1" x14ac:dyDescent="0.2">
      <c r="A278" s="1014">
        <v>9</v>
      </c>
      <c r="B278" s="982" t="s">
        <v>274</v>
      </c>
      <c r="C278" s="982" t="s">
        <v>62</v>
      </c>
      <c r="D278" s="981"/>
      <c r="E278" s="981"/>
      <c r="F278" s="981"/>
      <c r="G278" s="981"/>
      <c r="H278" s="981"/>
      <c r="I278" s="981"/>
      <c r="J278" s="981"/>
      <c r="K278" s="981">
        <v>1</v>
      </c>
      <c r="L278" s="981"/>
      <c r="M278" s="981"/>
      <c r="N278" s="981">
        <v>0</v>
      </c>
    </row>
    <row r="279" spans="1:16" ht="13.5" customHeight="1" x14ac:dyDescent="0.2">
      <c r="A279" s="1014">
        <v>9</v>
      </c>
      <c r="B279" s="982" t="s">
        <v>274</v>
      </c>
      <c r="C279" s="982" t="s">
        <v>62</v>
      </c>
      <c r="D279" s="981"/>
      <c r="E279" s="981"/>
      <c r="F279" s="981"/>
      <c r="G279" s="981">
        <v>3</v>
      </c>
      <c r="H279" s="981">
        <v>1</v>
      </c>
      <c r="I279" s="981"/>
      <c r="J279" s="981"/>
      <c r="K279" s="981">
        <v>3</v>
      </c>
      <c r="L279" s="981"/>
      <c r="M279" s="981"/>
      <c r="N279" s="981">
        <v>0</v>
      </c>
    </row>
    <row r="280" spans="1:16" ht="13.5" customHeight="1" x14ac:dyDescent="0.2">
      <c r="A280" s="888">
        <v>77</v>
      </c>
      <c r="B280" s="889" t="s">
        <v>274</v>
      </c>
      <c r="C280" s="889" t="s">
        <v>62</v>
      </c>
      <c r="D280" s="884">
        <v>1</v>
      </c>
      <c r="E280" s="884"/>
      <c r="F280" s="884"/>
      <c r="G280" s="884">
        <v>3</v>
      </c>
      <c r="H280" s="884">
        <v>2</v>
      </c>
      <c r="I280" s="884"/>
      <c r="J280" s="884"/>
      <c r="K280" s="884">
        <v>2</v>
      </c>
      <c r="L280" s="884"/>
      <c r="M280" s="884"/>
      <c r="N280" s="884">
        <v>2</v>
      </c>
    </row>
    <row r="281" spans="1:16" ht="13.5" customHeight="1" x14ac:dyDescent="0.2">
      <c r="A281" s="4">
        <f>COUNT(A268:A280)</f>
        <v>13</v>
      </c>
      <c r="B281" s="669" t="str">
        <f>$B$268</f>
        <v>Radulovich</v>
      </c>
      <c r="C281" s="669" t="str">
        <f>$C$268</f>
        <v>Paul</v>
      </c>
      <c r="D281" s="667">
        <f>SUM(D268:D280)</f>
        <v>15</v>
      </c>
      <c r="E281" s="883">
        <f t="shared" ref="E281:N281" si="31">SUM(E268:E280)</f>
        <v>0</v>
      </c>
      <c r="F281" s="883">
        <f t="shared" si="31"/>
        <v>2</v>
      </c>
      <c r="G281" s="883">
        <f t="shared" si="31"/>
        <v>28</v>
      </c>
      <c r="H281" s="883">
        <f t="shared" si="31"/>
        <v>20</v>
      </c>
      <c r="I281" s="883">
        <f t="shared" si="31"/>
        <v>5</v>
      </c>
      <c r="J281" s="883">
        <f t="shared" si="31"/>
        <v>1</v>
      </c>
      <c r="K281" s="883">
        <f t="shared" si="31"/>
        <v>15</v>
      </c>
      <c r="L281" s="883">
        <f t="shared" si="31"/>
        <v>0</v>
      </c>
      <c r="M281" s="883">
        <f t="shared" si="31"/>
        <v>0</v>
      </c>
      <c r="N281" s="883">
        <f t="shared" si="31"/>
        <v>32</v>
      </c>
      <c r="O281" s="1087"/>
      <c r="P281" s="1087"/>
    </row>
    <row r="282" spans="1:16" s="1327" customFormat="1" ht="13.5" customHeight="1" x14ac:dyDescent="0.2"/>
    <row r="283" spans="1:16" ht="13.5" customHeight="1" x14ac:dyDescent="0.2">
      <c r="A283" s="1341" t="s">
        <v>88</v>
      </c>
      <c r="B283" s="1332" t="s">
        <v>274</v>
      </c>
      <c r="C283" s="1332" t="s">
        <v>62</v>
      </c>
      <c r="D283" s="1330"/>
      <c r="E283" s="1330"/>
      <c r="F283" s="1330"/>
      <c r="G283" s="1330"/>
      <c r="H283" s="1330"/>
      <c r="I283" s="1330"/>
      <c r="J283" s="1330"/>
      <c r="K283" s="1330"/>
      <c r="L283" s="1330"/>
      <c r="M283" s="1330"/>
      <c r="N283" s="1330"/>
    </row>
    <row r="284" spans="1:16" ht="13.5" customHeight="1" x14ac:dyDescent="0.2"/>
    <row r="285" spans="1:16" ht="13.5" customHeight="1" x14ac:dyDescent="0.2"/>
    <row r="286" spans="1:16" ht="13.5" customHeight="1" x14ac:dyDescent="0.2"/>
    <row r="287" spans="1:16" ht="13.5" customHeight="1" x14ac:dyDescent="0.2"/>
    <row r="288" spans="1:16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</sheetData>
  <sortState ref="A277:O284">
    <sortCondition ref="B277:B284"/>
    <sortCondition ref="C277:C284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341"/>
  <sheetViews>
    <sheetView zoomScale="80" zoomScaleNormal="80" workbookViewId="0">
      <pane ySplit="17" topLeftCell="A18" activePane="bottomLeft" state="frozen"/>
      <selection activeCell="Q32" sqref="Q32"/>
      <selection pane="bottomLeft" activeCell="Q32" sqref="Q32"/>
    </sheetView>
  </sheetViews>
  <sheetFormatPr defaultColWidth="15.7109375" defaultRowHeight="12.75" x14ac:dyDescent="0.2"/>
  <cols>
    <col min="1" max="1" width="8.140625" style="12" bestFit="1" customWidth="1"/>
    <col min="2" max="2" width="13" style="12" bestFit="1" customWidth="1"/>
    <col min="3" max="3" width="9.85546875" style="12" bestFit="1" customWidth="1"/>
    <col min="4" max="6" width="3.85546875" style="12" bestFit="1" customWidth="1"/>
    <col min="7" max="7" width="4.8554687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8" style="12" hidden="1" customWidth="1"/>
    <col min="16" max="16" width="8.85546875" style="12" hidden="1" customWidth="1"/>
    <col min="17" max="16384" width="15.7109375" style="12"/>
  </cols>
  <sheetData>
    <row r="1" spans="1:16" ht="18" x14ac:dyDescent="0.2">
      <c r="A1" s="1914" t="s">
        <v>104</v>
      </c>
      <c r="B1" s="1915"/>
      <c r="C1" s="1915"/>
      <c r="D1" s="1915"/>
      <c r="E1" s="1915"/>
      <c r="F1" s="1915"/>
      <c r="G1" s="1915"/>
      <c r="H1" s="1915"/>
      <c r="I1" s="1915"/>
      <c r="J1" s="1915"/>
      <c r="K1" s="1915"/>
      <c r="L1" s="1915"/>
      <c r="M1" s="1915"/>
      <c r="N1" s="1916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6">
        <f>$A$46</f>
        <v>28</v>
      </c>
      <c r="B4" s="1867" t="str">
        <f>$B$46</f>
        <v>Clisby</v>
      </c>
      <c r="C4" s="1867" t="str">
        <f>$C$46</f>
        <v>Bill</v>
      </c>
      <c r="D4" s="5">
        <f>D46/$A$46</f>
        <v>3.0357142857142856</v>
      </c>
      <c r="E4" s="5">
        <f t="shared" ref="E4:N4" si="0">E46/$A$46</f>
        <v>7.1428571428571425E-2</v>
      </c>
      <c r="F4" s="5">
        <f t="shared" si="0"/>
        <v>1.2857142857142858</v>
      </c>
      <c r="G4" s="5">
        <f t="shared" si="0"/>
        <v>6</v>
      </c>
      <c r="H4" s="5">
        <f t="shared" si="0"/>
        <v>0.8928571428571429</v>
      </c>
      <c r="I4" s="5">
        <f t="shared" si="0"/>
        <v>0.6428571428571429</v>
      </c>
      <c r="J4" s="5">
        <f t="shared" si="0"/>
        <v>0.6428571428571429</v>
      </c>
      <c r="K4" s="5">
        <f t="shared" si="0"/>
        <v>0.9285714285714286</v>
      </c>
      <c r="L4" s="5">
        <f t="shared" si="0"/>
        <v>0</v>
      </c>
      <c r="M4" s="5">
        <f t="shared" si="0"/>
        <v>0</v>
      </c>
      <c r="N4" s="5">
        <f t="shared" si="0"/>
        <v>7.5714285714285712</v>
      </c>
      <c r="O4" s="670" t="s">
        <v>104</v>
      </c>
      <c r="P4" s="668">
        <v>2</v>
      </c>
    </row>
    <row r="5" spans="1:16" ht="13.5" customHeight="1" x14ac:dyDescent="0.2">
      <c r="A5" s="1866">
        <f>$A$76</f>
        <v>28</v>
      </c>
      <c r="B5" s="1867" t="str">
        <f>$B$76</f>
        <v>Fraser</v>
      </c>
      <c r="C5" s="1867" t="str">
        <f>$C$76</f>
        <v>Phillip</v>
      </c>
      <c r="D5" s="5">
        <f>D76/$A$76</f>
        <v>0.32142857142857145</v>
      </c>
      <c r="E5" s="5">
        <f t="shared" ref="E5:N5" si="1">E76/$A$76</f>
        <v>0.35714285714285715</v>
      </c>
      <c r="F5" s="5">
        <f t="shared" si="1"/>
        <v>0.2857142857142857</v>
      </c>
      <c r="G5" s="5">
        <f t="shared" si="1"/>
        <v>1.7857142857142858</v>
      </c>
      <c r="H5" s="5">
        <f t="shared" si="1"/>
        <v>1.2142857142857142</v>
      </c>
      <c r="I5" s="5">
        <f t="shared" si="1"/>
        <v>0.7857142857142857</v>
      </c>
      <c r="J5" s="5">
        <f t="shared" si="1"/>
        <v>7.1428571428571425E-2</v>
      </c>
      <c r="K5" s="5">
        <f t="shared" si="1"/>
        <v>1.1428571428571428</v>
      </c>
      <c r="L5" s="5">
        <f t="shared" si="1"/>
        <v>0</v>
      </c>
      <c r="M5" s="5">
        <f t="shared" si="1"/>
        <v>0</v>
      </c>
      <c r="N5" s="5">
        <f t="shared" si="1"/>
        <v>2</v>
      </c>
      <c r="O5" s="670" t="s">
        <v>104</v>
      </c>
      <c r="P5" s="668">
        <v>2</v>
      </c>
    </row>
    <row r="6" spans="1:16" ht="13.5" customHeight="1" x14ac:dyDescent="0.2">
      <c r="A6" s="1866">
        <f>$A$110</f>
        <v>32</v>
      </c>
      <c r="B6" s="1867" t="str">
        <f>$B$110</f>
        <v>Heaney</v>
      </c>
      <c r="C6" s="1867" t="str">
        <f>$C$110</f>
        <v>Ben</v>
      </c>
      <c r="D6" s="5">
        <f>D110/$A$110</f>
        <v>2.375</v>
      </c>
      <c r="E6" s="5">
        <f t="shared" ref="E6:N6" si="2">E110/$A$110</f>
        <v>0.9375</v>
      </c>
      <c r="F6" s="5">
        <f t="shared" si="2"/>
        <v>1.375</v>
      </c>
      <c r="G6" s="5">
        <f t="shared" si="2"/>
        <v>6.4375</v>
      </c>
      <c r="H6" s="5">
        <f t="shared" si="2"/>
        <v>0.5625</v>
      </c>
      <c r="I6" s="5">
        <f t="shared" si="2"/>
        <v>0.40625</v>
      </c>
      <c r="J6" s="5">
        <f t="shared" si="2"/>
        <v>1.59375</v>
      </c>
      <c r="K6" s="5">
        <f t="shared" si="2"/>
        <v>2.09375</v>
      </c>
      <c r="L6" s="5">
        <f t="shared" si="2"/>
        <v>0</v>
      </c>
      <c r="M6" s="5">
        <f t="shared" si="2"/>
        <v>0</v>
      </c>
      <c r="N6" s="5">
        <f t="shared" si="2"/>
        <v>8.9375</v>
      </c>
      <c r="O6" s="670" t="s">
        <v>104</v>
      </c>
      <c r="P6" s="668">
        <v>2</v>
      </c>
    </row>
    <row r="7" spans="1:16" ht="13.5" customHeight="1" x14ac:dyDescent="0.2">
      <c r="A7" s="1866">
        <f>$A$133</f>
        <v>21</v>
      </c>
      <c r="B7" s="1867" t="str">
        <f>$B$133</f>
        <v>Jebbink</v>
      </c>
      <c r="C7" s="1867" t="str">
        <f>$C$133</f>
        <v>Matthew</v>
      </c>
      <c r="D7" s="5">
        <f>D133/$A$133</f>
        <v>0.14285714285714285</v>
      </c>
      <c r="E7" s="5">
        <f t="shared" ref="E7:N7" si="3">E133/$A$133</f>
        <v>0.14285714285714285</v>
      </c>
      <c r="F7" s="5">
        <f t="shared" si="3"/>
        <v>0.23809523809523808</v>
      </c>
      <c r="G7" s="5">
        <f t="shared" si="3"/>
        <v>2.3333333333333335</v>
      </c>
      <c r="H7" s="5">
        <f t="shared" si="3"/>
        <v>1.3333333333333333</v>
      </c>
      <c r="I7" s="5">
        <f t="shared" si="3"/>
        <v>0.5714285714285714</v>
      </c>
      <c r="J7" s="5">
        <f t="shared" si="3"/>
        <v>4.7619047619047616E-2</v>
      </c>
      <c r="K7" s="5">
        <f t="shared" si="3"/>
        <v>1.5714285714285714</v>
      </c>
      <c r="L7" s="5">
        <f t="shared" si="3"/>
        <v>0</v>
      </c>
      <c r="M7" s="5">
        <f t="shared" si="3"/>
        <v>0</v>
      </c>
      <c r="N7" s="5">
        <f t="shared" si="3"/>
        <v>0.95238095238095233</v>
      </c>
      <c r="O7" s="670" t="s">
        <v>104</v>
      </c>
      <c r="P7" s="668">
        <v>2</v>
      </c>
    </row>
    <row r="8" spans="1:16" ht="13.5" customHeight="1" x14ac:dyDescent="0.2">
      <c r="A8" s="1866">
        <f>$A$168</f>
        <v>33</v>
      </c>
      <c r="B8" s="1867" t="str">
        <f>$B$168</f>
        <v>Kalokerinos</v>
      </c>
      <c r="C8" s="1867" t="str">
        <f>$C$168</f>
        <v>Matthew</v>
      </c>
      <c r="D8" s="5">
        <f>D168/$A$168</f>
        <v>0.54545454545454541</v>
      </c>
      <c r="E8" s="5">
        <f t="shared" ref="E8:N8" si="4">E168/$A$168</f>
        <v>0.72727272727272729</v>
      </c>
      <c r="F8" s="5">
        <f t="shared" si="4"/>
        <v>0.60606060606060608</v>
      </c>
      <c r="G8" s="5">
        <f t="shared" si="4"/>
        <v>2.7878787878787881</v>
      </c>
      <c r="H8" s="5">
        <f t="shared" si="4"/>
        <v>1.9393939393939394</v>
      </c>
      <c r="I8" s="5">
        <f t="shared" si="4"/>
        <v>0.72727272727272729</v>
      </c>
      <c r="J8" s="5">
        <f t="shared" si="4"/>
        <v>0.18181818181818182</v>
      </c>
      <c r="K8" s="5">
        <f t="shared" si="4"/>
        <v>1.2727272727272727</v>
      </c>
      <c r="L8" s="5">
        <f t="shared" si="4"/>
        <v>0</v>
      </c>
      <c r="M8" s="5">
        <f t="shared" si="4"/>
        <v>0</v>
      </c>
      <c r="N8" s="5">
        <f t="shared" si="4"/>
        <v>3.8787878787878789</v>
      </c>
      <c r="O8" s="670" t="s">
        <v>104</v>
      </c>
      <c r="P8" s="668">
        <v>2</v>
      </c>
    </row>
    <row r="9" spans="1:16" ht="13.5" customHeight="1" x14ac:dyDescent="0.2">
      <c r="A9" s="1868">
        <f>$A$171</f>
        <v>1</v>
      </c>
      <c r="B9" s="1869" t="str">
        <f>$B$171</f>
        <v>Koehne</v>
      </c>
      <c r="C9" s="1869" t="str">
        <f>$C$171</f>
        <v>Russ</v>
      </c>
      <c r="D9" s="5">
        <f>D171/$A$171</f>
        <v>2</v>
      </c>
      <c r="E9" s="5">
        <f t="shared" ref="E9:N9" si="5">E171/$A$171</f>
        <v>0</v>
      </c>
      <c r="F9" s="5">
        <f t="shared" si="5"/>
        <v>0</v>
      </c>
      <c r="G9" s="5">
        <f t="shared" si="5"/>
        <v>1</v>
      </c>
      <c r="H9" s="5">
        <f t="shared" si="5"/>
        <v>2</v>
      </c>
      <c r="I9" s="5">
        <f t="shared" si="5"/>
        <v>0</v>
      </c>
      <c r="J9" s="5">
        <f t="shared" si="5"/>
        <v>0</v>
      </c>
      <c r="K9" s="5">
        <f t="shared" si="5"/>
        <v>2</v>
      </c>
      <c r="L9" s="5">
        <f t="shared" si="5"/>
        <v>0</v>
      </c>
      <c r="M9" s="5">
        <f t="shared" si="5"/>
        <v>0</v>
      </c>
      <c r="N9" s="5">
        <f t="shared" si="5"/>
        <v>4</v>
      </c>
      <c r="O9" s="670" t="s">
        <v>104</v>
      </c>
      <c r="P9" s="668">
        <v>2</v>
      </c>
    </row>
    <row r="10" spans="1:16" ht="13.5" customHeight="1" x14ac:dyDescent="0.2">
      <c r="A10" s="1866">
        <f>$A$199</f>
        <v>26</v>
      </c>
      <c r="B10" s="1867" t="str">
        <f>$B$199</f>
        <v>Llewellyn</v>
      </c>
      <c r="C10" s="1867" t="str">
        <f>$C$199</f>
        <v>Adam</v>
      </c>
      <c r="D10" s="5">
        <f>D199/$A$199</f>
        <v>2.9230769230769229</v>
      </c>
      <c r="E10" s="5">
        <f t="shared" ref="E10:N10" si="6">E199/$A$199</f>
        <v>7.6923076923076927E-2</v>
      </c>
      <c r="F10" s="5">
        <f t="shared" si="6"/>
        <v>1.2307692307692308</v>
      </c>
      <c r="G10" s="5">
        <f t="shared" si="6"/>
        <v>5.7307692307692308</v>
      </c>
      <c r="H10" s="5">
        <f t="shared" si="6"/>
        <v>2.6153846153846154</v>
      </c>
      <c r="I10" s="5">
        <f t="shared" si="6"/>
        <v>1.6153846153846154</v>
      </c>
      <c r="J10" s="5">
        <f t="shared" si="6"/>
        <v>0.11538461538461539</v>
      </c>
      <c r="K10" s="5">
        <f t="shared" si="6"/>
        <v>1.5</v>
      </c>
      <c r="L10" s="5">
        <f t="shared" si="6"/>
        <v>0</v>
      </c>
      <c r="M10" s="5">
        <f t="shared" si="6"/>
        <v>0</v>
      </c>
      <c r="N10" s="5">
        <f t="shared" si="6"/>
        <v>7.3076923076923075</v>
      </c>
      <c r="O10" s="670" t="s">
        <v>104</v>
      </c>
      <c r="P10" s="668">
        <v>2</v>
      </c>
    </row>
    <row r="11" spans="1:16" ht="13.5" customHeight="1" x14ac:dyDescent="0.2">
      <c r="A11" s="1866">
        <f>$A$230</f>
        <v>29</v>
      </c>
      <c r="B11" s="1867" t="str">
        <f>$B$230</f>
        <v>Maddocks</v>
      </c>
      <c r="C11" s="1867" t="str">
        <f>$C$230</f>
        <v>Pete</v>
      </c>
      <c r="D11" s="5">
        <f>D230/$A$230</f>
        <v>1.2413793103448276</v>
      </c>
      <c r="E11" s="5">
        <f t="shared" ref="E11:N11" si="7">E230/$A$230</f>
        <v>3.4482758620689653</v>
      </c>
      <c r="F11" s="5">
        <f t="shared" si="7"/>
        <v>0.58620689655172409</v>
      </c>
      <c r="G11" s="5">
        <f t="shared" si="7"/>
        <v>3.2758620689655173</v>
      </c>
      <c r="H11" s="5">
        <f t="shared" si="7"/>
        <v>1.2413793103448276</v>
      </c>
      <c r="I11" s="5">
        <f t="shared" si="7"/>
        <v>0.48275862068965519</v>
      </c>
      <c r="J11" s="5">
        <f t="shared" si="7"/>
        <v>0.10344827586206896</v>
      </c>
      <c r="K11" s="5">
        <f t="shared" si="7"/>
        <v>0.10344827586206896</v>
      </c>
      <c r="L11" s="5">
        <f t="shared" si="7"/>
        <v>0</v>
      </c>
      <c r="M11" s="5">
        <f t="shared" si="7"/>
        <v>0</v>
      </c>
      <c r="N11" s="5">
        <f t="shared" si="7"/>
        <v>13.413793103448276</v>
      </c>
      <c r="O11" s="670" t="s">
        <v>104</v>
      </c>
      <c r="P11" s="668">
        <v>2</v>
      </c>
    </row>
    <row r="12" spans="1:16" ht="13.5" customHeight="1" x14ac:dyDescent="0.2">
      <c r="A12" s="1866">
        <f>$A$258</f>
        <v>26</v>
      </c>
      <c r="B12" s="1867" t="str">
        <f>$B$258</f>
        <v>Pfohl</v>
      </c>
      <c r="C12" s="1867" t="str">
        <f>$C$258</f>
        <v>Ed</v>
      </c>
      <c r="D12" s="5">
        <f>D258/$A$258</f>
        <v>2.3846153846153846</v>
      </c>
      <c r="E12" s="5">
        <f t="shared" ref="E12:N12" si="8">E258/$A$258</f>
        <v>0.23076923076923078</v>
      </c>
      <c r="F12" s="5">
        <f t="shared" si="8"/>
        <v>0.65384615384615385</v>
      </c>
      <c r="G12" s="5">
        <f t="shared" si="8"/>
        <v>5.1923076923076925</v>
      </c>
      <c r="H12" s="5">
        <f t="shared" si="8"/>
        <v>1.5</v>
      </c>
      <c r="I12" s="5">
        <f t="shared" si="8"/>
        <v>0.69230769230769229</v>
      </c>
      <c r="J12" s="5">
        <f t="shared" si="8"/>
        <v>0.11538461538461539</v>
      </c>
      <c r="K12" s="5">
        <f t="shared" si="8"/>
        <v>1.2692307692307692</v>
      </c>
      <c r="L12" s="5">
        <f t="shared" si="8"/>
        <v>0</v>
      </c>
      <c r="M12" s="5">
        <f t="shared" si="8"/>
        <v>0</v>
      </c>
      <c r="N12" s="5">
        <f t="shared" si="8"/>
        <v>6.115384615384615</v>
      </c>
      <c r="O12" s="670" t="s">
        <v>104</v>
      </c>
      <c r="P12" s="668">
        <v>2</v>
      </c>
    </row>
    <row r="13" spans="1:16" ht="13.5" customHeight="1" x14ac:dyDescent="0.2">
      <c r="A13" s="1866">
        <f>$A$284</f>
        <v>24</v>
      </c>
      <c r="B13" s="1867" t="str">
        <f>$B$284</f>
        <v>Tandy</v>
      </c>
      <c r="C13" s="1867" t="str">
        <f>$C$284</f>
        <v>Aidan</v>
      </c>
      <c r="D13" s="5">
        <f>D284/$A$284</f>
        <v>1.9166666666666667</v>
      </c>
      <c r="E13" s="5">
        <f t="shared" ref="E13:N13" si="9">E284/$A$284</f>
        <v>0.5</v>
      </c>
      <c r="F13" s="5">
        <f t="shared" si="9"/>
        <v>1.0416666666666667</v>
      </c>
      <c r="G13" s="5">
        <f t="shared" si="9"/>
        <v>4.958333333333333</v>
      </c>
      <c r="H13" s="5">
        <f t="shared" si="9"/>
        <v>3.5833333333333335</v>
      </c>
      <c r="I13" s="5">
        <f t="shared" si="9"/>
        <v>1.9166666666666667</v>
      </c>
      <c r="J13" s="5">
        <f t="shared" si="9"/>
        <v>1</v>
      </c>
      <c r="K13" s="5">
        <f t="shared" si="9"/>
        <v>1.7916666666666667</v>
      </c>
      <c r="L13" s="5">
        <f t="shared" si="9"/>
        <v>0</v>
      </c>
      <c r="M13" s="5">
        <f t="shared" si="9"/>
        <v>0</v>
      </c>
      <c r="N13" s="5">
        <f t="shared" si="9"/>
        <v>6.375</v>
      </c>
      <c r="O13" s="670" t="s">
        <v>104</v>
      </c>
      <c r="P13" s="668">
        <v>2</v>
      </c>
    </row>
    <row r="14" spans="1:16" ht="13.5" customHeight="1" x14ac:dyDescent="0.2">
      <c r="A14" s="1868">
        <f>$A$288</f>
        <v>2</v>
      </c>
      <c r="B14" s="1869" t="str">
        <f>$B$288</f>
        <v>Waters</v>
      </c>
      <c r="C14" s="1869" t="str">
        <f>$C$288</f>
        <v>Damien</v>
      </c>
      <c r="D14" s="5">
        <f>D288/$A$288</f>
        <v>0.5</v>
      </c>
      <c r="E14" s="5">
        <f t="shared" ref="E14:N14" si="10">E288/$A$288</f>
        <v>0</v>
      </c>
      <c r="F14" s="5">
        <f t="shared" si="10"/>
        <v>0</v>
      </c>
      <c r="G14" s="5">
        <f t="shared" si="10"/>
        <v>2</v>
      </c>
      <c r="H14" s="5">
        <f t="shared" si="10"/>
        <v>3.5</v>
      </c>
      <c r="I14" s="5">
        <f t="shared" si="10"/>
        <v>0</v>
      </c>
      <c r="J14" s="5">
        <f t="shared" si="10"/>
        <v>0</v>
      </c>
      <c r="K14" s="5">
        <f t="shared" si="10"/>
        <v>0.5</v>
      </c>
      <c r="L14" s="5">
        <f t="shared" si="10"/>
        <v>0</v>
      </c>
      <c r="M14" s="5">
        <f t="shared" si="10"/>
        <v>0</v>
      </c>
      <c r="N14" s="5">
        <f t="shared" si="10"/>
        <v>1</v>
      </c>
      <c r="O14" s="670" t="s">
        <v>104</v>
      </c>
      <c r="P14" s="668">
        <v>2</v>
      </c>
    </row>
    <row r="15" spans="1:16" ht="13.5" customHeight="1" x14ac:dyDescent="0.2">
      <c r="A15" s="6"/>
      <c r="B15" s="62"/>
      <c r="C15" s="6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70"/>
      <c r="P15" s="668"/>
    </row>
    <row r="16" spans="1:16" ht="13.5" customHeight="1" x14ac:dyDescent="0.2"/>
    <row r="17" spans="1:14" ht="13.5" customHeight="1" x14ac:dyDescent="0.2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  <c r="N17" s="8" t="s">
        <v>13</v>
      </c>
    </row>
    <row r="18" spans="1:14" ht="13.5" customHeight="1" x14ac:dyDescent="0.2">
      <c r="A18" s="585">
        <v>44</v>
      </c>
      <c r="B18" s="546" t="s">
        <v>295</v>
      </c>
      <c r="C18" s="546" t="s">
        <v>296</v>
      </c>
      <c r="D18" s="544">
        <v>3</v>
      </c>
      <c r="E18" s="544"/>
      <c r="F18" s="544">
        <v>4</v>
      </c>
      <c r="G18" s="544">
        <v>4</v>
      </c>
      <c r="H18" s="544"/>
      <c r="I18" s="544"/>
      <c r="J18" s="544">
        <v>1</v>
      </c>
      <c r="K18" s="544">
        <v>1</v>
      </c>
      <c r="L18" s="544"/>
      <c r="M18" s="544"/>
      <c r="N18" s="544">
        <v>10</v>
      </c>
    </row>
    <row r="19" spans="1:14" ht="13.5" customHeight="1" x14ac:dyDescent="0.2">
      <c r="A19" s="585">
        <v>44</v>
      </c>
      <c r="B19" s="546" t="s">
        <v>295</v>
      </c>
      <c r="C19" s="546" t="s">
        <v>296</v>
      </c>
      <c r="D19" s="544">
        <v>3</v>
      </c>
      <c r="E19" s="544"/>
      <c r="F19" s="544">
        <v>2</v>
      </c>
      <c r="G19" s="544">
        <v>5</v>
      </c>
      <c r="H19" s="544"/>
      <c r="I19" s="544">
        <v>3</v>
      </c>
      <c r="J19" s="544"/>
      <c r="K19" s="544">
        <v>1</v>
      </c>
      <c r="L19" s="544"/>
      <c r="M19" s="544"/>
      <c r="N19" s="544">
        <v>8</v>
      </c>
    </row>
    <row r="20" spans="1:14" ht="13.5" customHeight="1" x14ac:dyDescent="0.2">
      <c r="A20" s="585">
        <v>44</v>
      </c>
      <c r="B20" s="546" t="s">
        <v>295</v>
      </c>
      <c r="C20" s="546" t="s">
        <v>296</v>
      </c>
      <c r="D20" s="544"/>
      <c r="E20" s="544"/>
      <c r="F20" s="544">
        <v>2</v>
      </c>
      <c r="G20" s="544">
        <v>6</v>
      </c>
      <c r="H20" s="544">
        <v>1</v>
      </c>
      <c r="I20" s="544"/>
      <c r="J20" s="544">
        <v>1</v>
      </c>
      <c r="K20" s="544">
        <v>1</v>
      </c>
      <c r="L20" s="544"/>
      <c r="M20" s="544"/>
      <c r="N20" s="544">
        <v>2</v>
      </c>
    </row>
    <row r="21" spans="1:14" ht="13.5" customHeight="1" x14ac:dyDescent="0.2">
      <c r="A21" s="726">
        <v>44</v>
      </c>
      <c r="B21" s="727" t="s">
        <v>295</v>
      </c>
      <c r="C21" s="727" t="s">
        <v>296</v>
      </c>
      <c r="D21" s="725">
        <v>4</v>
      </c>
      <c r="E21" s="725"/>
      <c r="F21" s="725"/>
      <c r="G21" s="725">
        <v>10</v>
      </c>
      <c r="H21" s="725"/>
      <c r="I21" s="725">
        <v>1</v>
      </c>
      <c r="J21" s="725"/>
      <c r="K21" s="725">
        <v>1</v>
      </c>
      <c r="L21" s="725"/>
      <c r="M21" s="725"/>
      <c r="N21" s="725">
        <v>8</v>
      </c>
    </row>
    <row r="22" spans="1:14" ht="13.5" customHeight="1" x14ac:dyDescent="0.2">
      <c r="A22" s="585">
        <v>44</v>
      </c>
      <c r="B22" s="546" t="s">
        <v>295</v>
      </c>
      <c r="C22" s="546" t="s">
        <v>296</v>
      </c>
      <c r="D22" s="544">
        <v>4</v>
      </c>
      <c r="E22" s="544"/>
      <c r="F22" s="544">
        <v>3</v>
      </c>
      <c r="G22" s="544">
        <v>15</v>
      </c>
      <c r="H22" s="544">
        <v>1</v>
      </c>
      <c r="I22" s="544">
        <v>1</v>
      </c>
      <c r="J22" s="544">
        <v>3</v>
      </c>
      <c r="K22" s="544"/>
      <c r="L22" s="544"/>
      <c r="M22" s="544"/>
      <c r="N22" s="544">
        <v>11</v>
      </c>
    </row>
    <row r="23" spans="1:14" ht="13.5" customHeight="1" x14ac:dyDescent="0.2">
      <c r="A23" s="1478">
        <v>44</v>
      </c>
      <c r="B23" s="1479" t="s">
        <v>295</v>
      </c>
      <c r="C23" s="1479" t="s">
        <v>296</v>
      </c>
      <c r="D23" s="1477">
        <v>4</v>
      </c>
      <c r="E23" s="1477"/>
      <c r="F23" s="1477">
        <v>3</v>
      </c>
      <c r="G23" s="1477">
        <v>6</v>
      </c>
      <c r="H23" s="1477">
        <v>2</v>
      </c>
      <c r="I23" s="1477"/>
      <c r="J23" s="1477"/>
      <c r="K23" s="1477">
        <v>2</v>
      </c>
      <c r="L23" s="1477"/>
      <c r="M23" s="1477"/>
      <c r="N23" s="1477">
        <v>11</v>
      </c>
    </row>
    <row r="24" spans="1:14" ht="13.5" customHeight="1" x14ac:dyDescent="0.2">
      <c r="A24" s="1439">
        <v>44</v>
      </c>
      <c r="B24" s="1440" t="s">
        <v>295</v>
      </c>
      <c r="C24" s="1440" t="s">
        <v>296</v>
      </c>
      <c r="D24" s="1438">
        <v>8</v>
      </c>
      <c r="E24" s="1438"/>
      <c r="F24" s="1438">
        <v>2</v>
      </c>
      <c r="G24" s="1438">
        <v>9</v>
      </c>
      <c r="H24" s="1438"/>
      <c r="I24" s="1438">
        <v>1</v>
      </c>
      <c r="J24" s="1438">
        <v>2</v>
      </c>
      <c r="K24" s="1438"/>
      <c r="L24" s="1438"/>
      <c r="M24" s="1438"/>
      <c r="N24" s="1438">
        <v>18</v>
      </c>
    </row>
    <row r="25" spans="1:14" ht="13.5" customHeight="1" x14ac:dyDescent="0.2">
      <c r="A25" s="1863">
        <v>44</v>
      </c>
      <c r="B25" s="1861" t="s">
        <v>295</v>
      </c>
      <c r="C25" s="1861" t="s">
        <v>296</v>
      </c>
      <c r="D25" s="1862">
        <v>2</v>
      </c>
      <c r="E25" s="1862"/>
      <c r="F25" s="1862"/>
      <c r="G25" s="1862">
        <v>7</v>
      </c>
      <c r="H25" s="1862">
        <v>1</v>
      </c>
      <c r="I25" s="1862">
        <v>1</v>
      </c>
      <c r="J25" s="1862"/>
      <c r="K25" s="1862"/>
      <c r="L25" s="1862"/>
      <c r="M25" s="1862"/>
      <c r="N25" s="1862">
        <v>4</v>
      </c>
    </row>
    <row r="26" spans="1:14" ht="13.5" customHeight="1" x14ac:dyDescent="0.2">
      <c r="A26" s="1863">
        <v>44</v>
      </c>
      <c r="B26" s="1861" t="s">
        <v>295</v>
      </c>
      <c r="C26" s="1861" t="s">
        <v>296</v>
      </c>
      <c r="D26" s="1862"/>
      <c r="E26" s="1862"/>
      <c r="F26" s="1862">
        <v>2</v>
      </c>
      <c r="G26" s="1862">
        <v>3</v>
      </c>
      <c r="H26" s="1862"/>
      <c r="I26" s="1862"/>
      <c r="J26" s="1862"/>
      <c r="K26" s="1862"/>
      <c r="L26" s="1862"/>
      <c r="M26" s="1862"/>
      <c r="N26" s="1862">
        <v>2</v>
      </c>
    </row>
    <row r="27" spans="1:14" ht="13.5" customHeight="1" x14ac:dyDescent="0.2">
      <c r="A27" s="1863">
        <v>44</v>
      </c>
      <c r="B27" s="1861" t="s">
        <v>295</v>
      </c>
      <c r="C27" s="1861" t="s">
        <v>296</v>
      </c>
      <c r="D27" s="1862">
        <v>1</v>
      </c>
      <c r="E27" s="1862"/>
      <c r="F27" s="1862">
        <v>1</v>
      </c>
      <c r="G27" s="1862">
        <v>6</v>
      </c>
      <c r="H27" s="1862">
        <v>1</v>
      </c>
      <c r="I27" s="1862"/>
      <c r="J27" s="1862">
        <v>1</v>
      </c>
      <c r="K27" s="1862">
        <v>2</v>
      </c>
      <c r="L27" s="1862"/>
      <c r="M27" s="1862"/>
      <c r="N27" s="1862">
        <v>3</v>
      </c>
    </row>
    <row r="28" spans="1:14" ht="13.5" customHeight="1" x14ac:dyDescent="0.2">
      <c r="A28" s="1012">
        <v>44</v>
      </c>
      <c r="B28" s="896" t="s">
        <v>295</v>
      </c>
      <c r="C28" s="896" t="s">
        <v>296</v>
      </c>
      <c r="D28" s="895">
        <v>4</v>
      </c>
      <c r="E28" s="895"/>
      <c r="F28" s="895">
        <v>2</v>
      </c>
      <c r="G28" s="895">
        <v>11</v>
      </c>
      <c r="H28" s="895"/>
      <c r="I28" s="895"/>
      <c r="J28" s="895"/>
      <c r="K28" s="895">
        <v>3</v>
      </c>
      <c r="L28" s="895"/>
      <c r="M28" s="895"/>
      <c r="N28" s="895">
        <v>10</v>
      </c>
    </row>
    <row r="29" spans="1:14" ht="13.5" customHeight="1" x14ac:dyDescent="0.2">
      <c r="A29" s="1544">
        <v>44</v>
      </c>
      <c r="B29" s="1545" t="s">
        <v>295</v>
      </c>
      <c r="C29" s="1545" t="s">
        <v>296</v>
      </c>
      <c r="D29" s="1543">
        <v>7</v>
      </c>
      <c r="E29" s="1543"/>
      <c r="F29" s="1543">
        <v>4</v>
      </c>
      <c r="G29" s="1543">
        <v>13</v>
      </c>
      <c r="H29" s="1543"/>
      <c r="I29" s="1543">
        <v>1</v>
      </c>
      <c r="J29" s="1543">
        <v>3</v>
      </c>
      <c r="K29" s="1543"/>
      <c r="L29" s="1543"/>
      <c r="M29" s="1543"/>
      <c r="N29" s="1543">
        <v>18</v>
      </c>
    </row>
    <row r="30" spans="1:14" ht="13.5" customHeight="1" x14ac:dyDescent="0.2">
      <c r="A30" s="1627">
        <v>44</v>
      </c>
      <c r="B30" s="1545" t="s">
        <v>295</v>
      </c>
      <c r="C30" s="1545" t="s">
        <v>296</v>
      </c>
      <c r="D30" s="1543">
        <v>2</v>
      </c>
      <c r="E30" s="1543"/>
      <c r="F30" s="1543"/>
      <c r="G30" s="1543">
        <v>4</v>
      </c>
      <c r="H30" s="1543">
        <v>1</v>
      </c>
      <c r="I30" s="1543">
        <v>1</v>
      </c>
      <c r="J30" s="1543"/>
      <c r="K30" s="1543"/>
      <c r="L30" s="1543"/>
      <c r="M30" s="1543"/>
      <c r="N30" s="1543">
        <v>4</v>
      </c>
    </row>
    <row r="31" spans="1:14" ht="13.5" customHeight="1" x14ac:dyDescent="0.2">
      <c r="A31" s="1316">
        <v>44</v>
      </c>
      <c r="B31" s="1185" t="s">
        <v>295</v>
      </c>
      <c r="C31" s="1185" t="s">
        <v>296</v>
      </c>
      <c r="D31" s="1184">
        <v>5</v>
      </c>
      <c r="E31" s="1184"/>
      <c r="F31" s="1184"/>
      <c r="G31" s="1184">
        <v>6</v>
      </c>
      <c r="H31" s="1184"/>
      <c r="I31" s="1184"/>
      <c r="J31" s="1184"/>
      <c r="K31" s="1184"/>
      <c r="L31" s="1184"/>
      <c r="M31" s="1184"/>
      <c r="N31" s="1184">
        <v>10</v>
      </c>
    </row>
    <row r="32" spans="1:14" ht="13.5" customHeight="1" x14ac:dyDescent="0.2">
      <c r="A32" s="1316">
        <v>44</v>
      </c>
      <c r="B32" s="1185" t="s">
        <v>295</v>
      </c>
      <c r="C32" s="1185" t="s">
        <v>296</v>
      </c>
      <c r="D32" s="1184">
        <v>3</v>
      </c>
      <c r="E32" s="1184"/>
      <c r="F32" s="1184">
        <v>1</v>
      </c>
      <c r="G32" s="1184">
        <v>4</v>
      </c>
      <c r="H32" s="1184"/>
      <c r="I32" s="1184"/>
      <c r="J32" s="1184">
        <v>1</v>
      </c>
      <c r="K32" s="1184">
        <v>1</v>
      </c>
      <c r="L32" s="1184"/>
      <c r="M32" s="1184"/>
      <c r="N32" s="1184">
        <v>7</v>
      </c>
    </row>
    <row r="33" spans="1:14" ht="13.5" customHeight="1" x14ac:dyDescent="0.2">
      <c r="A33" s="1077">
        <v>44</v>
      </c>
      <c r="B33" s="1068" t="s">
        <v>295</v>
      </c>
      <c r="C33" s="1068" t="s">
        <v>296</v>
      </c>
      <c r="D33" s="1070"/>
      <c r="E33" s="1070"/>
      <c r="F33" s="1070">
        <v>2</v>
      </c>
      <c r="G33" s="1070">
        <v>3</v>
      </c>
      <c r="H33" s="1070">
        <v>1</v>
      </c>
      <c r="I33" s="1070">
        <v>1</v>
      </c>
      <c r="J33" s="1070"/>
      <c r="K33" s="1070"/>
      <c r="L33" s="1070"/>
      <c r="M33" s="1070"/>
      <c r="N33" s="1070">
        <v>2</v>
      </c>
    </row>
    <row r="34" spans="1:14" ht="13.5" customHeight="1" x14ac:dyDescent="0.2">
      <c r="A34" s="1398">
        <v>44</v>
      </c>
      <c r="B34" s="1391" t="s">
        <v>295</v>
      </c>
      <c r="C34" s="1391" t="s">
        <v>296</v>
      </c>
      <c r="D34" s="1389">
        <v>2</v>
      </c>
      <c r="E34" s="1389"/>
      <c r="F34" s="1389">
        <v>1</v>
      </c>
      <c r="G34" s="1389">
        <v>5</v>
      </c>
      <c r="H34" s="1389">
        <v>2</v>
      </c>
      <c r="I34" s="1389">
        <v>2</v>
      </c>
      <c r="J34" s="1389"/>
      <c r="K34" s="1389">
        <v>1</v>
      </c>
      <c r="L34" s="1389"/>
      <c r="M34" s="1389"/>
      <c r="N34" s="1389">
        <v>5</v>
      </c>
    </row>
    <row r="35" spans="1:14" ht="13.5" customHeight="1" x14ac:dyDescent="0.2">
      <c r="A35" s="1141">
        <v>44</v>
      </c>
      <c r="B35" s="1068" t="s">
        <v>295</v>
      </c>
      <c r="C35" s="1068" t="s">
        <v>296</v>
      </c>
      <c r="D35" s="1070">
        <v>4</v>
      </c>
      <c r="E35" s="1070"/>
      <c r="F35" s="1070"/>
      <c r="G35" s="1070">
        <v>5</v>
      </c>
      <c r="H35" s="1070">
        <v>1</v>
      </c>
      <c r="I35" s="1070">
        <v>1</v>
      </c>
      <c r="J35" s="1070">
        <v>1</v>
      </c>
      <c r="K35" s="1070"/>
      <c r="L35" s="1070"/>
      <c r="M35" s="1070"/>
      <c r="N35" s="1070">
        <v>8</v>
      </c>
    </row>
    <row r="36" spans="1:14" ht="13.5" customHeight="1" x14ac:dyDescent="0.2">
      <c r="A36" s="1012">
        <v>44</v>
      </c>
      <c r="B36" s="896" t="s">
        <v>295</v>
      </c>
      <c r="C36" s="896" t="s">
        <v>296</v>
      </c>
      <c r="D36" s="895">
        <v>4</v>
      </c>
      <c r="E36" s="895"/>
      <c r="F36" s="895">
        <v>1</v>
      </c>
      <c r="G36" s="895">
        <v>8</v>
      </c>
      <c r="H36" s="895">
        <v>1</v>
      </c>
      <c r="I36" s="895"/>
      <c r="J36" s="895"/>
      <c r="K36" s="895">
        <v>2</v>
      </c>
      <c r="L36" s="895"/>
      <c r="M36" s="895"/>
      <c r="N36" s="895">
        <v>9</v>
      </c>
    </row>
    <row r="37" spans="1:14" ht="13.5" customHeight="1" x14ac:dyDescent="0.2">
      <c r="A37" s="804">
        <v>44</v>
      </c>
      <c r="B37" s="805" t="s">
        <v>295</v>
      </c>
      <c r="C37" s="805" t="s">
        <v>296</v>
      </c>
      <c r="D37" s="803">
        <v>2</v>
      </c>
      <c r="E37" s="803"/>
      <c r="F37" s="803">
        <v>2</v>
      </c>
      <c r="G37" s="803">
        <v>5</v>
      </c>
      <c r="H37" s="803">
        <v>3</v>
      </c>
      <c r="I37" s="803">
        <v>1</v>
      </c>
      <c r="J37" s="803"/>
      <c r="K37" s="803">
        <v>1</v>
      </c>
      <c r="L37" s="803"/>
      <c r="M37" s="803"/>
      <c r="N37" s="803">
        <v>6</v>
      </c>
    </row>
    <row r="38" spans="1:14" ht="13.5" customHeight="1" x14ac:dyDescent="0.2">
      <c r="A38" s="545">
        <v>44</v>
      </c>
      <c r="B38" s="546" t="s">
        <v>295</v>
      </c>
      <c r="C38" s="546" t="s">
        <v>296</v>
      </c>
      <c r="D38" s="544">
        <v>6</v>
      </c>
      <c r="E38" s="544"/>
      <c r="F38" s="544">
        <v>1</v>
      </c>
      <c r="G38" s="544">
        <v>6</v>
      </c>
      <c r="H38" s="544">
        <v>1</v>
      </c>
      <c r="I38" s="544">
        <v>1</v>
      </c>
      <c r="J38" s="544"/>
      <c r="K38" s="544"/>
      <c r="L38" s="544"/>
      <c r="M38" s="544"/>
      <c r="N38" s="544">
        <v>13</v>
      </c>
    </row>
    <row r="39" spans="1:14" ht="13.5" customHeight="1" x14ac:dyDescent="0.2">
      <c r="A39" s="860">
        <v>44</v>
      </c>
      <c r="B39" s="861" t="s">
        <v>295</v>
      </c>
      <c r="C39" s="861" t="s">
        <v>296</v>
      </c>
      <c r="D39" s="859">
        <v>5</v>
      </c>
      <c r="E39" s="859"/>
      <c r="F39" s="859"/>
      <c r="G39" s="859"/>
      <c r="H39" s="859">
        <v>1</v>
      </c>
      <c r="I39" s="859">
        <v>1</v>
      </c>
      <c r="J39" s="859"/>
      <c r="K39" s="859">
        <v>2</v>
      </c>
      <c r="L39" s="859"/>
      <c r="M39" s="859"/>
      <c r="N39" s="859">
        <v>10</v>
      </c>
    </row>
    <row r="40" spans="1:14" ht="13.5" customHeight="1" x14ac:dyDescent="0.2">
      <c r="A40" s="585">
        <v>44</v>
      </c>
      <c r="B40" s="546" t="s">
        <v>295</v>
      </c>
      <c r="C40" s="546" t="s">
        <v>296</v>
      </c>
      <c r="D40" s="544">
        <v>2</v>
      </c>
      <c r="E40" s="544"/>
      <c r="F40" s="544"/>
      <c r="G40" s="544">
        <v>2</v>
      </c>
      <c r="H40" s="544">
        <v>1</v>
      </c>
      <c r="I40" s="544"/>
      <c r="J40" s="544">
        <v>3</v>
      </c>
      <c r="K40" s="544"/>
      <c r="L40" s="544"/>
      <c r="M40" s="544"/>
      <c r="N40" s="544">
        <v>4</v>
      </c>
    </row>
    <row r="41" spans="1:14" ht="13.5" customHeight="1" x14ac:dyDescent="0.2">
      <c r="A41" s="585">
        <v>44</v>
      </c>
      <c r="B41" s="546" t="s">
        <v>295</v>
      </c>
      <c r="C41" s="546" t="s">
        <v>296</v>
      </c>
      <c r="D41" s="544">
        <v>3</v>
      </c>
      <c r="E41" s="544"/>
      <c r="F41" s="544"/>
      <c r="G41" s="544">
        <v>6</v>
      </c>
      <c r="H41" s="544">
        <v>1</v>
      </c>
      <c r="I41" s="544">
        <v>1</v>
      </c>
      <c r="J41" s="544">
        <v>1</v>
      </c>
      <c r="K41" s="544">
        <v>1</v>
      </c>
      <c r="L41" s="544"/>
      <c r="M41" s="544"/>
      <c r="N41" s="544">
        <v>6</v>
      </c>
    </row>
    <row r="42" spans="1:14" ht="13.5" customHeight="1" x14ac:dyDescent="0.2">
      <c r="A42" s="545">
        <v>44</v>
      </c>
      <c r="B42" s="546" t="s">
        <v>295</v>
      </c>
      <c r="C42" s="546" t="s">
        <v>296</v>
      </c>
      <c r="D42" s="544">
        <v>1</v>
      </c>
      <c r="E42" s="544"/>
      <c r="F42" s="544">
        <v>1</v>
      </c>
      <c r="G42" s="544">
        <v>4</v>
      </c>
      <c r="H42" s="544">
        <v>1</v>
      </c>
      <c r="I42" s="544"/>
      <c r="J42" s="544">
        <v>1</v>
      </c>
      <c r="K42" s="544">
        <v>1</v>
      </c>
      <c r="L42" s="544"/>
      <c r="M42" s="544"/>
      <c r="N42" s="544">
        <v>3</v>
      </c>
    </row>
    <row r="43" spans="1:14" ht="13.5" customHeight="1" x14ac:dyDescent="0.2">
      <c r="A43" s="545">
        <v>44</v>
      </c>
      <c r="B43" s="546" t="s">
        <v>295</v>
      </c>
      <c r="C43" s="546" t="s">
        <v>296</v>
      </c>
      <c r="D43" s="544"/>
      <c r="E43" s="544">
        <v>2</v>
      </c>
      <c r="F43" s="544"/>
      <c r="G43" s="544">
        <v>4</v>
      </c>
      <c r="H43" s="544"/>
      <c r="I43" s="544"/>
      <c r="J43" s="544"/>
      <c r="K43" s="544">
        <v>1</v>
      </c>
      <c r="L43" s="544"/>
      <c r="M43" s="544"/>
      <c r="N43" s="544">
        <v>6</v>
      </c>
    </row>
    <row r="44" spans="1:14" ht="13.5" customHeight="1" x14ac:dyDescent="0.2">
      <c r="A44" s="585">
        <v>44</v>
      </c>
      <c r="B44" s="548" t="s">
        <v>295</v>
      </c>
      <c r="C44" s="548" t="s">
        <v>296</v>
      </c>
      <c r="D44" s="547">
        <v>4</v>
      </c>
      <c r="E44" s="547"/>
      <c r="F44" s="547">
        <v>2</v>
      </c>
      <c r="G44" s="547">
        <v>8</v>
      </c>
      <c r="H44" s="547">
        <v>5</v>
      </c>
      <c r="I44" s="547"/>
      <c r="J44" s="547"/>
      <c r="K44" s="547">
        <v>4</v>
      </c>
      <c r="L44" s="547"/>
      <c r="M44" s="547"/>
      <c r="N44" s="547">
        <v>10</v>
      </c>
    </row>
    <row r="45" spans="1:14" ht="13.5" customHeight="1" x14ac:dyDescent="0.2">
      <c r="A45" s="585">
        <v>44</v>
      </c>
      <c r="B45" s="548" t="s">
        <v>295</v>
      </c>
      <c r="C45" s="548" t="s">
        <v>296</v>
      </c>
      <c r="D45" s="547">
        <v>2</v>
      </c>
      <c r="E45" s="547"/>
      <c r="F45" s="547"/>
      <c r="G45" s="547">
        <v>3</v>
      </c>
      <c r="H45" s="547"/>
      <c r="I45" s="547">
        <v>1</v>
      </c>
      <c r="J45" s="547"/>
      <c r="K45" s="547">
        <v>1</v>
      </c>
      <c r="L45" s="547"/>
      <c r="M45" s="547"/>
      <c r="N45" s="547">
        <v>4</v>
      </c>
    </row>
    <row r="46" spans="1:14" ht="13.5" customHeight="1" x14ac:dyDescent="0.2">
      <c r="A46" s="4">
        <f>COUNT(A18:A45)</f>
        <v>28</v>
      </c>
      <c r="B46" s="669" t="str">
        <f>$B$18</f>
        <v>Clisby</v>
      </c>
      <c r="C46" s="669" t="str">
        <f>$C$18</f>
        <v>Bill</v>
      </c>
      <c r="D46" s="667">
        <f>SUM(D18:D45)</f>
        <v>85</v>
      </c>
      <c r="E46" s="667">
        <f t="shared" ref="E46:N46" si="11">SUM(E18:E45)</f>
        <v>2</v>
      </c>
      <c r="F46" s="667">
        <f t="shared" si="11"/>
        <v>36</v>
      </c>
      <c r="G46" s="667">
        <f t="shared" si="11"/>
        <v>168</v>
      </c>
      <c r="H46" s="667">
        <f t="shared" si="11"/>
        <v>25</v>
      </c>
      <c r="I46" s="667">
        <f t="shared" si="11"/>
        <v>18</v>
      </c>
      <c r="J46" s="667">
        <f t="shared" si="11"/>
        <v>18</v>
      </c>
      <c r="K46" s="667">
        <f t="shared" si="11"/>
        <v>26</v>
      </c>
      <c r="L46" s="667">
        <f t="shared" si="11"/>
        <v>0</v>
      </c>
      <c r="M46" s="667">
        <f t="shared" si="11"/>
        <v>0</v>
      </c>
      <c r="N46" s="667">
        <f t="shared" si="11"/>
        <v>212</v>
      </c>
    </row>
    <row r="47" spans="1:14" ht="13.5" customHeight="1" x14ac:dyDescent="0.2"/>
    <row r="48" spans="1:14" ht="13.5" customHeight="1" x14ac:dyDescent="0.2">
      <c r="A48" s="549">
        <v>20</v>
      </c>
      <c r="B48" s="548" t="s">
        <v>289</v>
      </c>
      <c r="C48" s="548" t="s">
        <v>290</v>
      </c>
      <c r="D48" s="547"/>
      <c r="E48" s="547"/>
      <c r="F48" s="547"/>
      <c r="G48" s="547">
        <v>3</v>
      </c>
      <c r="H48" s="547"/>
      <c r="I48" s="547">
        <v>1</v>
      </c>
      <c r="J48" s="547"/>
      <c r="K48" s="547">
        <v>2</v>
      </c>
      <c r="L48" s="547"/>
      <c r="M48" s="547"/>
      <c r="N48" s="547">
        <v>0</v>
      </c>
    </row>
    <row r="49" spans="1:14" ht="13.5" customHeight="1" x14ac:dyDescent="0.2">
      <c r="A49" s="549">
        <v>20</v>
      </c>
      <c r="B49" s="548" t="s">
        <v>289</v>
      </c>
      <c r="C49" s="548" t="s">
        <v>290</v>
      </c>
      <c r="D49" s="547"/>
      <c r="E49" s="547"/>
      <c r="F49" s="547"/>
      <c r="G49" s="547">
        <v>2</v>
      </c>
      <c r="H49" s="547">
        <v>1</v>
      </c>
      <c r="I49" s="547">
        <v>1</v>
      </c>
      <c r="J49" s="547"/>
      <c r="K49" s="547">
        <v>1</v>
      </c>
      <c r="L49" s="547"/>
      <c r="M49" s="547"/>
      <c r="N49" s="547">
        <v>0</v>
      </c>
    </row>
    <row r="50" spans="1:14" ht="13.5" customHeight="1" x14ac:dyDescent="0.2">
      <c r="A50" s="549">
        <v>20</v>
      </c>
      <c r="B50" s="548" t="s">
        <v>289</v>
      </c>
      <c r="C50" s="548" t="s">
        <v>290</v>
      </c>
      <c r="D50" s="547"/>
      <c r="E50" s="547"/>
      <c r="F50" s="547"/>
      <c r="G50" s="547">
        <v>1</v>
      </c>
      <c r="H50" s="547">
        <v>1</v>
      </c>
      <c r="I50" s="547">
        <v>2</v>
      </c>
      <c r="J50" s="547"/>
      <c r="K50" s="547">
        <v>2</v>
      </c>
      <c r="L50" s="547"/>
      <c r="M50" s="547"/>
      <c r="N50" s="547">
        <v>0</v>
      </c>
    </row>
    <row r="51" spans="1:14" ht="13.5" customHeight="1" x14ac:dyDescent="0.2">
      <c r="A51" s="586">
        <v>20</v>
      </c>
      <c r="B51" s="548" t="s">
        <v>289</v>
      </c>
      <c r="C51" s="548" t="s">
        <v>290</v>
      </c>
      <c r="D51" s="547"/>
      <c r="E51" s="547"/>
      <c r="F51" s="547"/>
      <c r="G51" s="547">
        <v>1</v>
      </c>
      <c r="H51" s="547">
        <v>2</v>
      </c>
      <c r="I51" s="547">
        <v>2</v>
      </c>
      <c r="J51" s="547"/>
      <c r="K51" s="547">
        <v>1</v>
      </c>
      <c r="L51" s="547"/>
      <c r="M51" s="547"/>
      <c r="N51" s="547">
        <v>0</v>
      </c>
    </row>
    <row r="52" spans="1:14" ht="13.5" customHeight="1" x14ac:dyDescent="0.2">
      <c r="A52" s="549">
        <v>20</v>
      </c>
      <c r="B52" s="548" t="s">
        <v>289</v>
      </c>
      <c r="C52" s="548" t="s">
        <v>290</v>
      </c>
      <c r="D52" s="547">
        <v>1</v>
      </c>
      <c r="E52" s="547"/>
      <c r="F52" s="547"/>
      <c r="G52" s="547"/>
      <c r="H52" s="547"/>
      <c r="I52" s="547">
        <v>1</v>
      </c>
      <c r="J52" s="547"/>
      <c r="K52" s="547"/>
      <c r="L52" s="547"/>
      <c r="M52" s="547"/>
      <c r="N52" s="547">
        <v>2</v>
      </c>
    </row>
    <row r="53" spans="1:14" ht="13.5" customHeight="1" x14ac:dyDescent="0.2">
      <c r="A53" s="897">
        <v>20</v>
      </c>
      <c r="B53" s="896" t="s">
        <v>289</v>
      </c>
      <c r="C53" s="896" t="s">
        <v>290</v>
      </c>
      <c r="D53" s="895">
        <v>1</v>
      </c>
      <c r="E53" s="895"/>
      <c r="F53" s="895">
        <v>1</v>
      </c>
      <c r="G53" s="895">
        <v>2</v>
      </c>
      <c r="H53" s="895">
        <v>1</v>
      </c>
      <c r="I53" s="895">
        <v>1</v>
      </c>
      <c r="J53" s="895"/>
      <c r="K53" s="895">
        <v>3</v>
      </c>
      <c r="L53" s="895"/>
      <c r="M53" s="895"/>
      <c r="N53" s="895">
        <v>3</v>
      </c>
    </row>
    <row r="54" spans="1:14" ht="13.5" customHeight="1" x14ac:dyDescent="0.2">
      <c r="A54" s="1069">
        <v>20</v>
      </c>
      <c r="B54" s="1068" t="s">
        <v>289</v>
      </c>
      <c r="C54" s="1068" t="s">
        <v>290</v>
      </c>
      <c r="D54" s="1070"/>
      <c r="E54" s="1070"/>
      <c r="F54" s="1070"/>
      <c r="G54" s="1070">
        <v>2</v>
      </c>
      <c r="H54" s="1070">
        <v>1</v>
      </c>
      <c r="I54" s="1070"/>
      <c r="J54" s="1070"/>
      <c r="K54" s="1070">
        <v>1</v>
      </c>
      <c r="L54" s="1070"/>
      <c r="M54" s="1070"/>
      <c r="N54" s="1070">
        <v>0</v>
      </c>
    </row>
    <row r="55" spans="1:14" ht="13.5" customHeight="1" x14ac:dyDescent="0.2">
      <c r="A55" s="1392">
        <v>20</v>
      </c>
      <c r="B55" s="1391" t="s">
        <v>289</v>
      </c>
      <c r="C55" s="1391" t="s">
        <v>290</v>
      </c>
      <c r="D55" s="1389">
        <v>1</v>
      </c>
      <c r="E55" s="1389">
        <v>2</v>
      </c>
      <c r="F55" s="1389"/>
      <c r="G55" s="1389">
        <v>2</v>
      </c>
      <c r="H55" s="1389">
        <v>1</v>
      </c>
      <c r="I55" s="1389"/>
      <c r="J55" s="1389"/>
      <c r="K55" s="1389">
        <v>2</v>
      </c>
      <c r="L55" s="1389"/>
      <c r="M55" s="1389"/>
      <c r="N55" s="1389">
        <v>8</v>
      </c>
    </row>
    <row r="56" spans="1:14" ht="13.5" customHeight="1" x14ac:dyDescent="0.2">
      <c r="A56" s="1441">
        <v>20</v>
      </c>
      <c r="B56" s="1440" t="s">
        <v>289</v>
      </c>
      <c r="C56" s="1440" t="s">
        <v>290</v>
      </c>
      <c r="D56" s="1438">
        <v>1</v>
      </c>
      <c r="E56" s="1438"/>
      <c r="F56" s="1438"/>
      <c r="G56" s="1438">
        <v>1</v>
      </c>
      <c r="H56" s="1438">
        <v>4</v>
      </c>
      <c r="I56" s="1438">
        <v>2</v>
      </c>
      <c r="J56" s="1438"/>
      <c r="K56" s="1438">
        <v>1</v>
      </c>
      <c r="L56" s="1438"/>
      <c r="M56" s="1438"/>
      <c r="N56" s="1438">
        <v>2</v>
      </c>
    </row>
    <row r="57" spans="1:14" ht="13.5" customHeight="1" x14ac:dyDescent="0.2">
      <c r="A57" s="1546">
        <v>20</v>
      </c>
      <c r="B57" s="1545" t="s">
        <v>289</v>
      </c>
      <c r="C57" s="1545" t="s">
        <v>290</v>
      </c>
      <c r="D57" s="1543"/>
      <c r="E57" s="1543"/>
      <c r="F57" s="1543"/>
      <c r="G57" s="1543">
        <v>3</v>
      </c>
      <c r="H57" s="1543">
        <v>1</v>
      </c>
      <c r="I57" s="1543">
        <v>2</v>
      </c>
      <c r="J57" s="1543"/>
      <c r="K57" s="1543"/>
      <c r="L57" s="1543"/>
      <c r="M57" s="1543"/>
      <c r="N57" s="1543">
        <v>0</v>
      </c>
    </row>
    <row r="58" spans="1:14" ht="13.5" customHeight="1" x14ac:dyDescent="0.2">
      <c r="A58" s="1546">
        <v>20</v>
      </c>
      <c r="B58" s="1545" t="s">
        <v>289</v>
      </c>
      <c r="C58" s="1545" t="s">
        <v>290</v>
      </c>
      <c r="D58" s="1543"/>
      <c r="E58" s="1543"/>
      <c r="F58" s="1543"/>
      <c r="G58" s="1543">
        <v>2</v>
      </c>
      <c r="H58" s="1543"/>
      <c r="I58" s="1543"/>
      <c r="J58" s="1543">
        <v>1</v>
      </c>
      <c r="K58" s="1543">
        <v>1</v>
      </c>
      <c r="L58" s="1543"/>
      <c r="M58" s="1543"/>
      <c r="N58" s="1543">
        <v>0</v>
      </c>
    </row>
    <row r="59" spans="1:14" ht="13.5" customHeight="1" x14ac:dyDescent="0.2">
      <c r="A59" s="1774">
        <v>20</v>
      </c>
      <c r="B59" s="1773" t="s">
        <v>289</v>
      </c>
      <c r="C59" s="1773" t="s">
        <v>290</v>
      </c>
      <c r="D59" s="1771"/>
      <c r="E59" s="1771"/>
      <c r="F59" s="1771"/>
      <c r="G59" s="1771">
        <v>3</v>
      </c>
      <c r="H59" s="1771">
        <v>3</v>
      </c>
      <c r="I59" s="1771"/>
      <c r="J59" s="1771"/>
      <c r="K59" s="1771">
        <v>1</v>
      </c>
      <c r="L59" s="1771"/>
      <c r="M59" s="1771"/>
      <c r="N59" s="1771">
        <v>0</v>
      </c>
    </row>
    <row r="60" spans="1:14" ht="13.5" customHeight="1" x14ac:dyDescent="0.2">
      <c r="A60" s="1860">
        <v>20</v>
      </c>
      <c r="B60" s="1861" t="s">
        <v>289</v>
      </c>
      <c r="C60" s="1861" t="s">
        <v>290</v>
      </c>
      <c r="D60" s="1862"/>
      <c r="E60" s="1862"/>
      <c r="F60" s="1862"/>
      <c r="G60" s="1862"/>
      <c r="H60" s="1862">
        <v>1</v>
      </c>
      <c r="I60" s="1862">
        <v>1</v>
      </c>
      <c r="J60" s="1862"/>
      <c r="K60" s="1862">
        <v>1</v>
      </c>
      <c r="L60" s="1862"/>
      <c r="M60" s="1862"/>
      <c r="N60" s="1862">
        <v>0</v>
      </c>
    </row>
    <row r="61" spans="1:14" ht="13.5" customHeight="1" x14ac:dyDescent="0.2">
      <c r="A61" s="1480">
        <v>20</v>
      </c>
      <c r="B61" s="1479" t="s">
        <v>289</v>
      </c>
      <c r="C61" s="1479" t="s">
        <v>290</v>
      </c>
      <c r="D61" s="1477"/>
      <c r="E61" s="1477">
        <v>2</v>
      </c>
      <c r="F61" s="1477">
        <v>2</v>
      </c>
      <c r="G61" s="1477">
        <v>3</v>
      </c>
      <c r="H61" s="1477">
        <v>1</v>
      </c>
      <c r="I61" s="1477">
        <v>2</v>
      </c>
      <c r="J61" s="1477">
        <v>1</v>
      </c>
      <c r="K61" s="1477"/>
      <c r="L61" s="1477"/>
      <c r="M61" s="1477"/>
      <c r="N61" s="1477">
        <v>8</v>
      </c>
    </row>
    <row r="62" spans="1:14" ht="13.5" customHeight="1" x14ac:dyDescent="0.2">
      <c r="A62" s="1186">
        <v>20</v>
      </c>
      <c r="B62" s="1185" t="s">
        <v>289</v>
      </c>
      <c r="C62" s="1185" t="s">
        <v>290</v>
      </c>
      <c r="D62" s="1184"/>
      <c r="E62" s="1184">
        <v>1</v>
      </c>
      <c r="F62" s="1184"/>
      <c r="G62" s="1184">
        <v>3</v>
      </c>
      <c r="H62" s="1184">
        <v>1</v>
      </c>
      <c r="I62" s="1184"/>
      <c r="J62" s="1184"/>
      <c r="K62" s="1184">
        <v>1</v>
      </c>
      <c r="L62" s="1184"/>
      <c r="M62" s="1184"/>
      <c r="N62" s="1184">
        <v>3</v>
      </c>
    </row>
    <row r="63" spans="1:14" ht="13.5" customHeight="1" x14ac:dyDescent="0.2">
      <c r="A63" s="1186">
        <v>20</v>
      </c>
      <c r="B63" s="1185" t="s">
        <v>289</v>
      </c>
      <c r="C63" s="1185" t="s">
        <v>290</v>
      </c>
      <c r="D63" s="1184"/>
      <c r="E63" s="1184">
        <v>1</v>
      </c>
      <c r="F63" s="1184"/>
      <c r="G63" s="1184"/>
      <c r="H63" s="1184"/>
      <c r="I63" s="1184"/>
      <c r="J63" s="1184"/>
      <c r="K63" s="1184">
        <v>1</v>
      </c>
      <c r="L63" s="1184"/>
      <c r="M63" s="1184"/>
      <c r="N63" s="1184">
        <v>3</v>
      </c>
    </row>
    <row r="64" spans="1:14" ht="13.5" customHeight="1" x14ac:dyDescent="0.2">
      <c r="A64" s="1860">
        <v>20</v>
      </c>
      <c r="B64" s="1861" t="s">
        <v>289</v>
      </c>
      <c r="C64" s="1861" t="s">
        <v>290</v>
      </c>
      <c r="D64" s="1862"/>
      <c r="E64" s="1862">
        <v>1</v>
      </c>
      <c r="F64" s="1862"/>
      <c r="G64" s="1862">
        <v>3</v>
      </c>
      <c r="H64" s="1862">
        <v>2</v>
      </c>
      <c r="I64" s="1862">
        <v>2</v>
      </c>
      <c r="J64" s="1862"/>
      <c r="K64" s="1862"/>
      <c r="L64" s="1862"/>
      <c r="M64" s="1862"/>
      <c r="N64" s="1862">
        <v>3</v>
      </c>
    </row>
    <row r="65" spans="1:14" ht="13.5" customHeight="1" x14ac:dyDescent="0.2">
      <c r="A65" s="1069">
        <v>20</v>
      </c>
      <c r="B65" s="1068" t="s">
        <v>289</v>
      </c>
      <c r="C65" s="1068" t="s">
        <v>290</v>
      </c>
      <c r="D65" s="1070"/>
      <c r="E65" s="1070">
        <v>2</v>
      </c>
      <c r="F65" s="1070"/>
      <c r="G65" s="1070">
        <v>2</v>
      </c>
      <c r="H65" s="1070">
        <v>3</v>
      </c>
      <c r="I65" s="1070"/>
      <c r="J65" s="1070"/>
      <c r="K65" s="1070"/>
      <c r="L65" s="1070"/>
      <c r="M65" s="1070"/>
      <c r="N65" s="1070">
        <v>6</v>
      </c>
    </row>
    <row r="66" spans="1:14" ht="13.5" customHeight="1" x14ac:dyDescent="0.2">
      <c r="A66" s="897">
        <v>20</v>
      </c>
      <c r="B66" s="896" t="s">
        <v>289</v>
      </c>
      <c r="C66" s="896" t="s">
        <v>290</v>
      </c>
      <c r="D66" s="895">
        <v>1</v>
      </c>
      <c r="E66" s="895"/>
      <c r="F66" s="895"/>
      <c r="G66" s="895">
        <v>2</v>
      </c>
      <c r="H66" s="895">
        <v>2</v>
      </c>
      <c r="I66" s="895">
        <v>1</v>
      </c>
      <c r="J66" s="895"/>
      <c r="K66" s="895">
        <v>1</v>
      </c>
      <c r="L66" s="895"/>
      <c r="M66" s="895"/>
      <c r="N66" s="895">
        <v>2</v>
      </c>
    </row>
    <row r="67" spans="1:14" ht="13.5" customHeight="1" x14ac:dyDescent="0.2">
      <c r="A67" s="862">
        <v>20</v>
      </c>
      <c r="B67" s="861" t="s">
        <v>289</v>
      </c>
      <c r="C67" s="861" t="s">
        <v>290</v>
      </c>
      <c r="D67" s="859"/>
      <c r="E67" s="859"/>
      <c r="F67" s="859">
        <v>1</v>
      </c>
      <c r="G67" s="859">
        <v>2</v>
      </c>
      <c r="H67" s="859">
        <v>3</v>
      </c>
      <c r="I67" s="859">
        <v>1</v>
      </c>
      <c r="J67" s="859"/>
      <c r="K67" s="859">
        <v>1</v>
      </c>
      <c r="L67" s="859"/>
      <c r="M67" s="859"/>
      <c r="N67" s="859">
        <v>1</v>
      </c>
    </row>
    <row r="68" spans="1:14" ht="13.5" customHeight="1" x14ac:dyDescent="0.2">
      <c r="A68" s="586">
        <v>20</v>
      </c>
      <c r="B68" s="548" t="s">
        <v>289</v>
      </c>
      <c r="C68" s="548" t="s">
        <v>290</v>
      </c>
      <c r="D68" s="547"/>
      <c r="E68" s="547"/>
      <c r="F68" s="547"/>
      <c r="G68" s="547"/>
      <c r="H68" s="547"/>
      <c r="I68" s="547"/>
      <c r="J68" s="547"/>
      <c r="K68" s="547">
        <v>1</v>
      </c>
      <c r="L68" s="547"/>
      <c r="M68" s="547"/>
      <c r="N68" s="547">
        <v>0</v>
      </c>
    </row>
    <row r="69" spans="1:14" ht="13.5" customHeight="1" x14ac:dyDescent="0.2">
      <c r="A69" s="586">
        <v>20</v>
      </c>
      <c r="B69" s="548" t="s">
        <v>289</v>
      </c>
      <c r="C69" s="548" t="s">
        <v>290</v>
      </c>
      <c r="D69" s="547"/>
      <c r="E69" s="547"/>
      <c r="F69" s="547"/>
      <c r="G69" s="547">
        <v>2</v>
      </c>
      <c r="H69" s="547">
        <v>2</v>
      </c>
      <c r="I69" s="547"/>
      <c r="J69" s="547"/>
      <c r="K69" s="547">
        <v>1</v>
      </c>
      <c r="L69" s="547"/>
      <c r="M69" s="547"/>
      <c r="N69" s="547">
        <v>0</v>
      </c>
    </row>
    <row r="70" spans="1:14" ht="13.5" customHeight="1" x14ac:dyDescent="0.2">
      <c r="A70" s="552">
        <v>20</v>
      </c>
      <c r="B70" s="551" t="s">
        <v>289</v>
      </c>
      <c r="C70" s="551" t="s">
        <v>290</v>
      </c>
      <c r="D70" s="550"/>
      <c r="E70" s="550"/>
      <c r="F70" s="550"/>
      <c r="G70" s="550">
        <v>3</v>
      </c>
      <c r="H70" s="550">
        <v>1</v>
      </c>
      <c r="I70" s="550"/>
      <c r="J70" s="550"/>
      <c r="K70" s="550">
        <v>4</v>
      </c>
      <c r="L70" s="550"/>
      <c r="M70" s="550"/>
      <c r="N70" s="550">
        <v>0</v>
      </c>
    </row>
    <row r="71" spans="1:14" ht="13.5" customHeight="1" x14ac:dyDescent="0.2">
      <c r="A71" s="552">
        <v>20</v>
      </c>
      <c r="B71" s="551" t="s">
        <v>289</v>
      </c>
      <c r="C71" s="551" t="s">
        <v>290</v>
      </c>
      <c r="D71" s="550">
        <v>1</v>
      </c>
      <c r="E71" s="550"/>
      <c r="F71" s="550">
        <v>2</v>
      </c>
      <c r="G71" s="550">
        <v>2</v>
      </c>
      <c r="H71" s="550"/>
      <c r="I71" s="550"/>
      <c r="J71" s="550"/>
      <c r="K71" s="550">
        <v>1</v>
      </c>
      <c r="L71" s="550"/>
      <c r="M71" s="550"/>
      <c r="N71" s="550">
        <v>4</v>
      </c>
    </row>
    <row r="72" spans="1:14" ht="13.5" customHeight="1" x14ac:dyDescent="0.2">
      <c r="A72" s="552">
        <v>20</v>
      </c>
      <c r="B72" s="551" t="s">
        <v>289</v>
      </c>
      <c r="C72" s="551" t="s">
        <v>290</v>
      </c>
      <c r="D72" s="550">
        <v>2</v>
      </c>
      <c r="E72" s="550">
        <v>1</v>
      </c>
      <c r="F72" s="550">
        <v>2</v>
      </c>
      <c r="G72" s="550"/>
      <c r="H72" s="550"/>
      <c r="I72" s="550"/>
      <c r="J72" s="550"/>
      <c r="K72" s="550">
        <v>3</v>
      </c>
      <c r="L72" s="550"/>
      <c r="M72" s="550"/>
      <c r="N72" s="550">
        <v>9</v>
      </c>
    </row>
    <row r="73" spans="1:14" ht="13.5" customHeight="1" x14ac:dyDescent="0.2">
      <c r="A73" s="552">
        <v>20</v>
      </c>
      <c r="B73" s="551" t="s">
        <v>289</v>
      </c>
      <c r="C73" s="551" t="s">
        <v>290</v>
      </c>
      <c r="D73" s="550"/>
      <c r="E73" s="550"/>
      <c r="F73" s="550"/>
      <c r="G73" s="550">
        <v>2</v>
      </c>
      <c r="H73" s="550">
        <v>1</v>
      </c>
      <c r="I73" s="550">
        <v>2</v>
      </c>
      <c r="J73" s="550"/>
      <c r="K73" s="550">
        <v>2</v>
      </c>
      <c r="L73" s="550"/>
      <c r="M73" s="550"/>
      <c r="N73" s="550">
        <v>0</v>
      </c>
    </row>
    <row r="74" spans="1:14" ht="13.5" customHeight="1" x14ac:dyDescent="0.2">
      <c r="A74" s="552">
        <v>20</v>
      </c>
      <c r="B74" s="551" t="s">
        <v>289</v>
      </c>
      <c r="C74" s="551" t="s">
        <v>290</v>
      </c>
      <c r="D74" s="550"/>
      <c r="E74" s="550"/>
      <c r="F74" s="550"/>
      <c r="G74" s="550">
        <v>4</v>
      </c>
      <c r="H74" s="550"/>
      <c r="I74" s="550"/>
      <c r="J74" s="550"/>
      <c r="K74" s="550"/>
      <c r="L74" s="550"/>
      <c r="M74" s="550"/>
      <c r="N74" s="550">
        <v>0</v>
      </c>
    </row>
    <row r="75" spans="1:14" ht="13.5" customHeight="1" x14ac:dyDescent="0.2">
      <c r="A75" s="586">
        <v>20</v>
      </c>
      <c r="B75" s="551" t="s">
        <v>289</v>
      </c>
      <c r="C75" s="551" t="s">
        <v>290</v>
      </c>
      <c r="D75" s="550">
        <v>1</v>
      </c>
      <c r="E75" s="550"/>
      <c r="F75" s="550"/>
      <c r="G75" s="550"/>
      <c r="H75" s="550">
        <v>2</v>
      </c>
      <c r="I75" s="550">
        <v>1</v>
      </c>
      <c r="J75" s="550"/>
      <c r="K75" s="550"/>
      <c r="L75" s="550"/>
      <c r="M75" s="550"/>
      <c r="N75" s="550">
        <v>2</v>
      </c>
    </row>
    <row r="76" spans="1:14" ht="13.5" customHeight="1" x14ac:dyDescent="0.2">
      <c r="A76" s="4">
        <f>COUNT(A48:A75)</f>
        <v>28</v>
      </c>
      <c r="B76" s="669" t="str">
        <f>$B$48</f>
        <v>Fraser</v>
      </c>
      <c r="C76" s="669" t="str">
        <f>$C$48</f>
        <v>Phillip</v>
      </c>
      <c r="D76" s="667">
        <f>SUM(D48:D75)</f>
        <v>9</v>
      </c>
      <c r="E76" s="667">
        <f t="shared" ref="E76:N76" si="12">SUM(E48:E75)</f>
        <v>10</v>
      </c>
      <c r="F76" s="667">
        <f t="shared" si="12"/>
        <v>8</v>
      </c>
      <c r="G76" s="667">
        <f t="shared" si="12"/>
        <v>50</v>
      </c>
      <c r="H76" s="667">
        <f t="shared" si="12"/>
        <v>34</v>
      </c>
      <c r="I76" s="667">
        <f t="shared" si="12"/>
        <v>22</v>
      </c>
      <c r="J76" s="667">
        <f t="shared" si="12"/>
        <v>2</v>
      </c>
      <c r="K76" s="667">
        <f t="shared" si="12"/>
        <v>32</v>
      </c>
      <c r="L76" s="667">
        <f t="shared" si="12"/>
        <v>0</v>
      </c>
      <c r="M76" s="667">
        <f t="shared" si="12"/>
        <v>0</v>
      </c>
      <c r="N76" s="667">
        <f t="shared" si="12"/>
        <v>56</v>
      </c>
    </row>
    <row r="77" spans="1:14" ht="13.5" customHeight="1" x14ac:dyDescent="0.2"/>
    <row r="78" spans="1:14" ht="13.5" customHeight="1" x14ac:dyDescent="0.2">
      <c r="A78" s="552">
        <v>4</v>
      </c>
      <c r="B78" s="551" t="s">
        <v>286</v>
      </c>
      <c r="C78" s="551" t="s">
        <v>83</v>
      </c>
      <c r="D78" s="550">
        <v>2</v>
      </c>
      <c r="E78" s="550"/>
      <c r="F78" s="550">
        <v>1</v>
      </c>
      <c r="G78" s="550">
        <v>5</v>
      </c>
      <c r="H78" s="550"/>
      <c r="I78" s="550"/>
      <c r="J78" s="550">
        <v>1</v>
      </c>
      <c r="K78" s="550">
        <v>4</v>
      </c>
      <c r="L78" s="550"/>
      <c r="M78" s="550"/>
      <c r="N78" s="550">
        <v>5</v>
      </c>
    </row>
    <row r="79" spans="1:14" ht="13.5" customHeight="1" x14ac:dyDescent="0.2">
      <c r="A79" s="586">
        <v>4</v>
      </c>
      <c r="B79" s="551" t="s">
        <v>286</v>
      </c>
      <c r="C79" s="551" t="s">
        <v>83</v>
      </c>
      <c r="D79" s="550">
        <v>5</v>
      </c>
      <c r="E79" s="550"/>
      <c r="F79" s="550">
        <v>2</v>
      </c>
      <c r="G79" s="550">
        <v>5</v>
      </c>
      <c r="H79" s="550"/>
      <c r="I79" s="550"/>
      <c r="J79" s="550">
        <v>1</v>
      </c>
      <c r="K79" s="550">
        <v>4</v>
      </c>
      <c r="L79" s="550"/>
      <c r="M79" s="550"/>
      <c r="N79" s="550">
        <v>12</v>
      </c>
    </row>
    <row r="80" spans="1:14" ht="13.5" customHeight="1" x14ac:dyDescent="0.2">
      <c r="A80" s="556">
        <v>4</v>
      </c>
      <c r="B80" s="555" t="s">
        <v>286</v>
      </c>
      <c r="C80" s="555" t="s">
        <v>83</v>
      </c>
      <c r="D80" s="553">
        <v>1</v>
      </c>
      <c r="E80" s="553">
        <v>2</v>
      </c>
      <c r="F80" s="553"/>
      <c r="G80" s="553">
        <v>7</v>
      </c>
      <c r="H80" s="553"/>
      <c r="I80" s="553">
        <v>1</v>
      </c>
      <c r="J80" s="553"/>
      <c r="K80" s="553">
        <v>4</v>
      </c>
      <c r="L80" s="553"/>
      <c r="M80" s="553"/>
      <c r="N80" s="553">
        <v>8</v>
      </c>
    </row>
    <row r="81" spans="1:14" ht="13.5" customHeight="1" x14ac:dyDescent="0.2">
      <c r="A81" s="556">
        <v>4</v>
      </c>
      <c r="B81" s="555" t="s">
        <v>286</v>
      </c>
      <c r="C81" s="555" t="s">
        <v>83</v>
      </c>
      <c r="D81" s="553">
        <v>3</v>
      </c>
      <c r="E81" s="553">
        <v>3</v>
      </c>
      <c r="F81" s="553"/>
      <c r="G81" s="553">
        <v>9</v>
      </c>
      <c r="H81" s="553"/>
      <c r="I81" s="553"/>
      <c r="J81" s="553">
        <v>2</v>
      </c>
      <c r="K81" s="553">
        <v>3</v>
      </c>
      <c r="L81" s="553"/>
      <c r="M81" s="553"/>
      <c r="N81" s="553">
        <v>15</v>
      </c>
    </row>
    <row r="82" spans="1:14" ht="13.5" customHeight="1" x14ac:dyDescent="0.2">
      <c r="A82" s="556">
        <v>4</v>
      </c>
      <c r="B82" s="555" t="s">
        <v>286</v>
      </c>
      <c r="C82" s="555" t="s">
        <v>83</v>
      </c>
      <c r="D82" s="553"/>
      <c r="E82" s="553">
        <v>2</v>
      </c>
      <c r="F82" s="553">
        <v>1</v>
      </c>
      <c r="G82" s="553">
        <v>5</v>
      </c>
      <c r="H82" s="553">
        <v>2</v>
      </c>
      <c r="I82" s="553"/>
      <c r="J82" s="553">
        <v>1</v>
      </c>
      <c r="K82" s="553">
        <v>2</v>
      </c>
      <c r="L82" s="553"/>
      <c r="M82" s="553"/>
      <c r="N82" s="553">
        <v>7</v>
      </c>
    </row>
    <row r="83" spans="1:14" ht="13.5" customHeight="1" x14ac:dyDescent="0.2">
      <c r="A83" s="897">
        <v>4</v>
      </c>
      <c r="B83" s="896" t="s">
        <v>286</v>
      </c>
      <c r="C83" s="896" t="s">
        <v>83</v>
      </c>
      <c r="D83" s="895">
        <v>3</v>
      </c>
      <c r="E83" s="895"/>
      <c r="F83" s="895"/>
      <c r="G83" s="895">
        <v>4</v>
      </c>
      <c r="H83" s="895">
        <v>1</v>
      </c>
      <c r="I83" s="895"/>
      <c r="J83" s="895"/>
      <c r="K83" s="895">
        <v>1</v>
      </c>
      <c r="L83" s="895"/>
      <c r="M83" s="895"/>
      <c r="N83" s="895">
        <v>6</v>
      </c>
    </row>
    <row r="84" spans="1:14" ht="13.5" customHeight="1" x14ac:dyDescent="0.2">
      <c r="A84" s="1069">
        <v>4</v>
      </c>
      <c r="B84" s="1068" t="s">
        <v>286</v>
      </c>
      <c r="C84" s="1068" t="s">
        <v>83</v>
      </c>
      <c r="D84" s="1070">
        <v>4</v>
      </c>
      <c r="E84" s="1070">
        <v>1</v>
      </c>
      <c r="F84" s="1070">
        <v>3</v>
      </c>
      <c r="G84" s="1070">
        <v>8</v>
      </c>
      <c r="H84" s="1070">
        <v>1</v>
      </c>
      <c r="I84" s="1070"/>
      <c r="J84" s="1070"/>
      <c r="K84" s="1070">
        <v>2</v>
      </c>
      <c r="L84" s="1070"/>
      <c r="M84" s="1070"/>
      <c r="N84" s="1070">
        <v>14</v>
      </c>
    </row>
    <row r="85" spans="1:14" ht="13.5" customHeight="1" x14ac:dyDescent="0.2">
      <c r="A85" s="1079">
        <v>4</v>
      </c>
      <c r="B85" s="1068" t="s">
        <v>286</v>
      </c>
      <c r="C85" s="1068" t="s">
        <v>83</v>
      </c>
      <c r="D85" s="1070">
        <v>3</v>
      </c>
      <c r="E85" s="1070">
        <v>2</v>
      </c>
      <c r="F85" s="1070"/>
      <c r="G85" s="1070">
        <v>11</v>
      </c>
      <c r="H85" s="1070"/>
      <c r="I85" s="1070"/>
      <c r="J85" s="1070">
        <v>1</v>
      </c>
      <c r="K85" s="1070">
        <v>4</v>
      </c>
      <c r="L85" s="1070"/>
      <c r="M85" s="1070"/>
      <c r="N85" s="1070">
        <v>12</v>
      </c>
    </row>
    <row r="86" spans="1:14" ht="13.5" customHeight="1" x14ac:dyDescent="0.2">
      <c r="A86" s="1392">
        <v>4</v>
      </c>
      <c r="B86" s="1391" t="s">
        <v>286</v>
      </c>
      <c r="C86" s="1391" t="s">
        <v>83</v>
      </c>
      <c r="D86" s="1389">
        <v>1</v>
      </c>
      <c r="E86" s="1389">
        <v>1</v>
      </c>
      <c r="F86" s="1389"/>
      <c r="G86" s="1389">
        <v>3</v>
      </c>
      <c r="H86" s="1389">
        <v>1</v>
      </c>
      <c r="I86" s="1389"/>
      <c r="J86" s="1389"/>
      <c r="K86" s="1389">
        <v>2</v>
      </c>
      <c r="L86" s="1389"/>
      <c r="M86" s="1389"/>
      <c r="N86" s="1389">
        <v>5</v>
      </c>
    </row>
    <row r="87" spans="1:14" ht="13.5" customHeight="1" x14ac:dyDescent="0.2">
      <c r="A87" s="1441">
        <v>4</v>
      </c>
      <c r="B87" s="1440" t="s">
        <v>286</v>
      </c>
      <c r="C87" s="1440" t="s">
        <v>83</v>
      </c>
      <c r="D87" s="1438">
        <v>1</v>
      </c>
      <c r="E87" s="1438"/>
      <c r="F87" s="1438">
        <v>1</v>
      </c>
      <c r="G87" s="1438">
        <v>10</v>
      </c>
      <c r="H87" s="1438">
        <v>1</v>
      </c>
      <c r="I87" s="1438"/>
      <c r="J87" s="1438">
        <v>1</v>
      </c>
      <c r="K87" s="1438">
        <v>3</v>
      </c>
      <c r="L87" s="1438"/>
      <c r="M87" s="1438"/>
      <c r="N87" s="1438">
        <v>3</v>
      </c>
    </row>
    <row r="88" spans="1:14" ht="13.5" customHeight="1" x14ac:dyDescent="0.2">
      <c r="A88" s="1546">
        <v>4</v>
      </c>
      <c r="B88" s="1545" t="s">
        <v>286</v>
      </c>
      <c r="C88" s="1545" t="s">
        <v>83</v>
      </c>
      <c r="D88" s="1543">
        <v>5</v>
      </c>
      <c r="E88" s="1543"/>
      <c r="F88" s="1543">
        <v>3</v>
      </c>
      <c r="G88" s="1543">
        <v>9</v>
      </c>
      <c r="H88" s="1543"/>
      <c r="I88" s="1543">
        <v>1</v>
      </c>
      <c r="J88" s="1543">
        <v>4</v>
      </c>
      <c r="K88" s="1543"/>
      <c r="L88" s="1543"/>
      <c r="M88" s="1543"/>
      <c r="N88" s="1543">
        <v>13</v>
      </c>
    </row>
    <row r="89" spans="1:14" ht="13.5" customHeight="1" x14ac:dyDescent="0.2">
      <c r="A89" s="1546">
        <v>4</v>
      </c>
      <c r="B89" s="1545" t="s">
        <v>286</v>
      </c>
      <c r="C89" s="1545" t="s">
        <v>83</v>
      </c>
      <c r="D89" s="1543">
        <v>2</v>
      </c>
      <c r="E89" s="1543">
        <v>1</v>
      </c>
      <c r="F89" s="1543"/>
      <c r="G89" s="1543">
        <v>6</v>
      </c>
      <c r="H89" s="1543">
        <v>2</v>
      </c>
      <c r="I89" s="1543">
        <v>2</v>
      </c>
      <c r="J89" s="1543">
        <v>2</v>
      </c>
      <c r="K89" s="1543">
        <v>2</v>
      </c>
      <c r="L89" s="1543"/>
      <c r="M89" s="1543"/>
      <c r="N89" s="1543">
        <v>7</v>
      </c>
    </row>
    <row r="90" spans="1:14" ht="13.5" customHeight="1" x14ac:dyDescent="0.2">
      <c r="A90" s="1774">
        <v>4</v>
      </c>
      <c r="B90" s="1773" t="s">
        <v>286</v>
      </c>
      <c r="C90" s="1773" t="s">
        <v>83</v>
      </c>
      <c r="D90" s="1771">
        <v>3</v>
      </c>
      <c r="E90" s="1771">
        <v>2</v>
      </c>
      <c r="F90" s="1771">
        <v>1</v>
      </c>
      <c r="G90" s="1771">
        <v>7</v>
      </c>
      <c r="H90" s="1771"/>
      <c r="I90" s="1771"/>
      <c r="J90" s="1771">
        <v>1</v>
      </c>
      <c r="K90" s="1771">
        <v>1</v>
      </c>
      <c r="L90" s="1771"/>
      <c r="M90" s="1771"/>
      <c r="N90" s="1771">
        <v>13</v>
      </c>
    </row>
    <row r="91" spans="1:14" ht="13.5" customHeight="1" x14ac:dyDescent="0.2">
      <c r="A91" s="1717">
        <v>4</v>
      </c>
      <c r="B91" s="1716" t="s">
        <v>286</v>
      </c>
      <c r="C91" s="1716" t="s">
        <v>83</v>
      </c>
      <c r="D91" s="1714">
        <v>2</v>
      </c>
      <c r="E91" s="1714">
        <v>4</v>
      </c>
      <c r="F91" s="1714">
        <v>1</v>
      </c>
      <c r="G91" s="1714">
        <v>10</v>
      </c>
      <c r="H91" s="1714">
        <v>2</v>
      </c>
      <c r="I91" s="1714">
        <v>1</v>
      </c>
      <c r="J91" s="1714">
        <v>2</v>
      </c>
      <c r="K91" s="1714"/>
      <c r="L91" s="1714"/>
      <c r="M91" s="1714"/>
      <c r="N91" s="1714">
        <v>17</v>
      </c>
    </row>
    <row r="92" spans="1:14" ht="13.5" customHeight="1" x14ac:dyDescent="0.2">
      <c r="A92" s="1186">
        <v>4</v>
      </c>
      <c r="B92" s="1185" t="s">
        <v>286</v>
      </c>
      <c r="C92" s="1185" t="s">
        <v>83</v>
      </c>
      <c r="D92" s="1184"/>
      <c r="E92" s="1184">
        <v>1</v>
      </c>
      <c r="F92" s="1184">
        <v>1</v>
      </c>
      <c r="G92" s="1184">
        <v>5</v>
      </c>
      <c r="H92" s="1184">
        <v>2</v>
      </c>
      <c r="I92" s="1184"/>
      <c r="J92" s="1184">
        <v>3</v>
      </c>
      <c r="K92" s="1184">
        <v>1</v>
      </c>
      <c r="L92" s="1184"/>
      <c r="M92" s="1184"/>
      <c r="N92" s="1184">
        <v>4</v>
      </c>
    </row>
    <row r="93" spans="1:14" ht="13.5" customHeight="1" x14ac:dyDescent="0.2">
      <c r="A93" s="1318">
        <v>4</v>
      </c>
      <c r="B93" s="1185" t="s">
        <v>286</v>
      </c>
      <c r="C93" s="1185" t="s">
        <v>83</v>
      </c>
      <c r="D93" s="1184"/>
      <c r="E93" s="1184">
        <v>1</v>
      </c>
      <c r="F93" s="1184"/>
      <c r="G93" s="1184">
        <v>7</v>
      </c>
      <c r="H93" s="1184">
        <v>1</v>
      </c>
      <c r="I93" s="1184">
        <v>1</v>
      </c>
      <c r="J93" s="1184"/>
      <c r="K93" s="1184">
        <v>1</v>
      </c>
      <c r="L93" s="1184"/>
      <c r="M93" s="1184"/>
      <c r="N93" s="1184">
        <v>3</v>
      </c>
    </row>
    <row r="94" spans="1:14" ht="13.5" customHeight="1" x14ac:dyDescent="0.2">
      <c r="A94" s="1480">
        <v>4</v>
      </c>
      <c r="B94" s="1479" t="s">
        <v>286</v>
      </c>
      <c r="C94" s="1479" t="s">
        <v>83</v>
      </c>
      <c r="D94" s="1477">
        <v>1</v>
      </c>
      <c r="E94" s="1477"/>
      <c r="F94" s="1477">
        <v>1</v>
      </c>
      <c r="G94" s="1477">
        <v>8</v>
      </c>
      <c r="H94" s="1477"/>
      <c r="I94" s="1477"/>
      <c r="J94" s="1477">
        <v>2</v>
      </c>
      <c r="K94" s="1477">
        <v>1</v>
      </c>
      <c r="L94" s="1477"/>
      <c r="M94" s="1477"/>
      <c r="N94" s="1477">
        <v>3</v>
      </c>
    </row>
    <row r="95" spans="1:14" ht="13.5" customHeight="1" x14ac:dyDescent="0.2">
      <c r="A95" s="1069">
        <v>4</v>
      </c>
      <c r="B95" s="1068" t="s">
        <v>286</v>
      </c>
      <c r="C95" s="1068" t="s">
        <v>83</v>
      </c>
      <c r="D95" s="1070">
        <v>7</v>
      </c>
      <c r="E95" s="1070"/>
      <c r="F95" s="1070"/>
      <c r="G95" s="1070">
        <v>9</v>
      </c>
      <c r="H95" s="1070"/>
      <c r="I95" s="1070"/>
      <c r="J95" s="1070">
        <v>3</v>
      </c>
      <c r="K95" s="1070">
        <v>1</v>
      </c>
      <c r="L95" s="1070"/>
      <c r="M95" s="1070"/>
      <c r="N95" s="1070">
        <v>14</v>
      </c>
    </row>
    <row r="96" spans="1:14" ht="13.5" customHeight="1" x14ac:dyDescent="0.2">
      <c r="A96" s="1860">
        <v>4</v>
      </c>
      <c r="B96" s="1861" t="s">
        <v>286</v>
      </c>
      <c r="C96" s="1861" t="s">
        <v>83</v>
      </c>
      <c r="D96" s="1862">
        <v>2</v>
      </c>
      <c r="E96" s="1862">
        <v>1</v>
      </c>
      <c r="F96" s="1862"/>
      <c r="G96" s="1862">
        <v>4</v>
      </c>
      <c r="H96" s="1862"/>
      <c r="I96" s="1862"/>
      <c r="J96" s="1862">
        <v>1</v>
      </c>
      <c r="K96" s="1862">
        <v>1</v>
      </c>
      <c r="L96" s="1862"/>
      <c r="M96" s="1862"/>
      <c r="N96" s="1862">
        <v>7</v>
      </c>
    </row>
    <row r="97" spans="1:14" ht="13.5" customHeight="1" x14ac:dyDescent="0.2">
      <c r="A97" s="1860">
        <v>4</v>
      </c>
      <c r="B97" s="1861" t="s">
        <v>286</v>
      </c>
      <c r="C97" s="1861" t="s">
        <v>83</v>
      </c>
      <c r="D97" s="1862">
        <v>5</v>
      </c>
      <c r="E97" s="1862"/>
      <c r="F97" s="1862">
        <v>1</v>
      </c>
      <c r="G97" s="1862">
        <v>3</v>
      </c>
      <c r="H97" s="1862"/>
      <c r="I97" s="1862"/>
      <c r="J97" s="1862">
        <v>4</v>
      </c>
      <c r="K97" s="1862"/>
      <c r="L97" s="1862"/>
      <c r="M97" s="1862"/>
      <c r="N97" s="1862">
        <v>11</v>
      </c>
    </row>
    <row r="98" spans="1:14" ht="13.5" customHeight="1" x14ac:dyDescent="0.2">
      <c r="A98" s="1860">
        <v>4</v>
      </c>
      <c r="B98" s="1861" t="s">
        <v>286</v>
      </c>
      <c r="C98" s="1861" t="s">
        <v>83</v>
      </c>
      <c r="D98" s="1862">
        <v>2</v>
      </c>
      <c r="E98" s="1862"/>
      <c r="F98" s="1862"/>
      <c r="G98" s="1862">
        <v>8</v>
      </c>
      <c r="H98" s="1862"/>
      <c r="I98" s="1862"/>
      <c r="J98" s="1862">
        <v>1</v>
      </c>
      <c r="K98" s="1862">
        <v>3</v>
      </c>
      <c r="L98" s="1862"/>
      <c r="M98" s="1862"/>
      <c r="N98" s="1862">
        <v>4</v>
      </c>
    </row>
    <row r="99" spans="1:14" ht="13.5" customHeight="1" x14ac:dyDescent="0.2">
      <c r="A99" s="1014">
        <v>4</v>
      </c>
      <c r="B99" s="896" t="s">
        <v>286</v>
      </c>
      <c r="C99" s="896" t="s">
        <v>83</v>
      </c>
      <c r="D99" s="895">
        <v>3</v>
      </c>
      <c r="E99" s="895"/>
      <c r="F99" s="895">
        <v>5</v>
      </c>
      <c r="G99" s="895">
        <v>8</v>
      </c>
      <c r="H99" s="895"/>
      <c r="I99" s="895">
        <v>1</v>
      </c>
      <c r="J99" s="895">
        <v>1</v>
      </c>
      <c r="K99" s="895">
        <v>4</v>
      </c>
      <c r="L99" s="895"/>
      <c r="M99" s="895"/>
      <c r="N99" s="895">
        <v>11</v>
      </c>
    </row>
    <row r="100" spans="1:14" ht="13.5" customHeight="1" x14ac:dyDescent="0.2">
      <c r="A100" s="556">
        <v>4</v>
      </c>
      <c r="B100" s="555" t="s">
        <v>286</v>
      </c>
      <c r="C100" s="555" t="s">
        <v>83</v>
      </c>
      <c r="D100" s="553"/>
      <c r="E100" s="553"/>
      <c r="F100" s="553"/>
      <c r="G100" s="553">
        <v>1</v>
      </c>
      <c r="H100" s="553"/>
      <c r="I100" s="553">
        <v>1</v>
      </c>
      <c r="J100" s="553"/>
      <c r="K100" s="553">
        <v>4</v>
      </c>
      <c r="L100" s="553"/>
      <c r="M100" s="553"/>
      <c r="N100" s="553">
        <v>0</v>
      </c>
    </row>
    <row r="101" spans="1:14" ht="13.5" customHeight="1" x14ac:dyDescent="0.2">
      <c r="A101" s="806">
        <v>4</v>
      </c>
      <c r="B101" s="805" t="s">
        <v>286</v>
      </c>
      <c r="C101" s="805" t="s">
        <v>83</v>
      </c>
      <c r="D101" s="803">
        <v>2</v>
      </c>
      <c r="E101" s="803">
        <v>1</v>
      </c>
      <c r="F101" s="803"/>
      <c r="G101" s="803">
        <v>5</v>
      </c>
      <c r="H101" s="803">
        <v>1</v>
      </c>
      <c r="I101" s="803"/>
      <c r="J101" s="803">
        <v>1</v>
      </c>
      <c r="K101" s="803">
        <v>3</v>
      </c>
      <c r="L101" s="803"/>
      <c r="M101" s="803"/>
      <c r="N101" s="803">
        <v>7</v>
      </c>
    </row>
    <row r="102" spans="1:14" ht="13.5" customHeight="1" x14ac:dyDescent="0.2">
      <c r="A102" s="556">
        <v>50</v>
      </c>
      <c r="B102" s="555" t="s">
        <v>286</v>
      </c>
      <c r="C102" s="555" t="s">
        <v>83</v>
      </c>
      <c r="D102" s="553">
        <v>1</v>
      </c>
      <c r="E102" s="553">
        <v>1</v>
      </c>
      <c r="F102" s="553">
        <v>1</v>
      </c>
      <c r="G102" s="553">
        <v>5</v>
      </c>
      <c r="H102" s="553"/>
      <c r="I102" s="553">
        <v>2</v>
      </c>
      <c r="J102" s="553">
        <v>1</v>
      </c>
      <c r="K102" s="553"/>
      <c r="L102" s="553"/>
      <c r="M102" s="553"/>
      <c r="N102" s="553">
        <v>6</v>
      </c>
    </row>
    <row r="103" spans="1:14" ht="13.5" customHeight="1" x14ac:dyDescent="0.2">
      <c r="A103" s="862">
        <v>4</v>
      </c>
      <c r="B103" s="861" t="s">
        <v>286</v>
      </c>
      <c r="C103" s="861" t="s">
        <v>83</v>
      </c>
      <c r="D103" s="859">
        <v>2</v>
      </c>
      <c r="E103" s="859">
        <v>1</v>
      </c>
      <c r="F103" s="859">
        <v>1</v>
      </c>
      <c r="G103" s="859">
        <v>8</v>
      </c>
      <c r="H103" s="859">
        <v>1</v>
      </c>
      <c r="I103" s="859"/>
      <c r="J103" s="859">
        <v>2</v>
      </c>
      <c r="K103" s="859">
        <v>2</v>
      </c>
      <c r="L103" s="859"/>
      <c r="M103" s="859"/>
      <c r="N103" s="859">
        <v>8</v>
      </c>
    </row>
    <row r="104" spans="1:14" ht="13.5" customHeight="1" x14ac:dyDescent="0.2">
      <c r="A104" s="554">
        <v>4</v>
      </c>
      <c r="B104" s="555" t="s">
        <v>286</v>
      </c>
      <c r="C104" s="555" t="s">
        <v>83</v>
      </c>
      <c r="D104" s="553">
        <v>3</v>
      </c>
      <c r="E104" s="553"/>
      <c r="F104" s="553">
        <v>9</v>
      </c>
      <c r="G104" s="553">
        <v>8</v>
      </c>
      <c r="H104" s="553">
        <v>1</v>
      </c>
      <c r="I104" s="553"/>
      <c r="J104" s="553">
        <v>3</v>
      </c>
      <c r="K104" s="553">
        <v>4</v>
      </c>
      <c r="L104" s="553"/>
      <c r="M104" s="553"/>
      <c r="N104" s="553">
        <v>15</v>
      </c>
    </row>
    <row r="105" spans="1:14" ht="13.5" customHeight="1" x14ac:dyDescent="0.2">
      <c r="A105" s="556">
        <v>4</v>
      </c>
      <c r="B105" s="555" t="s">
        <v>286</v>
      </c>
      <c r="C105" s="555" t="s">
        <v>83</v>
      </c>
      <c r="D105" s="553">
        <v>6</v>
      </c>
      <c r="E105" s="553">
        <v>2</v>
      </c>
      <c r="F105" s="553">
        <v>5</v>
      </c>
      <c r="G105" s="553">
        <v>7</v>
      </c>
      <c r="H105" s="553">
        <v>2</v>
      </c>
      <c r="I105" s="553">
        <v>1</v>
      </c>
      <c r="J105" s="553">
        <v>2</v>
      </c>
      <c r="K105" s="553">
        <v>1</v>
      </c>
      <c r="L105" s="553"/>
      <c r="M105" s="553"/>
      <c r="N105" s="553">
        <v>23</v>
      </c>
    </row>
    <row r="106" spans="1:14" ht="13.5" customHeight="1" x14ac:dyDescent="0.2">
      <c r="A106" s="586">
        <v>4</v>
      </c>
      <c r="B106" s="555" t="s">
        <v>286</v>
      </c>
      <c r="C106" s="555" t="s">
        <v>83</v>
      </c>
      <c r="D106" s="553"/>
      <c r="E106" s="553"/>
      <c r="F106" s="553">
        <v>2</v>
      </c>
      <c r="G106" s="553">
        <v>7</v>
      </c>
      <c r="H106" s="553"/>
      <c r="I106" s="553">
        <v>1</v>
      </c>
      <c r="J106" s="553">
        <v>4</v>
      </c>
      <c r="K106" s="553">
        <v>4</v>
      </c>
      <c r="L106" s="553"/>
      <c r="M106" s="553"/>
      <c r="N106" s="553">
        <v>2</v>
      </c>
    </row>
    <row r="107" spans="1:14" ht="13.5" customHeight="1" x14ac:dyDescent="0.2">
      <c r="A107" s="559">
        <v>4</v>
      </c>
      <c r="B107" s="558" t="s">
        <v>286</v>
      </c>
      <c r="C107" s="558" t="s">
        <v>83</v>
      </c>
      <c r="D107" s="557">
        <v>4</v>
      </c>
      <c r="E107" s="557">
        <v>1</v>
      </c>
      <c r="F107" s="557">
        <v>2</v>
      </c>
      <c r="G107" s="557">
        <v>6</v>
      </c>
      <c r="H107" s="557"/>
      <c r="I107" s="557"/>
      <c r="J107" s="557">
        <v>4</v>
      </c>
      <c r="K107" s="557">
        <v>2</v>
      </c>
      <c r="L107" s="557"/>
      <c r="M107" s="557"/>
      <c r="N107" s="557">
        <v>13</v>
      </c>
    </row>
    <row r="108" spans="1:14" ht="13.5" customHeight="1" x14ac:dyDescent="0.2">
      <c r="A108" s="559">
        <v>4</v>
      </c>
      <c r="B108" s="558" t="s">
        <v>286</v>
      </c>
      <c r="C108" s="558" t="s">
        <v>83</v>
      </c>
      <c r="D108" s="557">
        <v>1</v>
      </c>
      <c r="E108" s="557">
        <v>2</v>
      </c>
      <c r="F108" s="557">
        <v>3</v>
      </c>
      <c r="G108" s="557">
        <v>4</v>
      </c>
      <c r="H108" s="557"/>
      <c r="I108" s="557">
        <v>1</v>
      </c>
      <c r="J108" s="557">
        <v>2</v>
      </c>
      <c r="K108" s="557">
        <v>2</v>
      </c>
      <c r="L108" s="557"/>
      <c r="M108" s="557"/>
      <c r="N108" s="557">
        <v>11</v>
      </c>
    </row>
    <row r="109" spans="1:14" ht="13.5" customHeight="1" x14ac:dyDescent="0.2">
      <c r="A109" s="559">
        <v>4</v>
      </c>
      <c r="B109" s="558" t="s">
        <v>286</v>
      </c>
      <c r="C109" s="558" t="s">
        <v>83</v>
      </c>
      <c r="D109" s="557">
        <v>2</v>
      </c>
      <c r="E109" s="557">
        <v>1</v>
      </c>
      <c r="F109" s="557"/>
      <c r="G109" s="557">
        <v>4</v>
      </c>
      <c r="H109" s="557"/>
      <c r="I109" s="557"/>
      <c r="J109" s="557">
        <v>1</v>
      </c>
      <c r="K109" s="557">
        <v>1</v>
      </c>
      <c r="L109" s="557"/>
      <c r="M109" s="557"/>
      <c r="N109" s="557">
        <v>7</v>
      </c>
    </row>
    <row r="110" spans="1:14" ht="13.5" customHeight="1" x14ac:dyDescent="0.2">
      <c r="A110" s="4">
        <f>COUNT(A78:A109)</f>
        <v>32</v>
      </c>
      <c r="B110" s="669" t="str">
        <f>$B$78</f>
        <v>Heaney</v>
      </c>
      <c r="C110" s="669" t="str">
        <f>$C$78</f>
        <v>Ben</v>
      </c>
      <c r="D110" s="667">
        <f>SUM(D78:D109)</f>
        <v>76</v>
      </c>
      <c r="E110" s="667">
        <f t="shared" ref="E110" si="13">SUM(E78:E109)</f>
        <v>30</v>
      </c>
      <c r="F110" s="667">
        <f t="shared" ref="F110" si="14">SUM(F78:F109)</f>
        <v>44</v>
      </c>
      <c r="G110" s="667">
        <f t="shared" ref="G110" si="15">SUM(G78:G109)</f>
        <v>206</v>
      </c>
      <c r="H110" s="667">
        <f t="shared" ref="H110" si="16">SUM(H78:H109)</f>
        <v>18</v>
      </c>
      <c r="I110" s="667">
        <f t="shared" ref="I110" si="17">SUM(I78:I109)</f>
        <v>13</v>
      </c>
      <c r="J110" s="667">
        <f t="shared" ref="J110" si="18">SUM(J78:J109)</f>
        <v>51</v>
      </c>
      <c r="K110" s="667">
        <f t="shared" ref="K110" si="19">SUM(K78:K109)</f>
        <v>67</v>
      </c>
      <c r="L110" s="667">
        <f t="shared" ref="L110" si="20">SUM(L78:L109)</f>
        <v>0</v>
      </c>
      <c r="M110" s="667">
        <f t="shared" ref="M110" si="21">SUM(M78:M109)</f>
        <v>0</v>
      </c>
      <c r="N110" s="667">
        <f t="shared" ref="N110" si="22">SUM(N78:N109)</f>
        <v>286</v>
      </c>
    </row>
    <row r="111" spans="1:14" ht="13.5" customHeight="1" x14ac:dyDescent="0.2"/>
    <row r="112" spans="1:14" ht="13.5" customHeight="1" x14ac:dyDescent="0.2">
      <c r="A112" s="559">
        <v>13</v>
      </c>
      <c r="B112" s="558" t="s">
        <v>288</v>
      </c>
      <c r="C112" s="558" t="s">
        <v>23</v>
      </c>
      <c r="D112" s="557"/>
      <c r="E112" s="557"/>
      <c r="F112" s="557"/>
      <c r="G112" s="557">
        <v>2</v>
      </c>
      <c r="H112" s="557"/>
      <c r="I112" s="557"/>
      <c r="J112" s="557"/>
      <c r="K112" s="557"/>
      <c r="L112" s="557"/>
      <c r="M112" s="557"/>
      <c r="N112" s="557">
        <v>0</v>
      </c>
    </row>
    <row r="113" spans="1:14" ht="13.5" customHeight="1" x14ac:dyDescent="0.2">
      <c r="A113" s="559">
        <v>13</v>
      </c>
      <c r="B113" s="558" t="s">
        <v>288</v>
      </c>
      <c r="C113" s="558" t="s">
        <v>23</v>
      </c>
      <c r="D113" s="557"/>
      <c r="E113" s="557"/>
      <c r="F113" s="557">
        <v>1</v>
      </c>
      <c r="G113" s="557">
        <v>3</v>
      </c>
      <c r="H113" s="557">
        <v>1</v>
      </c>
      <c r="I113" s="557">
        <v>1</v>
      </c>
      <c r="J113" s="557"/>
      <c r="K113" s="557">
        <v>4</v>
      </c>
      <c r="L113" s="557"/>
      <c r="M113" s="557"/>
      <c r="N113" s="557">
        <v>1</v>
      </c>
    </row>
    <row r="114" spans="1:14" ht="13.5" customHeight="1" x14ac:dyDescent="0.2">
      <c r="A114" s="586">
        <v>13</v>
      </c>
      <c r="B114" s="558" t="s">
        <v>288</v>
      </c>
      <c r="C114" s="558" t="s">
        <v>23</v>
      </c>
      <c r="D114" s="557"/>
      <c r="E114" s="557"/>
      <c r="F114" s="557"/>
      <c r="G114" s="557">
        <v>1</v>
      </c>
      <c r="H114" s="557"/>
      <c r="I114" s="557">
        <v>1</v>
      </c>
      <c r="J114" s="557"/>
      <c r="K114" s="557">
        <v>2</v>
      </c>
      <c r="L114" s="557"/>
      <c r="M114" s="557"/>
      <c r="N114" s="557">
        <v>0</v>
      </c>
    </row>
    <row r="115" spans="1:14" ht="13.5" customHeight="1" x14ac:dyDescent="0.2">
      <c r="A115" s="1079">
        <v>13</v>
      </c>
      <c r="B115" s="1068" t="s">
        <v>288</v>
      </c>
      <c r="C115" s="1068" t="s">
        <v>23</v>
      </c>
      <c r="D115" s="1070">
        <v>1</v>
      </c>
      <c r="E115" s="1070"/>
      <c r="F115" s="1070">
        <v>1</v>
      </c>
      <c r="G115" s="1070">
        <v>4</v>
      </c>
      <c r="H115" s="1070">
        <v>4</v>
      </c>
      <c r="I115" s="1070">
        <v>1</v>
      </c>
      <c r="J115" s="1070"/>
      <c r="K115" s="1070">
        <v>2</v>
      </c>
      <c r="L115" s="1070"/>
      <c r="M115" s="1070"/>
      <c r="N115" s="1070">
        <v>3</v>
      </c>
    </row>
    <row r="116" spans="1:14" ht="13.5" customHeight="1" x14ac:dyDescent="0.2">
      <c r="A116" s="806">
        <v>13</v>
      </c>
      <c r="B116" s="805" t="s">
        <v>288</v>
      </c>
      <c r="C116" s="805" t="s">
        <v>23</v>
      </c>
      <c r="D116" s="803"/>
      <c r="E116" s="803"/>
      <c r="F116" s="803"/>
      <c r="G116" s="803">
        <v>2</v>
      </c>
      <c r="H116" s="803">
        <v>1</v>
      </c>
      <c r="I116" s="803"/>
      <c r="J116" s="803"/>
      <c r="K116" s="803">
        <v>2</v>
      </c>
      <c r="L116" s="803"/>
      <c r="M116" s="803"/>
      <c r="N116" s="803">
        <v>0</v>
      </c>
    </row>
    <row r="117" spans="1:14" ht="13.5" customHeight="1" x14ac:dyDescent="0.2">
      <c r="A117" s="1441">
        <v>13</v>
      </c>
      <c r="B117" s="1440" t="s">
        <v>288</v>
      </c>
      <c r="C117" s="1440" t="s">
        <v>23</v>
      </c>
      <c r="D117" s="1438"/>
      <c r="E117" s="1438"/>
      <c r="F117" s="1438"/>
      <c r="G117" s="1438">
        <v>5</v>
      </c>
      <c r="H117" s="1438">
        <v>3</v>
      </c>
      <c r="I117" s="1438"/>
      <c r="J117" s="1438"/>
      <c r="K117" s="1438">
        <v>3</v>
      </c>
      <c r="L117" s="1438"/>
      <c r="M117" s="1438"/>
      <c r="N117" s="1438">
        <v>0</v>
      </c>
    </row>
    <row r="118" spans="1:14" ht="13.5" customHeight="1" x14ac:dyDescent="0.2">
      <c r="A118" s="1629">
        <v>13</v>
      </c>
      <c r="B118" s="1545" t="s">
        <v>288</v>
      </c>
      <c r="C118" s="1545" t="s">
        <v>23</v>
      </c>
      <c r="D118" s="1543"/>
      <c r="E118" s="1543"/>
      <c r="F118" s="1543"/>
      <c r="G118" s="1543">
        <v>2</v>
      </c>
      <c r="H118" s="1543"/>
      <c r="I118" s="1543"/>
      <c r="J118" s="1543"/>
      <c r="K118" s="1543">
        <v>1</v>
      </c>
      <c r="L118" s="1543"/>
      <c r="M118" s="1543"/>
      <c r="N118" s="1543">
        <v>0</v>
      </c>
    </row>
    <row r="119" spans="1:14" ht="13.5" customHeight="1" x14ac:dyDescent="0.2">
      <c r="A119" s="1860">
        <v>13</v>
      </c>
      <c r="B119" s="1861" t="s">
        <v>288</v>
      </c>
      <c r="C119" s="1861" t="s">
        <v>23</v>
      </c>
      <c r="D119" s="1862"/>
      <c r="E119" s="1862">
        <v>1</v>
      </c>
      <c r="F119" s="1862"/>
      <c r="G119" s="1862">
        <v>3</v>
      </c>
      <c r="H119" s="1862"/>
      <c r="I119" s="1862">
        <v>1</v>
      </c>
      <c r="J119" s="1862"/>
      <c r="K119" s="1862"/>
      <c r="L119" s="1862"/>
      <c r="M119" s="1862"/>
      <c r="N119" s="1862">
        <v>3</v>
      </c>
    </row>
    <row r="120" spans="1:14" ht="13.5" customHeight="1" x14ac:dyDescent="0.2">
      <c r="A120" s="1860">
        <v>13</v>
      </c>
      <c r="B120" s="1861" t="s">
        <v>288</v>
      </c>
      <c r="C120" s="1861" t="s">
        <v>23</v>
      </c>
      <c r="D120" s="1862"/>
      <c r="E120" s="1862">
        <v>1</v>
      </c>
      <c r="F120" s="1862"/>
      <c r="G120" s="1862">
        <v>3</v>
      </c>
      <c r="H120" s="1862"/>
      <c r="I120" s="1862">
        <v>1</v>
      </c>
      <c r="J120" s="1862"/>
      <c r="K120" s="1862">
        <v>3</v>
      </c>
      <c r="L120" s="1862"/>
      <c r="M120" s="1862"/>
      <c r="N120" s="1862">
        <v>3</v>
      </c>
    </row>
    <row r="121" spans="1:14" ht="13.5" customHeight="1" x14ac:dyDescent="0.2">
      <c r="A121" s="1480">
        <v>13</v>
      </c>
      <c r="B121" s="1479" t="s">
        <v>288</v>
      </c>
      <c r="C121" s="1479" t="s">
        <v>23</v>
      </c>
      <c r="D121" s="1477">
        <v>1</v>
      </c>
      <c r="E121" s="1477"/>
      <c r="F121" s="1477"/>
      <c r="G121" s="1477">
        <v>1</v>
      </c>
      <c r="H121" s="1477"/>
      <c r="I121" s="1477">
        <v>2</v>
      </c>
      <c r="J121" s="1477"/>
      <c r="K121" s="1477"/>
      <c r="L121" s="1477"/>
      <c r="M121" s="1477"/>
      <c r="N121" s="1477">
        <v>2</v>
      </c>
    </row>
    <row r="122" spans="1:14" ht="13.5" customHeight="1" x14ac:dyDescent="0.2">
      <c r="A122" s="1717">
        <v>13</v>
      </c>
      <c r="B122" s="1716" t="s">
        <v>288</v>
      </c>
      <c r="C122" s="1716" t="s">
        <v>23</v>
      </c>
      <c r="D122" s="1714"/>
      <c r="E122" s="1714">
        <v>1</v>
      </c>
      <c r="F122" s="1714"/>
      <c r="G122" s="1714">
        <v>2</v>
      </c>
      <c r="H122" s="1714"/>
      <c r="I122" s="1714">
        <v>2</v>
      </c>
      <c r="J122" s="1714"/>
      <c r="K122" s="1714">
        <v>3</v>
      </c>
      <c r="L122" s="1714"/>
      <c r="M122" s="1714"/>
      <c r="N122" s="1714">
        <v>3</v>
      </c>
    </row>
    <row r="123" spans="1:14" ht="13.5" customHeight="1" x14ac:dyDescent="0.2">
      <c r="A123" s="586">
        <v>13</v>
      </c>
      <c r="B123" s="558" t="s">
        <v>288</v>
      </c>
      <c r="C123" s="558" t="s">
        <v>23</v>
      </c>
      <c r="D123" s="557">
        <v>1</v>
      </c>
      <c r="E123" s="557"/>
      <c r="F123" s="557"/>
      <c r="G123" s="557">
        <v>5</v>
      </c>
      <c r="H123" s="557">
        <v>1</v>
      </c>
      <c r="I123" s="557">
        <v>1</v>
      </c>
      <c r="J123" s="557"/>
      <c r="K123" s="557">
        <v>3</v>
      </c>
      <c r="L123" s="557"/>
      <c r="M123" s="557"/>
      <c r="N123" s="557">
        <v>2</v>
      </c>
    </row>
    <row r="124" spans="1:14" ht="13.5" customHeight="1" x14ac:dyDescent="0.2">
      <c r="A124" s="1392">
        <v>2</v>
      </c>
      <c r="B124" s="1391" t="s">
        <v>288</v>
      </c>
      <c r="C124" s="1391" t="s">
        <v>23</v>
      </c>
      <c r="D124" s="1389"/>
      <c r="E124" s="1389"/>
      <c r="F124" s="1389"/>
      <c r="G124" s="1389">
        <v>1</v>
      </c>
      <c r="H124" s="1389">
        <v>2</v>
      </c>
      <c r="I124" s="1389"/>
      <c r="J124" s="1389">
        <v>1</v>
      </c>
      <c r="K124" s="1389"/>
      <c r="L124" s="1389"/>
      <c r="M124" s="1389"/>
      <c r="N124" s="1389">
        <v>0</v>
      </c>
    </row>
    <row r="125" spans="1:14" ht="13.5" customHeight="1" x14ac:dyDescent="0.2">
      <c r="A125" s="862">
        <v>13</v>
      </c>
      <c r="B125" s="861" t="s">
        <v>288</v>
      </c>
      <c r="C125" s="861" t="s">
        <v>23</v>
      </c>
      <c r="D125" s="859"/>
      <c r="E125" s="859"/>
      <c r="F125" s="859"/>
      <c r="G125" s="859">
        <v>3</v>
      </c>
      <c r="H125" s="859">
        <v>2</v>
      </c>
      <c r="I125" s="859"/>
      <c r="J125" s="859"/>
      <c r="K125" s="859">
        <v>1</v>
      </c>
      <c r="L125" s="859"/>
      <c r="M125" s="859"/>
      <c r="N125" s="859">
        <v>0</v>
      </c>
    </row>
    <row r="126" spans="1:14" ht="13.5" customHeight="1" x14ac:dyDescent="0.2">
      <c r="A126" s="1186">
        <v>13</v>
      </c>
      <c r="B126" s="1185" t="s">
        <v>288</v>
      </c>
      <c r="C126" s="1185" t="s">
        <v>23</v>
      </c>
      <c r="D126" s="1184"/>
      <c r="E126" s="1184"/>
      <c r="F126" s="1184"/>
      <c r="G126" s="1184">
        <v>4</v>
      </c>
      <c r="H126" s="1184"/>
      <c r="I126" s="1184"/>
      <c r="J126" s="1184"/>
      <c r="K126" s="1184"/>
      <c r="L126" s="1184"/>
      <c r="M126" s="1184"/>
      <c r="N126" s="1184">
        <v>0</v>
      </c>
    </row>
    <row r="127" spans="1:14" ht="13.5" customHeight="1" x14ac:dyDescent="0.2">
      <c r="A127" s="562">
        <v>13</v>
      </c>
      <c r="B127" s="561" t="s">
        <v>288</v>
      </c>
      <c r="C127" s="561" t="s">
        <v>23</v>
      </c>
      <c r="D127" s="560"/>
      <c r="E127" s="560"/>
      <c r="F127" s="560"/>
      <c r="G127" s="560"/>
      <c r="H127" s="560">
        <v>1</v>
      </c>
      <c r="I127" s="560"/>
      <c r="J127" s="560"/>
      <c r="K127" s="560">
        <v>2</v>
      </c>
      <c r="L127" s="560"/>
      <c r="M127" s="560"/>
      <c r="N127" s="560">
        <v>0</v>
      </c>
    </row>
    <row r="128" spans="1:14" ht="13.5" customHeight="1" x14ac:dyDescent="0.2">
      <c r="A128" s="562">
        <v>13</v>
      </c>
      <c r="B128" s="561" t="s">
        <v>288</v>
      </c>
      <c r="C128" s="561" t="s">
        <v>23</v>
      </c>
      <c r="D128" s="560"/>
      <c r="E128" s="560"/>
      <c r="F128" s="560"/>
      <c r="G128" s="560">
        <v>1</v>
      </c>
      <c r="H128" s="560">
        <v>4</v>
      </c>
      <c r="I128" s="560"/>
      <c r="J128" s="560"/>
      <c r="K128" s="560"/>
      <c r="L128" s="560"/>
      <c r="M128" s="560"/>
      <c r="N128" s="560">
        <v>0</v>
      </c>
    </row>
    <row r="129" spans="1:14" ht="13.5" customHeight="1" x14ac:dyDescent="0.2">
      <c r="A129" s="562">
        <v>13</v>
      </c>
      <c r="B129" s="561" t="s">
        <v>288</v>
      </c>
      <c r="C129" s="561" t="s">
        <v>23</v>
      </c>
      <c r="D129" s="560"/>
      <c r="E129" s="560"/>
      <c r="F129" s="560">
        <v>1</v>
      </c>
      <c r="G129" s="560"/>
      <c r="H129" s="560">
        <v>2</v>
      </c>
      <c r="I129" s="560">
        <v>1</v>
      </c>
      <c r="J129" s="560"/>
      <c r="K129" s="560">
        <v>2</v>
      </c>
      <c r="L129" s="560"/>
      <c r="M129" s="560"/>
      <c r="N129" s="560">
        <v>1</v>
      </c>
    </row>
    <row r="130" spans="1:14" ht="13.5" customHeight="1" x14ac:dyDescent="0.2">
      <c r="A130" s="562">
        <v>13</v>
      </c>
      <c r="B130" s="561" t="s">
        <v>288</v>
      </c>
      <c r="C130" s="561" t="s">
        <v>23</v>
      </c>
      <c r="D130" s="560"/>
      <c r="E130" s="560"/>
      <c r="F130" s="560">
        <v>2</v>
      </c>
      <c r="G130" s="560">
        <v>2</v>
      </c>
      <c r="H130" s="560">
        <v>2</v>
      </c>
      <c r="I130" s="560">
        <v>1</v>
      </c>
      <c r="J130" s="560"/>
      <c r="K130" s="560">
        <v>1</v>
      </c>
      <c r="L130" s="560"/>
      <c r="M130" s="560"/>
      <c r="N130" s="560">
        <v>2</v>
      </c>
    </row>
    <row r="131" spans="1:14" ht="13.5" customHeight="1" x14ac:dyDescent="0.2">
      <c r="A131" s="562">
        <v>13</v>
      </c>
      <c r="B131" s="561" t="s">
        <v>288</v>
      </c>
      <c r="C131" s="561" t="s">
        <v>23</v>
      </c>
      <c r="D131" s="560"/>
      <c r="E131" s="560"/>
      <c r="F131" s="560"/>
      <c r="G131" s="560"/>
      <c r="H131" s="560">
        <v>3</v>
      </c>
      <c r="I131" s="560"/>
      <c r="J131" s="560"/>
      <c r="K131" s="560">
        <v>3</v>
      </c>
      <c r="L131" s="560"/>
      <c r="M131" s="560"/>
      <c r="N131" s="560">
        <v>0</v>
      </c>
    </row>
    <row r="132" spans="1:14" ht="13.5" customHeight="1" x14ac:dyDescent="0.2">
      <c r="A132" s="586">
        <v>13</v>
      </c>
      <c r="B132" s="561" t="s">
        <v>288</v>
      </c>
      <c r="C132" s="561" t="s">
        <v>23</v>
      </c>
      <c r="D132" s="560"/>
      <c r="E132" s="560"/>
      <c r="F132" s="560"/>
      <c r="G132" s="560">
        <v>5</v>
      </c>
      <c r="H132" s="560">
        <v>2</v>
      </c>
      <c r="I132" s="560"/>
      <c r="J132" s="560"/>
      <c r="K132" s="560">
        <v>1</v>
      </c>
      <c r="L132" s="560"/>
      <c r="M132" s="560"/>
      <c r="N132" s="560">
        <v>0</v>
      </c>
    </row>
    <row r="133" spans="1:14" ht="13.5" customHeight="1" x14ac:dyDescent="0.2">
      <c r="A133" s="4">
        <f>COUNT(A112:A132)</f>
        <v>21</v>
      </c>
      <c r="B133" s="669" t="str">
        <f>$B$112</f>
        <v>Jebbink</v>
      </c>
      <c r="C133" s="669" t="str">
        <f>$C$112</f>
        <v>Matthew</v>
      </c>
      <c r="D133" s="667">
        <f>SUM(D112:D132)</f>
        <v>3</v>
      </c>
      <c r="E133" s="667">
        <f t="shared" ref="E133:N133" si="23">SUM(E112:E132)</f>
        <v>3</v>
      </c>
      <c r="F133" s="667">
        <f t="shared" si="23"/>
        <v>5</v>
      </c>
      <c r="G133" s="667">
        <f t="shared" si="23"/>
        <v>49</v>
      </c>
      <c r="H133" s="667">
        <f t="shared" si="23"/>
        <v>28</v>
      </c>
      <c r="I133" s="667">
        <f t="shared" si="23"/>
        <v>12</v>
      </c>
      <c r="J133" s="667">
        <f t="shared" si="23"/>
        <v>1</v>
      </c>
      <c r="K133" s="667">
        <f t="shared" si="23"/>
        <v>33</v>
      </c>
      <c r="L133" s="667">
        <f t="shared" si="23"/>
        <v>0</v>
      </c>
      <c r="M133" s="667">
        <f t="shared" si="23"/>
        <v>0</v>
      </c>
      <c r="N133" s="667">
        <f t="shared" si="23"/>
        <v>20</v>
      </c>
    </row>
    <row r="134" spans="1:14" ht="13.5" customHeight="1" x14ac:dyDescent="0.2"/>
    <row r="135" spans="1:14" ht="13.5" customHeight="1" x14ac:dyDescent="0.2">
      <c r="A135" s="586">
        <v>6</v>
      </c>
      <c r="B135" s="561" t="s">
        <v>294</v>
      </c>
      <c r="C135" s="561" t="s">
        <v>23</v>
      </c>
      <c r="D135" s="560"/>
      <c r="E135" s="560">
        <v>1</v>
      </c>
      <c r="F135" s="560">
        <v>3</v>
      </c>
      <c r="G135" s="560">
        <v>3</v>
      </c>
      <c r="H135" s="560"/>
      <c r="I135" s="560">
        <v>2</v>
      </c>
      <c r="J135" s="560"/>
      <c r="K135" s="560"/>
      <c r="L135" s="560"/>
      <c r="M135" s="560"/>
      <c r="N135" s="560">
        <v>6</v>
      </c>
    </row>
    <row r="136" spans="1:14" ht="13.5" customHeight="1" x14ac:dyDescent="0.2">
      <c r="A136" s="586">
        <v>6</v>
      </c>
      <c r="B136" s="561" t="s">
        <v>294</v>
      </c>
      <c r="C136" s="561" t="s">
        <v>23</v>
      </c>
      <c r="D136" s="560"/>
      <c r="E136" s="560"/>
      <c r="F136" s="560"/>
      <c r="G136" s="560">
        <v>2</v>
      </c>
      <c r="H136" s="560">
        <v>3</v>
      </c>
      <c r="I136" s="560"/>
      <c r="J136" s="560"/>
      <c r="K136" s="560">
        <v>1</v>
      </c>
      <c r="L136" s="560"/>
      <c r="M136" s="560"/>
      <c r="N136" s="560">
        <v>0</v>
      </c>
    </row>
    <row r="137" spans="1:14" ht="13.5" customHeight="1" x14ac:dyDescent="0.2">
      <c r="A137" s="586">
        <v>6</v>
      </c>
      <c r="B137" s="561" t="s">
        <v>294</v>
      </c>
      <c r="C137" s="561" t="s">
        <v>23</v>
      </c>
      <c r="D137" s="560">
        <v>1</v>
      </c>
      <c r="E137" s="560"/>
      <c r="F137" s="560"/>
      <c r="G137" s="560"/>
      <c r="H137" s="560">
        <v>1</v>
      </c>
      <c r="I137" s="560">
        <v>1</v>
      </c>
      <c r="J137" s="560">
        <v>2</v>
      </c>
      <c r="K137" s="560"/>
      <c r="L137" s="560"/>
      <c r="M137" s="560"/>
      <c r="N137" s="560">
        <v>2</v>
      </c>
    </row>
    <row r="138" spans="1:14" ht="13.5" customHeight="1" x14ac:dyDescent="0.2">
      <c r="A138" s="565">
        <v>6</v>
      </c>
      <c r="B138" s="564" t="s">
        <v>294</v>
      </c>
      <c r="C138" s="564" t="s">
        <v>23</v>
      </c>
      <c r="D138" s="563"/>
      <c r="E138" s="563">
        <v>2</v>
      </c>
      <c r="F138" s="563"/>
      <c r="G138" s="563">
        <v>4</v>
      </c>
      <c r="H138" s="563">
        <v>3</v>
      </c>
      <c r="I138" s="563">
        <v>3</v>
      </c>
      <c r="J138" s="563"/>
      <c r="K138" s="563">
        <v>2</v>
      </c>
      <c r="L138" s="563"/>
      <c r="M138" s="563"/>
      <c r="N138" s="563">
        <v>6</v>
      </c>
    </row>
    <row r="139" spans="1:14" ht="13.5" customHeight="1" x14ac:dyDescent="0.2">
      <c r="A139" s="728">
        <v>6</v>
      </c>
      <c r="B139" s="727" t="s">
        <v>294</v>
      </c>
      <c r="C139" s="727" t="s">
        <v>23</v>
      </c>
      <c r="D139" s="725"/>
      <c r="E139" s="725">
        <v>2</v>
      </c>
      <c r="F139" s="725">
        <v>1</v>
      </c>
      <c r="G139" s="725"/>
      <c r="H139" s="725"/>
      <c r="I139" s="725">
        <v>1</v>
      </c>
      <c r="J139" s="725"/>
      <c r="K139" s="725">
        <v>3</v>
      </c>
      <c r="L139" s="725"/>
      <c r="M139" s="725"/>
      <c r="N139" s="725">
        <v>7</v>
      </c>
    </row>
    <row r="140" spans="1:14" ht="13.5" customHeight="1" x14ac:dyDescent="0.2">
      <c r="A140" s="565">
        <v>6</v>
      </c>
      <c r="B140" s="564" t="s">
        <v>294</v>
      </c>
      <c r="C140" s="564" t="s">
        <v>23</v>
      </c>
      <c r="D140" s="563"/>
      <c r="E140" s="563"/>
      <c r="F140" s="563">
        <v>2</v>
      </c>
      <c r="G140" s="563">
        <v>6</v>
      </c>
      <c r="H140" s="563"/>
      <c r="I140" s="563"/>
      <c r="J140" s="563"/>
      <c r="K140" s="563"/>
      <c r="L140" s="563"/>
      <c r="M140" s="563"/>
      <c r="N140" s="563">
        <v>2</v>
      </c>
    </row>
    <row r="141" spans="1:14" ht="13.5" customHeight="1" x14ac:dyDescent="0.2">
      <c r="A141" s="897">
        <v>6</v>
      </c>
      <c r="B141" s="896" t="s">
        <v>294</v>
      </c>
      <c r="C141" s="896" t="s">
        <v>23</v>
      </c>
      <c r="D141" s="895">
        <v>1</v>
      </c>
      <c r="E141" s="895"/>
      <c r="F141" s="895"/>
      <c r="G141" s="895">
        <v>4</v>
      </c>
      <c r="H141" s="895">
        <v>2</v>
      </c>
      <c r="I141" s="895">
        <v>1</v>
      </c>
      <c r="J141" s="895"/>
      <c r="K141" s="895">
        <v>2</v>
      </c>
      <c r="L141" s="895"/>
      <c r="M141" s="895"/>
      <c r="N141" s="895">
        <v>2</v>
      </c>
    </row>
    <row r="142" spans="1:14" ht="13.5" customHeight="1" x14ac:dyDescent="0.2">
      <c r="A142" s="1014">
        <v>6</v>
      </c>
      <c r="B142" s="896" t="s">
        <v>294</v>
      </c>
      <c r="C142" s="896" t="s">
        <v>23</v>
      </c>
      <c r="D142" s="895"/>
      <c r="E142" s="895"/>
      <c r="F142" s="895">
        <v>1</v>
      </c>
      <c r="G142" s="895">
        <v>4</v>
      </c>
      <c r="H142" s="895">
        <v>2</v>
      </c>
      <c r="I142" s="895"/>
      <c r="J142" s="895">
        <v>1</v>
      </c>
      <c r="K142" s="895">
        <v>2</v>
      </c>
      <c r="L142" s="895"/>
      <c r="M142" s="895"/>
      <c r="N142" s="895">
        <v>1</v>
      </c>
    </row>
    <row r="143" spans="1:14" ht="13.5" customHeight="1" x14ac:dyDescent="0.2">
      <c r="A143" s="565">
        <v>6</v>
      </c>
      <c r="B143" s="564" t="s">
        <v>294</v>
      </c>
      <c r="C143" s="564" t="s">
        <v>23</v>
      </c>
      <c r="D143" s="563">
        <v>1</v>
      </c>
      <c r="E143" s="563"/>
      <c r="F143" s="563"/>
      <c r="G143" s="563">
        <v>4</v>
      </c>
      <c r="H143" s="563"/>
      <c r="I143" s="563"/>
      <c r="J143" s="563"/>
      <c r="K143" s="563"/>
      <c r="L143" s="563"/>
      <c r="M143" s="563"/>
      <c r="N143" s="563">
        <v>2</v>
      </c>
    </row>
    <row r="144" spans="1:14" ht="13.5" customHeight="1" x14ac:dyDescent="0.2">
      <c r="A144" s="862">
        <v>6</v>
      </c>
      <c r="B144" s="861" t="s">
        <v>294</v>
      </c>
      <c r="C144" s="861" t="s">
        <v>23</v>
      </c>
      <c r="D144" s="859">
        <v>1</v>
      </c>
      <c r="E144" s="859">
        <v>1</v>
      </c>
      <c r="F144" s="859"/>
      <c r="G144" s="859">
        <v>5</v>
      </c>
      <c r="H144" s="859">
        <v>1</v>
      </c>
      <c r="I144" s="859">
        <v>1</v>
      </c>
      <c r="J144" s="859"/>
      <c r="K144" s="859">
        <v>1</v>
      </c>
      <c r="L144" s="859"/>
      <c r="M144" s="859"/>
      <c r="N144" s="859">
        <v>5</v>
      </c>
    </row>
    <row r="145" spans="1:14" ht="13.5" customHeight="1" x14ac:dyDescent="0.2">
      <c r="A145" s="1318">
        <v>6</v>
      </c>
      <c r="B145" s="1185" t="s">
        <v>294</v>
      </c>
      <c r="C145" s="1185" t="s">
        <v>23</v>
      </c>
      <c r="D145" s="1184"/>
      <c r="E145" s="1184"/>
      <c r="F145" s="1184"/>
      <c r="G145" s="1184">
        <v>3</v>
      </c>
      <c r="H145" s="1184">
        <v>2</v>
      </c>
      <c r="I145" s="1184"/>
      <c r="J145" s="1184"/>
      <c r="K145" s="1184">
        <v>1</v>
      </c>
      <c r="L145" s="1184"/>
      <c r="M145" s="1184"/>
      <c r="N145" s="1184">
        <v>0</v>
      </c>
    </row>
    <row r="146" spans="1:14" ht="13.5" customHeight="1" x14ac:dyDescent="0.2">
      <c r="A146" s="1318">
        <v>6</v>
      </c>
      <c r="B146" s="1185" t="s">
        <v>294</v>
      </c>
      <c r="C146" s="1185" t="s">
        <v>23</v>
      </c>
      <c r="D146" s="1184">
        <v>1</v>
      </c>
      <c r="E146" s="1184"/>
      <c r="F146" s="1184">
        <v>1</v>
      </c>
      <c r="G146" s="1184">
        <v>2</v>
      </c>
      <c r="H146" s="1184">
        <v>2</v>
      </c>
      <c r="I146" s="1184"/>
      <c r="J146" s="1184"/>
      <c r="K146" s="1184">
        <v>1</v>
      </c>
      <c r="L146" s="1184"/>
      <c r="M146" s="1184"/>
      <c r="N146" s="1184">
        <v>3</v>
      </c>
    </row>
    <row r="147" spans="1:14" ht="13.5" customHeight="1" x14ac:dyDescent="0.2">
      <c r="A147" s="1392">
        <v>6</v>
      </c>
      <c r="B147" s="1391" t="s">
        <v>294</v>
      </c>
      <c r="C147" s="1391" t="s">
        <v>23</v>
      </c>
      <c r="D147" s="1389"/>
      <c r="E147" s="1389">
        <v>2</v>
      </c>
      <c r="F147" s="1389">
        <v>1</v>
      </c>
      <c r="G147" s="1389">
        <v>1</v>
      </c>
      <c r="H147" s="1389">
        <v>3</v>
      </c>
      <c r="I147" s="1389">
        <v>1</v>
      </c>
      <c r="J147" s="1389"/>
      <c r="K147" s="1389"/>
      <c r="L147" s="1389"/>
      <c r="M147" s="1389"/>
      <c r="N147" s="1389">
        <v>7</v>
      </c>
    </row>
    <row r="148" spans="1:14" ht="13.5" customHeight="1" x14ac:dyDescent="0.2">
      <c r="A148" s="1079">
        <v>6</v>
      </c>
      <c r="B148" s="1068" t="s">
        <v>294</v>
      </c>
      <c r="C148" s="1068" t="s">
        <v>23</v>
      </c>
      <c r="D148" s="1070"/>
      <c r="E148" s="1070">
        <v>1</v>
      </c>
      <c r="F148" s="1070">
        <v>2</v>
      </c>
      <c r="G148" s="1070">
        <v>3</v>
      </c>
      <c r="H148" s="1070">
        <v>4</v>
      </c>
      <c r="I148" s="1070">
        <v>1</v>
      </c>
      <c r="J148" s="1070"/>
      <c r="K148" s="1070"/>
      <c r="L148" s="1070"/>
      <c r="M148" s="1070"/>
      <c r="N148" s="1070">
        <v>5</v>
      </c>
    </row>
    <row r="149" spans="1:14" ht="13.5" customHeight="1" x14ac:dyDescent="0.2">
      <c r="A149" s="1774">
        <v>6</v>
      </c>
      <c r="B149" s="1773" t="s">
        <v>294</v>
      </c>
      <c r="C149" s="1773" t="s">
        <v>23</v>
      </c>
      <c r="D149" s="1771">
        <v>2</v>
      </c>
      <c r="E149" s="1771">
        <v>1</v>
      </c>
      <c r="F149" s="1771">
        <v>2</v>
      </c>
      <c r="G149" s="1771">
        <v>5</v>
      </c>
      <c r="H149" s="1771"/>
      <c r="I149" s="1771">
        <v>2</v>
      </c>
      <c r="J149" s="1771">
        <v>1</v>
      </c>
      <c r="K149" s="1771">
        <v>1</v>
      </c>
      <c r="L149" s="1771"/>
      <c r="M149" s="1771"/>
      <c r="N149" s="1771">
        <v>9</v>
      </c>
    </row>
    <row r="150" spans="1:14" ht="13.5" customHeight="1" x14ac:dyDescent="0.2">
      <c r="A150" s="1629">
        <v>6</v>
      </c>
      <c r="B150" s="1628" t="s">
        <v>294</v>
      </c>
      <c r="C150" s="1628" t="s">
        <v>23</v>
      </c>
      <c r="D150" s="1626">
        <v>1</v>
      </c>
      <c r="E150" s="1626">
        <v>1</v>
      </c>
      <c r="F150" s="1626"/>
      <c r="G150" s="1626">
        <v>4</v>
      </c>
      <c r="H150" s="1626">
        <v>3</v>
      </c>
      <c r="I150" s="1626">
        <v>1</v>
      </c>
      <c r="J150" s="1626"/>
      <c r="K150" s="1626">
        <v>1</v>
      </c>
      <c r="L150" s="1626"/>
      <c r="M150" s="1626"/>
      <c r="N150" s="1626">
        <v>5</v>
      </c>
    </row>
    <row r="151" spans="1:14" ht="13.5" customHeight="1" x14ac:dyDescent="0.2">
      <c r="A151" s="1717">
        <v>6</v>
      </c>
      <c r="B151" s="1716" t="s">
        <v>294</v>
      </c>
      <c r="C151" s="1716" t="s">
        <v>23</v>
      </c>
      <c r="D151" s="1714">
        <v>1</v>
      </c>
      <c r="E151" s="1714">
        <v>1</v>
      </c>
      <c r="F151" s="1714"/>
      <c r="G151" s="1714">
        <v>4</v>
      </c>
      <c r="H151" s="1714">
        <v>2</v>
      </c>
      <c r="I151" s="1714"/>
      <c r="J151" s="1714"/>
      <c r="K151" s="1714">
        <v>2</v>
      </c>
      <c r="L151" s="1714"/>
      <c r="M151" s="1714"/>
      <c r="N151" s="1714">
        <v>5</v>
      </c>
    </row>
    <row r="152" spans="1:14" ht="13.5" customHeight="1" x14ac:dyDescent="0.2">
      <c r="A152" s="1069">
        <v>6</v>
      </c>
      <c r="B152" s="1068" t="s">
        <v>294</v>
      </c>
      <c r="C152" s="1068" t="s">
        <v>23</v>
      </c>
      <c r="D152" s="1070"/>
      <c r="E152" s="1070"/>
      <c r="F152" s="1070"/>
      <c r="G152" s="1070">
        <v>4</v>
      </c>
      <c r="H152" s="1070">
        <v>2</v>
      </c>
      <c r="I152" s="1070">
        <v>1</v>
      </c>
      <c r="J152" s="1070"/>
      <c r="K152" s="1070">
        <v>4</v>
      </c>
      <c r="L152" s="1070"/>
      <c r="M152" s="1070"/>
      <c r="N152" s="1070">
        <v>0</v>
      </c>
    </row>
    <row r="153" spans="1:14" ht="13.5" customHeight="1" x14ac:dyDescent="0.2">
      <c r="A153" s="1860">
        <v>6</v>
      </c>
      <c r="B153" s="1861" t="s">
        <v>294</v>
      </c>
      <c r="C153" s="1861" t="s">
        <v>23</v>
      </c>
      <c r="D153" s="1862">
        <v>1</v>
      </c>
      <c r="E153" s="1862">
        <v>1</v>
      </c>
      <c r="F153" s="1862"/>
      <c r="G153" s="1862">
        <v>4</v>
      </c>
      <c r="H153" s="1862">
        <v>3</v>
      </c>
      <c r="I153" s="1862">
        <v>1</v>
      </c>
      <c r="J153" s="1862">
        <v>1</v>
      </c>
      <c r="K153" s="1862">
        <v>2</v>
      </c>
      <c r="L153" s="1862"/>
      <c r="M153" s="1862"/>
      <c r="N153" s="1862">
        <v>5</v>
      </c>
    </row>
    <row r="154" spans="1:14" ht="13.5" customHeight="1" x14ac:dyDescent="0.2">
      <c r="A154" s="1860">
        <v>6</v>
      </c>
      <c r="B154" s="1861" t="s">
        <v>294</v>
      </c>
      <c r="C154" s="1861" t="s">
        <v>23</v>
      </c>
      <c r="D154" s="1862"/>
      <c r="E154" s="1862"/>
      <c r="F154" s="1862"/>
      <c r="G154" s="1862">
        <v>2</v>
      </c>
      <c r="H154" s="1862">
        <v>1</v>
      </c>
      <c r="I154" s="1862">
        <v>1</v>
      </c>
      <c r="J154" s="1862"/>
      <c r="K154" s="1862"/>
      <c r="L154" s="1862"/>
      <c r="M154" s="1862"/>
      <c r="N154" s="1862">
        <v>0</v>
      </c>
    </row>
    <row r="155" spans="1:14" ht="13.5" customHeight="1" x14ac:dyDescent="0.2">
      <c r="A155" s="1860">
        <v>6</v>
      </c>
      <c r="B155" s="1861" t="s">
        <v>294</v>
      </c>
      <c r="C155" s="1861" t="s">
        <v>23</v>
      </c>
      <c r="D155" s="1862">
        <v>3</v>
      </c>
      <c r="E155" s="1862"/>
      <c r="F155" s="1862"/>
      <c r="G155" s="1862"/>
      <c r="H155" s="1862">
        <v>1</v>
      </c>
      <c r="I155" s="1862">
        <v>1</v>
      </c>
      <c r="J155" s="1862"/>
      <c r="K155" s="1862">
        <v>2</v>
      </c>
      <c r="L155" s="1862"/>
      <c r="M155" s="1862"/>
      <c r="N155" s="1862">
        <v>6</v>
      </c>
    </row>
    <row r="156" spans="1:14" ht="13.5" customHeight="1" x14ac:dyDescent="0.2">
      <c r="A156" s="1480">
        <v>6</v>
      </c>
      <c r="B156" s="1479" t="s">
        <v>294</v>
      </c>
      <c r="C156" s="1479" t="s">
        <v>23</v>
      </c>
      <c r="D156" s="1477"/>
      <c r="E156" s="1477">
        <v>1</v>
      </c>
      <c r="F156" s="1477">
        <v>2</v>
      </c>
      <c r="G156" s="1477">
        <v>1</v>
      </c>
      <c r="H156" s="1477">
        <v>2</v>
      </c>
      <c r="I156" s="1477"/>
      <c r="J156" s="1477"/>
      <c r="K156" s="1477">
        <v>1</v>
      </c>
      <c r="L156" s="1477"/>
      <c r="M156" s="1477"/>
      <c r="N156" s="1477">
        <v>5</v>
      </c>
    </row>
    <row r="157" spans="1:14" ht="13.5" customHeight="1" x14ac:dyDescent="0.2">
      <c r="A157" s="1441">
        <v>6</v>
      </c>
      <c r="B157" s="1440" t="s">
        <v>294</v>
      </c>
      <c r="C157" s="1440" t="s">
        <v>23</v>
      </c>
      <c r="D157" s="1438">
        <v>2</v>
      </c>
      <c r="E157" s="1438"/>
      <c r="F157" s="1438">
        <v>4</v>
      </c>
      <c r="G157" s="1438">
        <v>3</v>
      </c>
      <c r="H157" s="1438">
        <v>4</v>
      </c>
      <c r="I157" s="1438"/>
      <c r="J157" s="1438"/>
      <c r="K157" s="1438"/>
      <c r="L157" s="1438"/>
      <c r="M157" s="1438"/>
      <c r="N157" s="1438">
        <v>8</v>
      </c>
    </row>
    <row r="158" spans="1:14" ht="13.5" customHeight="1" x14ac:dyDescent="0.2">
      <c r="A158" s="1143">
        <v>6</v>
      </c>
      <c r="B158" s="1068" t="s">
        <v>294</v>
      </c>
      <c r="C158" s="1068" t="s">
        <v>23</v>
      </c>
      <c r="D158" s="1070"/>
      <c r="E158" s="1070"/>
      <c r="F158" s="1070"/>
      <c r="G158" s="1070">
        <v>6</v>
      </c>
      <c r="H158" s="1070"/>
      <c r="I158" s="1070"/>
      <c r="J158" s="1070"/>
      <c r="K158" s="1070">
        <v>2</v>
      </c>
      <c r="L158" s="1070"/>
      <c r="M158" s="1070"/>
      <c r="N158" s="1070">
        <v>0</v>
      </c>
    </row>
    <row r="159" spans="1:14" ht="13.5" customHeight="1" x14ac:dyDescent="0.2">
      <c r="A159" s="565">
        <v>6</v>
      </c>
      <c r="B159" s="564" t="s">
        <v>294</v>
      </c>
      <c r="C159" s="564" t="s">
        <v>23</v>
      </c>
      <c r="D159" s="563">
        <v>1</v>
      </c>
      <c r="E159" s="563"/>
      <c r="F159" s="563"/>
      <c r="G159" s="563"/>
      <c r="H159" s="563">
        <v>3</v>
      </c>
      <c r="I159" s="563">
        <v>1</v>
      </c>
      <c r="J159" s="563"/>
      <c r="K159" s="563">
        <v>1</v>
      </c>
      <c r="L159" s="563"/>
      <c r="M159" s="563"/>
      <c r="N159" s="563">
        <v>2</v>
      </c>
    </row>
    <row r="160" spans="1:14" ht="13.5" customHeight="1" x14ac:dyDescent="0.2">
      <c r="A160" s="565">
        <v>6</v>
      </c>
      <c r="B160" s="564" t="s">
        <v>294</v>
      </c>
      <c r="C160" s="564" t="s">
        <v>23</v>
      </c>
      <c r="D160" s="563">
        <v>1</v>
      </c>
      <c r="E160" s="563">
        <v>5</v>
      </c>
      <c r="F160" s="563"/>
      <c r="G160" s="563">
        <v>2</v>
      </c>
      <c r="H160" s="563"/>
      <c r="I160" s="563"/>
      <c r="J160" s="563"/>
      <c r="K160" s="563">
        <v>4</v>
      </c>
      <c r="L160" s="563"/>
      <c r="M160" s="563"/>
      <c r="N160" s="563">
        <v>17</v>
      </c>
    </row>
    <row r="161" spans="1:14" ht="13.5" customHeight="1" x14ac:dyDescent="0.2">
      <c r="A161" s="806">
        <v>6</v>
      </c>
      <c r="B161" s="805" t="s">
        <v>294</v>
      </c>
      <c r="C161" s="805" t="s">
        <v>23</v>
      </c>
      <c r="D161" s="803"/>
      <c r="E161" s="803">
        <v>1</v>
      </c>
      <c r="F161" s="803"/>
      <c r="G161" s="803">
        <v>1</v>
      </c>
      <c r="H161" s="803">
        <v>3</v>
      </c>
      <c r="I161" s="803">
        <v>1</v>
      </c>
      <c r="J161" s="803"/>
      <c r="K161" s="803">
        <v>2</v>
      </c>
      <c r="L161" s="803"/>
      <c r="M161" s="803"/>
      <c r="N161" s="803">
        <v>3</v>
      </c>
    </row>
    <row r="162" spans="1:14" ht="13.5" customHeight="1" x14ac:dyDescent="0.2">
      <c r="A162" s="586">
        <v>6</v>
      </c>
      <c r="B162" s="564" t="s">
        <v>294</v>
      </c>
      <c r="C162" s="564" t="s">
        <v>23</v>
      </c>
      <c r="D162" s="563"/>
      <c r="E162" s="563">
        <v>2</v>
      </c>
      <c r="F162" s="563"/>
      <c r="G162" s="563">
        <v>1</v>
      </c>
      <c r="H162" s="563">
        <v>1</v>
      </c>
      <c r="I162" s="563">
        <v>1</v>
      </c>
      <c r="J162" s="563"/>
      <c r="K162" s="563"/>
      <c r="L162" s="563"/>
      <c r="M162" s="563"/>
      <c r="N162" s="563">
        <v>6</v>
      </c>
    </row>
    <row r="163" spans="1:14" ht="13.5" customHeight="1" x14ac:dyDescent="0.2">
      <c r="A163" s="586">
        <v>6</v>
      </c>
      <c r="B163" s="564" t="s">
        <v>294</v>
      </c>
      <c r="C163" s="564" t="s">
        <v>23</v>
      </c>
      <c r="D163" s="563">
        <v>1</v>
      </c>
      <c r="E163" s="563">
        <v>2</v>
      </c>
      <c r="F163" s="563"/>
      <c r="G163" s="563">
        <v>5</v>
      </c>
      <c r="H163" s="563">
        <v>6</v>
      </c>
      <c r="I163" s="563">
        <v>1</v>
      </c>
      <c r="J163" s="563"/>
      <c r="K163" s="563">
        <v>2</v>
      </c>
      <c r="L163" s="563"/>
      <c r="M163" s="563"/>
      <c r="N163" s="563">
        <v>8</v>
      </c>
    </row>
    <row r="164" spans="1:14" ht="13.5" customHeight="1" x14ac:dyDescent="0.2">
      <c r="A164" s="586">
        <v>6</v>
      </c>
      <c r="B164" s="564" t="s">
        <v>294</v>
      </c>
      <c r="C164" s="564" t="s">
        <v>23</v>
      </c>
      <c r="D164" s="563"/>
      <c r="E164" s="563"/>
      <c r="F164" s="563"/>
      <c r="G164" s="563">
        <v>2</v>
      </c>
      <c r="H164" s="563"/>
      <c r="I164" s="563">
        <v>1</v>
      </c>
      <c r="J164" s="563">
        <v>1</v>
      </c>
      <c r="K164" s="563">
        <v>3</v>
      </c>
      <c r="L164" s="563"/>
      <c r="M164" s="563"/>
      <c r="N164" s="563">
        <v>0</v>
      </c>
    </row>
    <row r="165" spans="1:14" ht="13.5" customHeight="1" x14ac:dyDescent="0.2">
      <c r="A165" s="586">
        <v>6</v>
      </c>
      <c r="B165" s="564" t="s">
        <v>294</v>
      </c>
      <c r="C165" s="564" t="s">
        <v>23</v>
      </c>
      <c r="D165" s="563"/>
      <c r="E165" s="563"/>
      <c r="F165" s="563"/>
      <c r="G165" s="563">
        <v>4</v>
      </c>
      <c r="H165" s="563">
        <v>5</v>
      </c>
      <c r="I165" s="563">
        <v>1</v>
      </c>
      <c r="J165" s="563"/>
      <c r="K165" s="563"/>
      <c r="L165" s="563"/>
      <c r="M165" s="563"/>
      <c r="N165" s="563">
        <v>0</v>
      </c>
    </row>
    <row r="166" spans="1:14" ht="13.5" customHeight="1" x14ac:dyDescent="0.2">
      <c r="A166" s="568">
        <v>6</v>
      </c>
      <c r="B166" s="567" t="s">
        <v>294</v>
      </c>
      <c r="C166" s="567" t="s">
        <v>23</v>
      </c>
      <c r="D166" s="566"/>
      <c r="E166" s="566"/>
      <c r="F166" s="566">
        <v>1</v>
      </c>
      <c r="G166" s="566">
        <v>2</v>
      </c>
      <c r="H166" s="566">
        <v>2</v>
      </c>
      <c r="I166" s="566"/>
      <c r="J166" s="566"/>
      <c r="K166" s="566">
        <v>1</v>
      </c>
      <c r="L166" s="566"/>
      <c r="M166" s="566"/>
      <c r="N166" s="566">
        <v>1</v>
      </c>
    </row>
    <row r="167" spans="1:14" ht="13.5" customHeight="1" x14ac:dyDescent="0.2">
      <c r="A167" s="568">
        <v>6</v>
      </c>
      <c r="B167" s="567" t="s">
        <v>294</v>
      </c>
      <c r="C167" s="567" t="s">
        <v>23</v>
      </c>
      <c r="D167" s="566"/>
      <c r="E167" s="566"/>
      <c r="F167" s="566"/>
      <c r="G167" s="566">
        <v>1</v>
      </c>
      <c r="H167" s="566">
        <v>3</v>
      </c>
      <c r="I167" s="566"/>
      <c r="J167" s="566"/>
      <c r="K167" s="566">
        <v>1</v>
      </c>
      <c r="L167" s="566"/>
      <c r="M167" s="566"/>
      <c r="N167" s="566">
        <v>0</v>
      </c>
    </row>
    <row r="168" spans="1:14" ht="13.5" customHeight="1" x14ac:dyDescent="0.2">
      <c r="A168" s="4">
        <f>COUNT(A135:A167)</f>
        <v>33</v>
      </c>
      <c r="B168" s="669" t="str">
        <f>$B$135</f>
        <v>Kalokerinos</v>
      </c>
      <c r="C168" s="669" t="str">
        <f>$C$135</f>
        <v>Matthew</v>
      </c>
      <c r="D168" s="667">
        <f>SUM(D135:D167)</f>
        <v>18</v>
      </c>
      <c r="E168" s="667">
        <f t="shared" ref="E168:N168" si="24">SUM(E135:E167)</f>
        <v>24</v>
      </c>
      <c r="F168" s="667">
        <f t="shared" si="24"/>
        <v>20</v>
      </c>
      <c r="G168" s="667">
        <f t="shared" si="24"/>
        <v>92</v>
      </c>
      <c r="H168" s="667">
        <f t="shared" si="24"/>
        <v>64</v>
      </c>
      <c r="I168" s="667">
        <f t="shared" si="24"/>
        <v>24</v>
      </c>
      <c r="J168" s="667">
        <f t="shared" si="24"/>
        <v>6</v>
      </c>
      <c r="K168" s="667">
        <f t="shared" si="24"/>
        <v>42</v>
      </c>
      <c r="L168" s="667">
        <f t="shared" si="24"/>
        <v>0</v>
      </c>
      <c r="M168" s="667">
        <f t="shared" si="24"/>
        <v>0</v>
      </c>
      <c r="N168" s="667">
        <f t="shared" si="24"/>
        <v>128</v>
      </c>
    </row>
    <row r="169" spans="1:14" ht="13.5" customHeight="1" x14ac:dyDescent="0.2"/>
    <row r="170" spans="1:14" ht="13.5" customHeight="1" x14ac:dyDescent="0.2">
      <c r="A170" s="568">
        <v>0</v>
      </c>
      <c r="B170" s="567" t="s">
        <v>298</v>
      </c>
      <c r="C170" s="567" t="s">
        <v>299</v>
      </c>
      <c r="D170" s="566">
        <v>2</v>
      </c>
      <c r="E170" s="566"/>
      <c r="F170" s="566"/>
      <c r="G170" s="566">
        <v>1</v>
      </c>
      <c r="H170" s="566">
        <v>2</v>
      </c>
      <c r="I170" s="566"/>
      <c r="J170" s="566"/>
      <c r="K170" s="566">
        <v>2</v>
      </c>
      <c r="L170" s="566"/>
      <c r="M170" s="566"/>
      <c r="N170" s="566">
        <v>4</v>
      </c>
    </row>
    <row r="171" spans="1:14" ht="13.5" customHeight="1" x14ac:dyDescent="0.2">
      <c r="A171" s="4">
        <f>COUNT(A170)</f>
        <v>1</v>
      </c>
      <c r="B171" s="669" t="str">
        <f>$B$170</f>
        <v>Koehne</v>
      </c>
      <c r="C171" s="669" t="str">
        <f>$C$170</f>
        <v>Russ</v>
      </c>
      <c r="D171" s="667">
        <f t="shared" ref="D171:M171" si="25">D170</f>
        <v>2</v>
      </c>
      <c r="E171" s="667">
        <f t="shared" si="25"/>
        <v>0</v>
      </c>
      <c r="F171" s="667">
        <f t="shared" si="25"/>
        <v>0</v>
      </c>
      <c r="G171" s="667">
        <f t="shared" si="25"/>
        <v>1</v>
      </c>
      <c r="H171" s="667">
        <f t="shared" si="25"/>
        <v>2</v>
      </c>
      <c r="I171" s="667">
        <f t="shared" si="25"/>
        <v>0</v>
      </c>
      <c r="J171" s="667">
        <f t="shared" si="25"/>
        <v>0</v>
      </c>
      <c r="K171" s="667">
        <f t="shared" si="25"/>
        <v>2</v>
      </c>
      <c r="L171" s="667">
        <f t="shared" si="25"/>
        <v>0</v>
      </c>
      <c r="M171" s="667">
        <f t="shared" si="25"/>
        <v>0</v>
      </c>
      <c r="N171" s="667">
        <f t="shared" ref="N171" si="26">SUM(N170)</f>
        <v>4</v>
      </c>
    </row>
    <row r="172" spans="1:14" ht="13.5" customHeight="1" x14ac:dyDescent="0.2"/>
    <row r="173" spans="1:14" ht="13.5" customHeight="1" x14ac:dyDescent="0.2">
      <c r="A173" s="568">
        <v>9</v>
      </c>
      <c r="B173" s="567" t="s">
        <v>287</v>
      </c>
      <c r="C173" s="567" t="s">
        <v>214</v>
      </c>
      <c r="D173" s="566">
        <v>1</v>
      </c>
      <c r="E173" s="566"/>
      <c r="F173" s="566">
        <v>2</v>
      </c>
      <c r="G173" s="566">
        <v>4</v>
      </c>
      <c r="H173" s="566">
        <v>2</v>
      </c>
      <c r="I173" s="566">
        <v>3</v>
      </c>
      <c r="J173" s="566"/>
      <c r="K173" s="566"/>
      <c r="L173" s="566"/>
      <c r="M173" s="566"/>
      <c r="N173" s="566">
        <v>4</v>
      </c>
    </row>
    <row r="174" spans="1:14" ht="13.5" customHeight="1" x14ac:dyDescent="0.2">
      <c r="A174" s="728">
        <v>9</v>
      </c>
      <c r="B174" s="727" t="s">
        <v>287</v>
      </c>
      <c r="C174" s="727" t="s">
        <v>214</v>
      </c>
      <c r="D174" s="725">
        <v>6</v>
      </c>
      <c r="E174" s="725"/>
      <c r="F174" s="725"/>
      <c r="G174" s="725">
        <v>8</v>
      </c>
      <c r="H174" s="725">
        <v>2</v>
      </c>
      <c r="I174" s="725">
        <v>2</v>
      </c>
      <c r="J174" s="725"/>
      <c r="K174" s="725">
        <v>2</v>
      </c>
      <c r="L174" s="725"/>
      <c r="M174" s="725"/>
      <c r="N174" s="725">
        <v>12</v>
      </c>
    </row>
    <row r="175" spans="1:14" ht="13.5" customHeight="1" x14ac:dyDescent="0.2">
      <c r="A175" s="586">
        <v>9</v>
      </c>
      <c r="B175" s="567" t="s">
        <v>287</v>
      </c>
      <c r="C175" s="567" t="s">
        <v>214</v>
      </c>
      <c r="D175" s="566">
        <v>4</v>
      </c>
      <c r="E175" s="566"/>
      <c r="F175" s="566">
        <v>1</v>
      </c>
      <c r="G175" s="566">
        <v>5</v>
      </c>
      <c r="H175" s="566">
        <v>3</v>
      </c>
      <c r="I175" s="566">
        <v>1</v>
      </c>
      <c r="J175" s="566"/>
      <c r="K175" s="566">
        <v>1</v>
      </c>
      <c r="L175" s="566"/>
      <c r="M175" s="566"/>
      <c r="N175" s="566">
        <v>9</v>
      </c>
    </row>
    <row r="176" spans="1:14" ht="13.5" customHeight="1" x14ac:dyDescent="0.2">
      <c r="A176" s="586">
        <v>9</v>
      </c>
      <c r="B176" s="567" t="s">
        <v>287</v>
      </c>
      <c r="C176" s="567" t="s">
        <v>214</v>
      </c>
      <c r="D176" s="566"/>
      <c r="E176" s="566"/>
      <c r="F176" s="566"/>
      <c r="G176" s="566">
        <v>4</v>
      </c>
      <c r="H176" s="566">
        <v>2</v>
      </c>
      <c r="I176" s="566">
        <v>2</v>
      </c>
      <c r="J176" s="566"/>
      <c r="K176" s="566">
        <v>3</v>
      </c>
      <c r="L176" s="566"/>
      <c r="M176" s="566"/>
      <c r="N176" s="566">
        <v>0</v>
      </c>
    </row>
    <row r="177" spans="1:14" ht="13.5" customHeight="1" x14ac:dyDescent="0.2">
      <c r="A177" s="862">
        <v>9</v>
      </c>
      <c r="B177" s="861" t="s">
        <v>287</v>
      </c>
      <c r="C177" s="861" t="s">
        <v>214</v>
      </c>
      <c r="D177" s="859">
        <v>2</v>
      </c>
      <c r="E177" s="859"/>
      <c r="F177" s="859"/>
      <c r="G177" s="859">
        <v>7</v>
      </c>
      <c r="H177" s="859">
        <v>5</v>
      </c>
      <c r="I177" s="859">
        <v>1</v>
      </c>
      <c r="J177" s="859"/>
      <c r="K177" s="859">
        <v>2</v>
      </c>
      <c r="L177" s="859"/>
      <c r="M177" s="859"/>
      <c r="N177" s="859">
        <v>4</v>
      </c>
    </row>
    <row r="178" spans="1:14" ht="13.5" customHeight="1" x14ac:dyDescent="0.2">
      <c r="A178" s="1014">
        <v>9</v>
      </c>
      <c r="B178" s="896" t="s">
        <v>287</v>
      </c>
      <c r="C178" s="896" t="s">
        <v>214</v>
      </c>
      <c r="D178" s="895">
        <v>1</v>
      </c>
      <c r="E178" s="895"/>
      <c r="F178" s="895"/>
      <c r="G178" s="895">
        <v>5</v>
      </c>
      <c r="H178" s="895">
        <v>3</v>
      </c>
      <c r="I178" s="895"/>
      <c r="J178" s="895">
        <v>1</v>
      </c>
      <c r="K178" s="895"/>
      <c r="L178" s="895"/>
      <c r="M178" s="895"/>
      <c r="N178" s="895">
        <v>2</v>
      </c>
    </row>
    <row r="179" spans="1:14" ht="13.5" customHeight="1" x14ac:dyDescent="0.2">
      <c r="A179" s="1400">
        <v>9</v>
      </c>
      <c r="B179" s="1391" t="s">
        <v>287</v>
      </c>
      <c r="C179" s="1391" t="s">
        <v>214</v>
      </c>
      <c r="D179" s="1389">
        <v>6</v>
      </c>
      <c r="E179" s="1389"/>
      <c r="F179" s="1389">
        <v>2</v>
      </c>
      <c r="G179" s="1389">
        <v>6</v>
      </c>
      <c r="H179" s="1389">
        <v>2</v>
      </c>
      <c r="I179" s="1389"/>
      <c r="J179" s="1389"/>
      <c r="K179" s="1389">
        <v>2</v>
      </c>
      <c r="L179" s="1389"/>
      <c r="M179" s="1389"/>
      <c r="N179" s="1389">
        <v>14</v>
      </c>
    </row>
    <row r="180" spans="1:14" ht="13.5" customHeight="1" x14ac:dyDescent="0.2">
      <c r="A180" s="1860">
        <v>9</v>
      </c>
      <c r="B180" s="1861" t="s">
        <v>287</v>
      </c>
      <c r="C180" s="1861" t="s">
        <v>214</v>
      </c>
      <c r="D180" s="1862">
        <v>2</v>
      </c>
      <c r="E180" s="1862"/>
      <c r="F180" s="1862">
        <v>1</v>
      </c>
      <c r="G180" s="1862">
        <v>5</v>
      </c>
      <c r="H180" s="1862">
        <v>2</v>
      </c>
      <c r="I180" s="1862">
        <v>2</v>
      </c>
      <c r="J180" s="1862"/>
      <c r="K180" s="1862"/>
      <c r="L180" s="1862"/>
      <c r="M180" s="1862"/>
      <c r="N180" s="1862">
        <v>5</v>
      </c>
    </row>
    <row r="181" spans="1:14" ht="13.5" customHeight="1" x14ac:dyDescent="0.2">
      <c r="A181" s="1629">
        <v>9</v>
      </c>
      <c r="B181" s="1628" t="s">
        <v>287</v>
      </c>
      <c r="C181" s="1628" t="s">
        <v>214</v>
      </c>
      <c r="D181" s="1626">
        <v>4</v>
      </c>
      <c r="E181" s="1626"/>
      <c r="F181" s="1626">
        <v>2</v>
      </c>
      <c r="G181" s="1626">
        <v>8</v>
      </c>
      <c r="H181" s="1626">
        <v>4</v>
      </c>
      <c r="I181" s="1626">
        <v>2</v>
      </c>
      <c r="J181" s="1626"/>
      <c r="K181" s="1626">
        <v>1</v>
      </c>
      <c r="L181" s="1626"/>
      <c r="M181" s="1626"/>
      <c r="N181" s="1626">
        <v>10</v>
      </c>
    </row>
    <row r="182" spans="1:14" ht="13.5" customHeight="1" x14ac:dyDescent="0.2">
      <c r="A182" s="1629">
        <v>9</v>
      </c>
      <c r="B182" s="1628" t="s">
        <v>287</v>
      </c>
      <c r="C182" s="1628" t="s">
        <v>214</v>
      </c>
      <c r="D182" s="1626">
        <v>1</v>
      </c>
      <c r="E182" s="1626"/>
      <c r="F182" s="1626"/>
      <c r="G182" s="1626">
        <v>3</v>
      </c>
      <c r="H182" s="1626">
        <v>2</v>
      </c>
      <c r="I182" s="1626">
        <v>2</v>
      </c>
      <c r="J182" s="1626"/>
      <c r="K182" s="1626">
        <v>4</v>
      </c>
      <c r="L182" s="1626"/>
      <c r="M182" s="1626"/>
      <c r="N182" s="1626">
        <v>2</v>
      </c>
    </row>
    <row r="183" spans="1:14" ht="13.5" customHeight="1" x14ac:dyDescent="0.2">
      <c r="A183" s="1280">
        <v>9</v>
      </c>
      <c r="B183" s="1279" t="s">
        <v>287</v>
      </c>
      <c r="C183" s="1279" t="s">
        <v>214</v>
      </c>
      <c r="D183" s="1277">
        <v>2</v>
      </c>
      <c r="E183" s="1277"/>
      <c r="F183" s="1277"/>
      <c r="G183" s="1277">
        <v>6</v>
      </c>
      <c r="H183" s="1277">
        <v>1</v>
      </c>
      <c r="I183" s="1277">
        <v>2</v>
      </c>
      <c r="J183" s="1277"/>
      <c r="K183" s="1277">
        <v>2</v>
      </c>
      <c r="L183" s="1277"/>
      <c r="M183" s="1277"/>
      <c r="N183" s="1277">
        <v>4</v>
      </c>
    </row>
    <row r="184" spans="1:14" ht="13.5" customHeight="1" x14ac:dyDescent="0.2">
      <c r="A184" s="965">
        <v>9</v>
      </c>
      <c r="B184" s="964" t="s">
        <v>287</v>
      </c>
      <c r="C184" s="964" t="s">
        <v>214</v>
      </c>
      <c r="D184" s="963">
        <v>4</v>
      </c>
      <c r="E184" s="963"/>
      <c r="F184" s="963"/>
      <c r="G184" s="963">
        <v>8</v>
      </c>
      <c r="H184" s="963"/>
      <c r="I184" s="963">
        <v>3</v>
      </c>
      <c r="J184" s="963">
        <v>1</v>
      </c>
      <c r="K184" s="963">
        <v>2</v>
      </c>
      <c r="L184" s="963"/>
      <c r="M184" s="963"/>
      <c r="N184" s="963">
        <v>8</v>
      </c>
    </row>
    <row r="185" spans="1:14" ht="13.5" customHeight="1" x14ac:dyDescent="0.2">
      <c r="A185" s="1774">
        <v>9</v>
      </c>
      <c r="B185" s="1773" t="s">
        <v>287</v>
      </c>
      <c r="C185" s="1773" t="s">
        <v>214</v>
      </c>
      <c r="D185" s="1771">
        <v>4</v>
      </c>
      <c r="E185" s="1771"/>
      <c r="F185" s="1771"/>
      <c r="G185" s="1771">
        <v>3</v>
      </c>
      <c r="H185" s="1771">
        <v>1</v>
      </c>
      <c r="I185" s="1771">
        <v>1</v>
      </c>
      <c r="J185" s="1771">
        <v>1</v>
      </c>
      <c r="K185" s="1771">
        <v>1</v>
      </c>
      <c r="L185" s="1771"/>
      <c r="M185" s="1771"/>
      <c r="N185" s="1771">
        <v>8</v>
      </c>
    </row>
    <row r="186" spans="1:14" ht="13.5" customHeight="1" x14ac:dyDescent="0.2">
      <c r="A186" s="1717">
        <v>9</v>
      </c>
      <c r="B186" s="1716" t="s">
        <v>287</v>
      </c>
      <c r="C186" s="1716" t="s">
        <v>214</v>
      </c>
      <c r="D186" s="1714">
        <v>2</v>
      </c>
      <c r="E186" s="1714"/>
      <c r="F186" s="1714">
        <v>3</v>
      </c>
      <c r="G186" s="1714">
        <v>8</v>
      </c>
      <c r="H186" s="1714">
        <v>3</v>
      </c>
      <c r="I186" s="1714">
        <v>3</v>
      </c>
      <c r="J186" s="1714"/>
      <c r="K186" s="1714">
        <v>1</v>
      </c>
      <c r="L186" s="1714"/>
      <c r="M186" s="1714"/>
      <c r="N186" s="1714">
        <v>7</v>
      </c>
    </row>
    <row r="187" spans="1:14" ht="13.5" customHeight="1" x14ac:dyDescent="0.2">
      <c r="A187" s="1441">
        <v>9</v>
      </c>
      <c r="B187" s="1440" t="s">
        <v>287</v>
      </c>
      <c r="C187" s="1440" t="s">
        <v>214</v>
      </c>
      <c r="D187" s="1438">
        <v>2</v>
      </c>
      <c r="E187" s="1438"/>
      <c r="F187" s="1438">
        <v>4</v>
      </c>
      <c r="G187" s="1438">
        <v>5</v>
      </c>
      <c r="H187" s="1438">
        <v>7</v>
      </c>
      <c r="I187" s="1438">
        <v>2</v>
      </c>
      <c r="J187" s="1438"/>
      <c r="K187" s="1438">
        <v>2</v>
      </c>
      <c r="L187" s="1438"/>
      <c r="M187" s="1438"/>
      <c r="N187" s="1438">
        <v>8</v>
      </c>
    </row>
    <row r="188" spans="1:14" ht="13.5" customHeight="1" x14ac:dyDescent="0.2">
      <c r="A188" s="1860">
        <v>9</v>
      </c>
      <c r="B188" s="1861" t="s">
        <v>287</v>
      </c>
      <c r="C188" s="1861" t="s">
        <v>214</v>
      </c>
      <c r="D188" s="1862">
        <v>1</v>
      </c>
      <c r="E188" s="1862"/>
      <c r="F188" s="1862">
        <v>4</v>
      </c>
      <c r="G188" s="1862">
        <v>7</v>
      </c>
      <c r="H188" s="1862">
        <v>4</v>
      </c>
      <c r="I188" s="1862">
        <v>2</v>
      </c>
      <c r="J188" s="1862"/>
      <c r="K188" s="1862"/>
      <c r="L188" s="1862"/>
      <c r="M188" s="1862"/>
      <c r="N188" s="1862">
        <v>6</v>
      </c>
    </row>
    <row r="189" spans="1:14" ht="13.5" customHeight="1" x14ac:dyDescent="0.2">
      <c r="A189" s="1143">
        <v>9</v>
      </c>
      <c r="B189" s="1068" t="s">
        <v>287</v>
      </c>
      <c r="C189" s="1068" t="s">
        <v>214</v>
      </c>
      <c r="D189" s="1070">
        <v>2</v>
      </c>
      <c r="E189" s="1070"/>
      <c r="F189" s="1070"/>
      <c r="G189" s="1070">
        <v>6</v>
      </c>
      <c r="H189" s="1070">
        <v>4</v>
      </c>
      <c r="I189" s="1070">
        <v>3</v>
      </c>
      <c r="J189" s="1070"/>
      <c r="K189" s="1070">
        <v>3</v>
      </c>
      <c r="L189" s="1070"/>
      <c r="M189" s="1070"/>
      <c r="N189" s="1070">
        <v>4</v>
      </c>
    </row>
    <row r="190" spans="1:14" ht="13.5" customHeight="1" x14ac:dyDescent="0.2">
      <c r="A190" s="1143">
        <v>9</v>
      </c>
      <c r="B190" s="1068" t="s">
        <v>287</v>
      </c>
      <c r="C190" s="1068" t="s">
        <v>214</v>
      </c>
      <c r="D190" s="1070">
        <v>3</v>
      </c>
      <c r="E190" s="1070"/>
      <c r="F190" s="1070">
        <v>2</v>
      </c>
      <c r="G190" s="1070">
        <v>10</v>
      </c>
      <c r="H190" s="1070">
        <v>2</v>
      </c>
      <c r="I190" s="1070">
        <v>2</v>
      </c>
      <c r="J190" s="1070"/>
      <c r="K190" s="1070">
        <v>1</v>
      </c>
      <c r="L190" s="1070"/>
      <c r="M190" s="1070"/>
      <c r="N190" s="1070">
        <v>8</v>
      </c>
    </row>
    <row r="191" spans="1:14" ht="13.5" customHeight="1" x14ac:dyDescent="0.2">
      <c r="A191" s="806">
        <v>9</v>
      </c>
      <c r="B191" s="805" t="s">
        <v>287</v>
      </c>
      <c r="C191" s="805" t="s">
        <v>214</v>
      </c>
      <c r="D191" s="803">
        <v>5</v>
      </c>
      <c r="E191" s="803">
        <v>1</v>
      </c>
      <c r="F191" s="803"/>
      <c r="G191" s="803">
        <v>8</v>
      </c>
      <c r="H191" s="803">
        <v>5</v>
      </c>
      <c r="I191" s="803">
        <v>2</v>
      </c>
      <c r="J191" s="803"/>
      <c r="K191" s="803">
        <v>1</v>
      </c>
      <c r="L191" s="803"/>
      <c r="M191" s="803"/>
      <c r="N191" s="803">
        <v>13</v>
      </c>
    </row>
    <row r="192" spans="1:14" ht="13.5" customHeight="1" x14ac:dyDescent="0.2">
      <c r="A192" s="586">
        <v>9</v>
      </c>
      <c r="B192" s="567" t="s">
        <v>287</v>
      </c>
      <c r="C192" s="567" t="s">
        <v>214</v>
      </c>
      <c r="D192" s="566">
        <v>2</v>
      </c>
      <c r="E192" s="566"/>
      <c r="F192" s="566">
        <v>2</v>
      </c>
      <c r="G192" s="566">
        <v>3</v>
      </c>
      <c r="H192" s="566">
        <v>4</v>
      </c>
      <c r="I192" s="566">
        <v>2</v>
      </c>
      <c r="J192" s="566"/>
      <c r="K192" s="566">
        <v>5</v>
      </c>
      <c r="L192" s="566"/>
      <c r="M192" s="566"/>
      <c r="N192" s="566">
        <v>6</v>
      </c>
    </row>
    <row r="193" spans="1:14" ht="13.5" customHeight="1" x14ac:dyDescent="0.2">
      <c r="A193" s="586">
        <v>9</v>
      </c>
      <c r="B193" s="567" t="s">
        <v>287</v>
      </c>
      <c r="C193" s="567" t="s">
        <v>214</v>
      </c>
      <c r="D193" s="566">
        <v>5</v>
      </c>
      <c r="E193" s="566">
        <v>1</v>
      </c>
      <c r="F193" s="566">
        <v>5</v>
      </c>
      <c r="G193" s="566">
        <v>5</v>
      </c>
      <c r="H193" s="566"/>
      <c r="I193" s="566"/>
      <c r="J193" s="566"/>
      <c r="K193" s="566">
        <v>1</v>
      </c>
      <c r="L193" s="566"/>
      <c r="M193" s="566"/>
      <c r="N193" s="566">
        <v>18</v>
      </c>
    </row>
    <row r="194" spans="1:14" ht="13.5" customHeight="1" x14ac:dyDescent="0.2">
      <c r="A194" s="572">
        <v>9</v>
      </c>
      <c r="B194" s="571" t="s">
        <v>287</v>
      </c>
      <c r="C194" s="571" t="s">
        <v>214</v>
      </c>
      <c r="D194" s="569">
        <v>3</v>
      </c>
      <c r="E194" s="569"/>
      <c r="F194" s="569">
        <v>1</v>
      </c>
      <c r="G194" s="569">
        <v>4</v>
      </c>
      <c r="H194" s="569">
        <v>4</v>
      </c>
      <c r="I194" s="569"/>
      <c r="J194" s="569"/>
      <c r="K194" s="569">
        <v>1</v>
      </c>
      <c r="L194" s="569"/>
      <c r="M194" s="569"/>
      <c r="N194" s="569">
        <v>7</v>
      </c>
    </row>
    <row r="195" spans="1:14" ht="13.5" customHeight="1" x14ac:dyDescent="0.2">
      <c r="A195" s="572">
        <v>9</v>
      </c>
      <c r="B195" s="571" t="s">
        <v>287</v>
      </c>
      <c r="C195" s="571" t="s">
        <v>214</v>
      </c>
      <c r="D195" s="569">
        <v>5</v>
      </c>
      <c r="E195" s="569"/>
      <c r="F195" s="569"/>
      <c r="G195" s="569">
        <v>6</v>
      </c>
      <c r="H195" s="569">
        <v>3</v>
      </c>
      <c r="I195" s="569"/>
      <c r="J195" s="569"/>
      <c r="K195" s="569"/>
      <c r="L195" s="569"/>
      <c r="M195" s="569"/>
      <c r="N195" s="569">
        <v>10</v>
      </c>
    </row>
    <row r="196" spans="1:14" ht="13.5" customHeight="1" x14ac:dyDescent="0.2">
      <c r="A196" s="572">
        <v>9</v>
      </c>
      <c r="B196" s="571" t="s">
        <v>287</v>
      </c>
      <c r="C196" s="571" t="s">
        <v>214</v>
      </c>
      <c r="D196" s="569">
        <v>2</v>
      </c>
      <c r="E196" s="569"/>
      <c r="F196" s="569">
        <v>3</v>
      </c>
      <c r="G196" s="569">
        <v>6</v>
      </c>
      <c r="H196" s="569">
        <v>2</v>
      </c>
      <c r="I196" s="569">
        <v>4</v>
      </c>
      <c r="J196" s="569"/>
      <c r="K196" s="569">
        <v>1</v>
      </c>
      <c r="L196" s="569"/>
      <c r="M196" s="569"/>
      <c r="N196" s="569">
        <v>7</v>
      </c>
    </row>
    <row r="197" spans="1:14" ht="13.5" customHeight="1" x14ac:dyDescent="0.2">
      <c r="A197" s="572">
        <v>9</v>
      </c>
      <c r="B197" s="571" t="s">
        <v>287</v>
      </c>
      <c r="C197" s="571" t="s">
        <v>214</v>
      </c>
      <c r="D197" s="569">
        <v>1</v>
      </c>
      <c r="E197" s="569"/>
      <c r="F197" s="569"/>
      <c r="G197" s="569">
        <v>4</v>
      </c>
      <c r="H197" s="569">
        <v>1</v>
      </c>
      <c r="I197" s="569"/>
      <c r="J197" s="569"/>
      <c r="K197" s="569">
        <v>2</v>
      </c>
      <c r="L197" s="569"/>
      <c r="M197" s="569"/>
      <c r="N197" s="569">
        <v>2</v>
      </c>
    </row>
    <row r="198" spans="1:14" ht="13.5" customHeight="1" x14ac:dyDescent="0.2">
      <c r="A198" s="572">
        <v>9</v>
      </c>
      <c r="B198" s="571" t="s">
        <v>287</v>
      </c>
      <c r="C198" s="571" t="s">
        <v>214</v>
      </c>
      <c r="D198" s="569">
        <v>6</v>
      </c>
      <c r="E198" s="569"/>
      <c r="F198" s="569"/>
      <c r="G198" s="569">
        <v>5</v>
      </c>
      <c r="H198" s="569"/>
      <c r="I198" s="569">
        <v>1</v>
      </c>
      <c r="J198" s="569"/>
      <c r="K198" s="569">
        <v>1</v>
      </c>
      <c r="L198" s="569"/>
      <c r="M198" s="569"/>
      <c r="N198" s="569">
        <v>12</v>
      </c>
    </row>
    <row r="199" spans="1:14" ht="13.5" customHeight="1" x14ac:dyDescent="0.2">
      <c r="A199" s="4">
        <f>COUNT(A173:A198)</f>
        <v>26</v>
      </c>
      <c r="B199" s="669" t="str">
        <f>$B$173</f>
        <v>Llewellyn</v>
      </c>
      <c r="C199" s="669" t="str">
        <f>$C$173</f>
        <v>Adam</v>
      </c>
      <c r="D199" s="667">
        <f>SUM(D173:D198)</f>
        <v>76</v>
      </c>
      <c r="E199" s="667">
        <f t="shared" ref="E199" si="27">SUM(E173:E198)</f>
        <v>2</v>
      </c>
      <c r="F199" s="667">
        <f t="shared" ref="F199" si="28">SUM(F173:F198)</f>
        <v>32</v>
      </c>
      <c r="G199" s="667">
        <f t="shared" ref="G199" si="29">SUM(G173:G198)</f>
        <v>149</v>
      </c>
      <c r="H199" s="667">
        <f t="shared" ref="H199" si="30">SUM(H173:H198)</f>
        <v>68</v>
      </c>
      <c r="I199" s="667">
        <f t="shared" ref="I199" si="31">SUM(I173:I198)</f>
        <v>42</v>
      </c>
      <c r="J199" s="667">
        <f t="shared" ref="J199" si="32">SUM(J173:J198)</f>
        <v>3</v>
      </c>
      <c r="K199" s="667">
        <f t="shared" ref="K199" si="33">SUM(K173:K198)</f>
        <v>39</v>
      </c>
      <c r="L199" s="667">
        <f t="shared" ref="L199" si="34">SUM(L173:L198)</f>
        <v>0</v>
      </c>
      <c r="M199" s="667">
        <f t="shared" ref="M199" si="35">SUM(M173:M198)</f>
        <v>0</v>
      </c>
      <c r="N199" s="667">
        <f t="shared" ref="N199" si="36">SUM(N173:N198)</f>
        <v>190</v>
      </c>
    </row>
    <row r="200" spans="1:14" ht="13.5" customHeight="1" x14ac:dyDescent="0.2"/>
    <row r="201" spans="1:14" ht="13.5" customHeight="1" x14ac:dyDescent="0.2">
      <c r="A201" s="586">
        <v>23</v>
      </c>
      <c r="B201" s="571" t="s">
        <v>293</v>
      </c>
      <c r="C201" s="571" t="s">
        <v>15</v>
      </c>
      <c r="D201" s="569"/>
      <c r="E201" s="569"/>
      <c r="F201" s="569"/>
      <c r="G201" s="569">
        <v>3</v>
      </c>
      <c r="H201" s="569"/>
      <c r="I201" s="569"/>
      <c r="J201" s="569"/>
      <c r="K201" s="569"/>
      <c r="L201" s="569"/>
      <c r="M201" s="569"/>
      <c r="N201" s="569">
        <v>0</v>
      </c>
    </row>
    <row r="202" spans="1:14" ht="13.5" customHeight="1" x14ac:dyDescent="0.2">
      <c r="A202" s="728">
        <v>23</v>
      </c>
      <c r="B202" s="727" t="s">
        <v>293</v>
      </c>
      <c r="C202" s="727" t="s">
        <v>15</v>
      </c>
      <c r="D202" s="725">
        <v>4</v>
      </c>
      <c r="E202" s="725">
        <v>3</v>
      </c>
      <c r="F202" s="725"/>
      <c r="G202" s="725">
        <v>4</v>
      </c>
      <c r="H202" s="725">
        <v>2</v>
      </c>
      <c r="I202" s="725"/>
      <c r="J202" s="725"/>
      <c r="K202" s="725"/>
      <c r="L202" s="725"/>
      <c r="M202" s="725"/>
      <c r="N202" s="725">
        <v>17</v>
      </c>
    </row>
    <row r="203" spans="1:14" ht="13.5" customHeight="1" x14ac:dyDescent="0.2">
      <c r="A203" s="586">
        <v>23</v>
      </c>
      <c r="B203" s="571" t="s">
        <v>293</v>
      </c>
      <c r="C203" s="571" t="s">
        <v>15</v>
      </c>
      <c r="D203" s="569"/>
      <c r="E203" s="569">
        <v>4</v>
      </c>
      <c r="F203" s="569"/>
      <c r="G203" s="569">
        <v>3</v>
      </c>
      <c r="H203" s="569">
        <v>1</v>
      </c>
      <c r="I203" s="569">
        <v>1</v>
      </c>
      <c r="J203" s="569"/>
      <c r="K203" s="569"/>
      <c r="L203" s="569"/>
      <c r="M203" s="569"/>
      <c r="N203" s="569">
        <v>12</v>
      </c>
    </row>
    <row r="204" spans="1:14" ht="13.5" customHeight="1" x14ac:dyDescent="0.2">
      <c r="A204" s="570">
        <v>23</v>
      </c>
      <c r="B204" s="571" t="s">
        <v>293</v>
      </c>
      <c r="C204" s="571" t="s">
        <v>15</v>
      </c>
      <c r="D204" s="569"/>
      <c r="E204" s="569">
        <v>3</v>
      </c>
      <c r="F204" s="569"/>
      <c r="G204" s="569">
        <v>2</v>
      </c>
      <c r="H204" s="569"/>
      <c r="I204" s="569">
        <v>1</v>
      </c>
      <c r="J204" s="569"/>
      <c r="K204" s="569"/>
      <c r="L204" s="569"/>
      <c r="M204" s="569"/>
      <c r="N204" s="569">
        <v>9</v>
      </c>
    </row>
    <row r="205" spans="1:14" ht="13.5" customHeight="1" x14ac:dyDescent="0.2">
      <c r="A205" s="570">
        <v>0</v>
      </c>
      <c r="B205" s="571" t="s">
        <v>293</v>
      </c>
      <c r="C205" s="571" t="s">
        <v>15</v>
      </c>
      <c r="D205" s="569">
        <v>3</v>
      </c>
      <c r="E205" s="569">
        <v>9</v>
      </c>
      <c r="F205" s="569"/>
      <c r="G205" s="569">
        <v>3</v>
      </c>
      <c r="H205" s="569">
        <v>3</v>
      </c>
      <c r="I205" s="569">
        <v>1</v>
      </c>
      <c r="J205" s="569"/>
      <c r="K205" s="569"/>
      <c r="L205" s="569"/>
      <c r="M205" s="569"/>
      <c r="N205" s="569">
        <v>33</v>
      </c>
    </row>
    <row r="206" spans="1:14" ht="13.5" customHeight="1" x14ac:dyDescent="0.2">
      <c r="A206" s="1863">
        <v>23</v>
      </c>
      <c r="B206" s="1861" t="s">
        <v>293</v>
      </c>
      <c r="C206" s="1861" t="s">
        <v>15</v>
      </c>
      <c r="D206" s="1862"/>
      <c r="E206" s="1862">
        <v>4</v>
      </c>
      <c r="F206" s="1862"/>
      <c r="G206" s="1862">
        <v>1</v>
      </c>
      <c r="H206" s="1862"/>
      <c r="I206" s="1862"/>
      <c r="J206" s="1862"/>
      <c r="K206" s="1862"/>
      <c r="L206" s="1862"/>
      <c r="M206" s="1862"/>
      <c r="N206" s="1862">
        <v>12</v>
      </c>
    </row>
    <row r="207" spans="1:14" ht="13.5" customHeight="1" x14ac:dyDescent="0.2">
      <c r="A207" s="1863">
        <v>23</v>
      </c>
      <c r="B207" s="1861" t="s">
        <v>293</v>
      </c>
      <c r="C207" s="1861" t="s">
        <v>15</v>
      </c>
      <c r="D207" s="1862">
        <v>1</v>
      </c>
      <c r="E207" s="1862">
        <v>1</v>
      </c>
      <c r="F207" s="1862"/>
      <c r="G207" s="1862">
        <v>2</v>
      </c>
      <c r="H207" s="1862"/>
      <c r="I207" s="1862"/>
      <c r="J207" s="1862"/>
      <c r="K207" s="1862"/>
      <c r="L207" s="1862"/>
      <c r="M207" s="1862"/>
      <c r="N207" s="1862">
        <v>5</v>
      </c>
    </row>
    <row r="208" spans="1:14" ht="13.5" customHeight="1" x14ac:dyDescent="0.2">
      <c r="A208" s="1863">
        <v>23</v>
      </c>
      <c r="B208" s="1861" t="s">
        <v>293</v>
      </c>
      <c r="C208" s="1861" t="s">
        <v>15</v>
      </c>
      <c r="D208" s="1862">
        <v>1</v>
      </c>
      <c r="E208" s="1862">
        <v>1</v>
      </c>
      <c r="F208" s="1862"/>
      <c r="G208" s="1862">
        <v>1</v>
      </c>
      <c r="H208" s="1862"/>
      <c r="I208" s="1862"/>
      <c r="J208" s="1862"/>
      <c r="K208" s="1862"/>
      <c r="L208" s="1862"/>
      <c r="M208" s="1862"/>
      <c r="N208" s="1862">
        <v>5</v>
      </c>
    </row>
    <row r="209" spans="1:14" ht="13.5" customHeight="1" x14ac:dyDescent="0.2">
      <c r="A209" s="965">
        <v>23</v>
      </c>
      <c r="B209" s="964" t="s">
        <v>293</v>
      </c>
      <c r="C209" s="964" t="s">
        <v>15</v>
      </c>
      <c r="D209" s="963">
        <v>2</v>
      </c>
      <c r="E209" s="963">
        <v>3</v>
      </c>
      <c r="F209" s="963"/>
      <c r="G209" s="963">
        <v>3</v>
      </c>
      <c r="H209" s="963"/>
      <c r="I209" s="963">
        <v>1</v>
      </c>
      <c r="J209" s="963"/>
      <c r="K209" s="963"/>
      <c r="L209" s="963"/>
      <c r="M209" s="963"/>
      <c r="N209" s="963">
        <v>13</v>
      </c>
    </row>
    <row r="210" spans="1:14" ht="13.5" customHeight="1" x14ac:dyDescent="0.2">
      <c r="A210" s="1143">
        <v>23</v>
      </c>
      <c r="B210" s="1068" t="s">
        <v>293</v>
      </c>
      <c r="C210" s="1068" t="s">
        <v>15</v>
      </c>
      <c r="D210" s="1070">
        <v>4</v>
      </c>
      <c r="E210" s="1070">
        <v>4</v>
      </c>
      <c r="F210" s="1070">
        <v>2</v>
      </c>
      <c r="G210" s="1070">
        <v>3</v>
      </c>
      <c r="H210" s="1070">
        <v>2</v>
      </c>
      <c r="I210" s="1070"/>
      <c r="J210" s="1070"/>
      <c r="K210" s="1070"/>
      <c r="L210" s="1070"/>
      <c r="M210" s="1070"/>
      <c r="N210" s="1070">
        <v>22</v>
      </c>
    </row>
    <row r="211" spans="1:14" ht="13.5" customHeight="1" x14ac:dyDescent="0.2">
      <c r="A211" s="1478">
        <v>23</v>
      </c>
      <c r="B211" s="1479" t="s">
        <v>293</v>
      </c>
      <c r="C211" s="1479" t="s">
        <v>15</v>
      </c>
      <c r="D211" s="1477">
        <v>3</v>
      </c>
      <c r="E211" s="1477">
        <v>6</v>
      </c>
      <c r="F211" s="1477"/>
      <c r="G211" s="1477">
        <v>2</v>
      </c>
      <c r="H211" s="1477"/>
      <c r="I211" s="1477"/>
      <c r="J211" s="1477"/>
      <c r="K211" s="1477"/>
      <c r="L211" s="1477"/>
      <c r="M211" s="1477"/>
      <c r="N211" s="1477">
        <v>24</v>
      </c>
    </row>
    <row r="212" spans="1:14" ht="13.5" customHeight="1" x14ac:dyDescent="0.2">
      <c r="A212" s="1629">
        <v>23</v>
      </c>
      <c r="B212" s="1628" t="s">
        <v>293</v>
      </c>
      <c r="C212" s="1628" t="s">
        <v>15</v>
      </c>
      <c r="D212" s="1626"/>
      <c r="E212" s="1626"/>
      <c r="F212" s="1626">
        <v>1</v>
      </c>
      <c r="G212" s="1626"/>
      <c r="H212" s="1626">
        <v>4</v>
      </c>
      <c r="I212" s="1626"/>
      <c r="J212" s="1626"/>
      <c r="K212" s="1626"/>
      <c r="L212" s="1626"/>
      <c r="M212" s="1626"/>
      <c r="N212" s="1626">
        <v>1</v>
      </c>
    </row>
    <row r="213" spans="1:14" ht="13.5" customHeight="1" x14ac:dyDescent="0.2">
      <c r="A213" s="1629">
        <v>23</v>
      </c>
      <c r="B213" s="1628" t="s">
        <v>293</v>
      </c>
      <c r="C213" s="1628" t="s">
        <v>15</v>
      </c>
      <c r="D213" s="1626"/>
      <c r="E213" s="1626">
        <v>2</v>
      </c>
      <c r="F213" s="1626"/>
      <c r="G213" s="1626">
        <v>3</v>
      </c>
      <c r="H213" s="1626">
        <v>2</v>
      </c>
      <c r="I213" s="1626">
        <v>1</v>
      </c>
      <c r="J213" s="1626"/>
      <c r="K213" s="1626"/>
      <c r="L213" s="1626"/>
      <c r="M213" s="1626"/>
      <c r="N213" s="1626">
        <v>6</v>
      </c>
    </row>
    <row r="214" spans="1:14" ht="13.5" customHeight="1" x14ac:dyDescent="0.2">
      <c r="A214" s="1774">
        <v>23</v>
      </c>
      <c r="B214" s="1773" t="s">
        <v>293</v>
      </c>
      <c r="C214" s="1773" t="s">
        <v>15</v>
      </c>
      <c r="D214" s="1771"/>
      <c r="E214" s="1771">
        <v>4</v>
      </c>
      <c r="F214" s="1771"/>
      <c r="G214" s="1771">
        <v>6</v>
      </c>
      <c r="H214" s="1771">
        <v>2</v>
      </c>
      <c r="I214" s="1771"/>
      <c r="J214" s="1771"/>
      <c r="K214" s="1771"/>
      <c r="L214" s="1771"/>
      <c r="M214" s="1771"/>
      <c r="N214" s="1771">
        <v>12</v>
      </c>
    </row>
    <row r="215" spans="1:14" ht="13.5" customHeight="1" x14ac:dyDescent="0.2">
      <c r="A215" s="1280">
        <v>23</v>
      </c>
      <c r="B215" s="1279" t="s">
        <v>293</v>
      </c>
      <c r="C215" s="1279" t="s">
        <v>15</v>
      </c>
      <c r="D215" s="1277">
        <v>2</v>
      </c>
      <c r="E215" s="1277">
        <v>4</v>
      </c>
      <c r="F215" s="1277">
        <v>1</v>
      </c>
      <c r="G215" s="1277">
        <v>4</v>
      </c>
      <c r="H215" s="1277">
        <v>1</v>
      </c>
      <c r="I215" s="1277"/>
      <c r="J215" s="1277"/>
      <c r="K215" s="1277"/>
      <c r="L215" s="1277"/>
      <c r="M215" s="1277"/>
      <c r="N215" s="1277">
        <v>17</v>
      </c>
    </row>
    <row r="216" spans="1:14" ht="13.5" customHeight="1" x14ac:dyDescent="0.2">
      <c r="A216" s="1717">
        <v>23</v>
      </c>
      <c r="B216" s="1716" t="s">
        <v>293</v>
      </c>
      <c r="C216" s="1716" t="s">
        <v>15</v>
      </c>
      <c r="D216" s="1714"/>
      <c r="E216" s="1714">
        <v>7</v>
      </c>
      <c r="F216" s="1714"/>
      <c r="G216" s="1714">
        <v>6</v>
      </c>
      <c r="H216" s="1714">
        <v>3</v>
      </c>
      <c r="I216" s="1714"/>
      <c r="J216" s="1714"/>
      <c r="K216" s="1714"/>
      <c r="L216" s="1714"/>
      <c r="M216" s="1714"/>
      <c r="N216" s="1714">
        <v>21</v>
      </c>
    </row>
    <row r="217" spans="1:14" ht="13.5" customHeight="1" x14ac:dyDescent="0.2">
      <c r="A217" s="1316">
        <v>23</v>
      </c>
      <c r="B217" s="1279" t="s">
        <v>293</v>
      </c>
      <c r="C217" s="1279" t="s">
        <v>15</v>
      </c>
      <c r="D217" s="1277">
        <v>1</v>
      </c>
      <c r="E217" s="1277">
        <v>1</v>
      </c>
      <c r="F217" s="1277"/>
      <c r="G217" s="1277">
        <v>3</v>
      </c>
      <c r="H217" s="1277">
        <v>1</v>
      </c>
      <c r="I217" s="1277">
        <v>1</v>
      </c>
      <c r="J217" s="1277"/>
      <c r="K217" s="1277"/>
      <c r="L217" s="1277"/>
      <c r="M217" s="1277"/>
      <c r="N217" s="1277">
        <v>5</v>
      </c>
    </row>
    <row r="218" spans="1:14" ht="13.5" customHeight="1" x14ac:dyDescent="0.2">
      <c r="A218" s="1439">
        <v>23</v>
      </c>
      <c r="B218" s="1440" t="s">
        <v>293</v>
      </c>
      <c r="C218" s="1440" t="s">
        <v>15</v>
      </c>
      <c r="D218" s="1438">
        <v>3</v>
      </c>
      <c r="E218" s="1438">
        <v>4</v>
      </c>
      <c r="F218" s="1438">
        <v>2</v>
      </c>
      <c r="G218" s="1438">
        <v>1</v>
      </c>
      <c r="H218" s="1438"/>
      <c r="I218" s="1438">
        <v>1</v>
      </c>
      <c r="J218" s="1438"/>
      <c r="K218" s="1438"/>
      <c r="L218" s="1438"/>
      <c r="M218" s="1438"/>
      <c r="N218" s="1438">
        <v>20</v>
      </c>
    </row>
    <row r="219" spans="1:14" ht="13.5" customHeight="1" x14ac:dyDescent="0.2">
      <c r="A219" s="1126">
        <v>23</v>
      </c>
      <c r="B219" s="1125" t="s">
        <v>293</v>
      </c>
      <c r="C219" s="1125" t="s">
        <v>15</v>
      </c>
      <c r="D219" s="1123"/>
      <c r="E219" s="1123">
        <v>5</v>
      </c>
      <c r="F219" s="1123"/>
      <c r="G219" s="1123">
        <v>1</v>
      </c>
      <c r="H219" s="1123">
        <v>2</v>
      </c>
      <c r="I219" s="1123"/>
      <c r="J219" s="1123"/>
      <c r="K219" s="1123"/>
      <c r="L219" s="1123"/>
      <c r="M219" s="1123"/>
      <c r="N219" s="1123">
        <v>15</v>
      </c>
    </row>
    <row r="220" spans="1:14" ht="13.5" customHeight="1" x14ac:dyDescent="0.2">
      <c r="A220" s="1126">
        <v>23</v>
      </c>
      <c r="B220" s="1125" t="s">
        <v>293</v>
      </c>
      <c r="C220" s="1125" t="s">
        <v>15</v>
      </c>
      <c r="D220" s="1123"/>
      <c r="E220" s="1123">
        <v>4</v>
      </c>
      <c r="F220" s="1123"/>
      <c r="G220" s="1123">
        <v>2</v>
      </c>
      <c r="H220" s="1123">
        <v>1</v>
      </c>
      <c r="I220" s="1123">
        <v>1</v>
      </c>
      <c r="J220" s="1123"/>
      <c r="K220" s="1123"/>
      <c r="L220" s="1123"/>
      <c r="M220" s="1323"/>
      <c r="N220" s="1123">
        <v>12</v>
      </c>
    </row>
    <row r="221" spans="1:14" ht="13.5" customHeight="1" x14ac:dyDescent="0.2">
      <c r="A221" s="965">
        <v>23</v>
      </c>
      <c r="B221" s="964" t="s">
        <v>293</v>
      </c>
      <c r="C221" s="964" t="s">
        <v>15</v>
      </c>
      <c r="D221" s="963"/>
      <c r="E221" s="963">
        <v>4</v>
      </c>
      <c r="F221" s="963">
        <v>1</v>
      </c>
      <c r="G221" s="963">
        <v>4</v>
      </c>
      <c r="H221" s="963">
        <v>1</v>
      </c>
      <c r="I221" s="963">
        <v>1</v>
      </c>
      <c r="J221" s="963"/>
      <c r="K221" s="963"/>
      <c r="L221" s="963"/>
      <c r="M221" s="1323"/>
      <c r="N221" s="963">
        <v>13</v>
      </c>
    </row>
    <row r="222" spans="1:14" ht="13.5" customHeight="1" x14ac:dyDescent="0.2">
      <c r="A222" s="585">
        <v>23</v>
      </c>
      <c r="B222" s="575" t="s">
        <v>293</v>
      </c>
      <c r="C222" s="575" t="s">
        <v>15</v>
      </c>
      <c r="D222" s="573">
        <v>1</v>
      </c>
      <c r="E222" s="573">
        <v>1</v>
      </c>
      <c r="F222" s="573">
        <v>1</v>
      </c>
      <c r="G222" s="573">
        <v>4</v>
      </c>
      <c r="H222" s="573">
        <v>1</v>
      </c>
      <c r="I222" s="573">
        <v>2</v>
      </c>
      <c r="J222" s="573"/>
      <c r="K222" s="573"/>
      <c r="L222" s="573"/>
      <c r="M222" s="1323"/>
      <c r="N222" s="573">
        <v>6</v>
      </c>
    </row>
    <row r="223" spans="1:14" ht="13.5" customHeight="1" x14ac:dyDescent="0.2">
      <c r="A223" s="860">
        <v>23</v>
      </c>
      <c r="B223" s="861" t="s">
        <v>293</v>
      </c>
      <c r="C223" s="861" t="s">
        <v>15</v>
      </c>
      <c r="D223" s="859">
        <v>1</v>
      </c>
      <c r="E223" s="859">
        <v>4</v>
      </c>
      <c r="F223" s="859"/>
      <c r="G223" s="859">
        <v>5</v>
      </c>
      <c r="H223" s="859"/>
      <c r="I223" s="859">
        <v>1</v>
      </c>
      <c r="J223" s="859"/>
      <c r="K223" s="859"/>
      <c r="L223" s="859"/>
      <c r="M223" s="1323"/>
      <c r="N223" s="859">
        <v>14</v>
      </c>
    </row>
    <row r="224" spans="1:14" ht="13.5" customHeight="1" x14ac:dyDescent="0.2">
      <c r="A224" s="576">
        <v>23</v>
      </c>
      <c r="B224" s="575" t="s">
        <v>293</v>
      </c>
      <c r="C224" s="575" t="s">
        <v>15</v>
      </c>
      <c r="D224" s="573">
        <v>1</v>
      </c>
      <c r="E224" s="573">
        <v>8</v>
      </c>
      <c r="F224" s="573">
        <v>1</v>
      </c>
      <c r="G224" s="573">
        <v>8</v>
      </c>
      <c r="H224" s="573">
        <v>3</v>
      </c>
      <c r="I224" s="573">
        <v>1</v>
      </c>
      <c r="J224" s="573"/>
      <c r="K224" s="573"/>
      <c r="L224" s="573"/>
      <c r="M224" s="1323"/>
      <c r="N224" s="573">
        <v>27</v>
      </c>
    </row>
    <row r="225" spans="1:14" ht="13.5" customHeight="1" x14ac:dyDescent="0.2">
      <c r="A225" s="576">
        <v>23</v>
      </c>
      <c r="B225" s="575" t="s">
        <v>293</v>
      </c>
      <c r="C225" s="575" t="s">
        <v>15</v>
      </c>
      <c r="D225" s="573"/>
      <c r="E225" s="573">
        <v>2</v>
      </c>
      <c r="F225" s="573">
        <v>2</v>
      </c>
      <c r="G225" s="573">
        <v>3</v>
      </c>
      <c r="H225" s="573">
        <v>4</v>
      </c>
      <c r="I225" s="573"/>
      <c r="J225" s="573">
        <v>2</v>
      </c>
      <c r="K225" s="573">
        <v>1</v>
      </c>
      <c r="L225" s="573"/>
      <c r="M225" s="1323"/>
      <c r="N225" s="573">
        <v>8</v>
      </c>
    </row>
    <row r="226" spans="1:14" ht="13.5" customHeight="1" x14ac:dyDescent="0.2">
      <c r="A226" s="806">
        <v>23</v>
      </c>
      <c r="B226" s="805" t="s">
        <v>293</v>
      </c>
      <c r="C226" s="805" t="s">
        <v>15</v>
      </c>
      <c r="D226" s="803">
        <v>4</v>
      </c>
      <c r="E226" s="803">
        <v>3</v>
      </c>
      <c r="F226" s="803">
        <v>1</v>
      </c>
      <c r="G226" s="803">
        <v>6</v>
      </c>
      <c r="H226" s="803"/>
      <c r="I226" s="803"/>
      <c r="J226" s="803"/>
      <c r="K226" s="803">
        <v>1</v>
      </c>
      <c r="L226" s="803"/>
      <c r="M226" s="1323"/>
      <c r="N226" s="803">
        <v>18</v>
      </c>
    </row>
    <row r="227" spans="1:14" ht="13.5" customHeight="1" x14ac:dyDescent="0.2">
      <c r="A227" s="576">
        <v>23</v>
      </c>
      <c r="B227" s="575" t="s">
        <v>293</v>
      </c>
      <c r="C227" s="575" t="s">
        <v>15</v>
      </c>
      <c r="D227" s="573">
        <v>1</v>
      </c>
      <c r="E227" s="573">
        <v>5</v>
      </c>
      <c r="F227" s="573">
        <v>1</v>
      </c>
      <c r="G227" s="573">
        <v>4</v>
      </c>
      <c r="H227" s="573">
        <v>1</v>
      </c>
      <c r="I227" s="573">
        <v>1</v>
      </c>
      <c r="J227" s="573"/>
      <c r="K227" s="573">
        <v>1</v>
      </c>
      <c r="L227" s="573"/>
      <c r="M227" s="1323"/>
      <c r="N227" s="573">
        <v>18</v>
      </c>
    </row>
    <row r="228" spans="1:14" ht="13.5" customHeight="1" x14ac:dyDescent="0.2">
      <c r="A228" s="576">
        <v>23</v>
      </c>
      <c r="B228" s="575" t="s">
        <v>293</v>
      </c>
      <c r="C228" s="575" t="s">
        <v>15</v>
      </c>
      <c r="D228" s="573">
        <v>1</v>
      </c>
      <c r="E228" s="573"/>
      <c r="F228" s="573">
        <v>2</v>
      </c>
      <c r="G228" s="573">
        <v>5</v>
      </c>
      <c r="H228" s="573"/>
      <c r="I228" s="573"/>
      <c r="J228" s="573"/>
      <c r="K228" s="573"/>
      <c r="L228" s="573"/>
      <c r="M228" s="1323"/>
      <c r="N228" s="573">
        <v>4</v>
      </c>
    </row>
    <row r="229" spans="1:14" ht="13.5" customHeight="1" x14ac:dyDescent="0.2">
      <c r="A229" s="586">
        <v>23</v>
      </c>
      <c r="B229" s="575" t="s">
        <v>293</v>
      </c>
      <c r="C229" s="575" t="s">
        <v>15</v>
      </c>
      <c r="D229" s="573">
        <v>3</v>
      </c>
      <c r="E229" s="573">
        <v>4</v>
      </c>
      <c r="F229" s="573">
        <v>2</v>
      </c>
      <c r="G229" s="573">
        <v>3</v>
      </c>
      <c r="H229" s="573">
        <v>2</v>
      </c>
      <c r="I229" s="573"/>
      <c r="J229" s="573">
        <v>1</v>
      </c>
      <c r="K229" s="573"/>
      <c r="L229" s="573"/>
      <c r="M229" s="1323"/>
      <c r="N229" s="573">
        <v>20</v>
      </c>
    </row>
    <row r="230" spans="1:14" ht="13.5" customHeight="1" x14ac:dyDescent="0.2">
      <c r="A230" s="4">
        <f>COUNT(A201:A229)</f>
        <v>29</v>
      </c>
      <c r="B230" s="669" t="str">
        <f>$B$201</f>
        <v>Maddocks</v>
      </c>
      <c r="C230" s="669" t="str">
        <f>$C$201</f>
        <v>Pete</v>
      </c>
      <c r="D230" s="667">
        <f>SUM(D201:D229)</f>
        <v>36</v>
      </c>
      <c r="E230" s="667">
        <f t="shared" ref="E230" si="37">SUM(E201:E229)</f>
        <v>100</v>
      </c>
      <c r="F230" s="667">
        <f t="shared" ref="F230" si="38">SUM(F201:F229)</f>
        <v>17</v>
      </c>
      <c r="G230" s="667">
        <f t="shared" ref="G230" si="39">SUM(G201:G229)</f>
        <v>95</v>
      </c>
      <c r="H230" s="667">
        <f t="shared" ref="H230" si="40">SUM(H201:H229)</f>
        <v>36</v>
      </c>
      <c r="I230" s="667">
        <f t="shared" ref="I230" si="41">SUM(I201:I229)</f>
        <v>14</v>
      </c>
      <c r="J230" s="667">
        <f t="shared" ref="J230" si="42">SUM(J201:J229)</f>
        <v>3</v>
      </c>
      <c r="K230" s="667">
        <f t="shared" ref="K230" si="43">SUM(K201:K229)</f>
        <v>3</v>
      </c>
      <c r="L230" s="667">
        <f t="shared" ref="L230" si="44">SUM(L201:L229)</f>
        <v>0</v>
      </c>
      <c r="M230" s="1322">
        <f t="shared" ref="M230" si="45">SUM(M201:M229)</f>
        <v>0</v>
      </c>
      <c r="N230" s="667">
        <f t="shared" ref="N230" si="46">SUM(N201:N229)</f>
        <v>389</v>
      </c>
    </row>
    <row r="231" spans="1:14" ht="13.5" customHeight="1" x14ac:dyDescent="0.2"/>
    <row r="232" spans="1:14" ht="13.5" customHeight="1" x14ac:dyDescent="0.2">
      <c r="A232" s="585">
        <v>40</v>
      </c>
      <c r="B232" s="575" t="s">
        <v>41</v>
      </c>
      <c r="C232" s="575" t="s">
        <v>297</v>
      </c>
      <c r="D232" s="573">
        <v>1</v>
      </c>
      <c r="E232" s="573"/>
      <c r="F232" s="573">
        <v>1</v>
      </c>
      <c r="G232" s="573">
        <v>2</v>
      </c>
      <c r="H232" s="573">
        <v>2</v>
      </c>
      <c r="I232" s="573"/>
      <c r="J232" s="573"/>
      <c r="K232" s="573"/>
      <c r="L232" s="573"/>
      <c r="M232" s="1323"/>
      <c r="N232" s="573">
        <v>3</v>
      </c>
    </row>
    <row r="233" spans="1:14" ht="13.5" customHeight="1" x14ac:dyDescent="0.2">
      <c r="A233" s="574">
        <v>40</v>
      </c>
      <c r="B233" s="575" t="s">
        <v>41</v>
      </c>
      <c r="C233" s="575" t="s">
        <v>297</v>
      </c>
      <c r="D233" s="573">
        <v>2</v>
      </c>
      <c r="E233" s="573"/>
      <c r="F233" s="573">
        <v>2</v>
      </c>
      <c r="G233" s="573">
        <v>3</v>
      </c>
      <c r="H233" s="573"/>
      <c r="I233" s="573"/>
      <c r="J233" s="573"/>
      <c r="K233" s="573">
        <v>2</v>
      </c>
      <c r="L233" s="573"/>
      <c r="M233" s="1323"/>
      <c r="N233" s="573">
        <v>6</v>
      </c>
    </row>
    <row r="234" spans="1:14" ht="13.5" customHeight="1" x14ac:dyDescent="0.2">
      <c r="A234" s="574">
        <v>40</v>
      </c>
      <c r="B234" s="575" t="s">
        <v>41</v>
      </c>
      <c r="C234" s="575" t="s">
        <v>297</v>
      </c>
      <c r="D234" s="573">
        <v>3</v>
      </c>
      <c r="E234" s="573"/>
      <c r="F234" s="573">
        <v>2</v>
      </c>
      <c r="G234" s="573">
        <v>11</v>
      </c>
      <c r="H234" s="573"/>
      <c r="I234" s="573">
        <v>3</v>
      </c>
      <c r="J234" s="573"/>
      <c r="K234" s="573"/>
      <c r="L234" s="573"/>
      <c r="M234" s="573"/>
      <c r="N234" s="573">
        <v>8</v>
      </c>
    </row>
    <row r="235" spans="1:14" ht="13.5" customHeight="1" x14ac:dyDescent="0.2">
      <c r="A235" s="1141">
        <v>40</v>
      </c>
      <c r="B235" s="1125" t="s">
        <v>41</v>
      </c>
      <c r="C235" s="1125" t="s">
        <v>297</v>
      </c>
      <c r="D235" s="1123">
        <v>2</v>
      </c>
      <c r="E235" s="1123"/>
      <c r="F235" s="1123">
        <v>2</v>
      </c>
      <c r="G235" s="1123">
        <v>6</v>
      </c>
      <c r="H235" s="1123"/>
      <c r="I235" s="1123"/>
      <c r="J235" s="1123"/>
      <c r="K235" s="1123">
        <v>2</v>
      </c>
      <c r="L235" s="1123"/>
      <c r="M235" s="1123"/>
      <c r="N235" s="1123">
        <v>6</v>
      </c>
    </row>
    <row r="236" spans="1:14" ht="13.5" customHeight="1" x14ac:dyDescent="0.2">
      <c r="A236" s="1141">
        <v>40</v>
      </c>
      <c r="B236" s="1125" t="s">
        <v>41</v>
      </c>
      <c r="C236" s="1125" t="s">
        <v>297</v>
      </c>
      <c r="D236" s="1123">
        <v>3</v>
      </c>
      <c r="E236" s="1123"/>
      <c r="F236" s="1123">
        <v>1</v>
      </c>
      <c r="G236" s="1123">
        <v>5</v>
      </c>
      <c r="H236" s="1123">
        <v>2</v>
      </c>
      <c r="I236" s="1123"/>
      <c r="J236" s="1123"/>
      <c r="K236" s="1123">
        <v>4</v>
      </c>
      <c r="L236" s="1123"/>
      <c r="M236" s="1123"/>
      <c r="N236" s="1123">
        <v>7</v>
      </c>
    </row>
    <row r="237" spans="1:14" ht="13.5" customHeight="1" x14ac:dyDescent="0.2">
      <c r="A237" s="585">
        <v>40</v>
      </c>
      <c r="B237" s="579" t="s">
        <v>41</v>
      </c>
      <c r="C237" s="579" t="s">
        <v>297</v>
      </c>
      <c r="D237" s="577"/>
      <c r="E237" s="577"/>
      <c r="F237" s="577"/>
      <c r="G237" s="577">
        <v>7</v>
      </c>
      <c r="H237" s="577"/>
      <c r="I237" s="577"/>
      <c r="J237" s="577"/>
      <c r="K237" s="577"/>
      <c r="L237" s="577"/>
      <c r="M237" s="577"/>
      <c r="N237" s="577">
        <v>0</v>
      </c>
    </row>
    <row r="238" spans="1:14" ht="13.5" customHeight="1" x14ac:dyDescent="0.2">
      <c r="A238" s="1627">
        <v>40</v>
      </c>
      <c r="B238" s="1628" t="s">
        <v>41</v>
      </c>
      <c r="C238" s="1628" t="s">
        <v>297</v>
      </c>
      <c r="D238" s="1626">
        <v>3</v>
      </c>
      <c r="E238" s="1626"/>
      <c r="F238" s="1626"/>
      <c r="G238" s="1626"/>
      <c r="H238" s="1626">
        <v>9</v>
      </c>
      <c r="I238" s="1626">
        <v>6</v>
      </c>
      <c r="J238" s="1626">
        <v>1</v>
      </c>
      <c r="K238" s="1626">
        <v>1</v>
      </c>
      <c r="L238" s="1626"/>
      <c r="M238" s="1626"/>
      <c r="N238" s="1626">
        <v>6</v>
      </c>
    </row>
    <row r="239" spans="1:14" ht="13.5" customHeight="1" x14ac:dyDescent="0.2">
      <c r="A239" s="1715">
        <v>40</v>
      </c>
      <c r="B239" s="1716" t="s">
        <v>41</v>
      </c>
      <c r="C239" s="1716" t="s">
        <v>297</v>
      </c>
      <c r="D239" s="1714">
        <v>2</v>
      </c>
      <c r="E239" s="1714"/>
      <c r="F239" s="1714"/>
      <c r="G239" s="1714">
        <v>7</v>
      </c>
      <c r="H239" s="1714">
        <v>3</v>
      </c>
      <c r="I239" s="1714"/>
      <c r="J239" s="1714"/>
      <c r="K239" s="1714">
        <v>1</v>
      </c>
      <c r="L239" s="1714"/>
      <c r="M239" s="1714"/>
      <c r="N239" s="1714">
        <v>4</v>
      </c>
    </row>
    <row r="240" spans="1:14" ht="13.5" customHeight="1" x14ac:dyDescent="0.2">
      <c r="A240" s="1863">
        <v>40</v>
      </c>
      <c r="B240" s="1861" t="s">
        <v>41</v>
      </c>
      <c r="C240" s="1861" t="s">
        <v>297</v>
      </c>
      <c r="D240" s="1862">
        <v>3</v>
      </c>
      <c r="E240" s="1862">
        <v>2</v>
      </c>
      <c r="F240" s="1862"/>
      <c r="G240" s="1862">
        <v>1</v>
      </c>
      <c r="H240" s="1862">
        <v>1</v>
      </c>
      <c r="I240" s="1862"/>
      <c r="J240" s="1862"/>
      <c r="K240" s="1862"/>
      <c r="L240" s="1862"/>
      <c r="M240" s="1862"/>
      <c r="N240" s="1862">
        <v>12</v>
      </c>
    </row>
    <row r="241" spans="1:14" ht="13.5" customHeight="1" x14ac:dyDescent="0.2">
      <c r="A241" s="1772">
        <v>40</v>
      </c>
      <c r="B241" s="1773" t="s">
        <v>41</v>
      </c>
      <c r="C241" s="1773" t="s">
        <v>297</v>
      </c>
      <c r="D241" s="1771">
        <v>1</v>
      </c>
      <c r="E241" s="1771"/>
      <c r="F241" s="1771"/>
      <c r="G241" s="1771">
        <v>5</v>
      </c>
      <c r="H241" s="1771">
        <v>5</v>
      </c>
      <c r="I241" s="1771">
        <v>1</v>
      </c>
      <c r="J241" s="1771"/>
      <c r="K241" s="1771">
        <v>1</v>
      </c>
      <c r="L241" s="1771"/>
      <c r="M241" s="1771"/>
      <c r="N241" s="1771">
        <v>2</v>
      </c>
    </row>
    <row r="242" spans="1:14" ht="13.5" customHeight="1" x14ac:dyDescent="0.2">
      <c r="A242" s="1627">
        <v>40</v>
      </c>
      <c r="B242" s="1628" t="s">
        <v>41</v>
      </c>
      <c r="C242" s="1628" t="s">
        <v>297</v>
      </c>
      <c r="D242" s="1626">
        <v>3</v>
      </c>
      <c r="E242" s="1626"/>
      <c r="F242" s="1626"/>
      <c r="G242" s="1626">
        <v>8</v>
      </c>
      <c r="H242" s="1626"/>
      <c r="I242" s="1626">
        <v>1</v>
      </c>
      <c r="J242" s="1626"/>
      <c r="K242" s="1626"/>
      <c r="L242" s="1626"/>
      <c r="M242" s="1626"/>
      <c r="N242" s="1626">
        <v>6</v>
      </c>
    </row>
    <row r="243" spans="1:14" ht="13.5" customHeight="1" x14ac:dyDescent="0.2">
      <c r="A243" s="1863">
        <v>40</v>
      </c>
      <c r="B243" s="1861" t="s">
        <v>41</v>
      </c>
      <c r="C243" s="1861" t="s">
        <v>297</v>
      </c>
      <c r="D243" s="1862">
        <v>1</v>
      </c>
      <c r="E243" s="1862">
        <v>1</v>
      </c>
      <c r="F243" s="1862"/>
      <c r="G243" s="1862">
        <v>5</v>
      </c>
      <c r="H243" s="1862"/>
      <c r="I243" s="1862"/>
      <c r="J243" s="1862"/>
      <c r="K243" s="1862"/>
      <c r="L243" s="1862"/>
      <c r="M243" s="1862"/>
      <c r="N243" s="1862">
        <v>5</v>
      </c>
    </row>
    <row r="244" spans="1:14" ht="13.5" customHeight="1" x14ac:dyDescent="0.2">
      <c r="A244" s="1863">
        <v>40</v>
      </c>
      <c r="B244" s="1861" t="s">
        <v>41</v>
      </c>
      <c r="C244" s="1861" t="s">
        <v>297</v>
      </c>
      <c r="D244" s="1862">
        <v>2</v>
      </c>
      <c r="E244" s="1862"/>
      <c r="F244" s="1862"/>
      <c r="G244" s="1862"/>
      <c r="H244" s="1862"/>
      <c r="I244" s="1862">
        <v>1</v>
      </c>
      <c r="J244" s="1862"/>
      <c r="K244" s="1862">
        <v>3</v>
      </c>
      <c r="L244" s="1862"/>
      <c r="M244" s="1862"/>
      <c r="N244" s="1862">
        <v>4</v>
      </c>
    </row>
    <row r="245" spans="1:14" ht="13.5" customHeight="1" x14ac:dyDescent="0.2">
      <c r="A245" s="804">
        <v>40</v>
      </c>
      <c r="B245" s="805" t="s">
        <v>41</v>
      </c>
      <c r="C245" s="805" t="s">
        <v>297</v>
      </c>
      <c r="D245" s="803">
        <v>4</v>
      </c>
      <c r="E245" s="803"/>
      <c r="F245" s="803"/>
      <c r="G245" s="803">
        <v>7</v>
      </c>
      <c r="H245" s="803">
        <v>2</v>
      </c>
      <c r="I245" s="803"/>
      <c r="J245" s="803"/>
      <c r="K245" s="803">
        <v>2</v>
      </c>
      <c r="L245" s="803"/>
      <c r="M245" s="803"/>
      <c r="N245" s="803">
        <v>8</v>
      </c>
    </row>
    <row r="246" spans="1:14" ht="13.5" customHeight="1" x14ac:dyDescent="0.2">
      <c r="A246" s="1478">
        <v>40</v>
      </c>
      <c r="B246" s="1479" t="s">
        <v>41</v>
      </c>
      <c r="C246" s="1479" t="s">
        <v>297</v>
      </c>
      <c r="D246" s="1477">
        <v>1</v>
      </c>
      <c r="E246" s="1477"/>
      <c r="F246" s="1477"/>
      <c r="G246" s="1477">
        <v>4</v>
      </c>
      <c r="H246" s="1477">
        <v>4</v>
      </c>
      <c r="I246" s="1477"/>
      <c r="J246" s="1477"/>
      <c r="K246" s="1477">
        <v>2</v>
      </c>
      <c r="L246" s="1477"/>
      <c r="M246" s="1477"/>
      <c r="N246" s="1477">
        <v>2</v>
      </c>
    </row>
    <row r="247" spans="1:14" ht="13.5" customHeight="1" x14ac:dyDescent="0.2">
      <c r="A247" s="585">
        <v>11</v>
      </c>
      <c r="B247" s="579" t="s">
        <v>41</v>
      </c>
      <c r="C247" s="579" t="s">
        <v>297</v>
      </c>
      <c r="D247" s="577">
        <v>4</v>
      </c>
      <c r="E247" s="577"/>
      <c r="F247" s="577">
        <v>3</v>
      </c>
      <c r="G247" s="577">
        <v>6</v>
      </c>
      <c r="H247" s="577">
        <v>1</v>
      </c>
      <c r="I247" s="577">
        <v>1</v>
      </c>
      <c r="J247" s="577">
        <v>1</v>
      </c>
      <c r="K247" s="577">
        <v>1</v>
      </c>
      <c r="L247" s="577"/>
      <c r="M247" s="577"/>
      <c r="N247" s="577">
        <v>11</v>
      </c>
    </row>
    <row r="248" spans="1:14" ht="13.5" customHeight="1" x14ac:dyDescent="0.2">
      <c r="A248" s="1316">
        <v>40</v>
      </c>
      <c r="B248" s="1279" t="s">
        <v>41</v>
      </c>
      <c r="C248" s="1279" t="s">
        <v>297</v>
      </c>
      <c r="D248" s="1277"/>
      <c r="E248" s="1277"/>
      <c r="F248" s="1277">
        <v>1</v>
      </c>
      <c r="G248" s="1277">
        <v>6</v>
      </c>
      <c r="H248" s="1277">
        <v>1</v>
      </c>
      <c r="I248" s="1277"/>
      <c r="J248" s="1277"/>
      <c r="K248" s="1277">
        <v>1</v>
      </c>
      <c r="L248" s="1277"/>
      <c r="M248" s="1277"/>
      <c r="N248" s="1277">
        <v>1</v>
      </c>
    </row>
    <row r="249" spans="1:14" ht="13.5" customHeight="1" x14ac:dyDescent="0.2">
      <c r="A249" s="1390">
        <v>40</v>
      </c>
      <c r="B249" s="1391" t="s">
        <v>41</v>
      </c>
      <c r="C249" s="1391" t="s">
        <v>297</v>
      </c>
      <c r="D249" s="1389">
        <v>1</v>
      </c>
      <c r="E249" s="1389">
        <v>1</v>
      </c>
      <c r="F249" s="1389"/>
      <c r="G249" s="1389">
        <v>4</v>
      </c>
      <c r="H249" s="1389"/>
      <c r="I249" s="1389"/>
      <c r="J249" s="1389"/>
      <c r="K249" s="1389">
        <v>3</v>
      </c>
      <c r="L249" s="1389"/>
      <c r="M249" s="1389"/>
      <c r="N249" s="1389">
        <v>5</v>
      </c>
    </row>
    <row r="250" spans="1:14" ht="13.5" customHeight="1" x14ac:dyDescent="0.2">
      <c r="A250" s="1316">
        <v>40</v>
      </c>
      <c r="B250" s="1279" t="s">
        <v>41</v>
      </c>
      <c r="C250" s="1279" t="s">
        <v>297</v>
      </c>
      <c r="D250" s="1277">
        <v>1</v>
      </c>
      <c r="E250" s="1277"/>
      <c r="F250" s="1277"/>
      <c r="G250" s="1277">
        <v>2</v>
      </c>
      <c r="H250" s="1277"/>
      <c r="I250" s="1277"/>
      <c r="J250" s="1277"/>
      <c r="K250" s="1277">
        <v>1</v>
      </c>
      <c r="L250" s="1277"/>
      <c r="M250" s="1277"/>
      <c r="N250" s="1277">
        <v>2</v>
      </c>
    </row>
    <row r="251" spans="1:14" ht="13.5" customHeight="1" x14ac:dyDescent="0.2">
      <c r="A251" s="585">
        <v>40</v>
      </c>
      <c r="B251" s="579" t="s">
        <v>41</v>
      </c>
      <c r="C251" s="579" t="s">
        <v>297</v>
      </c>
      <c r="D251" s="577">
        <v>3</v>
      </c>
      <c r="E251" s="577"/>
      <c r="F251" s="577"/>
      <c r="G251" s="577">
        <v>8</v>
      </c>
      <c r="H251" s="577">
        <v>1</v>
      </c>
      <c r="I251" s="577">
        <v>1</v>
      </c>
      <c r="J251" s="577"/>
      <c r="K251" s="577">
        <v>1</v>
      </c>
      <c r="L251" s="577"/>
      <c r="M251" s="577"/>
      <c r="N251" s="577">
        <v>6</v>
      </c>
    </row>
    <row r="252" spans="1:14" ht="13.5" customHeight="1" x14ac:dyDescent="0.2">
      <c r="A252" s="585">
        <v>40</v>
      </c>
      <c r="B252" s="579" t="s">
        <v>41</v>
      </c>
      <c r="C252" s="579" t="s">
        <v>297</v>
      </c>
      <c r="D252" s="577">
        <v>6</v>
      </c>
      <c r="E252" s="577"/>
      <c r="F252" s="577">
        <v>2</v>
      </c>
      <c r="G252" s="577">
        <v>8</v>
      </c>
      <c r="H252" s="577">
        <v>1</v>
      </c>
      <c r="I252" s="577"/>
      <c r="J252" s="577"/>
      <c r="K252" s="577">
        <v>2</v>
      </c>
      <c r="L252" s="577"/>
      <c r="M252" s="577"/>
      <c r="N252" s="577">
        <v>14</v>
      </c>
    </row>
    <row r="253" spans="1:14" ht="13.5" customHeight="1" x14ac:dyDescent="0.2">
      <c r="A253" s="860">
        <v>40</v>
      </c>
      <c r="B253" s="861" t="s">
        <v>41</v>
      </c>
      <c r="C253" s="861" t="s">
        <v>297</v>
      </c>
      <c r="D253" s="859">
        <v>2</v>
      </c>
      <c r="E253" s="859"/>
      <c r="F253" s="859">
        <v>1</v>
      </c>
      <c r="G253" s="859">
        <v>7</v>
      </c>
      <c r="H253" s="859">
        <v>2</v>
      </c>
      <c r="I253" s="859">
        <v>2</v>
      </c>
      <c r="J253" s="859">
        <v>1</v>
      </c>
      <c r="K253" s="859">
        <v>3</v>
      </c>
      <c r="L253" s="859"/>
      <c r="M253" s="859"/>
      <c r="N253" s="859">
        <v>5</v>
      </c>
    </row>
    <row r="254" spans="1:14" ht="13.5" customHeight="1" x14ac:dyDescent="0.2">
      <c r="A254" s="585">
        <v>40</v>
      </c>
      <c r="B254" s="579" t="s">
        <v>41</v>
      </c>
      <c r="C254" s="579" t="s">
        <v>297</v>
      </c>
      <c r="D254" s="577">
        <v>5</v>
      </c>
      <c r="E254" s="577">
        <v>1</v>
      </c>
      <c r="F254" s="577">
        <v>2</v>
      </c>
      <c r="G254" s="577">
        <v>5</v>
      </c>
      <c r="H254" s="577">
        <v>2</v>
      </c>
      <c r="I254" s="577"/>
      <c r="J254" s="577"/>
      <c r="K254" s="577">
        <v>1</v>
      </c>
      <c r="L254" s="577"/>
      <c r="M254" s="577"/>
      <c r="N254" s="577">
        <v>15</v>
      </c>
    </row>
    <row r="255" spans="1:14" ht="13.5" customHeight="1" x14ac:dyDescent="0.2">
      <c r="A255" s="578">
        <v>40</v>
      </c>
      <c r="B255" s="579" t="s">
        <v>41</v>
      </c>
      <c r="C255" s="579" t="s">
        <v>297</v>
      </c>
      <c r="D255" s="577">
        <v>3</v>
      </c>
      <c r="E255" s="577"/>
      <c r="F255" s="577"/>
      <c r="G255" s="577">
        <v>9</v>
      </c>
      <c r="H255" s="577">
        <v>1</v>
      </c>
      <c r="I255" s="577"/>
      <c r="J255" s="577"/>
      <c r="K255" s="577">
        <v>1</v>
      </c>
      <c r="L255" s="577"/>
      <c r="M255" s="577"/>
      <c r="N255" s="577">
        <v>6</v>
      </c>
    </row>
    <row r="256" spans="1:14" ht="13.5" customHeight="1" x14ac:dyDescent="0.2">
      <c r="A256" s="585">
        <v>40</v>
      </c>
      <c r="B256" s="579" t="s">
        <v>41</v>
      </c>
      <c r="C256" s="579" t="s">
        <v>297</v>
      </c>
      <c r="D256" s="577">
        <v>3</v>
      </c>
      <c r="E256" s="577">
        <v>1</v>
      </c>
      <c r="F256" s="577"/>
      <c r="G256" s="577">
        <v>4</v>
      </c>
      <c r="H256" s="577"/>
      <c r="I256" s="577">
        <v>1</v>
      </c>
      <c r="J256" s="577"/>
      <c r="K256" s="577"/>
      <c r="L256" s="577"/>
      <c r="M256" s="577"/>
      <c r="N256" s="577">
        <v>9</v>
      </c>
    </row>
    <row r="257" spans="1:14" ht="13.5" customHeight="1" x14ac:dyDescent="0.2">
      <c r="A257" s="578">
        <v>40</v>
      </c>
      <c r="B257" s="579" t="s">
        <v>41</v>
      </c>
      <c r="C257" s="579" t="s">
        <v>297</v>
      </c>
      <c r="D257" s="577">
        <v>3</v>
      </c>
      <c r="E257" s="577"/>
      <c r="F257" s="577"/>
      <c r="G257" s="577">
        <v>5</v>
      </c>
      <c r="H257" s="577">
        <v>2</v>
      </c>
      <c r="I257" s="577">
        <v>1</v>
      </c>
      <c r="J257" s="577"/>
      <c r="K257" s="577">
        <v>1</v>
      </c>
      <c r="L257" s="577"/>
      <c r="M257" s="577"/>
      <c r="N257" s="577">
        <v>6</v>
      </c>
    </row>
    <row r="258" spans="1:14" ht="13.5" customHeight="1" x14ac:dyDescent="0.2">
      <c r="A258" s="4">
        <f>COUNT(A232:A257)</f>
        <v>26</v>
      </c>
      <c r="B258" s="669" t="str">
        <f>$B$232</f>
        <v>Pfohl</v>
      </c>
      <c r="C258" s="669" t="str">
        <f>$C$232</f>
        <v>Ed</v>
      </c>
      <c r="D258" s="667">
        <f>SUM(D232:D257)</f>
        <v>62</v>
      </c>
      <c r="E258" s="667">
        <f t="shared" ref="E258:N258" si="47">SUM(E232:E257)</f>
        <v>6</v>
      </c>
      <c r="F258" s="667">
        <f t="shared" si="47"/>
        <v>17</v>
      </c>
      <c r="G258" s="667">
        <f t="shared" si="47"/>
        <v>135</v>
      </c>
      <c r="H258" s="667">
        <f t="shared" si="47"/>
        <v>39</v>
      </c>
      <c r="I258" s="667">
        <f t="shared" si="47"/>
        <v>18</v>
      </c>
      <c r="J258" s="667">
        <f t="shared" si="47"/>
        <v>3</v>
      </c>
      <c r="K258" s="667">
        <f t="shared" si="47"/>
        <v>33</v>
      </c>
      <c r="L258" s="667">
        <f t="shared" si="47"/>
        <v>0</v>
      </c>
      <c r="M258" s="667">
        <f t="shared" si="47"/>
        <v>0</v>
      </c>
      <c r="N258" s="667">
        <f t="shared" si="47"/>
        <v>159</v>
      </c>
    </row>
    <row r="259" spans="1:14" ht="13.5" customHeight="1" x14ac:dyDescent="0.2"/>
    <row r="260" spans="1:14" ht="13.5" customHeight="1" x14ac:dyDescent="0.2">
      <c r="A260" s="578">
        <v>22</v>
      </c>
      <c r="B260" s="579" t="s">
        <v>291</v>
      </c>
      <c r="C260" s="579" t="s">
        <v>292</v>
      </c>
      <c r="D260" s="577">
        <v>5</v>
      </c>
      <c r="E260" s="577"/>
      <c r="F260" s="577"/>
      <c r="G260" s="577">
        <v>5</v>
      </c>
      <c r="H260" s="577">
        <v>2</v>
      </c>
      <c r="I260" s="577">
        <v>2</v>
      </c>
      <c r="J260" s="577"/>
      <c r="K260" s="577">
        <v>3</v>
      </c>
      <c r="L260" s="577"/>
      <c r="M260" s="577"/>
      <c r="N260" s="577">
        <v>10</v>
      </c>
    </row>
    <row r="261" spans="1:14" ht="13.5" customHeight="1" x14ac:dyDescent="0.2">
      <c r="A261" s="726">
        <v>22</v>
      </c>
      <c r="B261" s="727" t="s">
        <v>291</v>
      </c>
      <c r="C261" s="727" t="s">
        <v>292</v>
      </c>
      <c r="D261" s="725">
        <v>4</v>
      </c>
      <c r="E261" s="725"/>
      <c r="F261" s="725"/>
      <c r="G261" s="725">
        <v>7</v>
      </c>
      <c r="H261" s="725">
        <v>2</v>
      </c>
      <c r="I261" s="725">
        <v>2</v>
      </c>
      <c r="J261" s="725">
        <v>1</v>
      </c>
      <c r="K261" s="725"/>
      <c r="L261" s="725"/>
      <c r="M261" s="725"/>
      <c r="N261" s="725">
        <v>8</v>
      </c>
    </row>
    <row r="262" spans="1:14" ht="13.5" customHeight="1" x14ac:dyDescent="0.2">
      <c r="A262" s="585">
        <v>22</v>
      </c>
      <c r="B262" s="582" t="s">
        <v>291</v>
      </c>
      <c r="C262" s="582" t="s">
        <v>292</v>
      </c>
      <c r="D262" s="580">
        <v>2</v>
      </c>
      <c r="E262" s="580"/>
      <c r="F262" s="580">
        <v>3</v>
      </c>
      <c r="G262" s="580">
        <v>2</v>
      </c>
      <c r="H262" s="580">
        <v>4</v>
      </c>
      <c r="I262" s="580">
        <v>4</v>
      </c>
      <c r="J262" s="580">
        <v>3</v>
      </c>
      <c r="K262" s="580">
        <v>2</v>
      </c>
      <c r="L262" s="580"/>
      <c r="M262" s="580"/>
      <c r="N262" s="580">
        <v>7</v>
      </c>
    </row>
    <row r="263" spans="1:14" ht="13.5" customHeight="1" x14ac:dyDescent="0.2">
      <c r="A263" s="585">
        <v>22</v>
      </c>
      <c r="B263" s="582" t="s">
        <v>291</v>
      </c>
      <c r="C263" s="582" t="s">
        <v>292</v>
      </c>
      <c r="D263" s="580">
        <v>2</v>
      </c>
      <c r="E263" s="580"/>
      <c r="F263" s="580"/>
      <c r="G263" s="580">
        <v>6</v>
      </c>
      <c r="H263" s="580">
        <v>3</v>
      </c>
      <c r="I263" s="580">
        <v>2</v>
      </c>
      <c r="J263" s="580"/>
      <c r="K263" s="580">
        <v>1</v>
      </c>
      <c r="L263" s="580"/>
      <c r="M263" s="580"/>
      <c r="N263" s="580">
        <v>4</v>
      </c>
    </row>
    <row r="264" spans="1:14" ht="13.5" customHeight="1" x14ac:dyDescent="0.2">
      <c r="A264" s="1141">
        <v>22</v>
      </c>
      <c r="B264" s="1125" t="s">
        <v>291</v>
      </c>
      <c r="C264" s="1125" t="s">
        <v>292</v>
      </c>
      <c r="D264" s="1123"/>
      <c r="E264" s="1123"/>
      <c r="F264" s="1123"/>
      <c r="G264" s="1123">
        <v>2</v>
      </c>
      <c r="H264" s="1123">
        <v>4</v>
      </c>
      <c r="I264" s="1123"/>
      <c r="J264" s="1123">
        <v>1</v>
      </c>
      <c r="K264" s="1123">
        <v>4</v>
      </c>
      <c r="L264" s="1123"/>
      <c r="M264" s="1123"/>
      <c r="N264" s="1123">
        <v>0</v>
      </c>
    </row>
    <row r="265" spans="1:14" ht="13.5" customHeight="1" x14ac:dyDescent="0.2">
      <c r="A265" s="1124">
        <v>22</v>
      </c>
      <c r="B265" s="1125" t="s">
        <v>291</v>
      </c>
      <c r="C265" s="1125" t="s">
        <v>292</v>
      </c>
      <c r="D265" s="1123">
        <v>1</v>
      </c>
      <c r="E265" s="1123">
        <v>1</v>
      </c>
      <c r="F265" s="1123">
        <v>2</v>
      </c>
      <c r="G265" s="1123">
        <v>6</v>
      </c>
      <c r="H265" s="1123">
        <v>4</v>
      </c>
      <c r="I265" s="1123">
        <v>7</v>
      </c>
      <c r="J265" s="1123">
        <v>1</v>
      </c>
      <c r="K265" s="1123">
        <v>1</v>
      </c>
      <c r="L265" s="1123"/>
      <c r="M265" s="1123"/>
      <c r="N265" s="1123">
        <v>7</v>
      </c>
    </row>
    <row r="266" spans="1:14" ht="13.5" customHeight="1" x14ac:dyDescent="0.2">
      <c r="A266" s="1141">
        <v>22</v>
      </c>
      <c r="B266" s="1125" t="s">
        <v>291</v>
      </c>
      <c r="C266" s="1125" t="s">
        <v>292</v>
      </c>
      <c r="D266" s="1123">
        <v>1</v>
      </c>
      <c r="E266" s="1123">
        <v>1</v>
      </c>
      <c r="F266" s="1123"/>
      <c r="G266" s="1123">
        <v>4</v>
      </c>
      <c r="H266" s="1123">
        <v>5</v>
      </c>
      <c r="I266" s="1123">
        <v>4</v>
      </c>
      <c r="J266" s="1123"/>
      <c r="K266" s="1123">
        <v>2</v>
      </c>
      <c r="L266" s="1123"/>
      <c r="M266" s="1123"/>
      <c r="N266" s="1123">
        <v>5</v>
      </c>
    </row>
    <row r="267" spans="1:14" ht="13.5" customHeight="1" x14ac:dyDescent="0.2">
      <c r="A267" s="1715">
        <v>22</v>
      </c>
      <c r="B267" s="1716" t="s">
        <v>291</v>
      </c>
      <c r="C267" s="1716" t="s">
        <v>292</v>
      </c>
      <c r="D267" s="1714">
        <v>1</v>
      </c>
      <c r="E267" s="1714">
        <v>1</v>
      </c>
      <c r="F267" s="1714"/>
      <c r="G267" s="1714">
        <v>6</v>
      </c>
      <c r="H267" s="1714">
        <v>6</v>
      </c>
      <c r="I267" s="1714">
        <v>2</v>
      </c>
      <c r="J267" s="1714"/>
      <c r="K267" s="1714">
        <v>2</v>
      </c>
      <c r="L267" s="1714"/>
      <c r="M267" s="1714"/>
      <c r="N267" s="1714">
        <v>5</v>
      </c>
    </row>
    <row r="268" spans="1:14" ht="13.5" customHeight="1" x14ac:dyDescent="0.2">
      <c r="A268" s="1863">
        <v>22</v>
      </c>
      <c r="B268" s="1861" t="s">
        <v>291</v>
      </c>
      <c r="C268" s="1861" t="s">
        <v>292</v>
      </c>
      <c r="D268" s="1862">
        <v>1</v>
      </c>
      <c r="E268" s="1862">
        <v>1</v>
      </c>
      <c r="F268" s="1862">
        <v>1</v>
      </c>
      <c r="G268" s="1862">
        <v>8</v>
      </c>
      <c r="H268" s="1862">
        <v>2</v>
      </c>
      <c r="I268" s="1862">
        <v>1</v>
      </c>
      <c r="J268" s="1862"/>
      <c r="K268" s="1862">
        <v>3</v>
      </c>
      <c r="L268" s="1862"/>
      <c r="M268" s="1862"/>
      <c r="N268" s="1862">
        <v>6</v>
      </c>
    </row>
    <row r="269" spans="1:14" ht="13.5" customHeight="1" x14ac:dyDescent="0.2">
      <c r="A269" s="1012">
        <v>22</v>
      </c>
      <c r="B269" s="964" t="s">
        <v>291</v>
      </c>
      <c r="C269" s="964" t="s">
        <v>292</v>
      </c>
      <c r="D269" s="963">
        <v>4</v>
      </c>
      <c r="E269" s="963"/>
      <c r="F269" s="963"/>
      <c r="G269" s="963">
        <v>5</v>
      </c>
      <c r="H269" s="963">
        <v>3</v>
      </c>
      <c r="I269" s="963">
        <v>1</v>
      </c>
      <c r="J269" s="963"/>
      <c r="K269" s="963">
        <v>4</v>
      </c>
      <c r="L269" s="963"/>
      <c r="M269" s="963"/>
      <c r="N269" s="963">
        <v>8</v>
      </c>
    </row>
    <row r="270" spans="1:14" ht="13.5" customHeight="1" x14ac:dyDescent="0.2">
      <c r="A270" s="1627">
        <v>22</v>
      </c>
      <c r="B270" s="1628" t="s">
        <v>291</v>
      </c>
      <c r="C270" s="1628" t="s">
        <v>292</v>
      </c>
      <c r="D270" s="1626">
        <v>2</v>
      </c>
      <c r="E270" s="1626">
        <v>1</v>
      </c>
      <c r="F270" s="1626">
        <v>1</v>
      </c>
      <c r="G270" s="1626">
        <v>3</v>
      </c>
      <c r="H270" s="1626">
        <v>2</v>
      </c>
      <c r="I270" s="1626"/>
      <c r="J270" s="1626">
        <v>1</v>
      </c>
      <c r="K270" s="1626">
        <v>2</v>
      </c>
      <c r="L270" s="1626"/>
      <c r="M270" s="1626"/>
      <c r="N270" s="1626">
        <v>8</v>
      </c>
    </row>
    <row r="271" spans="1:14" ht="13.5" customHeight="1" x14ac:dyDescent="0.2">
      <c r="A271" s="1772">
        <v>22</v>
      </c>
      <c r="B271" s="1773" t="s">
        <v>291</v>
      </c>
      <c r="C271" s="1773" t="s">
        <v>292</v>
      </c>
      <c r="D271" s="1771">
        <v>3</v>
      </c>
      <c r="E271" s="1771"/>
      <c r="F271" s="1771">
        <v>2</v>
      </c>
      <c r="G271" s="1771">
        <v>3</v>
      </c>
      <c r="H271" s="1771">
        <v>4</v>
      </c>
      <c r="I271" s="1771">
        <v>1</v>
      </c>
      <c r="J271" s="1771">
        <v>2</v>
      </c>
      <c r="K271" s="1771">
        <v>1</v>
      </c>
      <c r="L271" s="1771"/>
      <c r="M271" s="1771"/>
      <c r="N271" s="1771">
        <v>8</v>
      </c>
    </row>
    <row r="272" spans="1:14" ht="13.5" customHeight="1" x14ac:dyDescent="0.2">
      <c r="A272" s="1478">
        <v>22</v>
      </c>
      <c r="B272" s="1479" t="s">
        <v>291</v>
      </c>
      <c r="C272" s="1479" t="s">
        <v>292</v>
      </c>
      <c r="D272" s="1477">
        <v>2</v>
      </c>
      <c r="E272" s="1477"/>
      <c r="F272" s="1477">
        <v>2</v>
      </c>
      <c r="G272" s="1477">
        <v>12</v>
      </c>
      <c r="H272" s="1477">
        <v>6</v>
      </c>
      <c r="I272" s="1477">
        <v>1</v>
      </c>
      <c r="J272" s="1477">
        <v>2</v>
      </c>
      <c r="K272" s="1477">
        <v>1</v>
      </c>
      <c r="L272" s="1477"/>
      <c r="M272" s="1477"/>
      <c r="N272" s="1477">
        <v>6</v>
      </c>
    </row>
    <row r="273" spans="1:14" ht="13.5" customHeight="1" x14ac:dyDescent="0.2">
      <c r="A273" s="1863">
        <v>22</v>
      </c>
      <c r="B273" s="1861" t="s">
        <v>291</v>
      </c>
      <c r="C273" s="1861" t="s">
        <v>292</v>
      </c>
      <c r="D273" s="1862"/>
      <c r="E273" s="1862">
        <v>2</v>
      </c>
      <c r="F273" s="1862">
        <v>2</v>
      </c>
      <c r="G273" s="1862">
        <v>5</v>
      </c>
      <c r="H273" s="1862">
        <v>4</v>
      </c>
      <c r="I273" s="1862">
        <v>2</v>
      </c>
      <c r="J273" s="1862"/>
      <c r="K273" s="1862"/>
      <c r="L273" s="1862"/>
      <c r="M273" s="1862"/>
      <c r="N273" s="1862">
        <v>8</v>
      </c>
    </row>
    <row r="274" spans="1:14" ht="13.5" customHeight="1" x14ac:dyDescent="0.2">
      <c r="A274" s="585">
        <v>22</v>
      </c>
      <c r="B274" s="582" t="s">
        <v>291</v>
      </c>
      <c r="C274" s="582" t="s">
        <v>292</v>
      </c>
      <c r="D274" s="580"/>
      <c r="E274" s="580"/>
      <c r="F274" s="580"/>
      <c r="G274" s="580">
        <v>5</v>
      </c>
      <c r="H274" s="580">
        <v>5</v>
      </c>
      <c r="I274" s="580"/>
      <c r="J274" s="580"/>
      <c r="K274" s="580"/>
      <c r="L274" s="580"/>
      <c r="M274" s="580"/>
      <c r="N274" s="580">
        <v>0</v>
      </c>
    </row>
    <row r="275" spans="1:14" ht="13.5" customHeight="1" x14ac:dyDescent="0.2">
      <c r="A275" s="585">
        <v>22</v>
      </c>
      <c r="B275" s="582" t="s">
        <v>291</v>
      </c>
      <c r="C275" s="582" t="s">
        <v>292</v>
      </c>
      <c r="D275" s="580">
        <v>3</v>
      </c>
      <c r="E275" s="580">
        <v>1</v>
      </c>
      <c r="F275" s="580">
        <v>2</v>
      </c>
      <c r="G275" s="580">
        <v>3</v>
      </c>
      <c r="H275" s="580">
        <v>3</v>
      </c>
      <c r="I275" s="580">
        <v>1</v>
      </c>
      <c r="J275" s="580"/>
      <c r="K275" s="580">
        <v>3</v>
      </c>
      <c r="L275" s="580"/>
      <c r="M275" s="580"/>
      <c r="N275" s="580">
        <v>11</v>
      </c>
    </row>
    <row r="276" spans="1:14" ht="13.5" customHeight="1" x14ac:dyDescent="0.2">
      <c r="A276" s="1278">
        <v>22</v>
      </c>
      <c r="B276" s="1279" t="s">
        <v>291</v>
      </c>
      <c r="C276" s="1279" t="s">
        <v>292</v>
      </c>
      <c r="D276" s="1277">
        <v>1</v>
      </c>
      <c r="E276" s="1277">
        <v>1</v>
      </c>
      <c r="F276" s="1277">
        <v>2</v>
      </c>
      <c r="G276" s="1277">
        <v>5</v>
      </c>
      <c r="H276" s="1277">
        <v>3</v>
      </c>
      <c r="I276" s="1277">
        <v>2</v>
      </c>
      <c r="J276" s="1277">
        <v>1</v>
      </c>
      <c r="K276" s="1277">
        <v>2</v>
      </c>
      <c r="L276" s="1277"/>
      <c r="M276" s="1277"/>
      <c r="N276" s="1277">
        <v>7</v>
      </c>
    </row>
    <row r="277" spans="1:14" ht="13.5" customHeight="1" x14ac:dyDescent="0.2">
      <c r="A277" s="1278">
        <v>22</v>
      </c>
      <c r="B277" s="1279" t="s">
        <v>291</v>
      </c>
      <c r="C277" s="1279" t="s">
        <v>292</v>
      </c>
      <c r="D277" s="1277">
        <v>3</v>
      </c>
      <c r="E277" s="1277">
        <v>1</v>
      </c>
      <c r="F277" s="1277">
        <v>1</v>
      </c>
      <c r="G277" s="1277">
        <v>4</v>
      </c>
      <c r="H277" s="1277">
        <v>2</v>
      </c>
      <c r="I277" s="1277"/>
      <c r="J277" s="1277">
        <v>1</v>
      </c>
      <c r="K277" s="1277">
        <v>1</v>
      </c>
      <c r="L277" s="1277"/>
      <c r="M277" s="1277"/>
      <c r="N277" s="1277">
        <v>10</v>
      </c>
    </row>
    <row r="278" spans="1:14" ht="13.5" customHeight="1" x14ac:dyDescent="0.2">
      <c r="A278" s="585">
        <v>21</v>
      </c>
      <c r="B278" s="582" t="s">
        <v>291</v>
      </c>
      <c r="C278" s="582" t="s">
        <v>292</v>
      </c>
      <c r="D278" s="580">
        <v>2</v>
      </c>
      <c r="E278" s="580">
        <v>1</v>
      </c>
      <c r="F278" s="580"/>
      <c r="G278" s="580">
        <v>9</v>
      </c>
      <c r="H278" s="580">
        <v>7</v>
      </c>
      <c r="I278" s="580">
        <v>2</v>
      </c>
      <c r="J278" s="580">
        <v>2</v>
      </c>
      <c r="K278" s="580">
        <v>2</v>
      </c>
      <c r="L278" s="580"/>
      <c r="M278" s="580"/>
      <c r="N278" s="580">
        <v>7</v>
      </c>
    </row>
    <row r="279" spans="1:14" ht="13.5" customHeight="1" x14ac:dyDescent="0.2">
      <c r="A279" s="804">
        <v>22</v>
      </c>
      <c r="B279" s="805" t="s">
        <v>291</v>
      </c>
      <c r="C279" s="805" t="s">
        <v>292</v>
      </c>
      <c r="D279" s="803">
        <v>2</v>
      </c>
      <c r="E279" s="803"/>
      <c r="F279" s="803"/>
      <c r="G279" s="803">
        <v>3</v>
      </c>
      <c r="H279" s="803">
        <v>2</v>
      </c>
      <c r="I279" s="803">
        <v>2</v>
      </c>
      <c r="J279" s="803">
        <v>1</v>
      </c>
      <c r="K279" s="803"/>
      <c r="L279" s="803"/>
      <c r="M279" s="803"/>
      <c r="N279" s="803">
        <v>4</v>
      </c>
    </row>
    <row r="280" spans="1:14" ht="13.5" customHeight="1" x14ac:dyDescent="0.2">
      <c r="A280" s="581">
        <v>22</v>
      </c>
      <c r="B280" s="582" t="s">
        <v>291</v>
      </c>
      <c r="C280" s="582" t="s">
        <v>292</v>
      </c>
      <c r="D280" s="580">
        <v>2</v>
      </c>
      <c r="E280" s="580"/>
      <c r="F280" s="580"/>
      <c r="G280" s="580">
        <v>4</v>
      </c>
      <c r="H280" s="580">
        <v>3</v>
      </c>
      <c r="I280" s="580">
        <v>4</v>
      </c>
      <c r="J280" s="580">
        <v>2</v>
      </c>
      <c r="K280" s="580">
        <v>3</v>
      </c>
      <c r="L280" s="580"/>
      <c r="M280" s="580"/>
      <c r="N280" s="580">
        <v>4</v>
      </c>
    </row>
    <row r="281" spans="1:14" ht="13.5" customHeight="1" x14ac:dyDescent="0.2">
      <c r="A281" s="585">
        <v>22</v>
      </c>
      <c r="B281" s="582" t="s">
        <v>291</v>
      </c>
      <c r="C281" s="582" t="s">
        <v>292</v>
      </c>
      <c r="D281" s="580">
        <v>1</v>
      </c>
      <c r="E281" s="580"/>
      <c r="F281" s="580">
        <v>2</v>
      </c>
      <c r="G281" s="580">
        <v>2</v>
      </c>
      <c r="H281" s="580">
        <v>3</v>
      </c>
      <c r="I281" s="580">
        <v>1</v>
      </c>
      <c r="J281" s="580">
        <v>2</v>
      </c>
      <c r="K281" s="580">
        <v>4</v>
      </c>
      <c r="L281" s="580"/>
      <c r="M281" s="580"/>
      <c r="N281" s="580">
        <v>4</v>
      </c>
    </row>
    <row r="282" spans="1:14" ht="13.5" customHeight="1" x14ac:dyDescent="0.2">
      <c r="A282" s="581">
        <v>22</v>
      </c>
      <c r="B282" s="582" t="s">
        <v>291</v>
      </c>
      <c r="C282" s="582" t="s">
        <v>292</v>
      </c>
      <c r="D282" s="580">
        <v>2</v>
      </c>
      <c r="E282" s="580"/>
      <c r="F282" s="580">
        <v>5</v>
      </c>
      <c r="G282" s="580">
        <v>2</v>
      </c>
      <c r="H282" s="580"/>
      <c r="I282" s="580">
        <v>3</v>
      </c>
      <c r="J282" s="580">
        <v>1</v>
      </c>
      <c r="K282" s="580">
        <v>1</v>
      </c>
      <c r="L282" s="580"/>
      <c r="M282" s="580"/>
      <c r="N282" s="580">
        <v>9</v>
      </c>
    </row>
    <row r="283" spans="1:14" ht="13.5" customHeight="1" x14ac:dyDescent="0.2">
      <c r="A283" s="581">
        <v>22</v>
      </c>
      <c r="B283" s="582" t="s">
        <v>291</v>
      </c>
      <c r="C283" s="582" t="s">
        <v>292</v>
      </c>
      <c r="D283" s="580">
        <v>2</v>
      </c>
      <c r="E283" s="580">
        <v>1</v>
      </c>
      <c r="F283" s="580"/>
      <c r="G283" s="580">
        <v>8</v>
      </c>
      <c r="H283" s="580">
        <v>7</v>
      </c>
      <c r="I283" s="580">
        <v>2</v>
      </c>
      <c r="J283" s="580">
        <v>3</v>
      </c>
      <c r="K283" s="580">
        <v>1</v>
      </c>
      <c r="L283" s="580"/>
      <c r="M283" s="580"/>
      <c r="N283" s="580">
        <v>7</v>
      </c>
    </row>
    <row r="284" spans="1:14" ht="13.5" customHeight="1" x14ac:dyDescent="0.2">
      <c r="A284" s="4">
        <f>COUNT(A260:A283)</f>
        <v>24</v>
      </c>
      <c r="B284" s="669" t="str">
        <f>$B$260</f>
        <v>Tandy</v>
      </c>
      <c r="C284" s="669" t="str">
        <f>$C$260</f>
        <v>Aidan</v>
      </c>
      <c r="D284" s="667">
        <f>SUM(D260:D283)</f>
        <v>46</v>
      </c>
      <c r="E284" s="667">
        <f t="shared" ref="E284" si="48">SUM(E260:E283)</f>
        <v>12</v>
      </c>
      <c r="F284" s="667">
        <f t="shared" ref="F284" si="49">SUM(F260:F283)</f>
        <v>25</v>
      </c>
      <c r="G284" s="667">
        <f t="shared" ref="G284" si="50">SUM(G260:G283)</f>
        <v>119</v>
      </c>
      <c r="H284" s="667">
        <f t="shared" ref="H284" si="51">SUM(H260:H283)</f>
        <v>86</v>
      </c>
      <c r="I284" s="667">
        <f t="shared" ref="I284" si="52">SUM(I260:I283)</f>
        <v>46</v>
      </c>
      <c r="J284" s="667">
        <f t="shared" ref="J284" si="53">SUM(J260:J283)</f>
        <v>24</v>
      </c>
      <c r="K284" s="667">
        <f t="shared" ref="K284" si="54">SUM(K260:K283)</f>
        <v>43</v>
      </c>
      <c r="L284" s="667">
        <f t="shared" ref="L284" si="55">SUM(L260:L283)</f>
        <v>0</v>
      </c>
      <c r="M284" s="667">
        <f t="shared" ref="M284" si="56">SUM(M260:M283)</f>
        <v>0</v>
      </c>
      <c r="N284" s="667">
        <f t="shared" ref="N284" si="57">SUM(N260:N283)</f>
        <v>153</v>
      </c>
    </row>
    <row r="285" spans="1:14" ht="13.5" customHeight="1" x14ac:dyDescent="0.2"/>
    <row r="286" spans="1:14" ht="13.5" customHeight="1" x14ac:dyDescent="0.2">
      <c r="A286" s="585">
        <v>0</v>
      </c>
      <c r="B286" s="584" t="s">
        <v>300</v>
      </c>
      <c r="C286" s="584" t="s">
        <v>51</v>
      </c>
      <c r="D286" s="583">
        <v>1</v>
      </c>
      <c r="E286" s="583"/>
      <c r="F286" s="583"/>
      <c r="G286" s="583">
        <v>3</v>
      </c>
      <c r="H286" s="583">
        <v>4</v>
      </c>
      <c r="I286" s="583"/>
      <c r="J286" s="583"/>
      <c r="K286" s="583">
        <v>1</v>
      </c>
      <c r="L286" s="583"/>
      <c r="M286" s="583"/>
      <c r="N286" s="583">
        <v>2</v>
      </c>
    </row>
    <row r="287" spans="1:14" ht="13.5" customHeight="1" x14ac:dyDescent="0.2">
      <c r="A287" s="726">
        <v>0</v>
      </c>
      <c r="B287" s="727" t="s">
        <v>300</v>
      </c>
      <c r="C287" s="727" t="s">
        <v>51</v>
      </c>
      <c r="D287" s="725"/>
      <c r="E287" s="725"/>
      <c r="F287" s="725"/>
      <c r="G287" s="725">
        <v>1</v>
      </c>
      <c r="H287" s="725">
        <v>3</v>
      </c>
      <c r="I287" s="725"/>
      <c r="J287" s="725"/>
      <c r="K287" s="725"/>
      <c r="L287" s="725"/>
      <c r="M287" s="725"/>
      <c r="N287" s="725">
        <v>0</v>
      </c>
    </row>
    <row r="288" spans="1:14" ht="13.5" customHeight="1" x14ac:dyDescent="0.2">
      <c r="A288" s="4">
        <f>COUNT(A286:A287)</f>
        <v>2</v>
      </c>
      <c r="B288" s="669" t="str">
        <f>$B$286</f>
        <v>Waters</v>
      </c>
      <c r="C288" s="669" t="str">
        <f>$C$286</f>
        <v>Damien</v>
      </c>
      <c r="D288" s="667">
        <f>SUM(D286:D287)</f>
        <v>1</v>
      </c>
      <c r="E288" s="741">
        <f t="shared" ref="E288:N288" si="58">SUM(E286:E287)</f>
        <v>0</v>
      </c>
      <c r="F288" s="741">
        <f t="shared" si="58"/>
        <v>0</v>
      </c>
      <c r="G288" s="741">
        <f t="shared" si="58"/>
        <v>4</v>
      </c>
      <c r="H288" s="741">
        <f t="shared" si="58"/>
        <v>7</v>
      </c>
      <c r="I288" s="741">
        <f t="shared" si="58"/>
        <v>0</v>
      </c>
      <c r="J288" s="741">
        <f t="shared" si="58"/>
        <v>0</v>
      </c>
      <c r="K288" s="741">
        <f t="shared" si="58"/>
        <v>1</v>
      </c>
      <c r="L288" s="741">
        <f t="shared" si="58"/>
        <v>0</v>
      </c>
      <c r="M288" s="741">
        <f t="shared" si="58"/>
        <v>0</v>
      </c>
      <c r="N288" s="741">
        <f t="shared" si="58"/>
        <v>2</v>
      </c>
    </row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</sheetData>
  <sortState ref="A282:O290">
    <sortCondition ref="B282:B290"/>
    <sortCondition ref="C282:C290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345"/>
  <sheetViews>
    <sheetView zoomScale="80" zoomScaleNormal="80" workbookViewId="0">
      <pane ySplit="22" topLeftCell="A23" activePane="bottomLeft" state="frozen"/>
      <selection activeCell="Q32" sqref="Q32"/>
      <selection pane="bottomLeft" activeCell="Q32" sqref="Q32"/>
    </sheetView>
  </sheetViews>
  <sheetFormatPr defaultRowHeight="12.75" x14ac:dyDescent="0.2"/>
  <cols>
    <col min="1" max="1" width="8.140625" style="12" bestFit="1" customWidth="1"/>
    <col min="2" max="2" width="13.7109375" style="12" bestFit="1" customWidth="1"/>
    <col min="3" max="3" width="10.140625" style="12" bestFit="1" customWidth="1"/>
    <col min="4" max="6" width="3.85546875" style="12" bestFit="1" customWidth="1"/>
    <col min="7" max="7" width="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11.28515625" style="12" hidden="1" customWidth="1"/>
    <col min="16" max="16" width="8.85546875" style="12" hidden="1" customWidth="1"/>
    <col min="17" max="16384" width="9.140625" style="12"/>
  </cols>
  <sheetData>
    <row r="1" spans="1:16" ht="18" x14ac:dyDescent="0.2">
      <c r="A1" s="1917" t="s">
        <v>105</v>
      </c>
      <c r="B1" s="1918"/>
      <c r="C1" s="1918"/>
      <c r="D1" s="1918"/>
      <c r="E1" s="1918"/>
      <c r="F1" s="1918"/>
      <c r="G1" s="1918"/>
      <c r="H1" s="1918"/>
      <c r="I1" s="1918"/>
      <c r="J1" s="1918"/>
      <c r="K1" s="1918"/>
      <c r="L1" s="1918"/>
      <c r="M1" s="1918"/>
      <c r="N1" s="1919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6">
        <f>$A$49</f>
        <v>26</v>
      </c>
      <c r="B4" s="1867" t="str">
        <f>$B$49</f>
        <v>Ajaye</v>
      </c>
      <c r="C4" s="1867" t="str">
        <f>$C$49</f>
        <v>Jordan</v>
      </c>
      <c r="D4" s="5">
        <f>D49/$A$49</f>
        <v>1.6923076923076923</v>
      </c>
      <c r="E4" s="5">
        <f t="shared" ref="E4:N4" si="0">E49/$A$49</f>
        <v>0.46153846153846156</v>
      </c>
      <c r="F4" s="5">
        <f t="shared" si="0"/>
        <v>0.42307692307692307</v>
      </c>
      <c r="G4" s="5">
        <f t="shared" si="0"/>
        <v>1.6153846153846154</v>
      </c>
      <c r="H4" s="5">
        <f t="shared" si="0"/>
        <v>1.5</v>
      </c>
      <c r="I4" s="5">
        <f t="shared" si="0"/>
        <v>0.80769230769230771</v>
      </c>
      <c r="J4" s="5">
        <f t="shared" si="0"/>
        <v>0</v>
      </c>
      <c r="K4" s="5">
        <f t="shared" si="0"/>
        <v>0.76923076923076927</v>
      </c>
      <c r="L4" s="5">
        <f t="shared" si="0"/>
        <v>0</v>
      </c>
      <c r="M4" s="5">
        <f t="shared" si="0"/>
        <v>0</v>
      </c>
      <c r="N4" s="5">
        <f t="shared" si="0"/>
        <v>5.1923076923076925</v>
      </c>
      <c r="O4" s="264" t="s">
        <v>105</v>
      </c>
      <c r="P4" s="261">
        <v>2</v>
      </c>
    </row>
    <row r="5" spans="1:16" ht="13.5" customHeight="1" x14ac:dyDescent="0.2">
      <c r="A5" s="1868">
        <f>$A$58</f>
        <v>7</v>
      </c>
      <c r="B5" s="1869" t="str">
        <f>$B$58</f>
        <v>Broers</v>
      </c>
      <c r="C5" s="1869" t="str">
        <f>$C$58</f>
        <v>Steve</v>
      </c>
      <c r="D5" s="5">
        <f>D58/$A$58</f>
        <v>0.5714285714285714</v>
      </c>
      <c r="E5" s="5">
        <f t="shared" ref="E5:N5" si="1">E58/$A$58</f>
        <v>0.14285714285714285</v>
      </c>
      <c r="F5" s="5">
        <f t="shared" si="1"/>
        <v>0</v>
      </c>
      <c r="G5" s="5">
        <f t="shared" si="1"/>
        <v>3.2857142857142856</v>
      </c>
      <c r="H5" s="5">
        <f t="shared" si="1"/>
        <v>0.5714285714285714</v>
      </c>
      <c r="I5" s="5">
        <f t="shared" si="1"/>
        <v>0.14285714285714285</v>
      </c>
      <c r="J5" s="5">
        <f t="shared" si="1"/>
        <v>0.14285714285714285</v>
      </c>
      <c r="K5" s="5">
        <f t="shared" si="1"/>
        <v>0.42857142857142855</v>
      </c>
      <c r="L5" s="5">
        <f t="shared" si="1"/>
        <v>0</v>
      </c>
      <c r="M5" s="5">
        <f t="shared" si="1"/>
        <v>0</v>
      </c>
      <c r="N5" s="5">
        <f t="shared" si="1"/>
        <v>1.5714285714285714</v>
      </c>
      <c r="O5" s="814" t="s">
        <v>105</v>
      </c>
      <c r="P5" s="812">
        <v>2</v>
      </c>
    </row>
    <row r="6" spans="1:16" ht="13.5" customHeight="1" x14ac:dyDescent="0.2">
      <c r="A6" s="1868">
        <f>$A$68</f>
        <v>8</v>
      </c>
      <c r="B6" s="1869" t="str">
        <f>$B$68</f>
        <v>Busher</v>
      </c>
      <c r="C6" s="1869" t="str">
        <f>$C$68</f>
        <v>Aaron</v>
      </c>
      <c r="D6" s="1081">
        <f>D68/$A$68</f>
        <v>0.375</v>
      </c>
      <c r="E6" s="1081">
        <f t="shared" ref="E6:N6" si="2">E68/$A$68</f>
        <v>0</v>
      </c>
      <c r="F6" s="1081">
        <f t="shared" si="2"/>
        <v>0.875</v>
      </c>
      <c r="G6" s="1081">
        <f t="shared" si="2"/>
        <v>3.625</v>
      </c>
      <c r="H6" s="1081">
        <f t="shared" si="2"/>
        <v>0.375</v>
      </c>
      <c r="I6" s="1081">
        <f t="shared" si="2"/>
        <v>0.75</v>
      </c>
      <c r="J6" s="1081">
        <f t="shared" si="2"/>
        <v>0</v>
      </c>
      <c r="K6" s="1081">
        <f t="shared" si="2"/>
        <v>2.125</v>
      </c>
      <c r="L6" s="1081">
        <f t="shared" si="2"/>
        <v>0</v>
      </c>
      <c r="M6" s="1081">
        <f t="shared" si="2"/>
        <v>0</v>
      </c>
      <c r="N6" s="1081">
        <f t="shared" si="2"/>
        <v>1.625</v>
      </c>
      <c r="O6" s="1315" t="s">
        <v>105</v>
      </c>
      <c r="P6" s="1311">
        <v>2</v>
      </c>
    </row>
    <row r="7" spans="1:16" ht="13.5" customHeight="1" x14ac:dyDescent="0.2">
      <c r="A7" s="1868">
        <f>$A$73</f>
        <v>3</v>
      </c>
      <c r="B7" s="1869" t="str">
        <f>$B$73</f>
        <v>Creary</v>
      </c>
      <c r="C7" s="1869" t="str">
        <f>$C$73</f>
        <v>Amari</v>
      </c>
      <c r="D7" s="5">
        <f t="shared" ref="D7:N7" si="3">D73/$A$73</f>
        <v>1</v>
      </c>
      <c r="E7" s="5">
        <f t="shared" si="3"/>
        <v>0.33333333333333331</v>
      </c>
      <c r="F7" s="5">
        <f t="shared" si="3"/>
        <v>0</v>
      </c>
      <c r="G7" s="5">
        <f t="shared" si="3"/>
        <v>1</v>
      </c>
      <c r="H7" s="5">
        <f t="shared" si="3"/>
        <v>0.66666666666666663</v>
      </c>
      <c r="I7" s="5">
        <f t="shared" si="3"/>
        <v>1.3333333333333333</v>
      </c>
      <c r="J7" s="5">
        <f t="shared" si="3"/>
        <v>0</v>
      </c>
      <c r="K7" s="5">
        <f t="shared" si="3"/>
        <v>0.33333333333333331</v>
      </c>
      <c r="L7" s="5">
        <f t="shared" si="3"/>
        <v>0</v>
      </c>
      <c r="M7" s="5">
        <f>M73/$A$73</f>
        <v>0</v>
      </c>
      <c r="N7" s="5">
        <f t="shared" si="3"/>
        <v>3</v>
      </c>
      <c r="O7" s="670" t="s">
        <v>105</v>
      </c>
      <c r="P7" s="668">
        <v>2</v>
      </c>
    </row>
    <row r="8" spans="1:16" ht="13.5" customHeight="1" x14ac:dyDescent="0.2">
      <c r="A8" s="1866">
        <f>$A$102</f>
        <v>27</v>
      </c>
      <c r="B8" s="1867" t="str">
        <f>$B$102</f>
        <v>Exantus</v>
      </c>
      <c r="C8" s="1867" t="str">
        <f>$C$102</f>
        <v>Carl</v>
      </c>
      <c r="D8" s="5">
        <f>D102/$A$102</f>
        <v>1.1481481481481481</v>
      </c>
      <c r="E8" s="5">
        <f t="shared" ref="E8:N8" si="4">E102/$A$102</f>
        <v>3.7037037037037035E-2</v>
      </c>
      <c r="F8" s="5">
        <f t="shared" si="4"/>
        <v>0.55555555555555558</v>
      </c>
      <c r="G8" s="5">
        <f t="shared" si="4"/>
        <v>8.1111111111111107</v>
      </c>
      <c r="H8" s="5">
        <f t="shared" si="4"/>
        <v>0.77777777777777779</v>
      </c>
      <c r="I8" s="5">
        <f t="shared" si="4"/>
        <v>0.88888888888888884</v>
      </c>
      <c r="J8" s="5">
        <f t="shared" si="4"/>
        <v>1.1111111111111112</v>
      </c>
      <c r="K8" s="5">
        <f t="shared" si="4"/>
        <v>2.8148148148148149</v>
      </c>
      <c r="L8" s="5">
        <f t="shared" si="4"/>
        <v>0</v>
      </c>
      <c r="M8" s="5">
        <f t="shared" si="4"/>
        <v>0</v>
      </c>
      <c r="N8" s="5">
        <f t="shared" si="4"/>
        <v>2.9629629629629628</v>
      </c>
      <c r="O8" s="670" t="s">
        <v>105</v>
      </c>
      <c r="P8" s="668">
        <v>2</v>
      </c>
    </row>
    <row r="9" spans="1:16" ht="13.5" customHeight="1" x14ac:dyDescent="0.2">
      <c r="A9" s="1866">
        <f>$A$137</f>
        <v>33</v>
      </c>
      <c r="B9" s="1867" t="str">
        <f>$B$137</f>
        <v>Goncalves</v>
      </c>
      <c r="C9" s="1867" t="str">
        <f>$C$137</f>
        <v>Fabian</v>
      </c>
      <c r="D9" s="5">
        <f>D137/$A$137</f>
        <v>0.60606060606060608</v>
      </c>
      <c r="E9" s="5">
        <f t="shared" ref="E9:N9" si="5">E137/$A$137</f>
        <v>0.45454545454545453</v>
      </c>
      <c r="F9" s="5">
        <f t="shared" si="5"/>
        <v>0</v>
      </c>
      <c r="G9" s="5">
        <f t="shared" si="5"/>
        <v>2.8181818181818183</v>
      </c>
      <c r="H9" s="5">
        <f t="shared" si="5"/>
        <v>0.81818181818181823</v>
      </c>
      <c r="I9" s="5">
        <f t="shared" si="5"/>
        <v>0.36363636363636365</v>
      </c>
      <c r="J9" s="5">
        <f t="shared" si="5"/>
        <v>6.0606060606060608E-2</v>
      </c>
      <c r="K9" s="5">
        <f t="shared" si="5"/>
        <v>1.303030303030303</v>
      </c>
      <c r="L9" s="5">
        <f t="shared" si="5"/>
        <v>3.0303030303030304E-2</v>
      </c>
      <c r="M9" s="5">
        <f t="shared" si="5"/>
        <v>3.0303030303030304E-2</v>
      </c>
      <c r="N9" s="5">
        <f t="shared" si="5"/>
        <v>2.5757575757575757</v>
      </c>
      <c r="O9" s="670" t="s">
        <v>105</v>
      </c>
      <c r="P9" s="668">
        <v>2</v>
      </c>
    </row>
    <row r="10" spans="1:16" ht="13.5" customHeight="1" x14ac:dyDescent="0.2">
      <c r="A10" s="1868">
        <f>$A$149</f>
        <v>10</v>
      </c>
      <c r="B10" s="1869" t="str">
        <f>$B$149</f>
        <v>Green</v>
      </c>
      <c r="C10" s="1869" t="str">
        <f>$C$149</f>
        <v>James</v>
      </c>
      <c r="D10" s="5">
        <f>D149/$A$149</f>
        <v>0.3</v>
      </c>
      <c r="E10" s="5">
        <f t="shared" ref="E10:N10" si="6">E149/$A$149</f>
        <v>0</v>
      </c>
      <c r="F10" s="5">
        <f t="shared" si="6"/>
        <v>0.2</v>
      </c>
      <c r="G10" s="5">
        <f t="shared" si="6"/>
        <v>2</v>
      </c>
      <c r="H10" s="5">
        <f t="shared" si="6"/>
        <v>0.3</v>
      </c>
      <c r="I10" s="5">
        <f t="shared" si="6"/>
        <v>0.4</v>
      </c>
      <c r="J10" s="5">
        <f t="shared" si="6"/>
        <v>0.2</v>
      </c>
      <c r="K10" s="5">
        <f t="shared" si="6"/>
        <v>1.9</v>
      </c>
      <c r="L10" s="5">
        <f t="shared" si="6"/>
        <v>0.1</v>
      </c>
      <c r="M10" s="5">
        <f t="shared" si="6"/>
        <v>0</v>
      </c>
      <c r="N10" s="5">
        <f t="shared" si="6"/>
        <v>0.8</v>
      </c>
      <c r="O10" s="670" t="s">
        <v>105</v>
      </c>
      <c r="P10" s="668">
        <v>2</v>
      </c>
    </row>
    <row r="11" spans="1:16" ht="13.5" customHeight="1" x14ac:dyDescent="0.2">
      <c r="A11" s="1866">
        <f>$A$185</f>
        <v>34</v>
      </c>
      <c r="B11" s="1867" t="str">
        <f>$B$185</f>
        <v>Ingram</v>
      </c>
      <c r="C11" s="1867" t="str">
        <f>$C$185</f>
        <v>Josh</v>
      </c>
      <c r="D11" s="5">
        <f>D185/$A$185</f>
        <v>1.2647058823529411</v>
      </c>
      <c r="E11" s="5">
        <f t="shared" ref="E11:N11" si="7">E185/$A$185</f>
        <v>1.0588235294117647</v>
      </c>
      <c r="F11" s="5">
        <f t="shared" si="7"/>
        <v>0.8529411764705882</v>
      </c>
      <c r="G11" s="5">
        <f t="shared" si="7"/>
        <v>1.8823529411764706</v>
      </c>
      <c r="H11" s="5">
        <f t="shared" si="7"/>
        <v>1.3823529411764706</v>
      </c>
      <c r="I11" s="5">
        <f t="shared" si="7"/>
        <v>0.91176470588235292</v>
      </c>
      <c r="J11" s="5">
        <f t="shared" si="7"/>
        <v>5.8823529411764705E-2</v>
      </c>
      <c r="K11" s="5">
        <f t="shared" si="7"/>
        <v>1.2352941176470589</v>
      </c>
      <c r="L11" s="5">
        <f t="shared" si="7"/>
        <v>2.9411764705882353E-2</v>
      </c>
      <c r="M11" s="5">
        <f t="shared" si="7"/>
        <v>2.9411764705882353E-2</v>
      </c>
      <c r="N11" s="5">
        <f t="shared" si="7"/>
        <v>6.5588235294117645</v>
      </c>
      <c r="O11" s="670" t="s">
        <v>105</v>
      </c>
      <c r="P11" s="668">
        <v>2</v>
      </c>
    </row>
    <row r="12" spans="1:16" ht="13.5" customHeight="1" x14ac:dyDescent="0.2">
      <c r="A12" s="1868">
        <f>$A$192</f>
        <v>5</v>
      </c>
      <c r="B12" s="1869" t="str">
        <f>$B$192</f>
        <v>Jiang</v>
      </c>
      <c r="C12" s="1869" t="str">
        <f>$C$192</f>
        <v>Will</v>
      </c>
      <c r="D12" s="5">
        <f>D192/$A$192</f>
        <v>0.4</v>
      </c>
      <c r="E12" s="5">
        <f t="shared" ref="E12:N12" si="8">E192/$A$192</f>
        <v>0.2</v>
      </c>
      <c r="F12" s="5">
        <f t="shared" si="8"/>
        <v>0.4</v>
      </c>
      <c r="G12" s="5">
        <f t="shared" si="8"/>
        <v>1.2</v>
      </c>
      <c r="H12" s="5">
        <f t="shared" si="8"/>
        <v>0.6</v>
      </c>
      <c r="I12" s="5">
        <f t="shared" si="8"/>
        <v>0.4</v>
      </c>
      <c r="J12" s="5">
        <f t="shared" si="8"/>
        <v>0</v>
      </c>
      <c r="K12" s="5">
        <f t="shared" si="8"/>
        <v>2.4</v>
      </c>
      <c r="L12" s="5">
        <f t="shared" si="8"/>
        <v>0.2</v>
      </c>
      <c r="M12" s="5">
        <f t="shared" si="8"/>
        <v>0</v>
      </c>
      <c r="N12" s="5">
        <f t="shared" si="8"/>
        <v>1.8</v>
      </c>
      <c r="O12" s="670" t="s">
        <v>105</v>
      </c>
      <c r="P12" s="668">
        <v>2</v>
      </c>
    </row>
    <row r="13" spans="1:16" ht="13.5" customHeight="1" x14ac:dyDescent="0.2">
      <c r="A13" s="1868">
        <f>$A$197</f>
        <v>3</v>
      </c>
      <c r="B13" s="1869" t="str">
        <f>$B$197</f>
        <v>Joko</v>
      </c>
      <c r="C13" s="1869" t="str">
        <f>$C$197</f>
        <v>Yannick</v>
      </c>
      <c r="D13" s="5">
        <f>D197/$A$197</f>
        <v>2.6666666666666665</v>
      </c>
      <c r="E13" s="5">
        <f t="shared" ref="E13:N13" si="9">E197/$A$197</f>
        <v>0</v>
      </c>
      <c r="F13" s="5">
        <f t="shared" si="9"/>
        <v>1</v>
      </c>
      <c r="G13" s="5">
        <f t="shared" si="9"/>
        <v>5</v>
      </c>
      <c r="H13" s="5">
        <f t="shared" si="9"/>
        <v>1.3333333333333333</v>
      </c>
      <c r="I13" s="5">
        <f t="shared" si="9"/>
        <v>1.3333333333333333</v>
      </c>
      <c r="J13" s="5">
        <f t="shared" si="9"/>
        <v>0.66666666666666663</v>
      </c>
      <c r="K13" s="5">
        <f t="shared" si="9"/>
        <v>2</v>
      </c>
      <c r="L13" s="5">
        <f t="shared" si="9"/>
        <v>0</v>
      </c>
      <c r="M13" s="5">
        <f t="shared" si="9"/>
        <v>0</v>
      </c>
      <c r="N13" s="5">
        <f t="shared" si="9"/>
        <v>6.333333333333333</v>
      </c>
      <c r="O13" s="670" t="s">
        <v>105</v>
      </c>
      <c r="P13" s="668">
        <v>2</v>
      </c>
    </row>
    <row r="14" spans="1:16" ht="13.5" customHeight="1" x14ac:dyDescent="0.2">
      <c r="A14" s="1866">
        <f>$A$231</f>
        <v>32</v>
      </c>
      <c r="B14" s="1867" t="str">
        <f>$B$231</f>
        <v>Jones</v>
      </c>
      <c r="C14" s="1867" t="str">
        <f>$C$231</f>
        <v>Mooch</v>
      </c>
      <c r="D14" s="5">
        <f>D231/$A$231</f>
        <v>3.78125</v>
      </c>
      <c r="E14" s="5">
        <f t="shared" ref="E14:N14" si="10">E231/$A$231</f>
        <v>0.21875</v>
      </c>
      <c r="F14" s="5">
        <f t="shared" si="10"/>
        <v>1.0625</v>
      </c>
      <c r="G14" s="5">
        <f t="shared" si="10"/>
        <v>9.625</v>
      </c>
      <c r="H14" s="5">
        <f t="shared" si="10"/>
        <v>0.6875</v>
      </c>
      <c r="I14" s="5">
        <f t="shared" si="10"/>
        <v>0.875</v>
      </c>
      <c r="J14" s="5">
        <f t="shared" si="10"/>
        <v>1.53125</v>
      </c>
      <c r="K14" s="5">
        <f t="shared" si="10"/>
        <v>2.28125</v>
      </c>
      <c r="L14" s="5">
        <f t="shared" si="10"/>
        <v>9.375E-2</v>
      </c>
      <c r="M14" s="5">
        <f t="shared" si="10"/>
        <v>0</v>
      </c>
      <c r="N14" s="5">
        <f t="shared" si="10"/>
        <v>9.28125</v>
      </c>
      <c r="O14" s="670" t="s">
        <v>105</v>
      </c>
      <c r="P14" s="668">
        <v>2</v>
      </c>
    </row>
    <row r="15" spans="1:16" ht="13.5" customHeight="1" x14ac:dyDescent="0.2">
      <c r="A15" s="1868">
        <f>$A$234</f>
        <v>1</v>
      </c>
      <c r="B15" s="1869" t="str">
        <f>$B$234</f>
        <v>Koy</v>
      </c>
      <c r="C15" s="1869" t="str">
        <f>$C$234</f>
        <v>Michael</v>
      </c>
      <c r="D15" s="5">
        <f>D234/$A$234</f>
        <v>0</v>
      </c>
      <c r="E15" s="5">
        <f t="shared" ref="E15:N15" si="11">E234/$A$234</f>
        <v>0</v>
      </c>
      <c r="F15" s="5">
        <f t="shared" si="11"/>
        <v>0</v>
      </c>
      <c r="G15" s="5">
        <f t="shared" si="11"/>
        <v>2</v>
      </c>
      <c r="H15" s="5">
        <f t="shared" si="11"/>
        <v>3</v>
      </c>
      <c r="I15" s="5">
        <f t="shared" si="11"/>
        <v>0</v>
      </c>
      <c r="J15" s="5">
        <f t="shared" si="11"/>
        <v>0</v>
      </c>
      <c r="K15" s="5">
        <f t="shared" si="11"/>
        <v>2</v>
      </c>
      <c r="L15" s="5">
        <f t="shared" si="11"/>
        <v>0</v>
      </c>
      <c r="M15" s="5">
        <f t="shared" si="11"/>
        <v>0</v>
      </c>
      <c r="N15" s="5">
        <f t="shared" si="11"/>
        <v>0</v>
      </c>
      <c r="O15" s="1011" t="s">
        <v>105</v>
      </c>
      <c r="P15" s="1007">
        <v>2</v>
      </c>
    </row>
    <row r="16" spans="1:16" ht="13.5" customHeight="1" x14ac:dyDescent="0.2">
      <c r="A16" s="1866">
        <f>$A$252</f>
        <v>16</v>
      </c>
      <c r="B16" s="1867" t="str">
        <f>$B$252</f>
        <v>McDowra</v>
      </c>
      <c r="C16" s="1867" t="str">
        <f>$C$252</f>
        <v>Brandan</v>
      </c>
      <c r="D16" s="5">
        <f>D252/$A$252</f>
        <v>1.75</v>
      </c>
      <c r="E16" s="5">
        <f t="shared" ref="E16:N16" si="12">E252/$A$252</f>
        <v>1</v>
      </c>
      <c r="F16" s="5">
        <f t="shared" si="12"/>
        <v>0.5</v>
      </c>
      <c r="G16" s="5">
        <f t="shared" si="12"/>
        <v>4.6875</v>
      </c>
      <c r="H16" s="5">
        <f t="shared" si="12"/>
        <v>1.75</v>
      </c>
      <c r="I16" s="5">
        <f t="shared" si="12"/>
        <v>1.5625</v>
      </c>
      <c r="J16" s="5">
        <f t="shared" si="12"/>
        <v>0</v>
      </c>
      <c r="K16" s="5">
        <f t="shared" si="12"/>
        <v>1.375</v>
      </c>
      <c r="L16" s="5">
        <f t="shared" si="12"/>
        <v>6.25E-2</v>
      </c>
      <c r="M16" s="5">
        <f t="shared" si="12"/>
        <v>0</v>
      </c>
      <c r="N16" s="5">
        <f t="shared" si="12"/>
        <v>7</v>
      </c>
      <c r="O16" s="670" t="s">
        <v>105</v>
      </c>
      <c r="P16" s="668">
        <v>2</v>
      </c>
    </row>
    <row r="17" spans="1:16" ht="13.5" customHeight="1" x14ac:dyDescent="0.2">
      <c r="A17" s="1868">
        <f>$A$260</f>
        <v>6</v>
      </c>
      <c r="B17" s="1869" t="str">
        <f>$B$260</f>
        <v>Radford</v>
      </c>
      <c r="C17" s="1869" t="str">
        <f>$C$260</f>
        <v>Adam</v>
      </c>
      <c r="D17" s="5">
        <f>D260/$A$260</f>
        <v>2</v>
      </c>
      <c r="E17" s="5">
        <f t="shared" ref="E17:N17" si="13">E260/$A$260</f>
        <v>1.8333333333333333</v>
      </c>
      <c r="F17" s="5">
        <f t="shared" si="13"/>
        <v>0.33333333333333331</v>
      </c>
      <c r="G17" s="5">
        <f t="shared" si="13"/>
        <v>1.8333333333333333</v>
      </c>
      <c r="H17" s="5">
        <f t="shared" si="13"/>
        <v>1.1666666666666667</v>
      </c>
      <c r="I17" s="5">
        <f t="shared" si="13"/>
        <v>0.5</v>
      </c>
      <c r="J17" s="5">
        <f t="shared" si="13"/>
        <v>0</v>
      </c>
      <c r="K17" s="5">
        <f t="shared" si="13"/>
        <v>1.5</v>
      </c>
      <c r="L17" s="5">
        <f t="shared" si="13"/>
        <v>0</v>
      </c>
      <c r="M17" s="5">
        <f t="shared" si="13"/>
        <v>0</v>
      </c>
      <c r="N17" s="5">
        <f t="shared" si="13"/>
        <v>9.8333333333333339</v>
      </c>
      <c r="O17" s="670" t="s">
        <v>105</v>
      </c>
      <c r="P17" s="668">
        <v>2</v>
      </c>
    </row>
    <row r="18" spans="1:16" ht="13.5" customHeight="1" x14ac:dyDescent="0.2">
      <c r="A18" s="1866">
        <f>$A$294</f>
        <v>32</v>
      </c>
      <c r="B18" s="1867" t="str">
        <f>$B$294</f>
        <v>Rodriguez Jr</v>
      </c>
      <c r="C18" s="1867" t="str">
        <f>$C$294</f>
        <v>Abraham</v>
      </c>
      <c r="D18" s="5">
        <f>D294/$A$294</f>
        <v>2.1875</v>
      </c>
      <c r="E18" s="5">
        <f t="shared" ref="E18:N18" si="14">E294/$A$294</f>
        <v>0.5625</v>
      </c>
      <c r="F18" s="5">
        <f t="shared" si="14"/>
        <v>1.125</v>
      </c>
      <c r="G18" s="5">
        <f t="shared" si="14"/>
        <v>4.59375</v>
      </c>
      <c r="H18" s="5">
        <f t="shared" si="14"/>
        <v>1.40625</v>
      </c>
      <c r="I18" s="5">
        <f t="shared" si="14"/>
        <v>0.90625</v>
      </c>
      <c r="J18" s="5">
        <f t="shared" si="14"/>
        <v>0</v>
      </c>
      <c r="K18" s="5">
        <f t="shared" si="14"/>
        <v>0.75</v>
      </c>
      <c r="L18" s="5">
        <f t="shared" si="14"/>
        <v>3.125E-2</v>
      </c>
      <c r="M18" s="5">
        <f t="shared" si="14"/>
        <v>0</v>
      </c>
      <c r="N18" s="5">
        <f t="shared" si="14"/>
        <v>7.1875</v>
      </c>
      <c r="O18" s="670" t="s">
        <v>105</v>
      </c>
      <c r="P18" s="668">
        <v>2</v>
      </c>
    </row>
    <row r="19" spans="1:16" ht="13.5" customHeight="1" x14ac:dyDescent="0.2">
      <c r="A19" s="1866">
        <f>$A$318</f>
        <v>22</v>
      </c>
      <c r="B19" s="1867" t="str">
        <f>$B$318</f>
        <v>Ross</v>
      </c>
      <c r="C19" s="1867" t="str">
        <f>$C$318</f>
        <v>Tim</v>
      </c>
      <c r="D19" s="5">
        <f>D318/$A$318</f>
        <v>0.13636363636363635</v>
      </c>
      <c r="E19" s="5">
        <f t="shared" ref="E19:N19" si="15">E318/$A$318</f>
        <v>0</v>
      </c>
      <c r="F19" s="5">
        <f t="shared" si="15"/>
        <v>9.0909090909090912E-2</v>
      </c>
      <c r="G19" s="5">
        <f t="shared" si="15"/>
        <v>1.1363636363636365</v>
      </c>
      <c r="H19" s="5">
        <f t="shared" si="15"/>
        <v>0.22727272727272727</v>
      </c>
      <c r="I19" s="5">
        <f t="shared" si="15"/>
        <v>0.36363636363636365</v>
      </c>
      <c r="J19" s="5">
        <f t="shared" si="15"/>
        <v>0</v>
      </c>
      <c r="K19" s="5">
        <f t="shared" si="15"/>
        <v>0.59090909090909094</v>
      </c>
      <c r="L19" s="5">
        <f t="shared" si="15"/>
        <v>0</v>
      </c>
      <c r="M19" s="5">
        <f t="shared" si="15"/>
        <v>0</v>
      </c>
      <c r="N19" s="5">
        <f t="shared" si="15"/>
        <v>0.36363636363636365</v>
      </c>
      <c r="O19" s="670" t="s">
        <v>105</v>
      </c>
      <c r="P19" s="668">
        <v>2</v>
      </c>
    </row>
    <row r="20" spans="1:16" ht="13.5" customHeight="1" x14ac:dyDescent="0.2">
      <c r="A20" s="6"/>
      <c r="B20" s="62"/>
      <c r="C20" s="62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70"/>
      <c r="P20" s="668"/>
    </row>
    <row r="21" spans="1:16" ht="13.5" customHeight="1" x14ac:dyDescent="0.2"/>
    <row r="22" spans="1:16" ht="13.5" customHeight="1" x14ac:dyDescent="0.2">
      <c r="A22" s="8" t="s">
        <v>0</v>
      </c>
      <c r="B22" s="8" t="s">
        <v>1</v>
      </c>
      <c r="C22" s="8" t="s">
        <v>2</v>
      </c>
      <c r="D22" s="8" t="s">
        <v>3</v>
      </c>
      <c r="E22" s="8" t="s">
        <v>4</v>
      </c>
      <c r="F22" s="8" t="s">
        <v>5</v>
      </c>
      <c r="G22" s="8" t="s">
        <v>6</v>
      </c>
      <c r="H22" s="8" t="s">
        <v>7</v>
      </c>
      <c r="I22" s="8" t="s">
        <v>8</v>
      </c>
      <c r="J22" s="8" t="s">
        <v>9</v>
      </c>
      <c r="K22" s="8" t="s">
        <v>10</v>
      </c>
      <c r="L22" s="8" t="s">
        <v>11</v>
      </c>
      <c r="M22" s="8" t="s">
        <v>12</v>
      </c>
      <c r="N22" s="8" t="s">
        <v>13</v>
      </c>
    </row>
    <row r="23" spans="1:16" ht="13.5" customHeight="1" x14ac:dyDescent="0.2">
      <c r="A23" s="588">
        <v>2</v>
      </c>
      <c r="B23" s="589" t="s">
        <v>308</v>
      </c>
      <c r="C23" s="589" t="s">
        <v>220</v>
      </c>
      <c r="D23" s="587"/>
      <c r="E23" s="587"/>
      <c r="F23" s="587"/>
      <c r="G23" s="587">
        <v>3</v>
      </c>
      <c r="H23" s="587"/>
      <c r="I23" s="587"/>
      <c r="J23" s="587"/>
      <c r="K23" s="587">
        <v>1</v>
      </c>
      <c r="L23" s="587"/>
      <c r="M23" s="587"/>
      <c r="N23" s="587">
        <v>0</v>
      </c>
    </row>
    <row r="24" spans="1:16" ht="13.5" customHeight="1" x14ac:dyDescent="0.2">
      <c r="A24" s="588">
        <v>2</v>
      </c>
      <c r="B24" s="589" t="s">
        <v>308</v>
      </c>
      <c r="C24" s="589" t="s">
        <v>220</v>
      </c>
      <c r="D24" s="587">
        <v>2</v>
      </c>
      <c r="E24" s="587"/>
      <c r="F24" s="587"/>
      <c r="G24" s="587"/>
      <c r="H24" s="587">
        <v>3</v>
      </c>
      <c r="I24" s="587">
        <v>2</v>
      </c>
      <c r="J24" s="587"/>
      <c r="K24" s="587"/>
      <c r="L24" s="587"/>
      <c r="M24" s="587"/>
      <c r="N24" s="587">
        <v>4</v>
      </c>
    </row>
    <row r="25" spans="1:16" ht="13.5" customHeight="1" x14ac:dyDescent="0.2">
      <c r="A25" s="588">
        <v>2</v>
      </c>
      <c r="B25" s="589" t="s">
        <v>308</v>
      </c>
      <c r="C25" s="589" t="s">
        <v>220</v>
      </c>
      <c r="D25" s="587">
        <v>4</v>
      </c>
      <c r="E25" s="587">
        <v>1</v>
      </c>
      <c r="F25" s="587"/>
      <c r="G25" s="587"/>
      <c r="H25" s="587"/>
      <c r="I25" s="587">
        <v>1</v>
      </c>
      <c r="J25" s="587"/>
      <c r="K25" s="587"/>
      <c r="L25" s="587"/>
      <c r="M25" s="587"/>
      <c r="N25" s="587">
        <v>11</v>
      </c>
    </row>
    <row r="26" spans="1:16" ht="13.5" customHeight="1" x14ac:dyDescent="0.2">
      <c r="A26" s="710">
        <v>2</v>
      </c>
      <c r="B26" s="711" t="s">
        <v>308</v>
      </c>
      <c r="C26" s="711" t="s">
        <v>220</v>
      </c>
      <c r="D26" s="709">
        <v>1</v>
      </c>
      <c r="E26" s="709"/>
      <c r="F26" s="709"/>
      <c r="G26" s="709">
        <v>1</v>
      </c>
      <c r="H26" s="709"/>
      <c r="I26" s="709">
        <v>1</v>
      </c>
      <c r="J26" s="709"/>
      <c r="K26" s="709">
        <v>2</v>
      </c>
      <c r="L26" s="709"/>
      <c r="M26" s="709"/>
      <c r="N26" s="709">
        <v>2</v>
      </c>
    </row>
    <row r="27" spans="1:16" ht="13.5" customHeight="1" x14ac:dyDescent="0.2">
      <c r="A27" s="588">
        <v>2</v>
      </c>
      <c r="B27" s="589" t="s">
        <v>308</v>
      </c>
      <c r="C27" s="589" t="s">
        <v>220</v>
      </c>
      <c r="D27" s="587">
        <v>2</v>
      </c>
      <c r="E27" s="587"/>
      <c r="F27" s="587"/>
      <c r="G27" s="587"/>
      <c r="H27" s="587">
        <v>1</v>
      </c>
      <c r="I27" s="587"/>
      <c r="J27" s="587"/>
      <c r="K27" s="587">
        <v>1</v>
      </c>
      <c r="L27" s="587"/>
      <c r="M27" s="587"/>
      <c r="N27" s="587">
        <v>4</v>
      </c>
    </row>
    <row r="28" spans="1:16" ht="13.5" customHeight="1" x14ac:dyDescent="0.2">
      <c r="A28" s="1863">
        <v>2</v>
      </c>
      <c r="B28" s="1861" t="s">
        <v>308</v>
      </c>
      <c r="C28" s="1861" t="s">
        <v>220</v>
      </c>
      <c r="D28" s="1862">
        <v>1</v>
      </c>
      <c r="E28" s="1862">
        <v>1</v>
      </c>
      <c r="F28" s="1862"/>
      <c r="G28" s="1862">
        <v>1</v>
      </c>
      <c r="H28" s="1862"/>
      <c r="I28" s="1862">
        <v>1</v>
      </c>
      <c r="J28" s="1862"/>
      <c r="K28" s="1862"/>
      <c r="L28" s="1862"/>
      <c r="M28" s="1862"/>
      <c r="N28" s="1862">
        <v>5</v>
      </c>
    </row>
    <row r="29" spans="1:16" ht="13.5" customHeight="1" x14ac:dyDescent="0.2">
      <c r="A29" s="1863">
        <v>2</v>
      </c>
      <c r="B29" s="1861" t="s">
        <v>308</v>
      </c>
      <c r="C29" s="1861" t="s">
        <v>220</v>
      </c>
      <c r="D29" s="1862">
        <v>3</v>
      </c>
      <c r="E29" s="1862"/>
      <c r="F29" s="1862"/>
      <c r="G29" s="1862">
        <v>1</v>
      </c>
      <c r="H29" s="1862">
        <v>1</v>
      </c>
      <c r="I29" s="1862">
        <v>2</v>
      </c>
      <c r="J29" s="1862"/>
      <c r="K29" s="1862"/>
      <c r="L29" s="1862"/>
      <c r="M29" s="1862"/>
      <c r="N29" s="1862">
        <v>6</v>
      </c>
    </row>
    <row r="30" spans="1:16" ht="13.5" customHeight="1" x14ac:dyDescent="0.2">
      <c r="A30" s="1188">
        <v>2</v>
      </c>
      <c r="B30" s="1189" t="s">
        <v>308</v>
      </c>
      <c r="C30" s="1189" t="s">
        <v>220</v>
      </c>
      <c r="D30" s="1187"/>
      <c r="E30" s="1187">
        <v>2</v>
      </c>
      <c r="F30" s="1187"/>
      <c r="G30" s="1187">
        <v>2</v>
      </c>
      <c r="H30" s="1187">
        <v>1</v>
      </c>
      <c r="I30" s="1187"/>
      <c r="J30" s="1187"/>
      <c r="K30" s="1187">
        <v>2</v>
      </c>
      <c r="L30" s="1187"/>
      <c r="M30" s="1187"/>
      <c r="N30" s="1187">
        <v>6</v>
      </c>
    </row>
    <row r="31" spans="1:16" ht="13.5" customHeight="1" x14ac:dyDescent="0.2">
      <c r="A31" s="1863">
        <v>2</v>
      </c>
      <c r="B31" s="1861" t="s">
        <v>308</v>
      </c>
      <c r="C31" s="1861" t="s">
        <v>220</v>
      </c>
      <c r="D31" s="1862">
        <v>2</v>
      </c>
      <c r="E31" s="1862"/>
      <c r="F31" s="1862"/>
      <c r="G31" s="1862">
        <v>4</v>
      </c>
      <c r="H31" s="1862">
        <v>2</v>
      </c>
      <c r="I31" s="1862"/>
      <c r="J31" s="1862"/>
      <c r="K31" s="1862">
        <v>1</v>
      </c>
      <c r="L31" s="1862"/>
      <c r="M31" s="1862"/>
      <c r="N31" s="1862">
        <v>4</v>
      </c>
    </row>
    <row r="32" spans="1:16" ht="13.5" customHeight="1" x14ac:dyDescent="0.2">
      <c r="A32" s="1188">
        <v>2</v>
      </c>
      <c r="B32" s="1189" t="s">
        <v>308</v>
      </c>
      <c r="C32" s="1189" t="s">
        <v>220</v>
      </c>
      <c r="D32" s="1187">
        <v>1</v>
      </c>
      <c r="E32" s="1187"/>
      <c r="F32" s="1187">
        <v>1</v>
      </c>
      <c r="G32" s="1187"/>
      <c r="H32" s="1187">
        <v>1</v>
      </c>
      <c r="I32" s="1187">
        <v>2</v>
      </c>
      <c r="J32" s="1187"/>
      <c r="K32" s="1187">
        <v>2</v>
      </c>
      <c r="L32" s="1187"/>
      <c r="M32" s="1187"/>
      <c r="N32" s="1187">
        <v>3</v>
      </c>
    </row>
    <row r="33" spans="1:14" ht="13.5" customHeight="1" x14ac:dyDescent="0.2">
      <c r="A33" s="1411">
        <v>2</v>
      </c>
      <c r="B33" s="1412" t="s">
        <v>308</v>
      </c>
      <c r="C33" s="1412" t="s">
        <v>220</v>
      </c>
      <c r="D33" s="1410">
        <v>1</v>
      </c>
      <c r="E33" s="1410">
        <v>1</v>
      </c>
      <c r="F33" s="1410"/>
      <c r="G33" s="1410">
        <v>1</v>
      </c>
      <c r="H33" s="1410">
        <v>2</v>
      </c>
      <c r="I33" s="1410"/>
      <c r="J33" s="1410"/>
      <c r="K33" s="1410">
        <v>1</v>
      </c>
      <c r="L33" s="1410"/>
      <c r="M33" s="1410"/>
      <c r="N33" s="1410">
        <v>5</v>
      </c>
    </row>
    <row r="34" spans="1:14" ht="13.5" customHeight="1" x14ac:dyDescent="0.2">
      <c r="A34" s="1579">
        <v>2</v>
      </c>
      <c r="B34" s="1580" t="s">
        <v>308</v>
      </c>
      <c r="C34" s="1580" t="s">
        <v>220</v>
      </c>
      <c r="D34" s="1578">
        <v>1</v>
      </c>
      <c r="E34" s="1578">
        <v>1</v>
      </c>
      <c r="F34" s="1578"/>
      <c r="G34" s="1578"/>
      <c r="H34" s="1578"/>
      <c r="I34" s="1578"/>
      <c r="J34" s="1578"/>
      <c r="K34" s="1578"/>
      <c r="L34" s="1578"/>
      <c r="M34" s="1578"/>
      <c r="N34" s="1578">
        <v>5</v>
      </c>
    </row>
    <row r="35" spans="1:14" ht="13.5" customHeight="1" x14ac:dyDescent="0.2">
      <c r="A35" s="1579">
        <v>2</v>
      </c>
      <c r="B35" s="1580" t="s">
        <v>308</v>
      </c>
      <c r="C35" s="1580" t="s">
        <v>220</v>
      </c>
      <c r="D35" s="1578">
        <v>2</v>
      </c>
      <c r="E35" s="1578"/>
      <c r="F35" s="1578"/>
      <c r="G35" s="1578">
        <v>2</v>
      </c>
      <c r="H35" s="1578">
        <v>2</v>
      </c>
      <c r="I35" s="1578"/>
      <c r="J35" s="1578"/>
      <c r="K35" s="1578">
        <v>2</v>
      </c>
      <c r="L35" s="1578"/>
      <c r="M35" s="1578"/>
      <c r="N35" s="1578">
        <v>4</v>
      </c>
    </row>
    <row r="36" spans="1:14" ht="13.5" customHeight="1" x14ac:dyDescent="0.2">
      <c r="A36" s="1347">
        <v>2</v>
      </c>
      <c r="B36" s="1348" t="s">
        <v>308</v>
      </c>
      <c r="C36" s="1348" t="s">
        <v>220</v>
      </c>
      <c r="D36" s="1346">
        <v>6</v>
      </c>
      <c r="E36" s="1346">
        <v>2</v>
      </c>
      <c r="F36" s="1346"/>
      <c r="G36" s="1346">
        <v>4</v>
      </c>
      <c r="H36" s="1346">
        <v>3</v>
      </c>
      <c r="I36" s="1346">
        <v>1</v>
      </c>
      <c r="J36" s="1346"/>
      <c r="K36" s="1346">
        <v>1</v>
      </c>
      <c r="L36" s="1346"/>
      <c r="M36" s="1346"/>
      <c r="N36" s="1346">
        <v>18</v>
      </c>
    </row>
    <row r="37" spans="1:14" ht="13.5" customHeight="1" x14ac:dyDescent="0.2">
      <c r="A37" s="1503">
        <v>2</v>
      </c>
      <c r="B37" s="1504" t="s">
        <v>308</v>
      </c>
      <c r="C37" s="1504" t="s">
        <v>220</v>
      </c>
      <c r="D37" s="1502">
        <v>1</v>
      </c>
      <c r="E37" s="1502"/>
      <c r="F37" s="1502">
        <v>3</v>
      </c>
      <c r="G37" s="1502"/>
      <c r="H37" s="1502">
        <v>2</v>
      </c>
      <c r="I37" s="1502"/>
      <c r="J37" s="1502"/>
      <c r="K37" s="1502"/>
      <c r="L37" s="1502"/>
      <c r="M37" s="1502"/>
      <c r="N37" s="1502">
        <v>5</v>
      </c>
    </row>
    <row r="38" spans="1:14" ht="13.5" customHeight="1" x14ac:dyDescent="0.2">
      <c r="A38" s="1188">
        <v>2</v>
      </c>
      <c r="B38" s="1189" t="s">
        <v>308</v>
      </c>
      <c r="C38" s="1189" t="s">
        <v>220</v>
      </c>
      <c r="D38" s="1187">
        <v>2</v>
      </c>
      <c r="E38" s="1187"/>
      <c r="F38" s="1187"/>
      <c r="G38" s="1187">
        <v>1</v>
      </c>
      <c r="H38" s="1187">
        <v>2</v>
      </c>
      <c r="I38" s="1187">
        <v>1</v>
      </c>
      <c r="J38" s="1187"/>
      <c r="K38" s="1187"/>
      <c r="L38" s="1187"/>
      <c r="M38" s="1187"/>
      <c r="N38" s="1187">
        <v>4</v>
      </c>
    </row>
    <row r="39" spans="1:14" ht="13.5" customHeight="1" x14ac:dyDescent="0.2">
      <c r="A39" s="588">
        <v>2</v>
      </c>
      <c r="B39" s="589" t="s">
        <v>308</v>
      </c>
      <c r="C39" s="589" t="s">
        <v>220</v>
      </c>
      <c r="D39" s="587">
        <v>2</v>
      </c>
      <c r="E39" s="587">
        <v>1</v>
      </c>
      <c r="F39" s="587"/>
      <c r="G39" s="587">
        <v>5</v>
      </c>
      <c r="H39" s="587">
        <v>5</v>
      </c>
      <c r="I39" s="587">
        <v>4</v>
      </c>
      <c r="J39" s="587"/>
      <c r="K39" s="587"/>
      <c r="L39" s="587"/>
      <c r="M39" s="587"/>
      <c r="N39" s="587">
        <v>7</v>
      </c>
    </row>
    <row r="40" spans="1:14" ht="13.5" customHeight="1" x14ac:dyDescent="0.2">
      <c r="A40" s="588">
        <v>2</v>
      </c>
      <c r="B40" s="589" t="s">
        <v>308</v>
      </c>
      <c r="C40" s="589" t="s">
        <v>220</v>
      </c>
      <c r="D40" s="587">
        <v>1</v>
      </c>
      <c r="E40" s="587"/>
      <c r="F40" s="587">
        <v>2</v>
      </c>
      <c r="G40" s="587">
        <v>1</v>
      </c>
      <c r="H40" s="587">
        <v>3</v>
      </c>
      <c r="I40" s="587">
        <v>1</v>
      </c>
      <c r="J40" s="587"/>
      <c r="K40" s="587">
        <v>1</v>
      </c>
      <c r="L40" s="587"/>
      <c r="M40" s="587"/>
      <c r="N40" s="587">
        <v>4</v>
      </c>
    </row>
    <row r="41" spans="1:14" ht="13.5" customHeight="1" x14ac:dyDescent="0.2">
      <c r="A41" s="1071">
        <v>2</v>
      </c>
      <c r="B41" s="1072" t="s">
        <v>308</v>
      </c>
      <c r="C41" s="1072" t="s">
        <v>220</v>
      </c>
      <c r="D41" s="1073">
        <v>1</v>
      </c>
      <c r="E41" s="1073"/>
      <c r="F41" s="1073"/>
      <c r="G41" s="1073">
        <v>1</v>
      </c>
      <c r="H41" s="1073">
        <v>1</v>
      </c>
      <c r="I41" s="1073"/>
      <c r="J41" s="1073"/>
      <c r="K41" s="1073"/>
      <c r="L41" s="1073"/>
      <c r="M41" s="1073"/>
      <c r="N41" s="1073">
        <v>2</v>
      </c>
    </row>
    <row r="42" spans="1:14" ht="13.5" customHeight="1" x14ac:dyDescent="0.2">
      <c r="A42" s="588">
        <v>2</v>
      </c>
      <c r="B42" s="589" t="s">
        <v>308</v>
      </c>
      <c r="C42" s="589" t="s">
        <v>220</v>
      </c>
      <c r="D42" s="587"/>
      <c r="E42" s="587">
        <v>1</v>
      </c>
      <c r="F42" s="587"/>
      <c r="G42" s="587">
        <v>1</v>
      </c>
      <c r="H42" s="587">
        <v>4</v>
      </c>
      <c r="I42" s="587"/>
      <c r="J42" s="587"/>
      <c r="K42" s="587"/>
      <c r="L42" s="587"/>
      <c r="M42" s="587"/>
      <c r="N42" s="587">
        <v>3</v>
      </c>
    </row>
    <row r="43" spans="1:14" ht="13.5" customHeight="1" x14ac:dyDescent="0.2">
      <c r="A43" s="588">
        <v>2</v>
      </c>
      <c r="B43" s="589" t="s">
        <v>308</v>
      </c>
      <c r="C43" s="589" t="s">
        <v>220</v>
      </c>
      <c r="D43" s="587">
        <v>2</v>
      </c>
      <c r="E43" s="587">
        <v>1</v>
      </c>
      <c r="F43" s="587">
        <v>2</v>
      </c>
      <c r="G43" s="587">
        <v>5</v>
      </c>
      <c r="H43" s="587"/>
      <c r="I43" s="587">
        <v>1</v>
      </c>
      <c r="J43" s="587"/>
      <c r="K43" s="587">
        <v>2</v>
      </c>
      <c r="L43" s="587"/>
      <c r="M43" s="587"/>
      <c r="N43" s="587">
        <v>9</v>
      </c>
    </row>
    <row r="44" spans="1:14" ht="13.5" customHeight="1" x14ac:dyDescent="0.2">
      <c r="A44" s="588">
        <v>2</v>
      </c>
      <c r="B44" s="589" t="s">
        <v>308</v>
      </c>
      <c r="C44" s="589" t="s">
        <v>220</v>
      </c>
      <c r="D44" s="587">
        <v>4</v>
      </c>
      <c r="E44" s="587"/>
      <c r="F44" s="587"/>
      <c r="G44" s="587">
        <v>1</v>
      </c>
      <c r="H44" s="587">
        <v>1</v>
      </c>
      <c r="I44" s="587"/>
      <c r="J44" s="587"/>
      <c r="K44" s="587">
        <v>1</v>
      </c>
      <c r="L44" s="587"/>
      <c r="M44" s="587"/>
      <c r="N44" s="587">
        <v>8</v>
      </c>
    </row>
    <row r="45" spans="1:14" ht="13.5" customHeight="1" x14ac:dyDescent="0.2">
      <c r="A45" s="591">
        <v>2</v>
      </c>
      <c r="B45" s="592" t="s">
        <v>308</v>
      </c>
      <c r="C45" s="592" t="s">
        <v>220</v>
      </c>
      <c r="D45" s="590">
        <v>1</v>
      </c>
      <c r="E45" s="590"/>
      <c r="F45" s="590">
        <v>2</v>
      </c>
      <c r="G45" s="590"/>
      <c r="H45" s="590"/>
      <c r="I45" s="590"/>
      <c r="J45" s="590"/>
      <c r="K45" s="590"/>
      <c r="L45" s="590"/>
      <c r="M45" s="590"/>
      <c r="N45" s="590">
        <v>4</v>
      </c>
    </row>
    <row r="46" spans="1:14" ht="13.5" customHeight="1" x14ac:dyDescent="0.2">
      <c r="A46" s="591">
        <v>2</v>
      </c>
      <c r="B46" s="592" t="s">
        <v>308</v>
      </c>
      <c r="C46" s="592" t="s">
        <v>220</v>
      </c>
      <c r="D46" s="590">
        <v>1</v>
      </c>
      <c r="E46" s="590"/>
      <c r="F46" s="590"/>
      <c r="G46" s="590">
        <v>3</v>
      </c>
      <c r="H46" s="590">
        <v>3</v>
      </c>
      <c r="I46" s="590">
        <v>1</v>
      </c>
      <c r="J46" s="590"/>
      <c r="K46" s="590">
        <v>1</v>
      </c>
      <c r="L46" s="590"/>
      <c r="M46" s="590"/>
      <c r="N46" s="590">
        <v>2</v>
      </c>
    </row>
    <row r="47" spans="1:14" ht="13.5" customHeight="1" x14ac:dyDescent="0.2">
      <c r="A47" s="591">
        <v>2</v>
      </c>
      <c r="B47" s="592" t="s">
        <v>308</v>
      </c>
      <c r="C47" s="592" t="s">
        <v>220</v>
      </c>
      <c r="D47" s="590">
        <v>2</v>
      </c>
      <c r="E47" s="590">
        <v>1</v>
      </c>
      <c r="F47" s="590">
        <v>1</v>
      </c>
      <c r="G47" s="590">
        <v>2</v>
      </c>
      <c r="H47" s="590">
        <v>2</v>
      </c>
      <c r="I47" s="590">
        <v>1</v>
      </c>
      <c r="J47" s="590"/>
      <c r="K47" s="590">
        <v>1</v>
      </c>
      <c r="L47" s="590"/>
      <c r="M47" s="590"/>
      <c r="N47" s="590">
        <v>8</v>
      </c>
    </row>
    <row r="48" spans="1:14" ht="13.5" customHeight="1" x14ac:dyDescent="0.2">
      <c r="A48" s="591">
        <v>2</v>
      </c>
      <c r="B48" s="592" t="s">
        <v>308</v>
      </c>
      <c r="C48" s="592" t="s">
        <v>220</v>
      </c>
      <c r="D48" s="590">
        <v>1</v>
      </c>
      <c r="E48" s="590"/>
      <c r="F48" s="590"/>
      <c r="G48" s="590">
        <v>3</v>
      </c>
      <c r="H48" s="590"/>
      <c r="I48" s="590">
        <v>2</v>
      </c>
      <c r="J48" s="590"/>
      <c r="K48" s="590">
        <v>1</v>
      </c>
      <c r="L48" s="590"/>
      <c r="M48" s="590"/>
      <c r="N48" s="590">
        <v>2</v>
      </c>
    </row>
    <row r="49" spans="1:14" ht="13.5" customHeight="1" x14ac:dyDescent="0.2">
      <c r="A49" s="4">
        <f>COUNT(A23:A48)</f>
        <v>26</v>
      </c>
      <c r="B49" s="669" t="str">
        <f>$B$23</f>
        <v>Ajaye</v>
      </c>
      <c r="C49" s="669" t="str">
        <f>$C$23</f>
        <v>Jordan</v>
      </c>
      <c r="D49" s="667">
        <f>SUM(D23:D48)</f>
        <v>44</v>
      </c>
      <c r="E49" s="667">
        <f t="shared" ref="E49:N49" si="16">SUM(E23:E48)</f>
        <v>12</v>
      </c>
      <c r="F49" s="667">
        <f t="shared" si="16"/>
        <v>11</v>
      </c>
      <c r="G49" s="667">
        <f t="shared" si="16"/>
        <v>42</v>
      </c>
      <c r="H49" s="667">
        <f t="shared" si="16"/>
        <v>39</v>
      </c>
      <c r="I49" s="667">
        <f t="shared" si="16"/>
        <v>21</v>
      </c>
      <c r="J49" s="667">
        <f t="shared" si="16"/>
        <v>0</v>
      </c>
      <c r="K49" s="667">
        <f t="shared" si="16"/>
        <v>20</v>
      </c>
      <c r="L49" s="667">
        <f t="shared" si="16"/>
        <v>0</v>
      </c>
      <c r="M49" s="667">
        <f t="shared" si="16"/>
        <v>0</v>
      </c>
      <c r="N49" s="667">
        <f t="shared" si="16"/>
        <v>135</v>
      </c>
    </row>
    <row r="50" spans="1:14" ht="13.5" customHeight="1" x14ac:dyDescent="0.2"/>
    <row r="51" spans="1:14" ht="13.5" customHeight="1" x14ac:dyDescent="0.2">
      <c r="A51" s="815">
        <v>77</v>
      </c>
      <c r="B51" s="816" t="s">
        <v>347</v>
      </c>
      <c r="C51" s="816" t="s">
        <v>111</v>
      </c>
      <c r="D51" s="812"/>
      <c r="E51" s="812"/>
      <c r="F51" s="812"/>
      <c r="G51" s="812">
        <v>2</v>
      </c>
      <c r="H51" s="812">
        <v>1</v>
      </c>
      <c r="I51" s="812"/>
      <c r="J51" s="812"/>
      <c r="K51" s="812"/>
      <c r="L51" s="812"/>
      <c r="M51" s="812"/>
      <c r="N51" s="812">
        <v>0</v>
      </c>
    </row>
    <row r="52" spans="1:14" ht="13.5" customHeight="1" x14ac:dyDescent="0.2">
      <c r="A52" s="949">
        <v>77</v>
      </c>
      <c r="B52" s="950" t="s">
        <v>347</v>
      </c>
      <c r="C52" s="950" t="s">
        <v>111</v>
      </c>
      <c r="D52" s="948"/>
      <c r="E52" s="948"/>
      <c r="F52" s="948"/>
      <c r="G52" s="948">
        <v>1</v>
      </c>
      <c r="H52" s="948"/>
      <c r="I52" s="948"/>
      <c r="J52" s="948"/>
      <c r="K52" s="948"/>
      <c r="L52" s="948"/>
      <c r="M52" s="948"/>
      <c r="N52" s="948">
        <v>0</v>
      </c>
    </row>
    <row r="53" spans="1:14" ht="13.5" customHeight="1" x14ac:dyDescent="0.2">
      <c r="A53" s="1776">
        <v>12</v>
      </c>
      <c r="B53" s="1777" t="s">
        <v>347</v>
      </c>
      <c r="C53" s="1777" t="s">
        <v>111</v>
      </c>
      <c r="D53" s="1775"/>
      <c r="E53" s="1775"/>
      <c r="F53" s="1775"/>
      <c r="G53" s="1775">
        <v>7</v>
      </c>
      <c r="H53" s="1775"/>
      <c r="I53" s="1775"/>
      <c r="J53" s="1775"/>
      <c r="K53" s="1775"/>
      <c r="L53" s="1775"/>
      <c r="M53" s="1775"/>
      <c r="N53" s="1775">
        <v>0</v>
      </c>
    </row>
    <row r="54" spans="1:14" ht="13.5" customHeight="1" x14ac:dyDescent="0.2">
      <c r="A54" s="1071">
        <v>77</v>
      </c>
      <c r="B54" s="1072" t="s">
        <v>347</v>
      </c>
      <c r="C54" s="1072" t="s">
        <v>111</v>
      </c>
      <c r="D54" s="1073">
        <v>1</v>
      </c>
      <c r="E54" s="1073">
        <v>1</v>
      </c>
      <c r="F54" s="1073"/>
      <c r="G54" s="1073">
        <v>3</v>
      </c>
      <c r="H54" s="1073"/>
      <c r="I54" s="1073"/>
      <c r="J54" s="1073">
        <v>1</v>
      </c>
      <c r="K54" s="1073">
        <v>1</v>
      </c>
      <c r="L54" s="1073"/>
      <c r="M54" s="1073"/>
      <c r="N54" s="1073">
        <v>5</v>
      </c>
    </row>
    <row r="55" spans="1:14" ht="13.5" customHeight="1" x14ac:dyDescent="0.2">
      <c r="A55" s="1071">
        <v>77</v>
      </c>
      <c r="B55" s="1072" t="s">
        <v>347</v>
      </c>
      <c r="C55" s="1072" t="s">
        <v>111</v>
      </c>
      <c r="D55" s="1073"/>
      <c r="E55" s="1073"/>
      <c r="F55" s="1073"/>
      <c r="G55" s="1073">
        <v>1</v>
      </c>
      <c r="H55" s="1073"/>
      <c r="I55" s="1073">
        <v>1</v>
      </c>
      <c r="J55" s="1073"/>
      <c r="K55" s="1073">
        <v>1</v>
      </c>
      <c r="L55" s="1073"/>
      <c r="M55" s="1073"/>
      <c r="N55" s="1073">
        <v>0</v>
      </c>
    </row>
    <row r="56" spans="1:14" ht="13.5" customHeight="1" x14ac:dyDescent="0.2">
      <c r="A56" s="949">
        <v>77</v>
      </c>
      <c r="B56" s="950" t="s">
        <v>347</v>
      </c>
      <c r="C56" s="950" t="s">
        <v>111</v>
      </c>
      <c r="D56" s="948"/>
      <c r="E56" s="948"/>
      <c r="F56" s="948"/>
      <c r="G56" s="948">
        <v>4</v>
      </c>
      <c r="H56" s="948">
        <v>2</v>
      </c>
      <c r="I56" s="948"/>
      <c r="J56" s="948"/>
      <c r="K56" s="948">
        <v>1</v>
      </c>
      <c r="L56" s="948"/>
      <c r="M56" s="948"/>
      <c r="N56" s="948">
        <v>0</v>
      </c>
    </row>
    <row r="57" spans="1:14" ht="13.5" customHeight="1" x14ac:dyDescent="0.2">
      <c r="A57" s="831">
        <v>77</v>
      </c>
      <c r="B57" s="832" t="s">
        <v>347</v>
      </c>
      <c r="C57" s="832" t="s">
        <v>111</v>
      </c>
      <c r="D57" s="830">
        <v>3</v>
      </c>
      <c r="E57" s="830"/>
      <c r="F57" s="830"/>
      <c r="G57" s="830">
        <v>5</v>
      </c>
      <c r="H57" s="830">
        <v>1</v>
      </c>
      <c r="I57" s="830"/>
      <c r="J57" s="830"/>
      <c r="K57" s="830"/>
      <c r="L57" s="830"/>
      <c r="M57" s="830"/>
      <c r="N57" s="830">
        <v>6</v>
      </c>
    </row>
    <row r="58" spans="1:14" ht="13.5" customHeight="1" x14ac:dyDescent="0.2">
      <c r="A58" s="4">
        <f>COUNT(A51:A57)</f>
        <v>7</v>
      </c>
      <c r="B58" s="813" t="str">
        <f>$B$51</f>
        <v>Broers</v>
      </c>
      <c r="C58" s="813" t="str">
        <f>$C$51</f>
        <v>Steve</v>
      </c>
      <c r="D58" s="811">
        <f>SUM(D51:D57)</f>
        <v>4</v>
      </c>
      <c r="E58" s="883">
        <f t="shared" ref="E58:N58" si="17">SUM(E51:E57)</f>
        <v>1</v>
      </c>
      <c r="F58" s="883">
        <f t="shared" si="17"/>
        <v>0</v>
      </c>
      <c r="G58" s="883">
        <f t="shared" si="17"/>
        <v>23</v>
      </c>
      <c r="H58" s="883">
        <f t="shared" si="17"/>
        <v>4</v>
      </c>
      <c r="I58" s="883">
        <f t="shared" si="17"/>
        <v>1</v>
      </c>
      <c r="J58" s="883">
        <f t="shared" si="17"/>
        <v>1</v>
      </c>
      <c r="K58" s="883">
        <f t="shared" si="17"/>
        <v>3</v>
      </c>
      <c r="L58" s="883">
        <f t="shared" si="17"/>
        <v>0</v>
      </c>
      <c r="M58" s="883">
        <f t="shared" si="17"/>
        <v>0</v>
      </c>
      <c r="N58" s="883">
        <f t="shared" si="17"/>
        <v>11</v>
      </c>
    </row>
    <row r="59" spans="1:14" s="1087" customFormat="1" ht="13.5" customHeight="1" x14ac:dyDescent="0.2">
      <c r="A59" s="746"/>
      <c r="B59" s="1313"/>
      <c r="C59" s="1313"/>
      <c r="D59" s="1312"/>
      <c r="E59" s="1312"/>
      <c r="F59" s="1312"/>
      <c r="G59" s="1312"/>
      <c r="H59" s="1312"/>
      <c r="I59" s="1312"/>
      <c r="J59" s="1312"/>
      <c r="K59" s="1312"/>
      <c r="L59" s="1312"/>
      <c r="M59" s="1312"/>
      <c r="N59" s="1312"/>
    </row>
    <row r="60" spans="1:14" ht="13.5" customHeight="1" x14ac:dyDescent="0.2">
      <c r="A60" s="1188">
        <v>11</v>
      </c>
      <c r="B60" s="1189" t="s">
        <v>388</v>
      </c>
      <c r="C60" s="1189" t="s">
        <v>40</v>
      </c>
      <c r="D60" s="1187"/>
      <c r="E60" s="1187"/>
      <c r="F60" s="1187"/>
      <c r="G60" s="1187">
        <v>3</v>
      </c>
      <c r="H60" s="1187"/>
      <c r="I60" s="1187"/>
      <c r="J60" s="1187"/>
      <c r="K60" s="1187">
        <v>4</v>
      </c>
      <c r="L60" s="1187"/>
      <c r="M60" s="1187"/>
      <c r="N60" s="1187">
        <v>0</v>
      </c>
    </row>
    <row r="61" spans="1:14" ht="13.5" customHeight="1" x14ac:dyDescent="0.2">
      <c r="A61" s="1503">
        <v>13</v>
      </c>
      <c r="B61" s="1504" t="s">
        <v>388</v>
      </c>
      <c r="C61" s="1504" t="s">
        <v>40</v>
      </c>
      <c r="D61" s="1502"/>
      <c r="E61" s="1502"/>
      <c r="F61" s="1502">
        <v>2</v>
      </c>
      <c r="G61" s="1502"/>
      <c r="H61" s="1502"/>
      <c r="I61" s="1502"/>
      <c r="J61" s="1502"/>
      <c r="K61" s="1502">
        <v>1</v>
      </c>
      <c r="L61" s="1502"/>
      <c r="M61" s="1502"/>
      <c r="N61" s="1502">
        <v>2</v>
      </c>
    </row>
    <row r="62" spans="1:14" ht="13.5" customHeight="1" x14ac:dyDescent="0.2">
      <c r="A62" s="1863">
        <v>11</v>
      </c>
      <c r="B62" s="1861" t="s">
        <v>388</v>
      </c>
      <c r="C62" s="1861" t="s">
        <v>40</v>
      </c>
      <c r="D62" s="1862"/>
      <c r="E62" s="1862"/>
      <c r="F62" s="1862">
        <v>1</v>
      </c>
      <c r="G62" s="1862">
        <v>2</v>
      </c>
      <c r="H62" s="1862">
        <v>1</v>
      </c>
      <c r="I62" s="1862">
        <v>1</v>
      </c>
      <c r="J62" s="1862"/>
      <c r="K62" s="1862">
        <v>2</v>
      </c>
      <c r="L62" s="1862"/>
      <c r="M62" s="1862"/>
      <c r="N62" s="1862">
        <v>1</v>
      </c>
    </row>
    <row r="63" spans="1:14" ht="13.5" customHeight="1" x14ac:dyDescent="0.2">
      <c r="A63" s="1863">
        <v>11</v>
      </c>
      <c r="B63" s="1861" t="s">
        <v>388</v>
      </c>
      <c r="C63" s="1861" t="s">
        <v>40</v>
      </c>
      <c r="D63" s="1862">
        <v>1</v>
      </c>
      <c r="E63" s="1862"/>
      <c r="F63" s="1862">
        <v>3</v>
      </c>
      <c r="G63" s="1862">
        <v>10</v>
      </c>
      <c r="H63" s="1862"/>
      <c r="I63" s="1862">
        <v>2</v>
      </c>
      <c r="J63" s="1862"/>
      <c r="K63" s="1862">
        <v>4</v>
      </c>
      <c r="L63" s="1862"/>
      <c r="M63" s="1862"/>
      <c r="N63" s="1862">
        <v>5</v>
      </c>
    </row>
    <row r="64" spans="1:14" ht="13.5" customHeight="1" x14ac:dyDescent="0.2">
      <c r="A64" s="1849">
        <v>11</v>
      </c>
      <c r="B64" s="1850" t="s">
        <v>388</v>
      </c>
      <c r="C64" s="1850" t="s">
        <v>40</v>
      </c>
      <c r="D64" s="1848"/>
      <c r="E64" s="1848"/>
      <c r="F64" s="1848">
        <v>1</v>
      </c>
      <c r="G64" s="1848">
        <v>6</v>
      </c>
      <c r="H64" s="1848">
        <v>1</v>
      </c>
      <c r="I64" s="1848">
        <v>2</v>
      </c>
      <c r="J64" s="1848"/>
      <c r="K64" s="1848">
        <v>1</v>
      </c>
      <c r="L64" s="1848"/>
      <c r="M64" s="1848"/>
      <c r="N64" s="1848">
        <v>1</v>
      </c>
    </row>
    <row r="65" spans="1:14" ht="13.5" customHeight="1" x14ac:dyDescent="0.2">
      <c r="A65" s="1579">
        <v>13</v>
      </c>
      <c r="B65" s="1580" t="s">
        <v>388</v>
      </c>
      <c r="C65" s="1580" t="s">
        <v>40</v>
      </c>
      <c r="D65" s="1578">
        <v>1</v>
      </c>
      <c r="E65" s="1578"/>
      <c r="F65" s="1578"/>
      <c r="G65" s="1578">
        <v>4</v>
      </c>
      <c r="H65" s="1578"/>
      <c r="I65" s="1578"/>
      <c r="J65" s="1578"/>
      <c r="K65" s="1578">
        <v>2</v>
      </c>
      <c r="L65" s="1578"/>
      <c r="M65" s="1578"/>
      <c r="N65" s="1578">
        <v>2</v>
      </c>
    </row>
    <row r="66" spans="1:14" ht="13.5" customHeight="1" x14ac:dyDescent="0.2">
      <c r="A66" s="1411">
        <v>11</v>
      </c>
      <c r="B66" s="1412" t="s">
        <v>388</v>
      </c>
      <c r="C66" s="1412" t="s">
        <v>40</v>
      </c>
      <c r="D66" s="1410"/>
      <c r="E66" s="1410"/>
      <c r="F66" s="1410"/>
      <c r="G66" s="1410"/>
      <c r="H66" s="1410"/>
      <c r="I66" s="1410"/>
      <c r="J66" s="1410"/>
      <c r="K66" s="1410">
        <v>3</v>
      </c>
      <c r="L66" s="1410"/>
      <c r="M66" s="1410"/>
      <c r="N66" s="1410">
        <v>0</v>
      </c>
    </row>
    <row r="67" spans="1:14" ht="13.5" customHeight="1" x14ac:dyDescent="0.2">
      <c r="A67" s="1347">
        <v>11</v>
      </c>
      <c r="B67" s="1348" t="s">
        <v>388</v>
      </c>
      <c r="C67" s="1348" t="s">
        <v>40</v>
      </c>
      <c r="D67" s="1346">
        <v>1</v>
      </c>
      <c r="E67" s="1346"/>
      <c r="F67" s="1346"/>
      <c r="G67" s="1346">
        <v>4</v>
      </c>
      <c r="H67" s="1346">
        <v>1</v>
      </c>
      <c r="I67" s="1346">
        <v>1</v>
      </c>
      <c r="J67" s="1346"/>
      <c r="K67" s="1346"/>
      <c r="L67" s="1346"/>
      <c r="M67" s="1346"/>
      <c r="N67" s="1346">
        <v>2</v>
      </c>
    </row>
    <row r="68" spans="1:14" s="1087" customFormat="1" ht="13.5" customHeight="1" x14ac:dyDescent="0.2">
      <c r="A68" s="1080">
        <f>COUNT(A60:A67)</f>
        <v>8</v>
      </c>
      <c r="B68" s="1314" t="str">
        <f>$B$60</f>
        <v>Busher</v>
      </c>
      <c r="C68" s="1314" t="str">
        <f>$C$60</f>
        <v>Aaron</v>
      </c>
      <c r="D68" s="1310">
        <f>SUM(D60:D67)</f>
        <v>3</v>
      </c>
      <c r="E68" s="1396">
        <f t="shared" ref="E68:N68" si="18">SUM(E60:E67)</f>
        <v>0</v>
      </c>
      <c r="F68" s="1396">
        <f t="shared" si="18"/>
        <v>7</v>
      </c>
      <c r="G68" s="1396">
        <f t="shared" si="18"/>
        <v>29</v>
      </c>
      <c r="H68" s="1396">
        <f t="shared" si="18"/>
        <v>3</v>
      </c>
      <c r="I68" s="1396">
        <f t="shared" si="18"/>
        <v>6</v>
      </c>
      <c r="J68" s="1396">
        <f t="shared" si="18"/>
        <v>0</v>
      </c>
      <c r="K68" s="1396">
        <f t="shared" si="18"/>
        <v>17</v>
      </c>
      <c r="L68" s="1396">
        <f t="shared" si="18"/>
        <v>0</v>
      </c>
      <c r="M68" s="1396">
        <f t="shared" si="18"/>
        <v>0</v>
      </c>
      <c r="N68" s="1396">
        <f t="shared" si="18"/>
        <v>13</v>
      </c>
    </row>
    <row r="69" spans="1:14" ht="13.5" customHeight="1" x14ac:dyDescent="0.2"/>
    <row r="70" spans="1:14" ht="13.5" customHeight="1" x14ac:dyDescent="0.2">
      <c r="A70" s="591">
        <v>1</v>
      </c>
      <c r="B70" s="592" t="s">
        <v>315</v>
      </c>
      <c r="C70" s="592" t="s">
        <v>316</v>
      </c>
      <c r="D70" s="590">
        <v>1</v>
      </c>
      <c r="E70" s="590"/>
      <c r="F70" s="590"/>
      <c r="G70" s="590">
        <v>2</v>
      </c>
      <c r="H70" s="590"/>
      <c r="I70" s="590">
        <v>4</v>
      </c>
      <c r="J70" s="590"/>
      <c r="K70" s="590"/>
      <c r="L70" s="590"/>
      <c r="M70" s="590"/>
      <c r="N70" s="590">
        <v>2</v>
      </c>
    </row>
    <row r="71" spans="1:14" ht="13.5" customHeight="1" x14ac:dyDescent="0.2">
      <c r="A71" s="1071">
        <v>13</v>
      </c>
      <c r="B71" s="1072" t="s">
        <v>315</v>
      </c>
      <c r="C71" s="1072" t="s">
        <v>316</v>
      </c>
      <c r="D71" s="1073">
        <v>2</v>
      </c>
      <c r="E71" s="1073"/>
      <c r="F71" s="1073"/>
      <c r="G71" s="1073">
        <v>1</v>
      </c>
      <c r="H71" s="1073"/>
      <c r="I71" s="1073"/>
      <c r="J71" s="1073"/>
      <c r="K71" s="1073"/>
      <c r="L71" s="1073"/>
      <c r="M71" s="1073"/>
      <c r="N71" s="1073">
        <v>4</v>
      </c>
    </row>
    <row r="72" spans="1:14" ht="13.5" customHeight="1" x14ac:dyDescent="0.2">
      <c r="A72" s="754">
        <v>1</v>
      </c>
      <c r="B72" s="755" t="s">
        <v>315</v>
      </c>
      <c r="C72" s="1142" t="s">
        <v>316</v>
      </c>
      <c r="D72" s="753"/>
      <c r="E72" s="753">
        <v>1</v>
      </c>
      <c r="F72" s="753"/>
      <c r="G72" s="753"/>
      <c r="H72" s="753">
        <v>2</v>
      </c>
      <c r="I72" s="753"/>
      <c r="J72" s="753"/>
      <c r="K72" s="753">
        <v>1</v>
      </c>
      <c r="L72" s="753"/>
      <c r="M72" s="753"/>
      <c r="N72" s="753">
        <v>3</v>
      </c>
    </row>
    <row r="73" spans="1:14" ht="13.5" customHeight="1" x14ac:dyDescent="0.2">
      <c r="A73" s="4">
        <f>COUNT(A70:A72)</f>
        <v>3</v>
      </c>
      <c r="B73" s="669" t="str">
        <f>$B$70</f>
        <v>Creary</v>
      </c>
      <c r="C73" s="669" t="str">
        <f>$C$70</f>
        <v>Amari</v>
      </c>
      <c r="D73" s="667">
        <f>SUM(D70:D72)</f>
        <v>3</v>
      </c>
      <c r="E73" s="811">
        <f t="shared" ref="E73:N73" si="19">SUM(E70:E72)</f>
        <v>1</v>
      </c>
      <c r="F73" s="811">
        <f t="shared" si="19"/>
        <v>0</v>
      </c>
      <c r="G73" s="811">
        <f t="shared" si="19"/>
        <v>3</v>
      </c>
      <c r="H73" s="811">
        <f t="shared" si="19"/>
        <v>2</v>
      </c>
      <c r="I73" s="811">
        <f t="shared" si="19"/>
        <v>4</v>
      </c>
      <c r="J73" s="811">
        <f t="shared" si="19"/>
        <v>0</v>
      </c>
      <c r="K73" s="811">
        <f t="shared" si="19"/>
        <v>1</v>
      </c>
      <c r="L73" s="811">
        <f t="shared" si="19"/>
        <v>0</v>
      </c>
      <c r="M73" s="811">
        <f>SUM(M70:M72)</f>
        <v>0</v>
      </c>
      <c r="N73" s="811">
        <f t="shared" si="19"/>
        <v>9</v>
      </c>
    </row>
    <row r="74" spans="1:14" ht="13.5" customHeight="1" x14ac:dyDescent="0.2"/>
    <row r="75" spans="1:14" ht="13.5" customHeight="1" x14ac:dyDescent="0.2">
      <c r="A75" s="591">
        <v>12</v>
      </c>
      <c r="B75" s="592" t="s">
        <v>309</v>
      </c>
      <c r="C75" s="592" t="s">
        <v>310</v>
      </c>
      <c r="D75" s="590"/>
      <c r="E75" s="590"/>
      <c r="F75" s="590"/>
      <c r="G75" s="590">
        <v>8</v>
      </c>
      <c r="H75" s="590">
        <v>2</v>
      </c>
      <c r="I75" s="590">
        <v>1</v>
      </c>
      <c r="J75" s="590">
        <v>1</v>
      </c>
      <c r="K75" s="590">
        <v>4</v>
      </c>
      <c r="L75" s="590"/>
      <c r="M75" s="590"/>
      <c r="N75" s="590">
        <v>0</v>
      </c>
    </row>
    <row r="76" spans="1:14" ht="13.5" customHeight="1" x14ac:dyDescent="0.2">
      <c r="A76" s="591">
        <v>40</v>
      </c>
      <c r="B76" s="592" t="s">
        <v>309</v>
      </c>
      <c r="C76" s="592" t="s">
        <v>310</v>
      </c>
      <c r="D76" s="590">
        <v>1</v>
      </c>
      <c r="E76" s="590"/>
      <c r="F76" s="590"/>
      <c r="G76" s="590">
        <v>7</v>
      </c>
      <c r="H76" s="590"/>
      <c r="I76" s="590"/>
      <c r="J76" s="590">
        <v>3</v>
      </c>
      <c r="K76" s="590">
        <v>3</v>
      </c>
      <c r="L76" s="590"/>
      <c r="M76" s="590"/>
      <c r="N76" s="590">
        <v>2</v>
      </c>
    </row>
    <row r="77" spans="1:14" ht="13.5" customHeight="1" x14ac:dyDescent="0.2">
      <c r="A77" s="710">
        <v>40</v>
      </c>
      <c r="B77" s="711" t="s">
        <v>309</v>
      </c>
      <c r="C77" s="711" t="s">
        <v>310</v>
      </c>
      <c r="D77" s="709">
        <v>1</v>
      </c>
      <c r="E77" s="709"/>
      <c r="F77" s="709"/>
      <c r="G77" s="709">
        <v>6</v>
      </c>
      <c r="H77" s="709"/>
      <c r="I77" s="709">
        <v>1</v>
      </c>
      <c r="J77" s="709">
        <v>2</v>
      </c>
      <c r="K77" s="709">
        <v>5</v>
      </c>
      <c r="L77" s="709"/>
      <c r="M77" s="709"/>
      <c r="N77" s="709">
        <v>2</v>
      </c>
    </row>
    <row r="78" spans="1:14" ht="13.5" customHeight="1" x14ac:dyDescent="0.2">
      <c r="A78" s="591">
        <v>12</v>
      </c>
      <c r="B78" s="592" t="s">
        <v>309</v>
      </c>
      <c r="C78" s="592" t="s">
        <v>310</v>
      </c>
      <c r="D78" s="590">
        <v>1</v>
      </c>
      <c r="E78" s="590">
        <v>1</v>
      </c>
      <c r="F78" s="590"/>
      <c r="G78" s="590">
        <v>2</v>
      </c>
      <c r="H78" s="590"/>
      <c r="I78" s="590">
        <v>1</v>
      </c>
      <c r="J78" s="590"/>
      <c r="K78" s="590"/>
      <c r="L78" s="590"/>
      <c r="M78" s="590"/>
      <c r="N78" s="590">
        <v>5</v>
      </c>
    </row>
    <row r="79" spans="1:14" ht="13.5" customHeight="1" x14ac:dyDescent="0.2">
      <c r="A79" s="949">
        <v>40</v>
      </c>
      <c r="B79" s="950" t="s">
        <v>309</v>
      </c>
      <c r="C79" s="950" t="s">
        <v>310</v>
      </c>
      <c r="D79" s="948">
        <v>2</v>
      </c>
      <c r="E79" s="948"/>
      <c r="F79" s="948">
        <v>2</v>
      </c>
      <c r="G79" s="948">
        <v>6</v>
      </c>
      <c r="H79" s="948">
        <v>1</v>
      </c>
      <c r="I79" s="948">
        <v>1</v>
      </c>
      <c r="J79" s="948">
        <v>1</v>
      </c>
      <c r="K79" s="948">
        <v>3</v>
      </c>
      <c r="L79" s="948"/>
      <c r="M79" s="948"/>
      <c r="N79" s="948">
        <v>6</v>
      </c>
    </row>
    <row r="80" spans="1:14" ht="13.5" customHeight="1" x14ac:dyDescent="0.2">
      <c r="A80" s="949">
        <v>40</v>
      </c>
      <c r="B80" s="950" t="s">
        <v>309</v>
      </c>
      <c r="C80" s="950" t="s">
        <v>310</v>
      </c>
      <c r="D80" s="948">
        <v>2</v>
      </c>
      <c r="E80" s="948"/>
      <c r="F80" s="948"/>
      <c r="G80" s="948">
        <v>11</v>
      </c>
      <c r="H80" s="948"/>
      <c r="I80" s="948">
        <v>1</v>
      </c>
      <c r="J80" s="948">
        <v>1</v>
      </c>
      <c r="K80" s="948">
        <v>2</v>
      </c>
      <c r="L80" s="948"/>
      <c r="M80" s="948"/>
      <c r="N80" s="948">
        <v>4</v>
      </c>
    </row>
    <row r="81" spans="1:14" ht="13.5" customHeight="1" x14ac:dyDescent="0.2">
      <c r="A81" s="1188">
        <v>40</v>
      </c>
      <c r="B81" s="1189" t="s">
        <v>309</v>
      </c>
      <c r="C81" s="1189" t="s">
        <v>310</v>
      </c>
      <c r="D81" s="1187"/>
      <c r="E81" s="1187"/>
      <c r="F81" s="1187"/>
      <c r="G81" s="1187">
        <v>8</v>
      </c>
      <c r="H81" s="1187">
        <v>1</v>
      </c>
      <c r="I81" s="1187"/>
      <c r="J81" s="1187"/>
      <c r="K81" s="1187">
        <v>4</v>
      </c>
      <c r="L81" s="1187"/>
      <c r="M81" s="1187"/>
      <c r="N81" s="1187">
        <v>0</v>
      </c>
    </row>
    <row r="82" spans="1:14" ht="13.5" customHeight="1" x14ac:dyDescent="0.2">
      <c r="A82" s="1188">
        <v>40</v>
      </c>
      <c r="B82" s="1189" t="s">
        <v>309</v>
      </c>
      <c r="C82" s="1189" t="s">
        <v>310</v>
      </c>
      <c r="D82" s="1187">
        <v>1</v>
      </c>
      <c r="E82" s="1187"/>
      <c r="F82" s="1187"/>
      <c r="G82" s="1187">
        <v>6</v>
      </c>
      <c r="H82" s="1187"/>
      <c r="I82" s="1187">
        <v>3</v>
      </c>
      <c r="J82" s="1187"/>
      <c r="K82" s="1187">
        <v>3</v>
      </c>
      <c r="L82" s="1187"/>
      <c r="M82" s="1187"/>
      <c r="N82" s="1187">
        <v>2</v>
      </c>
    </row>
    <row r="83" spans="1:14" ht="13.5" customHeight="1" x14ac:dyDescent="0.2">
      <c r="A83" s="1188">
        <v>40</v>
      </c>
      <c r="B83" s="1189" t="s">
        <v>309</v>
      </c>
      <c r="C83" s="1189" t="s">
        <v>310</v>
      </c>
      <c r="D83" s="1187"/>
      <c r="E83" s="1187"/>
      <c r="F83" s="1187">
        <v>1</v>
      </c>
      <c r="G83" s="1187">
        <v>8</v>
      </c>
      <c r="H83" s="1187">
        <v>1</v>
      </c>
      <c r="I83" s="1187"/>
      <c r="J83" s="1187">
        <v>1</v>
      </c>
      <c r="K83" s="1187">
        <v>4</v>
      </c>
      <c r="L83" s="1187"/>
      <c r="M83" s="1187"/>
      <c r="N83" s="1187">
        <v>1</v>
      </c>
    </row>
    <row r="84" spans="1:14" ht="13.5" customHeight="1" x14ac:dyDescent="0.2">
      <c r="A84" s="1579">
        <v>40</v>
      </c>
      <c r="B84" s="1580" t="s">
        <v>309</v>
      </c>
      <c r="C84" s="1580" t="s">
        <v>310</v>
      </c>
      <c r="D84" s="1578"/>
      <c r="E84" s="1578"/>
      <c r="F84" s="1578"/>
      <c r="G84" s="1578">
        <v>6</v>
      </c>
      <c r="H84" s="1578">
        <v>1</v>
      </c>
      <c r="I84" s="1578">
        <v>1</v>
      </c>
      <c r="J84" s="1578"/>
      <c r="K84" s="1578">
        <v>4</v>
      </c>
      <c r="L84" s="1578"/>
      <c r="M84" s="1578"/>
      <c r="N84" s="1578">
        <v>0</v>
      </c>
    </row>
    <row r="85" spans="1:14" ht="13.5" customHeight="1" x14ac:dyDescent="0.2">
      <c r="A85" s="831">
        <v>40</v>
      </c>
      <c r="B85" s="832" t="s">
        <v>309</v>
      </c>
      <c r="C85" s="832" t="s">
        <v>310</v>
      </c>
      <c r="D85" s="830">
        <v>1</v>
      </c>
      <c r="E85" s="830"/>
      <c r="F85" s="830"/>
      <c r="G85" s="830">
        <v>6</v>
      </c>
      <c r="H85" s="830"/>
      <c r="I85" s="830"/>
      <c r="J85" s="830">
        <v>1</v>
      </c>
      <c r="K85" s="830">
        <v>4</v>
      </c>
      <c r="L85" s="830"/>
      <c r="M85" s="830"/>
      <c r="N85" s="830">
        <v>2</v>
      </c>
    </row>
    <row r="86" spans="1:14" ht="13.5" customHeight="1" x14ac:dyDescent="0.2">
      <c r="A86" s="1071">
        <v>40</v>
      </c>
      <c r="B86" s="1072" t="s">
        <v>309</v>
      </c>
      <c r="C86" s="1072" t="s">
        <v>310</v>
      </c>
      <c r="D86" s="1073">
        <v>1</v>
      </c>
      <c r="E86" s="1073"/>
      <c r="F86" s="1073"/>
      <c r="G86" s="1073">
        <v>12</v>
      </c>
      <c r="H86" s="1073">
        <v>1</v>
      </c>
      <c r="I86" s="1073">
        <v>1</v>
      </c>
      <c r="J86" s="1073">
        <v>2</v>
      </c>
      <c r="K86" s="1073">
        <v>2</v>
      </c>
      <c r="L86" s="1073"/>
      <c r="M86" s="1073"/>
      <c r="N86" s="1073">
        <v>2</v>
      </c>
    </row>
    <row r="87" spans="1:14" ht="13.5" customHeight="1" x14ac:dyDescent="0.2">
      <c r="A87" s="1503">
        <v>40</v>
      </c>
      <c r="B87" s="1504" t="s">
        <v>309</v>
      </c>
      <c r="C87" s="1504" t="s">
        <v>310</v>
      </c>
      <c r="D87" s="1502">
        <v>2</v>
      </c>
      <c r="E87" s="1502"/>
      <c r="F87" s="1502">
        <v>2</v>
      </c>
      <c r="G87" s="1502">
        <v>18</v>
      </c>
      <c r="H87" s="1502"/>
      <c r="I87" s="1502">
        <v>1</v>
      </c>
      <c r="J87" s="1502">
        <v>1</v>
      </c>
      <c r="K87" s="1502">
        <v>3</v>
      </c>
      <c r="L87" s="1502"/>
      <c r="M87" s="1502"/>
      <c r="N87" s="1502">
        <v>6</v>
      </c>
    </row>
    <row r="88" spans="1:14" ht="13.5" customHeight="1" x14ac:dyDescent="0.2">
      <c r="A88" s="1071">
        <v>40</v>
      </c>
      <c r="B88" s="1072" t="s">
        <v>309</v>
      </c>
      <c r="C88" s="1072" t="s">
        <v>310</v>
      </c>
      <c r="D88" s="1073"/>
      <c r="E88" s="1073"/>
      <c r="F88" s="1073"/>
      <c r="G88" s="1073">
        <v>6</v>
      </c>
      <c r="H88" s="1073"/>
      <c r="I88" s="1073"/>
      <c r="J88" s="1073"/>
      <c r="K88" s="1073">
        <v>4</v>
      </c>
      <c r="L88" s="1073"/>
      <c r="M88" s="1073"/>
      <c r="N88" s="1073">
        <v>0</v>
      </c>
    </row>
    <row r="89" spans="1:14" ht="13.5" customHeight="1" x14ac:dyDescent="0.2">
      <c r="A89" s="1411">
        <v>40</v>
      </c>
      <c r="B89" s="1412" t="s">
        <v>309</v>
      </c>
      <c r="C89" s="1412" t="s">
        <v>310</v>
      </c>
      <c r="D89" s="1410"/>
      <c r="E89" s="1410"/>
      <c r="F89" s="1410"/>
      <c r="G89" s="1410">
        <v>8</v>
      </c>
      <c r="H89" s="1410">
        <v>2</v>
      </c>
      <c r="I89" s="1410">
        <v>1</v>
      </c>
      <c r="J89" s="1410"/>
      <c r="K89" s="1410">
        <v>3</v>
      </c>
      <c r="L89" s="1410"/>
      <c r="M89" s="1410"/>
      <c r="N89" s="1410">
        <v>0</v>
      </c>
    </row>
    <row r="90" spans="1:14" ht="13.5" customHeight="1" x14ac:dyDescent="0.2">
      <c r="A90" s="591">
        <v>12</v>
      </c>
      <c r="B90" s="592" t="s">
        <v>309</v>
      </c>
      <c r="C90" s="592" t="s">
        <v>310</v>
      </c>
      <c r="D90" s="590">
        <v>1</v>
      </c>
      <c r="E90" s="590"/>
      <c r="F90" s="590"/>
      <c r="G90" s="590">
        <v>7</v>
      </c>
      <c r="H90" s="590"/>
      <c r="I90" s="590">
        <v>2</v>
      </c>
      <c r="J90" s="590">
        <v>1</v>
      </c>
      <c r="K90" s="590">
        <v>4</v>
      </c>
      <c r="L90" s="590"/>
      <c r="M90" s="590"/>
      <c r="N90" s="590">
        <v>2</v>
      </c>
    </row>
    <row r="91" spans="1:14" ht="13.5" customHeight="1" x14ac:dyDescent="0.2">
      <c r="A91" s="594">
        <v>12</v>
      </c>
      <c r="B91" s="595" t="s">
        <v>309</v>
      </c>
      <c r="C91" s="595" t="s">
        <v>310</v>
      </c>
      <c r="D91" s="593">
        <v>4</v>
      </c>
      <c r="E91" s="593"/>
      <c r="F91" s="593">
        <v>2</v>
      </c>
      <c r="G91" s="593">
        <v>10</v>
      </c>
      <c r="H91" s="593">
        <v>1</v>
      </c>
      <c r="I91" s="593">
        <v>4</v>
      </c>
      <c r="J91" s="593">
        <v>2</v>
      </c>
      <c r="K91" s="593">
        <v>1</v>
      </c>
      <c r="L91" s="593"/>
      <c r="M91" s="593"/>
      <c r="N91" s="593">
        <v>10</v>
      </c>
    </row>
    <row r="92" spans="1:14" ht="13.5" customHeight="1" x14ac:dyDescent="0.2">
      <c r="A92" s="1347">
        <v>40</v>
      </c>
      <c r="B92" s="1348" t="s">
        <v>309</v>
      </c>
      <c r="C92" s="1348" t="s">
        <v>310</v>
      </c>
      <c r="D92" s="1346">
        <v>1</v>
      </c>
      <c r="E92" s="1346"/>
      <c r="F92" s="1346"/>
      <c r="G92" s="1346">
        <v>8</v>
      </c>
      <c r="H92" s="1346">
        <v>1</v>
      </c>
      <c r="I92" s="1346">
        <v>3</v>
      </c>
      <c r="J92" s="1346">
        <v>1</v>
      </c>
      <c r="K92" s="1346">
        <v>2</v>
      </c>
      <c r="L92" s="1346"/>
      <c r="M92" s="1346"/>
      <c r="N92" s="1346">
        <v>2</v>
      </c>
    </row>
    <row r="93" spans="1:14" ht="13.5" customHeight="1" x14ac:dyDescent="0.2">
      <c r="A93" s="754">
        <v>40</v>
      </c>
      <c r="B93" s="755" t="s">
        <v>309</v>
      </c>
      <c r="C93" s="755" t="s">
        <v>310</v>
      </c>
      <c r="D93" s="753">
        <v>4</v>
      </c>
      <c r="E93" s="753"/>
      <c r="F93" s="753">
        <v>1</v>
      </c>
      <c r="G93" s="753">
        <v>11</v>
      </c>
      <c r="H93" s="753"/>
      <c r="I93" s="753"/>
      <c r="J93" s="753"/>
      <c r="K93" s="753">
        <v>1</v>
      </c>
      <c r="L93" s="753"/>
      <c r="M93" s="753"/>
      <c r="N93" s="753">
        <v>9</v>
      </c>
    </row>
    <row r="94" spans="1:14" ht="13.5" customHeight="1" x14ac:dyDescent="0.2">
      <c r="A94" s="594">
        <v>40</v>
      </c>
      <c r="B94" s="595" t="s">
        <v>309</v>
      </c>
      <c r="C94" s="595" t="s">
        <v>310</v>
      </c>
      <c r="D94" s="593"/>
      <c r="E94" s="593"/>
      <c r="F94" s="593"/>
      <c r="G94" s="593">
        <v>11</v>
      </c>
      <c r="H94" s="593">
        <v>2</v>
      </c>
      <c r="I94" s="593"/>
      <c r="J94" s="593">
        <v>2</v>
      </c>
      <c r="K94" s="593">
        <v>5</v>
      </c>
      <c r="L94" s="593"/>
      <c r="M94" s="593"/>
      <c r="N94" s="593">
        <v>0</v>
      </c>
    </row>
    <row r="95" spans="1:14" ht="13.5" customHeight="1" x14ac:dyDescent="0.2">
      <c r="A95" s="594">
        <v>12</v>
      </c>
      <c r="B95" s="595" t="s">
        <v>309</v>
      </c>
      <c r="C95" s="595" t="s">
        <v>310</v>
      </c>
      <c r="D95" s="593">
        <v>1</v>
      </c>
      <c r="E95" s="593"/>
      <c r="F95" s="593"/>
      <c r="G95" s="593">
        <v>3</v>
      </c>
      <c r="H95" s="593">
        <v>4</v>
      </c>
      <c r="I95" s="593"/>
      <c r="J95" s="593"/>
      <c r="K95" s="593">
        <v>1</v>
      </c>
      <c r="L95" s="593"/>
      <c r="M95" s="593"/>
      <c r="N95" s="593">
        <v>2</v>
      </c>
    </row>
    <row r="96" spans="1:14" ht="13.5" customHeight="1" x14ac:dyDescent="0.2">
      <c r="A96" s="594">
        <v>40</v>
      </c>
      <c r="B96" s="595" t="s">
        <v>309</v>
      </c>
      <c r="C96" s="595" t="s">
        <v>310</v>
      </c>
      <c r="D96" s="593"/>
      <c r="E96" s="593"/>
      <c r="F96" s="593"/>
      <c r="G96" s="593">
        <v>10</v>
      </c>
      <c r="H96" s="593"/>
      <c r="I96" s="593"/>
      <c r="J96" s="593">
        <v>2</v>
      </c>
      <c r="K96" s="593">
        <v>3</v>
      </c>
      <c r="L96" s="593"/>
      <c r="M96" s="593"/>
      <c r="N96" s="593">
        <v>0</v>
      </c>
    </row>
    <row r="97" spans="1:14" ht="13.5" customHeight="1" x14ac:dyDescent="0.2">
      <c r="A97" s="594">
        <v>40</v>
      </c>
      <c r="B97" s="595" t="s">
        <v>309</v>
      </c>
      <c r="C97" s="595" t="s">
        <v>310</v>
      </c>
      <c r="D97" s="593">
        <v>1</v>
      </c>
      <c r="E97" s="593"/>
      <c r="F97" s="593">
        <v>3</v>
      </c>
      <c r="G97" s="593">
        <v>6</v>
      </c>
      <c r="H97" s="593">
        <v>2</v>
      </c>
      <c r="I97" s="593"/>
      <c r="J97" s="593">
        <v>4</v>
      </c>
      <c r="K97" s="593">
        <v>2</v>
      </c>
      <c r="L97" s="593"/>
      <c r="M97" s="593"/>
      <c r="N97" s="593">
        <v>5</v>
      </c>
    </row>
    <row r="98" spans="1:14" ht="13.5" customHeight="1" x14ac:dyDescent="0.2">
      <c r="A98" s="594">
        <v>40</v>
      </c>
      <c r="B98" s="595" t="s">
        <v>309</v>
      </c>
      <c r="C98" s="595" t="s">
        <v>310</v>
      </c>
      <c r="D98" s="593">
        <v>3</v>
      </c>
      <c r="E98" s="593"/>
      <c r="F98" s="593"/>
      <c r="G98" s="593">
        <v>5</v>
      </c>
      <c r="H98" s="593">
        <v>1</v>
      </c>
      <c r="I98" s="593">
        <v>1</v>
      </c>
      <c r="J98" s="593"/>
      <c r="K98" s="593">
        <v>4</v>
      </c>
      <c r="L98" s="593"/>
      <c r="M98" s="593"/>
      <c r="N98" s="593">
        <v>6</v>
      </c>
    </row>
    <row r="99" spans="1:14" ht="13.5" customHeight="1" x14ac:dyDescent="0.2">
      <c r="A99" s="594">
        <v>40</v>
      </c>
      <c r="B99" s="595" t="s">
        <v>309</v>
      </c>
      <c r="C99" s="595" t="s">
        <v>310</v>
      </c>
      <c r="D99" s="593">
        <v>1</v>
      </c>
      <c r="E99" s="593"/>
      <c r="F99" s="593"/>
      <c r="G99" s="593">
        <v>8</v>
      </c>
      <c r="H99" s="593"/>
      <c r="I99" s="593"/>
      <c r="J99" s="593">
        <v>2</v>
      </c>
      <c r="K99" s="593">
        <v>3</v>
      </c>
      <c r="L99" s="593"/>
      <c r="M99" s="593"/>
      <c r="N99" s="593">
        <v>2</v>
      </c>
    </row>
    <row r="100" spans="1:14" ht="13.5" customHeight="1" x14ac:dyDescent="0.2">
      <c r="A100" s="594">
        <v>40</v>
      </c>
      <c r="B100" s="595" t="s">
        <v>309</v>
      </c>
      <c r="C100" s="595" t="s">
        <v>310</v>
      </c>
      <c r="D100" s="593">
        <v>2</v>
      </c>
      <c r="E100" s="593"/>
      <c r="F100" s="593"/>
      <c r="G100" s="593">
        <v>14</v>
      </c>
      <c r="H100" s="593"/>
      <c r="I100" s="593">
        <v>1</v>
      </c>
      <c r="J100" s="593">
        <v>3</v>
      </c>
      <c r="K100" s="593">
        <v>1</v>
      </c>
      <c r="L100" s="593"/>
      <c r="M100" s="593"/>
      <c r="N100" s="593">
        <v>4</v>
      </c>
    </row>
    <row r="101" spans="1:14" ht="13.5" customHeight="1" x14ac:dyDescent="0.2">
      <c r="A101" s="594">
        <v>40</v>
      </c>
      <c r="B101" s="595" t="s">
        <v>309</v>
      </c>
      <c r="C101" s="595" t="s">
        <v>310</v>
      </c>
      <c r="D101" s="593">
        <v>1</v>
      </c>
      <c r="E101" s="593"/>
      <c r="F101" s="593">
        <v>4</v>
      </c>
      <c r="G101" s="593">
        <v>8</v>
      </c>
      <c r="H101" s="593">
        <v>1</v>
      </c>
      <c r="I101" s="593">
        <v>1</v>
      </c>
      <c r="J101" s="593"/>
      <c r="K101" s="593">
        <v>1</v>
      </c>
      <c r="L101" s="593"/>
      <c r="M101" s="593"/>
      <c r="N101" s="593">
        <v>6</v>
      </c>
    </row>
    <row r="102" spans="1:14" ht="13.5" customHeight="1" x14ac:dyDescent="0.2">
      <c r="A102" s="4">
        <f>COUNT(A75:A101)</f>
        <v>27</v>
      </c>
      <c r="B102" s="669" t="str">
        <f>$B$75</f>
        <v>Exantus</v>
      </c>
      <c r="C102" s="669" t="str">
        <f>$C$75</f>
        <v>Carl</v>
      </c>
      <c r="D102" s="667">
        <f>SUM(D75:D101)</f>
        <v>31</v>
      </c>
      <c r="E102" s="667">
        <f t="shared" ref="E102:N102" si="20">SUM(E75:E101)</f>
        <v>1</v>
      </c>
      <c r="F102" s="667">
        <f t="shared" si="20"/>
        <v>15</v>
      </c>
      <c r="G102" s="667">
        <f t="shared" si="20"/>
        <v>219</v>
      </c>
      <c r="H102" s="667">
        <f t="shared" si="20"/>
        <v>21</v>
      </c>
      <c r="I102" s="667">
        <f t="shared" si="20"/>
        <v>24</v>
      </c>
      <c r="J102" s="667">
        <f t="shared" si="20"/>
        <v>30</v>
      </c>
      <c r="K102" s="667">
        <f t="shared" si="20"/>
        <v>76</v>
      </c>
      <c r="L102" s="667">
        <f t="shared" si="20"/>
        <v>0</v>
      </c>
      <c r="M102" s="667">
        <f t="shared" si="20"/>
        <v>0</v>
      </c>
      <c r="N102" s="667">
        <f t="shared" si="20"/>
        <v>80</v>
      </c>
    </row>
    <row r="103" spans="1:14" ht="13.5" customHeight="1" x14ac:dyDescent="0.2"/>
    <row r="104" spans="1:14" ht="13.5" customHeight="1" x14ac:dyDescent="0.2">
      <c r="A104" s="597">
        <v>40</v>
      </c>
      <c r="B104" s="598" t="s">
        <v>301</v>
      </c>
      <c r="C104" s="598" t="s">
        <v>302</v>
      </c>
      <c r="D104" s="596">
        <v>1</v>
      </c>
      <c r="E104" s="596"/>
      <c r="F104" s="596"/>
      <c r="G104" s="596">
        <v>2</v>
      </c>
      <c r="H104" s="596">
        <v>1</v>
      </c>
      <c r="I104" s="596"/>
      <c r="J104" s="596"/>
      <c r="K104" s="596">
        <v>1</v>
      </c>
      <c r="L104" s="596"/>
      <c r="M104" s="596"/>
      <c r="N104" s="596">
        <v>2</v>
      </c>
    </row>
    <row r="105" spans="1:14" ht="13.5" customHeight="1" x14ac:dyDescent="0.2">
      <c r="A105" s="597">
        <v>13</v>
      </c>
      <c r="B105" s="598" t="s">
        <v>301</v>
      </c>
      <c r="C105" s="598" t="s">
        <v>302</v>
      </c>
      <c r="D105" s="596"/>
      <c r="E105" s="596"/>
      <c r="F105" s="596"/>
      <c r="G105" s="596">
        <v>3</v>
      </c>
      <c r="H105" s="596">
        <v>1</v>
      </c>
      <c r="I105" s="596"/>
      <c r="J105" s="596"/>
      <c r="K105" s="596">
        <v>2</v>
      </c>
      <c r="L105" s="596"/>
      <c r="M105" s="596"/>
      <c r="N105" s="596">
        <v>0</v>
      </c>
    </row>
    <row r="106" spans="1:14" ht="13.5" customHeight="1" x14ac:dyDescent="0.2">
      <c r="A106" s="597">
        <v>40</v>
      </c>
      <c r="B106" s="598" t="s">
        <v>301</v>
      </c>
      <c r="C106" s="598" t="s">
        <v>302</v>
      </c>
      <c r="D106" s="596">
        <v>1</v>
      </c>
      <c r="E106" s="596"/>
      <c r="F106" s="596"/>
      <c r="G106" s="596"/>
      <c r="H106" s="596"/>
      <c r="I106" s="596"/>
      <c r="J106" s="596"/>
      <c r="K106" s="596">
        <v>3</v>
      </c>
      <c r="L106" s="596"/>
      <c r="M106" s="596"/>
      <c r="N106" s="596">
        <v>2</v>
      </c>
    </row>
    <row r="107" spans="1:14" ht="13.5" customHeight="1" x14ac:dyDescent="0.2">
      <c r="A107" s="597">
        <v>40</v>
      </c>
      <c r="B107" s="598" t="s">
        <v>301</v>
      </c>
      <c r="C107" s="598" t="s">
        <v>302</v>
      </c>
      <c r="D107" s="596"/>
      <c r="E107" s="596">
        <v>2</v>
      </c>
      <c r="F107" s="596"/>
      <c r="G107" s="596">
        <v>5</v>
      </c>
      <c r="H107" s="596">
        <v>1</v>
      </c>
      <c r="I107" s="596">
        <v>1</v>
      </c>
      <c r="J107" s="596"/>
      <c r="K107" s="596">
        <v>1</v>
      </c>
      <c r="L107" s="596"/>
      <c r="M107" s="596"/>
      <c r="N107" s="596">
        <v>6</v>
      </c>
    </row>
    <row r="108" spans="1:14" ht="13.5" customHeight="1" x14ac:dyDescent="0.2">
      <c r="A108" s="597">
        <v>12</v>
      </c>
      <c r="B108" s="598" t="s">
        <v>301</v>
      </c>
      <c r="C108" s="598" t="s">
        <v>302</v>
      </c>
      <c r="D108" s="596"/>
      <c r="E108" s="596"/>
      <c r="F108" s="596"/>
      <c r="G108" s="596">
        <v>1</v>
      </c>
      <c r="H108" s="596">
        <v>1</v>
      </c>
      <c r="I108" s="596"/>
      <c r="J108" s="596"/>
      <c r="K108" s="596"/>
      <c r="L108" s="596"/>
      <c r="M108" s="596"/>
      <c r="N108" s="596">
        <v>0</v>
      </c>
    </row>
    <row r="109" spans="1:14" ht="13.5" customHeight="1" x14ac:dyDescent="0.2">
      <c r="A109" s="597">
        <v>40</v>
      </c>
      <c r="B109" s="598" t="s">
        <v>301</v>
      </c>
      <c r="C109" s="598" t="s">
        <v>302</v>
      </c>
      <c r="D109" s="596">
        <v>1</v>
      </c>
      <c r="E109" s="596"/>
      <c r="F109" s="596"/>
      <c r="G109" s="596">
        <v>9</v>
      </c>
      <c r="H109" s="596"/>
      <c r="I109" s="596"/>
      <c r="J109" s="596"/>
      <c r="K109" s="596">
        <v>2</v>
      </c>
      <c r="L109" s="596"/>
      <c r="M109" s="596"/>
      <c r="N109" s="596">
        <v>2</v>
      </c>
    </row>
    <row r="110" spans="1:14" ht="13.5" customHeight="1" x14ac:dyDescent="0.2">
      <c r="A110" s="831">
        <v>12</v>
      </c>
      <c r="B110" s="832" t="s">
        <v>301</v>
      </c>
      <c r="C110" s="832" t="s">
        <v>302</v>
      </c>
      <c r="D110" s="830"/>
      <c r="E110" s="830">
        <v>1</v>
      </c>
      <c r="F110" s="830"/>
      <c r="G110" s="830">
        <v>2</v>
      </c>
      <c r="H110" s="830">
        <v>1</v>
      </c>
      <c r="I110" s="830">
        <v>1</v>
      </c>
      <c r="J110" s="830"/>
      <c r="K110" s="830">
        <v>4</v>
      </c>
      <c r="L110" s="830"/>
      <c r="M110" s="830">
        <v>1</v>
      </c>
      <c r="N110" s="830">
        <v>3</v>
      </c>
    </row>
    <row r="111" spans="1:14" ht="13.5" customHeight="1" x14ac:dyDescent="0.2">
      <c r="A111" s="1188">
        <v>12</v>
      </c>
      <c r="B111" s="1189" t="s">
        <v>301</v>
      </c>
      <c r="C111" s="1189" t="s">
        <v>302</v>
      </c>
      <c r="D111" s="1187">
        <v>1</v>
      </c>
      <c r="E111" s="1187"/>
      <c r="F111" s="1187"/>
      <c r="G111" s="1187">
        <v>1</v>
      </c>
      <c r="H111" s="1187"/>
      <c r="I111" s="1187">
        <v>1</v>
      </c>
      <c r="J111" s="1187"/>
      <c r="K111" s="1187">
        <v>2</v>
      </c>
      <c r="L111" s="1187"/>
      <c r="M111" s="1187"/>
      <c r="N111" s="1187">
        <v>2</v>
      </c>
    </row>
    <row r="112" spans="1:14" ht="13.5" customHeight="1" x14ac:dyDescent="0.2">
      <c r="A112" s="1253">
        <v>12</v>
      </c>
      <c r="B112" s="1254" t="s">
        <v>301</v>
      </c>
      <c r="C112" s="1254" t="s">
        <v>302</v>
      </c>
      <c r="D112" s="1252">
        <v>1</v>
      </c>
      <c r="E112" s="1252"/>
      <c r="F112" s="1252"/>
      <c r="G112" s="1252">
        <v>1</v>
      </c>
      <c r="H112" s="1252"/>
      <c r="I112" s="1252"/>
      <c r="J112" s="1252"/>
      <c r="K112" s="1252"/>
      <c r="L112" s="1252"/>
      <c r="M112" s="1252"/>
      <c r="N112" s="1252">
        <v>2</v>
      </c>
    </row>
    <row r="113" spans="1:14" ht="13.5" customHeight="1" x14ac:dyDescent="0.2">
      <c r="A113" s="1863">
        <v>40</v>
      </c>
      <c r="B113" s="1861" t="s">
        <v>301</v>
      </c>
      <c r="C113" s="1861" t="s">
        <v>302</v>
      </c>
      <c r="D113" s="1862"/>
      <c r="E113" s="1862"/>
      <c r="F113" s="1862"/>
      <c r="G113" s="1862">
        <v>4</v>
      </c>
      <c r="H113" s="1862"/>
      <c r="I113" s="1862"/>
      <c r="J113" s="1862"/>
      <c r="K113" s="1862">
        <v>1</v>
      </c>
      <c r="L113" s="1862"/>
      <c r="M113" s="1862"/>
      <c r="N113" s="1862">
        <v>0</v>
      </c>
    </row>
    <row r="114" spans="1:14" ht="13.5" customHeight="1" x14ac:dyDescent="0.2">
      <c r="A114" s="1863">
        <v>40</v>
      </c>
      <c r="B114" s="1861" t="s">
        <v>301</v>
      </c>
      <c r="C114" s="1861" t="s">
        <v>302</v>
      </c>
      <c r="D114" s="1862">
        <v>1</v>
      </c>
      <c r="E114" s="1862"/>
      <c r="F114" s="1862"/>
      <c r="G114" s="1862">
        <v>2</v>
      </c>
      <c r="H114" s="1862">
        <v>1</v>
      </c>
      <c r="I114" s="1862">
        <v>3</v>
      </c>
      <c r="J114" s="1862"/>
      <c r="K114" s="1862"/>
      <c r="L114" s="1862"/>
      <c r="M114" s="1862"/>
      <c r="N114" s="1862">
        <v>2</v>
      </c>
    </row>
    <row r="115" spans="1:14" ht="13.5" customHeight="1" x14ac:dyDescent="0.2">
      <c r="A115" s="1253">
        <v>12</v>
      </c>
      <c r="B115" s="1254" t="s">
        <v>301</v>
      </c>
      <c r="C115" s="1254" t="s">
        <v>302</v>
      </c>
      <c r="D115" s="1252"/>
      <c r="E115" s="1252"/>
      <c r="F115" s="1252"/>
      <c r="G115" s="1252">
        <v>1</v>
      </c>
      <c r="H115" s="1252"/>
      <c r="I115" s="1252">
        <v>1</v>
      </c>
      <c r="J115" s="1252"/>
      <c r="K115" s="1252">
        <v>2</v>
      </c>
      <c r="L115" s="1252"/>
      <c r="M115" s="1252"/>
      <c r="N115" s="1252">
        <v>0</v>
      </c>
    </row>
    <row r="116" spans="1:14" ht="13.5" customHeight="1" x14ac:dyDescent="0.2">
      <c r="A116" s="1849">
        <v>12</v>
      </c>
      <c r="B116" s="1850" t="s">
        <v>301</v>
      </c>
      <c r="C116" s="1850" t="s">
        <v>302</v>
      </c>
      <c r="D116" s="1848">
        <v>1</v>
      </c>
      <c r="E116" s="1848"/>
      <c r="F116" s="1848"/>
      <c r="G116" s="1848">
        <v>1</v>
      </c>
      <c r="H116" s="1848">
        <v>1</v>
      </c>
      <c r="I116" s="1848">
        <v>1</v>
      </c>
      <c r="J116" s="1848"/>
      <c r="K116" s="1848">
        <v>1</v>
      </c>
      <c r="L116" s="1848"/>
      <c r="M116" s="1848"/>
      <c r="N116" s="1848">
        <v>2</v>
      </c>
    </row>
    <row r="117" spans="1:14" ht="13.5" customHeight="1" x14ac:dyDescent="0.2">
      <c r="A117" s="949">
        <v>12</v>
      </c>
      <c r="B117" s="950" t="s">
        <v>301</v>
      </c>
      <c r="C117" s="950" t="s">
        <v>302</v>
      </c>
      <c r="D117" s="948">
        <v>1</v>
      </c>
      <c r="E117" s="948">
        <v>1</v>
      </c>
      <c r="F117" s="948"/>
      <c r="G117" s="948">
        <v>5</v>
      </c>
      <c r="H117" s="948">
        <v>2</v>
      </c>
      <c r="I117" s="948">
        <v>1</v>
      </c>
      <c r="J117" s="948"/>
      <c r="K117" s="948">
        <v>1</v>
      </c>
      <c r="L117" s="948"/>
      <c r="M117" s="948"/>
      <c r="N117" s="948">
        <v>5</v>
      </c>
    </row>
    <row r="118" spans="1:14" ht="13.5" customHeight="1" x14ac:dyDescent="0.2">
      <c r="A118" s="1579">
        <v>12</v>
      </c>
      <c r="B118" s="1580" t="s">
        <v>301</v>
      </c>
      <c r="C118" s="1580" t="s">
        <v>302</v>
      </c>
      <c r="D118" s="1578"/>
      <c r="E118" s="1578"/>
      <c r="F118" s="1578"/>
      <c r="G118" s="1578">
        <v>2</v>
      </c>
      <c r="H118" s="1578"/>
      <c r="I118" s="1578">
        <v>1</v>
      </c>
      <c r="J118" s="1578"/>
      <c r="K118" s="1578"/>
      <c r="L118" s="1578"/>
      <c r="M118" s="1578"/>
      <c r="N118" s="1578">
        <v>0</v>
      </c>
    </row>
    <row r="119" spans="1:14" ht="13.5" customHeight="1" x14ac:dyDescent="0.2">
      <c r="A119" s="1776">
        <v>12</v>
      </c>
      <c r="B119" s="1777" t="s">
        <v>301</v>
      </c>
      <c r="C119" s="1777" t="s">
        <v>302</v>
      </c>
      <c r="D119" s="1775">
        <v>1</v>
      </c>
      <c r="E119" s="1775"/>
      <c r="F119" s="1775"/>
      <c r="G119" s="1775">
        <v>7</v>
      </c>
      <c r="H119" s="1775">
        <v>4</v>
      </c>
      <c r="I119" s="1775"/>
      <c r="J119" s="1775"/>
      <c r="K119" s="1775">
        <v>3</v>
      </c>
      <c r="L119" s="1775"/>
      <c r="M119" s="1775"/>
      <c r="N119" s="1775">
        <v>2</v>
      </c>
    </row>
    <row r="120" spans="1:14" ht="13.5" customHeight="1" x14ac:dyDescent="0.2">
      <c r="A120" s="1579">
        <v>12</v>
      </c>
      <c r="B120" s="1580" t="s">
        <v>301</v>
      </c>
      <c r="C120" s="1580" t="s">
        <v>302</v>
      </c>
      <c r="D120" s="1578">
        <v>1</v>
      </c>
      <c r="E120" s="1578"/>
      <c r="F120" s="1578"/>
      <c r="G120" s="1578">
        <v>5</v>
      </c>
      <c r="H120" s="1578">
        <v>1</v>
      </c>
      <c r="I120" s="1578"/>
      <c r="J120" s="1578"/>
      <c r="K120" s="1578">
        <v>1</v>
      </c>
      <c r="L120" s="1578"/>
      <c r="M120" s="1578"/>
      <c r="N120" s="1578">
        <v>2</v>
      </c>
    </row>
    <row r="121" spans="1:14" ht="13.5" customHeight="1" x14ac:dyDescent="0.2">
      <c r="A121" s="1503">
        <v>12</v>
      </c>
      <c r="B121" s="1504" t="s">
        <v>301</v>
      </c>
      <c r="C121" s="1504" t="s">
        <v>302</v>
      </c>
      <c r="D121" s="1502">
        <v>1</v>
      </c>
      <c r="E121" s="1502"/>
      <c r="F121" s="1502"/>
      <c r="G121" s="1502">
        <v>3</v>
      </c>
      <c r="H121" s="1502">
        <v>1</v>
      </c>
      <c r="I121" s="1502"/>
      <c r="J121" s="1502"/>
      <c r="K121" s="1502">
        <v>1</v>
      </c>
      <c r="L121" s="1502"/>
      <c r="M121" s="1502"/>
      <c r="N121" s="1502">
        <v>2</v>
      </c>
    </row>
    <row r="122" spans="1:14" ht="13.5" customHeight="1" x14ac:dyDescent="0.2">
      <c r="A122" s="1411">
        <v>12</v>
      </c>
      <c r="B122" s="1412" t="s">
        <v>301</v>
      </c>
      <c r="C122" s="1412" t="s">
        <v>302</v>
      </c>
      <c r="D122" s="1410">
        <v>1</v>
      </c>
      <c r="E122" s="1410"/>
      <c r="F122" s="1410"/>
      <c r="G122" s="1410">
        <v>1</v>
      </c>
      <c r="H122" s="1410">
        <v>1</v>
      </c>
      <c r="I122" s="1410"/>
      <c r="J122" s="1410"/>
      <c r="K122" s="1410">
        <v>2</v>
      </c>
      <c r="L122" s="1410"/>
      <c r="M122" s="1410"/>
      <c r="N122" s="1410">
        <v>2</v>
      </c>
    </row>
    <row r="123" spans="1:14" ht="13.5" customHeight="1" x14ac:dyDescent="0.2">
      <c r="A123" s="1347">
        <v>12</v>
      </c>
      <c r="B123" s="1348" t="s">
        <v>301</v>
      </c>
      <c r="C123" s="1348" t="s">
        <v>302</v>
      </c>
      <c r="D123" s="1346">
        <v>1</v>
      </c>
      <c r="E123" s="1346"/>
      <c r="F123" s="1346"/>
      <c r="G123" s="1346">
        <v>2</v>
      </c>
      <c r="H123" s="1346">
        <v>1</v>
      </c>
      <c r="I123" s="1346"/>
      <c r="J123" s="1346">
        <v>1</v>
      </c>
      <c r="K123" s="1346">
        <v>2</v>
      </c>
      <c r="L123" s="1346"/>
      <c r="M123" s="1346"/>
      <c r="N123" s="1346">
        <v>2</v>
      </c>
    </row>
    <row r="124" spans="1:14" ht="13.5" customHeight="1" x14ac:dyDescent="0.2">
      <c r="A124" s="949">
        <v>12</v>
      </c>
      <c r="B124" s="950" t="s">
        <v>301</v>
      </c>
      <c r="C124" s="950" t="s">
        <v>302</v>
      </c>
      <c r="D124" s="948">
        <v>1</v>
      </c>
      <c r="E124" s="948"/>
      <c r="F124" s="948"/>
      <c r="G124" s="948">
        <v>3</v>
      </c>
      <c r="H124" s="948"/>
      <c r="I124" s="948"/>
      <c r="J124" s="948"/>
      <c r="K124" s="948">
        <v>1</v>
      </c>
      <c r="L124" s="948"/>
      <c r="M124" s="948"/>
      <c r="N124" s="948">
        <v>2</v>
      </c>
    </row>
    <row r="125" spans="1:14" ht="13.5" customHeight="1" x14ac:dyDescent="0.2">
      <c r="A125" s="1071">
        <v>12</v>
      </c>
      <c r="B125" s="1072" t="s">
        <v>301</v>
      </c>
      <c r="C125" s="1072" t="s">
        <v>302</v>
      </c>
      <c r="D125" s="1073">
        <v>1</v>
      </c>
      <c r="E125" s="1073">
        <v>1</v>
      </c>
      <c r="F125" s="1073"/>
      <c r="G125" s="1073">
        <v>4</v>
      </c>
      <c r="H125" s="1073">
        <v>1</v>
      </c>
      <c r="I125" s="1073"/>
      <c r="J125" s="1073"/>
      <c r="K125" s="1073"/>
      <c r="L125" s="1073"/>
      <c r="M125" s="1073"/>
      <c r="N125" s="1073">
        <v>5</v>
      </c>
    </row>
    <row r="126" spans="1:14" ht="13.5" customHeight="1" x14ac:dyDescent="0.2">
      <c r="A126" s="1071">
        <v>12</v>
      </c>
      <c r="B126" s="1072" t="s">
        <v>301</v>
      </c>
      <c r="C126" s="1072" t="s">
        <v>302</v>
      </c>
      <c r="D126" s="1073"/>
      <c r="E126" s="1073">
        <v>2</v>
      </c>
      <c r="F126" s="1073"/>
      <c r="G126" s="1073">
        <v>3</v>
      </c>
      <c r="H126" s="1073"/>
      <c r="I126" s="1073"/>
      <c r="J126" s="1073"/>
      <c r="K126" s="1073">
        <v>2</v>
      </c>
      <c r="L126" s="1073"/>
      <c r="M126" s="1073"/>
      <c r="N126" s="1073">
        <v>6</v>
      </c>
    </row>
    <row r="127" spans="1:14" ht="13.5" customHeight="1" x14ac:dyDescent="0.2">
      <c r="A127" s="710">
        <v>12</v>
      </c>
      <c r="B127" s="711" t="s">
        <v>301</v>
      </c>
      <c r="C127" s="711" t="s">
        <v>302</v>
      </c>
      <c r="D127" s="709"/>
      <c r="E127" s="709"/>
      <c r="F127" s="709"/>
      <c r="G127" s="709">
        <v>5</v>
      </c>
      <c r="H127" s="709">
        <v>1</v>
      </c>
      <c r="I127" s="709"/>
      <c r="J127" s="709"/>
      <c r="K127" s="709">
        <v>2</v>
      </c>
      <c r="L127" s="709"/>
      <c r="M127" s="709"/>
      <c r="N127" s="709">
        <v>0</v>
      </c>
    </row>
    <row r="128" spans="1:14" ht="13.5" customHeight="1" x14ac:dyDescent="0.2">
      <c r="A128" s="1863">
        <v>12</v>
      </c>
      <c r="B128" s="1861" t="s">
        <v>301</v>
      </c>
      <c r="C128" s="1861" t="s">
        <v>302</v>
      </c>
      <c r="D128" s="1862">
        <v>1</v>
      </c>
      <c r="E128" s="1862"/>
      <c r="F128" s="1862"/>
      <c r="G128" s="1862">
        <v>4</v>
      </c>
      <c r="H128" s="1862">
        <v>2</v>
      </c>
      <c r="I128" s="1862"/>
      <c r="J128" s="1862"/>
      <c r="K128" s="1862">
        <v>1</v>
      </c>
      <c r="L128" s="1862"/>
      <c r="M128" s="1862"/>
      <c r="N128" s="1862">
        <v>2</v>
      </c>
    </row>
    <row r="129" spans="1:14" ht="13.5" customHeight="1" x14ac:dyDescent="0.2">
      <c r="A129" s="597">
        <v>12</v>
      </c>
      <c r="B129" s="598" t="s">
        <v>301</v>
      </c>
      <c r="C129" s="598" t="s">
        <v>302</v>
      </c>
      <c r="D129" s="596"/>
      <c r="E129" s="596">
        <v>2</v>
      </c>
      <c r="F129" s="596"/>
      <c r="G129" s="596">
        <v>5</v>
      </c>
      <c r="H129" s="596"/>
      <c r="I129" s="596"/>
      <c r="J129" s="596"/>
      <c r="K129" s="596">
        <v>1</v>
      </c>
      <c r="L129" s="596"/>
      <c r="M129" s="596"/>
      <c r="N129" s="596">
        <v>6</v>
      </c>
    </row>
    <row r="130" spans="1:14" ht="13.5" customHeight="1" x14ac:dyDescent="0.2">
      <c r="A130" s="754">
        <v>12</v>
      </c>
      <c r="B130" s="755" t="s">
        <v>301</v>
      </c>
      <c r="C130" s="755" t="s">
        <v>302</v>
      </c>
      <c r="D130" s="753"/>
      <c r="E130" s="753">
        <v>1</v>
      </c>
      <c r="F130" s="753"/>
      <c r="G130" s="753">
        <v>1</v>
      </c>
      <c r="H130" s="753"/>
      <c r="I130" s="753"/>
      <c r="J130" s="753"/>
      <c r="K130" s="753"/>
      <c r="L130" s="753"/>
      <c r="M130" s="753"/>
      <c r="N130" s="753">
        <v>3</v>
      </c>
    </row>
    <row r="131" spans="1:14" ht="13.5" customHeight="1" x14ac:dyDescent="0.2">
      <c r="A131" s="597">
        <v>12</v>
      </c>
      <c r="B131" s="598" t="s">
        <v>301</v>
      </c>
      <c r="C131" s="598" t="s">
        <v>302</v>
      </c>
      <c r="D131" s="596"/>
      <c r="E131" s="596"/>
      <c r="F131" s="596"/>
      <c r="G131" s="596"/>
      <c r="H131" s="596"/>
      <c r="I131" s="596"/>
      <c r="J131" s="596"/>
      <c r="K131" s="596"/>
      <c r="L131" s="596"/>
      <c r="M131" s="596"/>
      <c r="N131" s="596">
        <v>0</v>
      </c>
    </row>
    <row r="132" spans="1:14" ht="13.5" customHeight="1" x14ac:dyDescent="0.2">
      <c r="A132" s="600">
        <v>12</v>
      </c>
      <c r="B132" s="601" t="s">
        <v>301</v>
      </c>
      <c r="C132" s="601" t="s">
        <v>302</v>
      </c>
      <c r="D132" s="599"/>
      <c r="E132" s="599">
        <v>1</v>
      </c>
      <c r="F132" s="599"/>
      <c r="G132" s="599"/>
      <c r="H132" s="599">
        <v>1</v>
      </c>
      <c r="I132" s="599"/>
      <c r="J132" s="599"/>
      <c r="K132" s="599">
        <v>1</v>
      </c>
      <c r="L132" s="599"/>
      <c r="M132" s="599"/>
      <c r="N132" s="599">
        <v>3</v>
      </c>
    </row>
    <row r="133" spans="1:14" ht="13.5" customHeight="1" x14ac:dyDescent="0.2">
      <c r="A133" s="600">
        <v>11</v>
      </c>
      <c r="B133" s="601" t="s">
        <v>301</v>
      </c>
      <c r="C133" s="601" t="s">
        <v>302</v>
      </c>
      <c r="D133" s="599">
        <v>1</v>
      </c>
      <c r="E133" s="599">
        <v>1</v>
      </c>
      <c r="F133" s="599"/>
      <c r="G133" s="599">
        <v>2</v>
      </c>
      <c r="H133" s="599">
        <v>1</v>
      </c>
      <c r="I133" s="599"/>
      <c r="J133" s="599"/>
      <c r="K133" s="599"/>
      <c r="L133" s="599"/>
      <c r="M133" s="599"/>
      <c r="N133" s="599">
        <v>5</v>
      </c>
    </row>
    <row r="134" spans="1:14" ht="13.5" customHeight="1" x14ac:dyDescent="0.2">
      <c r="A134" s="600">
        <v>12</v>
      </c>
      <c r="B134" s="601" t="s">
        <v>301</v>
      </c>
      <c r="C134" s="601" t="s">
        <v>302</v>
      </c>
      <c r="D134" s="599"/>
      <c r="E134" s="599">
        <v>3</v>
      </c>
      <c r="F134" s="599"/>
      <c r="G134" s="599">
        <v>4</v>
      </c>
      <c r="H134" s="599">
        <v>1</v>
      </c>
      <c r="I134" s="599"/>
      <c r="J134" s="599"/>
      <c r="K134" s="599">
        <v>1</v>
      </c>
      <c r="L134" s="599">
        <v>1</v>
      </c>
      <c r="M134" s="599"/>
      <c r="N134" s="599">
        <v>9</v>
      </c>
    </row>
    <row r="135" spans="1:14" ht="13.5" customHeight="1" x14ac:dyDescent="0.2">
      <c r="A135" s="600">
        <v>12</v>
      </c>
      <c r="B135" s="601" t="s">
        <v>301</v>
      </c>
      <c r="C135" s="601" t="s">
        <v>302</v>
      </c>
      <c r="D135" s="599">
        <v>1</v>
      </c>
      <c r="E135" s="599"/>
      <c r="F135" s="599"/>
      <c r="G135" s="599">
        <v>2</v>
      </c>
      <c r="H135" s="599">
        <v>1</v>
      </c>
      <c r="I135" s="599">
        <v>1</v>
      </c>
      <c r="J135" s="599">
        <v>1</v>
      </c>
      <c r="K135" s="599">
        <v>3</v>
      </c>
      <c r="L135" s="599"/>
      <c r="M135" s="599"/>
      <c r="N135" s="599">
        <v>2</v>
      </c>
    </row>
    <row r="136" spans="1:14" ht="13.5" customHeight="1" x14ac:dyDescent="0.2">
      <c r="A136" s="600">
        <v>12</v>
      </c>
      <c r="B136" s="601" t="s">
        <v>301</v>
      </c>
      <c r="C136" s="601" t="s">
        <v>302</v>
      </c>
      <c r="D136" s="599">
        <v>2</v>
      </c>
      <c r="E136" s="599"/>
      <c r="F136" s="599"/>
      <c r="G136" s="599">
        <v>3</v>
      </c>
      <c r="H136" s="599">
        <v>2</v>
      </c>
      <c r="I136" s="599">
        <v>1</v>
      </c>
      <c r="J136" s="599"/>
      <c r="K136" s="599">
        <v>2</v>
      </c>
      <c r="L136" s="599"/>
      <c r="M136" s="599"/>
      <c r="N136" s="599">
        <v>4</v>
      </c>
    </row>
    <row r="137" spans="1:14" ht="13.5" customHeight="1" x14ac:dyDescent="0.2">
      <c r="A137" s="4">
        <f>COUNT(A104:A136)</f>
        <v>33</v>
      </c>
      <c r="B137" s="669" t="str">
        <f>$B$104</f>
        <v>Goncalves</v>
      </c>
      <c r="C137" s="669" t="str">
        <f>$C$104</f>
        <v>Fabian</v>
      </c>
      <c r="D137" s="667">
        <f>SUM(D104:D136)</f>
        <v>20</v>
      </c>
      <c r="E137" s="667">
        <f t="shared" ref="E137:N137" si="21">SUM(E104:E136)</f>
        <v>15</v>
      </c>
      <c r="F137" s="667">
        <f t="shared" si="21"/>
        <v>0</v>
      </c>
      <c r="G137" s="667">
        <f t="shared" si="21"/>
        <v>93</v>
      </c>
      <c r="H137" s="667">
        <f t="shared" si="21"/>
        <v>27</v>
      </c>
      <c r="I137" s="667">
        <f t="shared" si="21"/>
        <v>12</v>
      </c>
      <c r="J137" s="667">
        <f t="shared" si="21"/>
        <v>2</v>
      </c>
      <c r="K137" s="667">
        <f t="shared" si="21"/>
        <v>43</v>
      </c>
      <c r="L137" s="667">
        <f t="shared" si="21"/>
        <v>1</v>
      </c>
      <c r="M137" s="667">
        <f t="shared" si="21"/>
        <v>1</v>
      </c>
      <c r="N137" s="667">
        <f t="shared" si="21"/>
        <v>85</v>
      </c>
    </row>
    <row r="138" spans="1:14" ht="13.5" customHeight="1" x14ac:dyDescent="0.2"/>
    <row r="139" spans="1:14" ht="13.5" customHeight="1" x14ac:dyDescent="0.2">
      <c r="A139" s="600">
        <v>11</v>
      </c>
      <c r="B139" s="601" t="s">
        <v>314</v>
      </c>
      <c r="C139" s="601" t="s">
        <v>55</v>
      </c>
      <c r="D139" s="599"/>
      <c r="E139" s="599"/>
      <c r="F139" s="599"/>
      <c r="G139" s="599">
        <v>1</v>
      </c>
      <c r="H139" s="599">
        <v>1</v>
      </c>
      <c r="I139" s="599">
        <v>1</v>
      </c>
      <c r="J139" s="599"/>
      <c r="K139" s="599">
        <v>3</v>
      </c>
      <c r="L139" s="599"/>
      <c r="M139" s="599"/>
      <c r="N139" s="599">
        <v>0</v>
      </c>
    </row>
    <row r="140" spans="1:14" ht="13.5" customHeight="1" x14ac:dyDescent="0.2">
      <c r="A140" s="600">
        <v>11</v>
      </c>
      <c r="B140" s="601" t="s">
        <v>314</v>
      </c>
      <c r="C140" s="601" t="s">
        <v>55</v>
      </c>
      <c r="D140" s="599">
        <v>1</v>
      </c>
      <c r="E140" s="599"/>
      <c r="F140" s="599">
        <v>1</v>
      </c>
      <c r="G140" s="599"/>
      <c r="H140" s="599"/>
      <c r="I140" s="599">
        <v>1</v>
      </c>
      <c r="J140" s="599"/>
      <c r="K140" s="599">
        <v>3</v>
      </c>
      <c r="L140" s="599"/>
      <c r="M140" s="599"/>
      <c r="N140" s="599">
        <v>3</v>
      </c>
    </row>
    <row r="141" spans="1:14" ht="13.5" customHeight="1" x14ac:dyDescent="0.2">
      <c r="A141" s="831">
        <v>11</v>
      </c>
      <c r="B141" s="832" t="s">
        <v>314</v>
      </c>
      <c r="C141" s="832" t="s">
        <v>55</v>
      </c>
      <c r="D141" s="830"/>
      <c r="E141" s="830"/>
      <c r="F141" s="830"/>
      <c r="G141" s="830">
        <v>1</v>
      </c>
      <c r="H141" s="830">
        <v>1</v>
      </c>
      <c r="I141" s="830">
        <v>1</v>
      </c>
      <c r="J141" s="830"/>
      <c r="K141" s="830">
        <v>2</v>
      </c>
      <c r="L141" s="830"/>
      <c r="M141" s="830"/>
      <c r="N141" s="830">
        <v>0</v>
      </c>
    </row>
    <row r="142" spans="1:14" ht="13.5" customHeight="1" x14ac:dyDescent="0.2">
      <c r="A142" s="754">
        <v>11</v>
      </c>
      <c r="B142" s="755" t="s">
        <v>314</v>
      </c>
      <c r="C142" s="755" t="s">
        <v>55</v>
      </c>
      <c r="D142" s="753"/>
      <c r="E142" s="753"/>
      <c r="F142" s="753">
        <v>1</v>
      </c>
      <c r="G142" s="753">
        <v>3</v>
      </c>
      <c r="H142" s="753"/>
      <c r="I142" s="753"/>
      <c r="J142" s="753"/>
      <c r="K142" s="753">
        <v>2</v>
      </c>
      <c r="L142" s="753"/>
      <c r="M142" s="753"/>
      <c r="N142" s="753">
        <v>1</v>
      </c>
    </row>
    <row r="143" spans="1:14" ht="13.5" customHeight="1" x14ac:dyDescent="0.2">
      <c r="A143" s="949">
        <v>11</v>
      </c>
      <c r="B143" s="950" t="s">
        <v>314</v>
      </c>
      <c r="C143" s="950" t="s">
        <v>55</v>
      </c>
      <c r="D143" s="948"/>
      <c r="E143" s="948"/>
      <c r="F143" s="948"/>
      <c r="G143" s="948">
        <v>1</v>
      </c>
      <c r="H143" s="948"/>
      <c r="I143" s="948"/>
      <c r="J143" s="948"/>
      <c r="K143" s="948">
        <v>1</v>
      </c>
      <c r="L143" s="948"/>
      <c r="M143" s="948"/>
      <c r="N143" s="948">
        <v>0</v>
      </c>
    </row>
    <row r="144" spans="1:14" ht="13.5" customHeight="1" x14ac:dyDescent="0.2">
      <c r="A144" s="710">
        <v>11</v>
      </c>
      <c r="B144" s="711" t="s">
        <v>314</v>
      </c>
      <c r="C144" s="711" t="s">
        <v>55</v>
      </c>
      <c r="D144" s="709"/>
      <c r="E144" s="709"/>
      <c r="F144" s="709"/>
      <c r="G144" s="709">
        <v>1</v>
      </c>
      <c r="H144" s="709"/>
      <c r="I144" s="709"/>
      <c r="J144" s="709"/>
      <c r="K144" s="709">
        <v>2</v>
      </c>
      <c r="L144" s="709"/>
      <c r="M144" s="709"/>
      <c r="N144" s="709">
        <v>0</v>
      </c>
    </row>
    <row r="145" spans="1:14" ht="13.5" customHeight="1" x14ac:dyDescent="0.2">
      <c r="A145" s="600">
        <v>11</v>
      </c>
      <c r="B145" s="601" t="s">
        <v>314</v>
      </c>
      <c r="C145" s="601" t="s">
        <v>55</v>
      </c>
      <c r="D145" s="599">
        <v>1</v>
      </c>
      <c r="E145" s="599"/>
      <c r="F145" s="599"/>
      <c r="G145" s="599">
        <v>4</v>
      </c>
      <c r="H145" s="599"/>
      <c r="I145" s="599"/>
      <c r="J145" s="599"/>
      <c r="K145" s="599">
        <v>1</v>
      </c>
      <c r="L145" s="599"/>
      <c r="M145" s="599"/>
      <c r="N145" s="599">
        <v>2</v>
      </c>
    </row>
    <row r="146" spans="1:14" ht="13.5" customHeight="1" x14ac:dyDescent="0.2">
      <c r="A146" s="600">
        <v>11</v>
      </c>
      <c r="B146" s="601" t="s">
        <v>314</v>
      </c>
      <c r="C146" s="601" t="s">
        <v>55</v>
      </c>
      <c r="D146" s="599">
        <v>1</v>
      </c>
      <c r="E146" s="599"/>
      <c r="F146" s="599"/>
      <c r="G146" s="599">
        <v>2</v>
      </c>
      <c r="H146" s="599"/>
      <c r="I146" s="599">
        <v>1</v>
      </c>
      <c r="J146" s="599">
        <v>1</v>
      </c>
      <c r="K146" s="599">
        <v>2</v>
      </c>
      <c r="L146" s="599">
        <v>1</v>
      </c>
      <c r="M146" s="599"/>
      <c r="N146" s="599">
        <v>2</v>
      </c>
    </row>
    <row r="147" spans="1:14" ht="13.5" customHeight="1" x14ac:dyDescent="0.2">
      <c r="A147" s="603">
        <v>11</v>
      </c>
      <c r="B147" s="604" t="s">
        <v>314</v>
      </c>
      <c r="C147" s="604" t="s">
        <v>55</v>
      </c>
      <c r="D147" s="602"/>
      <c r="E147" s="602"/>
      <c r="F147" s="602"/>
      <c r="G147" s="602">
        <v>5</v>
      </c>
      <c r="H147" s="602"/>
      <c r="I147" s="602"/>
      <c r="J147" s="602"/>
      <c r="K147" s="602"/>
      <c r="L147" s="602"/>
      <c r="M147" s="602"/>
      <c r="N147" s="602">
        <v>0</v>
      </c>
    </row>
    <row r="148" spans="1:14" ht="13.5" customHeight="1" x14ac:dyDescent="0.2">
      <c r="A148" s="603">
        <v>11</v>
      </c>
      <c r="B148" s="604" t="s">
        <v>314</v>
      </c>
      <c r="C148" s="604" t="s">
        <v>55</v>
      </c>
      <c r="D148" s="602"/>
      <c r="E148" s="602"/>
      <c r="F148" s="602"/>
      <c r="G148" s="602">
        <v>2</v>
      </c>
      <c r="H148" s="602">
        <v>1</v>
      </c>
      <c r="I148" s="602"/>
      <c r="J148" s="602">
        <v>1</v>
      </c>
      <c r="K148" s="602">
        <v>3</v>
      </c>
      <c r="L148" s="602"/>
      <c r="M148" s="602"/>
      <c r="N148" s="602">
        <v>0</v>
      </c>
    </row>
    <row r="149" spans="1:14" ht="13.5" customHeight="1" x14ac:dyDescent="0.2">
      <c r="A149" s="4">
        <f>COUNT(A139:A148)</f>
        <v>10</v>
      </c>
      <c r="B149" s="669" t="str">
        <f>$B$139</f>
        <v>Green</v>
      </c>
      <c r="C149" s="669" t="str">
        <f>$C$139</f>
        <v>James</v>
      </c>
      <c r="D149" s="667">
        <f t="shared" ref="D149:N149" si="22">SUM(D139:D148)</f>
        <v>3</v>
      </c>
      <c r="E149" s="667">
        <f t="shared" si="22"/>
        <v>0</v>
      </c>
      <c r="F149" s="667">
        <f t="shared" si="22"/>
        <v>2</v>
      </c>
      <c r="G149" s="667">
        <f t="shared" si="22"/>
        <v>20</v>
      </c>
      <c r="H149" s="667">
        <f t="shared" si="22"/>
        <v>3</v>
      </c>
      <c r="I149" s="667">
        <f t="shared" si="22"/>
        <v>4</v>
      </c>
      <c r="J149" s="667">
        <f t="shared" si="22"/>
        <v>2</v>
      </c>
      <c r="K149" s="667">
        <f t="shared" si="22"/>
        <v>19</v>
      </c>
      <c r="L149" s="667">
        <f t="shared" si="22"/>
        <v>1</v>
      </c>
      <c r="M149" s="667">
        <f t="shared" si="22"/>
        <v>0</v>
      </c>
      <c r="N149" s="667">
        <f t="shared" si="22"/>
        <v>8</v>
      </c>
    </row>
    <row r="150" spans="1:14" ht="13.5" customHeight="1" x14ac:dyDescent="0.2"/>
    <row r="151" spans="1:14" ht="13.5" customHeight="1" x14ac:dyDescent="0.2">
      <c r="A151" s="603">
        <v>11</v>
      </c>
      <c r="B151" s="604" t="s">
        <v>313</v>
      </c>
      <c r="C151" s="604" t="s">
        <v>179</v>
      </c>
      <c r="D151" s="602"/>
      <c r="E151" s="602"/>
      <c r="F151" s="602">
        <v>1</v>
      </c>
      <c r="G151" s="602">
        <v>1</v>
      </c>
      <c r="H151" s="602">
        <v>2</v>
      </c>
      <c r="I151" s="602"/>
      <c r="J151" s="602"/>
      <c r="K151" s="602"/>
      <c r="L151" s="602"/>
      <c r="M151" s="602"/>
      <c r="N151" s="602">
        <v>1</v>
      </c>
    </row>
    <row r="152" spans="1:14" ht="13.5" customHeight="1" x14ac:dyDescent="0.2">
      <c r="A152" s="603">
        <v>11</v>
      </c>
      <c r="B152" s="604" t="s">
        <v>313</v>
      </c>
      <c r="C152" s="604" t="s">
        <v>179</v>
      </c>
      <c r="D152" s="602">
        <v>1</v>
      </c>
      <c r="E152" s="602">
        <v>1</v>
      </c>
      <c r="F152" s="602"/>
      <c r="G152" s="602">
        <v>1</v>
      </c>
      <c r="H152" s="602"/>
      <c r="I152" s="602">
        <v>1</v>
      </c>
      <c r="J152" s="602"/>
      <c r="K152" s="602">
        <v>2</v>
      </c>
      <c r="L152" s="602"/>
      <c r="M152" s="602"/>
      <c r="N152" s="602">
        <v>5</v>
      </c>
    </row>
    <row r="153" spans="1:14" ht="13.5" customHeight="1" x14ac:dyDescent="0.2">
      <c r="A153" s="603">
        <v>11</v>
      </c>
      <c r="B153" s="604" t="s">
        <v>313</v>
      </c>
      <c r="C153" s="604" t="s">
        <v>179</v>
      </c>
      <c r="D153" s="602">
        <v>3</v>
      </c>
      <c r="E153" s="602"/>
      <c r="F153" s="602">
        <v>2</v>
      </c>
      <c r="G153" s="602">
        <v>3</v>
      </c>
      <c r="H153" s="602"/>
      <c r="I153" s="602"/>
      <c r="J153" s="602"/>
      <c r="K153" s="602">
        <v>3</v>
      </c>
      <c r="L153" s="602"/>
      <c r="M153" s="602"/>
      <c r="N153" s="602">
        <v>8</v>
      </c>
    </row>
    <row r="154" spans="1:14" ht="13.5" customHeight="1" x14ac:dyDescent="0.2">
      <c r="A154" s="710">
        <v>44</v>
      </c>
      <c r="B154" s="711" t="s">
        <v>313</v>
      </c>
      <c r="C154" s="711" t="s">
        <v>179</v>
      </c>
      <c r="D154" s="709">
        <v>1</v>
      </c>
      <c r="E154" s="709"/>
      <c r="F154" s="709">
        <v>1</v>
      </c>
      <c r="G154" s="709">
        <v>3</v>
      </c>
      <c r="H154" s="709">
        <v>2</v>
      </c>
      <c r="I154" s="709"/>
      <c r="J154" s="709"/>
      <c r="K154" s="709">
        <v>4</v>
      </c>
      <c r="L154" s="709">
        <v>1</v>
      </c>
      <c r="M154" s="709"/>
      <c r="N154" s="709">
        <v>3</v>
      </c>
    </row>
    <row r="155" spans="1:14" ht="13.5" customHeight="1" x14ac:dyDescent="0.2">
      <c r="A155" s="603">
        <v>11</v>
      </c>
      <c r="B155" s="604" t="s">
        <v>313</v>
      </c>
      <c r="C155" s="604" t="s">
        <v>179</v>
      </c>
      <c r="D155" s="602"/>
      <c r="E155" s="602"/>
      <c r="F155" s="602">
        <v>1</v>
      </c>
      <c r="G155" s="602"/>
      <c r="H155" s="602"/>
      <c r="I155" s="602">
        <v>1</v>
      </c>
      <c r="J155" s="602"/>
      <c r="K155" s="602">
        <v>1</v>
      </c>
      <c r="L155" s="602"/>
      <c r="M155" s="602"/>
      <c r="N155" s="602">
        <v>1</v>
      </c>
    </row>
    <row r="156" spans="1:14" ht="13.5" customHeight="1" x14ac:dyDescent="0.2">
      <c r="A156" s="603">
        <v>11</v>
      </c>
      <c r="B156" s="604" t="s">
        <v>313</v>
      </c>
      <c r="C156" s="604" t="s">
        <v>179</v>
      </c>
      <c r="D156" s="602"/>
      <c r="E156" s="602">
        <v>5</v>
      </c>
      <c r="F156" s="602"/>
      <c r="G156" s="602">
        <v>5</v>
      </c>
      <c r="H156" s="602">
        <v>2</v>
      </c>
      <c r="I156" s="602">
        <v>2</v>
      </c>
      <c r="J156" s="602"/>
      <c r="K156" s="602">
        <v>4</v>
      </c>
      <c r="L156" s="602"/>
      <c r="M156" s="602"/>
      <c r="N156" s="602">
        <v>15</v>
      </c>
    </row>
    <row r="157" spans="1:14" ht="13.5" customHeight="1" x14ac:dyDescent="0.2">
      <c r="A157" s="603">
        <v>44</v>
      </c>
      <c r="B157" s="604" t="s">
        <v>313</v>
      </c>
      <c r="C157" s="604" t="s">
        <v>179</v>
      </c>
      <c r="D157" s="602"/>
      <c r="E157" s="602">
        <v>1</v>
      </c>
      <c r="F157" s="602">
        <v>1</v>
      </c>
      <c r="G157" s="602">
        <v>1</v>
      </c>
      <c r="H157" s="602">
        <v>3</v>
      </c>
      <c r="I157" s="602">
        <v>1</v>
      </c>
      <c r="J157" s="602"/>
      <c r="K157" s="602">
        <v>3</v>
      </c>
      <c r="L157" s="602"/>
      <c r="M157" s="602"/>
      <c r="N157" s="602">
        <v>4</v>
      </c>
    </row>
    <row r="158" spans="1:14" ht="13.5" customHeight="1" x14ac:dyDescent="0.2">
      <c r="A158" s="603">
        <v>44</v>
      </c>
      <c r="B158" s="604" t="s">
        <v>313</v>
      </c>
      <c r="C158" s="604" t="s">
        <v>179</v>
      </c>
      <c r="D158" s="602">
        <v>1</v>
      </c>
      <c r="E158" s="602"/>
      <c r="F158" s="602"/>
      <c r="G158" s="602">
        <v>2</v>
      </c>
      <c r="H158" s="602">
        <v>1</v>
      </c>
      <c r="I158" s="602">
        <v>1</v>
      </c>
      <c r="J158" s="602">
        <v>1</v>
      </c>
      <c r="K158" s="602"/>
      <c r="L158" s="602"/>
      <c r="M158" s="602"/>
      <c r="N158" s="602">
        <v>2</v>
      </c>
    </row>
    <row r="159" spans="1:14" ht="13.5" customHeight="1" x14ac:dyDescent="0.2">
      <c r="A159" s="1253">
        <v>44</v>
      </c>
      <c r="B159" s="1254" t="s">
        <v>313</v>
      </c>
      <c r="C159" s="1254" t="s">
        <v>179</v>
      </c>
      <c r="D159" s="1252"/>
      <c r="E159" s="1252"/>
      <c r="F159" s="1252"/>
      <c r="G159" s="1252"/>
      <c r="H159" s="1252"/>
      <c r="I159" s="1252">
        <v>1</v>
      </c>
      <c r="J159" s="1252"/>
      <c r="K159" s="1252">
        <v>1</v>
      </c>
      <c r="L159" s="1252"/>
      <c r="M159" s="1252"/>
      <c r="N159" s="1252">
        <v>0</v>
      </c>
    </row>
    <row r="160" spans="1:14" ht="13.5" customHeight="1" x14ac:dyDescent="0.2">
      <c r="A160" s="1253">
        <v>44</v>
      </c>
      <c r="B160" s="1254" t="s">
        <v>313</v>
      </c>
      <c r="C160" s="1254" t="s">
        <v>179</v>
      </c>
      <c r="D160" s="1252">
        <v>2</v>
      </c>
      <c r="E160" s="1252"/>
      <c r="F160" s="1252"/>
      <c r="G160" s="1252">
        <v>2</v>
      </c>
      <c r="H160" s="1252">
        <v>1</v>
      </c>
      <c r="I160" s="1252">
        <v>1</v>
      </c>
      <c r="J160" s="1252"/>
      <c r="K160" s="1252"/>
      <c r="L160" s="1252"/>
      <c r="M160" s="1252"/>
      <c r="N160" s="1252">
        <v>4</v>
      </c>
    </row>
    <row r="161" spans="1:14" ht="13.5" customHeight="1" x14ac:dyDescent="0.2">
      <c r="A161" s="1411">
        <v>44</v>
      </c>
      <c r="B161" s="1412" t="s">
        <v>313</v>
      </c>
      <c r="C161" s="1412" t="s">
        <v>179</v>
      </c>
      <c r="D161" s="1410">
        <v>2</v>
      </c>
      <c r="E161" s="1410">
        <v>1</v>
      </c>
      <c r="F161" s="1410"/>
      <c r="G161" s="1410"/>
      <c r="H161" s="1410"/>
      <c r="I161" s="1410"/>
      <c r="J161" s="1410"/>
      <c r="K161" s="1410">
        <v>1</v>
      </c>
      <c r="L161" s="1410"/>
      <c r="M161" s="1410"/>
      <c r="N161" s="1410">
        <v>7</v>
      </c>
    </row>
    <row r="162" spans="1:14" ht="13.5" customHeight="1" x14ac:dyDescent="0.2">
      <c r="A162" s="1253">
        <v>44</v>
      </c>
      <c r="B162" s="1254" t="s">
        <v>313</v>
      </c>
      <c r="C162" s="1254" t="s">
        <v>179</v>
      </c>
      <c r="D162" s="1252">
        <v>3</v>
      </c>
      <c r="E162" s="1252"/>
      <c r="F162" s="1252">
        <v>1</v>
      </c>
      <c r="G162" s="1252">
        <v>1</v>
      </c>
      <c r="H162" s="1252">
        <v>2</v>
      </c>
      <c r="I162" s="1252">
        <v>1</v>
      </c>
      <c r="J162" s="1252"/>
      <c r="K162" s="1252">
        <v>1</v>
      </c>
      <c r="L162" s="1252"/>
      <c r="M162" s="1252"/>
      <c r="N162" s="1252">
        <v>7</v>
      </c>
    </row>
    <row r="163" spans="1:14" ht="13.5" customHeight="1" x14ac:dyDescent="0.2">
      <c r="A163" s="1071">
        <v>44</v>
      </c>
      <c r="B163" s="1072" t="s">
        <v>313</v>
      </c>
      <c r="C163" s="1072" t="s">
        <v>179</v>
      </c>
      <c r="D163" s="1073"/>
      <c r="E163" s="1073">
        <v>2</v>
      </c>
      <c r="F163" s="1073">
        <v>3</v>
      </c>
      <c r="G163" s="1073"/>
      <c r="H163" s="1073">
        <v>2</v>
      </c>
      <c r="I163" s="1073">
        <v>5</v>
      </c>
      <c r="J163" s="1073"/>
      <c r="K163" s="1073"/>
      <c r="L163" s="1073"/>
      <c r="M163" s="1073"/>
      <c r="N163" s="1073">
        <v>9</v>
      </c>
    </row>
    <row r="164" spans="1:14" ht="13.5" customHeight="1" x14ac:dyDescent="0.2">
      <c r="A164" s="1071">
        <v>44</v>
      </c>
      <c r="B164" s="1072" t="s">
        <v>313</v>
      </c>
      <c r="C164" s="1072" t="s">
        <v>179</v>
      </c>
      <c r="D164" s="1073">
        <v>1</v>
      </c>
      <c r="E164" s="1073"/>
      <c r="F164" s="1073">
        <v>1</v>
      </c>
      <c r="G164" s="1073">
        <v>6</v>
      </c>
      <c r="H164" s="1073"/>
      <c r="I164" s="1073"/>
      <c r="J164" s="1073"/>
      <c r="K164" s="1073">
        <v>1</v>
      </c>
      <c r="L164" s="1073"/>
      <c r="M164" s="1073"/>
      <c r="N164" s="1073">
        <v>3</v>
      </c>
    </row>
    <row r="165" spans="1:14" ht="13.5" customHeight="1" x14ac:dyDescent="0.2">
      <c r="A165" s="606">
        <v>44</v>
      </c>
      <c r="B165" s="607" t="s">
        <v>313</v>
      </c>
      <c r="C165" s="607" t="s">
        <v>179</v>
      </c>
      <c r="D165" s="605"/>
      <c r="E165" s="605"/>
      <c r="F165" s="605">
        <v>4</v>
      </c>
      <c r="G165" s="605">
        <v>1</v>
      </c>
      <c r="H165" s="605">
        <v>6</v>
      </c>
      <c r="I165" s="605"/>
      <c r="J165" s="605"/>
      <c r="K165" s="605"/>
      <c r="L165" s="605"/>
      <c r="M165" s="605"/>
      <c r="N165" s="605">
        <v>4</v>
      </c>
    </row>
    <row r="166" spans="1:14" ht="13.5" customHeight="1" x14ac:dyDescent="0.2">
      <c r="A166" s="1849">
        <v>44</v>
      </c>
      <c r="B166" s="1850" t="s">
        <v>313</v>
      </c>
      <c r="C166" s="1850" t="s">
        <v>179</v>
      </c>
      <c r="D166" s="1848">
        <v>5</v>
      </c>
      <c r="E166" s="1848"/>
      <c r="F166" s="1848"/>
      <c r="G166" s="1848">
        <v>3</v>
      </c>
      <c r="H166" s="1848">
        <v>3</v>
      </c>
      <c r="I166" s="1848">
        <v>1</v>
      </c>
      <c r="J166" s="1848"/>
      <c r="K166" s="1848"/>
      <c r="L166" s="1848"/>
      <c r="M166" s="1848"/>
      <c r="N166" s="1848">
        <v>10</v>
      </c>
    </row>
    <row r="167" spans="1:14" ht="13.5" customHeight="1" x14ac:dyDescent="0.2">
      <c r="A167" s="606">
        <v>44</v>
      </c>
      <c r="B167" s="607" t="s">
        <v>313</v>
      </c>
      <c r="C167" s="607" t="s">
        <v>179</v>
      </c>
      <c r="D167" s="605"/>
      <c r="E167" s="605"/>
      <c r="F167" s="605">
        <v>1</v>
      </c>
      <c r="G167" s="605">
        <v>2</v>
      </c>
      <c r="H167" s="605"/>
      <c r="I167" s="605"/>
      <c r="J167" s="605"/>
      <c r="K167" s="605"/>
      <c r="L167" s="605"/>
      <c r="M167" s="605"/>
      <c r="N167" s="605">
        <v>1</v>
      </c>
    </row>
    <row r="168" spans="1:14" ht="13.5" customHeight="1" x14ac:dyDescent="0.2">
      <c r="A168" s="949">
        <v>44</v>
      </c>
      <c r="B168" s="950" t="s">
        <v>313</v>
      </c>
      <c r="C168" s="950" t="s">
        <v>179</v>
      </c>
      <c r="D168" s="948">
        <v>1</v>
      </c>
      <c r="E168" s="948">
        <v>2</v>
      </c>
      <c r="F168" s="948"/>
      <c r="G168" s="948">
        <v>1</v>
      </c>
      <c r="H168" s="948">
        <v>5</v>
      </c>
      <c r="I168" s="948">
        <v>2</v>
      </c>
      <c r="J168" s="948"/>
      <c r="K168" s="948">
        <v>2</v>
      </c>
      <c r="L168" s="948"/>
      <c r="M168" s="948"/>
      <c r="N168" s="948">
        <v>8</v>
      </c>
    </row>
    <row r="169" spans="1:14" ht="13.5" customHeight="1" x14ac:dyDescent="0.2">
      <c r="A169" s="1863">
        <v>44</v>
      </c>
      <c r="B169" s="1861" t="s">
        <v>313</v>
      </c>
      <c r="C169" s="1861" t="s">
        <v>179</v>
      </c>
      <c r="D169" s="1862">
        <v>1</v>
      </c>
      <c r="E169" s="1862">
        <v>3</v>
      </c>
      <c r="F169" s="1862"/>
      <c r="G169" s="1862">
        <v>2</v>
      </c>
      <c r="H169" s="1862">
        <v>1</v>
      </c>
      <c r="I169" s="1862"/>
      <c r="J169" s="1862"/>
      <c r="K169" s="1862">
        <v>3</v>
      </c>
      <c r="L169" s="1862"/>
      <c r="M169" s="1862">
        <v>1</v>
      </c>
      <c r="N169" s="1862">
        <v>11</v>
      </c>
    </row>
    <row r="170" spans="1:14" ht="13.5" customHeight="1" x14ac:dyDescent="0.2">
      <c r="A170" s="949">
        <v>44</v>
      </c>
      <c r="B170" s="950" t="s">
        <v>313</v>
      </c>
      <c r="C170" s="950" t="s">
        <v>179</v>
      </c>
      <c r="D170" s="948">
        <v>2</v>
      </c>
      <c r="E170" s="948"/>
      <c r="F170" s="948">
        <v>1</v>
      </c>
      <c r="G170" s="948">
        <v>4</v>
      </c>
      <c r="H170" s="948"/>
      <c r="I170" s="948"/>
      <c r="J170" s="948"/>
      <c r="K170" s="948">
        <v>1</v>
      </c>
      <c r="L170" s="948"/>
      <c r="M170" s="948"/>
      <c r="N170" s="948">
        <v>5</v>
      </c>
    </row>
    <row r="171" spans="1:14" ht="13.5" customHeight="1" x14ac:dyDescent="0.2">
      <c r="A171" s="1579">
        <v>44</v>
      </c>
      <c r="B171" s="1580" t="s">
        <v>313</v>
      </c>
      <c r="C171" s="1580" t="s">
        <v>179</v>
      </c>
      <c r="D171" s="1578">
        <v>1</v>
      </c>
      <c r="E171" s="1578"/>
      <c r="F171" s="1578">
        <v>1</v>
      </c>
      <c r="G171" s="1578">
        <v>4</v>
      </c>
      <c r="H171" s="1578">
        <v>2</v>
      </c>
      <c r="I171" s="1578"/>
      <c r="J171" s="1578">
        <v>1</v>
      </c>
      <c r="K171" s="1578"/>
      <c r="L171" s="1578"/>
      <c r="M171" s="1578"/>
      <c r="N171" s="1578">
        <v>3</v>
      </c>
    </row>
    <row r="172" spans="1:14" ht="13.5" customHeight="1" x14ac:dyDescent="0.2">
      <c r="A172" s="1776">
        <v>44</v>
      </c>
      <c r="B172" s="1777" t="s">
        <v>313</v>
      </c>
      <c r="C172" s="1777" t="s">
        <v>179</v>
      </c>
      <c r="D172" s="1775">
        <v>6</v>
      </c>
      <c r="E172" s="1775"/>
      <c r="F172" s="1775">
        <v>2</v>
      </c>
      <c r="G172" s="1775">
        <v>2</v>
      </c>
      <c r="H172" s="1775">
        <v>2</v>
      </c>
      <c r="I172" s="1775"/>
      <c r="J172" s="1775"/>
      <c r="K172" s="1775">
        <v>2</v>
      </c>
      <c r="L172" s="1775"/>
      <c r="M172" s="1775"/>
      <c r="N172" s="1775">
        <v>14</v>
      </c>
    </row>
    <row r="173" spans="1:14" ht="13.5" customHeight="1" x14ac:dyDescent="0.2">
      <c r="A173" s="1863">
        <v>44</v>
      </c>
      <c r="B173" s="1861" t="s">
        <v>313</v>
      </c>
      <c r="C173" s="1861" t="s">
        <v>179</v>
      </c>
      <c r="D173" s="1862"/>
      <c r="E173" s="1862">
        <v>1</v>
      </c>
      <c r="F173" s="1862"/>
      <c r="G173" s="1862"/>
      <c r="H173" s="1862"/>
      <c r="I173" s="1862">
        <v>1</v>
      </c>
      <c r="J173" s="1862"/>
      <c r="K173" s="1862">
        <v>3</v>
      </c>
      <c r="L173" s="1862"/>
      <c r="M173" s="1862"/>
      <c r="N173" s="1862">
        <v>3</v>
      </c>
    </row>
    <row r="174" spans="1:14" ht="13.5" customHeight="1" x14ac:dyDescent="0.2">
      <c r="A174" s="1863">
        <v>44</v>
      </c>
      <c r="B174" s="1861" t="s">
        <v>313</v>
      </c>
      <c r="C174" s="1861" t="s">
        <v>179</v>
      </c>
      <c r="D174" s="1862">
        <v>2</v>
      </c>
      <c r="E174" s="1862">
        <v>2</v>
      </c>
      <c r="F174" s="1862"/>
      <c r="G174" s="1862">
        <v>1</v>
      </c>
      <c r="H174" s="1862">
        <v>2</v>
      </c>
      <c r="I174" s="1862">
        <v>3</v>
      </c>
      <c r="J174" s="1862"/>
      <c r="K174" s="1862"/>
      <c r="L174" s="1862"/>
      <c r="M174" s="1862"/>
      <c r="N174" s="1862">
        <v>10</v>
      </c>
    </row>
    <row r="175" spans="1:14" ht="13.5" customHeight="1" x14ac:dyDescent="0.2">
      <c r="A175" s="1635">
        <v>44</v>
      </c>
      <c r="B175" s="1636" t="s">
        <v>313</v>
      </c>
      <c r="C175" s="1636" t="s">
        <v>179</v>
      </c>
      <c r="D175" s="1634"/>
      <c r="E175" s="1634"/>
      <c r="F175" s="1634"/>
      <c r="G175" s="1634">
        <v>1</v>
      </c>
      <c r="H175" s="1634">
        <v>1</v>
      </c>
      <c r="I175" s="1634">
        <v>4</v>
      </c>
      <c r="J175" s="1634"/>
      <c r="K175" s="1634">
        <v>1</v>
      </c>
      <c r="L175" s="1634"/>
      <c r="M175" s="1634"/>
      <c r="N175" s="1634">
        <v>0</v>
      </c>
    </row>
    <row r="176" spans="1:14" ht="13.5" customHeight="1" x14ac:dyDescent="0.2">
      <c r="A176" s="1347">
        <v>44</v>
      </c>
      <c r="B176" s="1348" t="s">
        <v>313</v>
      </c>
      <c r="C176" s="1348" t="s">
        <v>179</v>
      </c>
      <c r="D176" s="1346"/>
      <c r="E176" s="1346">
        <v>2</v>
      </c>
      <c r="F176" s="1346">
        <v>2</v>
      </c>
      <c r="G176" s="1346"/>
      <c r="H176" s="1346"/>
      <c r="I176" s="1346"/>
      <c r="J176" s="1346"/>
      <c r="K176" s="1346">
        <v>2</v>
      </c>
      <c r="L176" s="1346"/>
      <c r="M176" s="1346"/>
      <c r="N176" s="1346">
        <v>8</v>
      </c>
    </row>
    <row r="177" spans="1:14" ht="13.5" customHeight="1" x14ac:dyDescent="0.2">
      <c r="A177" s="831">
        <v>44</v>
      </c>
      <c r="B177" s="832" t="s">
        <v>313</v>
      </c>
      <c r="C177" s="832" t="s">
        <v>179</v>
      </c>
      <c r="D177" s="830">
        <v>2</v>
      </c>
      <c r="E177" s="830">
        <v>2</v>
      </c>
      <c r="F177" s="830">
        <v>1</v>
      </c>
      <c r="G177" s="830">
        <v>7</v>
      </c>
      <c r="H177" s="830">
        <v>2</v>
      </c>
      <c r="I177" s="830">
        <v>3</v>
      </c>
      <c r="J177" s="830"/>
      <c r="K177" s="830">
        <v>1</v>
      </c>
      <c r="L177" s="830"/>
      <c r="M177" s="830"/>
      <c r="N177" s="830">
        <v>11</v>
      </c>
    </row>
    <row r="178" spans="1:14" ht="13.5" customHeight="1" x14ac:dyDescent="0.2">
      <c r="A178" s="1503">
        <v>44</v>
      </c>
      <c r="B178" s="1504" t="s">
        <v>313</v>
      </c>
      <c r="C178" s="1504" t="s">
        <v>179</v>
      </c>
      <c r="D178" s="1502"/>
      <c r="E178" s="1502">
        <v>1</v>
      </c>
      <c r="F178" s="1502">
        <v>1</v>
      </c>
      <c r="G178" s="1502">
        <v>1</v>
      </c>
      <c r="H178" s="1502">
        <v>1</v>
      </c>
      <c r="I178" s="1502">
        <v>1</v>
      </c>
      <c r="J178" s="1502"/>
      <c r="K178" s="1502">
        <v>1</v>
      </c>
      <c r="L178" s="1502"/>
      <c r="M178" s="1502"/>
      <c r="N178" s="1502">
        <v>4</v>
      </c>
    </row>
    <row r="179" spans="1:14" ht="13.5" customHeight="1" x14ac:dyDescent="0.2">
      <c r="A179" s="606">
        <v>44</v>
      </c>
      <c r="B179" s="607" t="s">
        <v>313</v>
      </c>
      <c r="C179" s="607" t="s">
        <v>179</v>
      </c>
      <c r="D179" s="605">
        <v>1</v>
      </c>
      <c r="E179" s="605"/>
      <c r="F179" s="605"/>
      <c r="G179" s="605">
        <v>2</v>
      </c>
      <c r="H179" s="605">
        <v>1</v>
      </c>
      <c r="I179" s="605"/>
      <c r="J179" s="605"/>
      <c r="K179" s="605">
        <v>1</v>
      </c>
      <c r="L179" s="605"/>
      <c r="M179" s="605"/>
      <c r="N179" s="605">
        <v>2</v>
      </c>
    </row>
    <row r="180" spans="1:14" ht="13.5" customHeight="1" x14ac:dyDescent="0.2">
      <c r="A180" s="754">
        <v>44</v>
      </c>
      <c r="B180" s="755" t="s">
        <v>313</v>
      </c>
      <c r="C180" s="755" t="s">
        <v>179</v>
      </c>
      <c r="D180" s="753">
        <v>3</v>
      </c>
      <c r="E180" s="753">
        <v>6</v>
      </c>
      <c r="F180" s="753">
        <v>5</v>
      </c>
      <c r="G180" s="753">
        <v>1</v>
      </c>
      <c r="H180" s="753">
        <v>1</v>
      </c>
      <c r="I180" s="753">
        <v>2</v>
      </c>
      <c r="J180" s="753"/>
      <c r="K180" s="753">
        <v>1</v>
      </c>
      <c r="L180" s="753"/>
      <c r="M180" s="753"/>
      <c r="N180" s="753">
        <v>29</v>
      </c>
    </row>
    <row r="181" spans="1:14" ht="13.5" customHeight="1" x14ac:dyDescent="0.2">
      <c r="A181" s="606">
        <v>44</v>
      </c>
      <c r="B181" s="607" t="s">
        <v>313</v>
      </c>
      <c r="C181" s="607" t="s">
        <v>179</v>
      </c>
      <c r="D181" s="605">
        <v>1</v>
      </c>
      <c r="E181" s="605">
        <v>2</v>
      </c>
      <c r="F181" s="605"/>
      <c r="G181" s="605"/>
      <c r="H181" s="605">
        <v>1</v>
      </c>
      <c r="I181" s="605"/>
      <c r="J181" s="605"/>
      <c r="K181" s="605">
        <v>1</v>
      </c>
      <c r="L181" s="605"/>
      <c r="M181" s="605"/>
      <c r="N181" s="605">
        <v>8</v>
      </c>
    </row>
    <row r="182" spans="1:14" ht="13.5" customHeight="1" x14ac:dyDescent="0.2">
      <c r="A182" s="606">
        <v>44</v>
      </c>
      <c r="B182" s="607" t="s">
        <v>313</v>
      </c>
      <c r="C182" s="607" t="s">
        <v>179</v>
      </c>
      <c r="D182" s="605"/>
      <c r="E182" s="605">
        <v>4</v>
      </c>
      <c r="F182" s="605"/>
      <c r="G182" s="605">
        <v>2</v>
      </c>
      <c r="H182" s="605">
        <v>3</v>
      </c>
      <c r="I182" s="605"/>
      <c r="J182" s="605"/>
      <c r="K182" s="605">
        <v>1</v>
      </c>
      <c r="L182" s="605"/>
      <c r="M182" s="605"/>
      <c r="N182" s="605">
        <v>12</v>
      </c>
    </row>
    <row r="183" spans="1:14" ht="13.5" customHeight="1" x14ac:dyDescent="0.2">
      <c r="A183" s="606">
        <v>44</v>
      </c>
      <c r="B183" s="607" t="s">
        <v>313</v>
      </c>
      <c r="C183" s="607" t="s">
        <v>179</v>
      </c>
      <c r="D183" s="605">
        <v>1</v>
      </c>
      <c r="E183" s="605"/>
      <c r="F183" s="605"/>
      <c r="G183" s="605">
        <v>1</v>
      </c>
      <c r="H183" s="605"/>
      <c r="I183" s="605"/>
      <c r="J183" s="605"/>
      <c r="K183" s="605"/>
      <c r="L183" s="605"/>
      <c r="M183" s="605"/>
      <c r="N183" s="605">
        <v>2</v>
      </c>
    </row>
    <row r="184" spans="1:14" ht="13.5" customHeight="1" x14ac:dyDescent="0.2">
      <c r="A184" s="606">
        <v>44</v>
      </c>
      <c r="B184" s="607" t="s">
        <v>313</v>
      </c>
      <c r="C184" s="607" t="s">
        <v>179</v>
      </c>
      <c r="D184" s="605">
        <v>3</v>
      </c>
      <c r="E184" s="605">
        <v>1</v>
      </c>
      <c r="F184" s="605"/>
      <c r="G184" s="605">
        <v>4</v>
      </c>
      <c r="H184" s="605">
        <v>1</v>
      </c>
      <c r="I184" s="605"/>
      <c r="J184" s="605"/>
      <c r="K184" s="605">
        <v>1</v>
      </c>
      <c r="L184" s="605"/>
      <c r="M184" s="605"/>
      <c r="N184" s="605">
        <v>9</v>
      </c>
    </row>
    <row r="185" spans="1:14" ht="13.5" customHeight="1" x14ac:dyDescent="0.2">
      <c r="A185" s="4">
        <f>COUNT(A151:A184)</f>
        <v>34</v>
      </c>
      <c r="B185" s="669" t="str">
        <f>$B$151</f>
        <v>Ingram</v>
      </c>
      <c r="C185" s="669" t="str">
        <f>$C$151</f>
        <v>Josh</v>
      </c>
      <c r="D185" s="667">
        <f>SUM(D151:D184)</f>
        <v>43</v>
      </c>
      <c r="E185" s="667">
        <f t="shared" ref="E185:N185" si="23">SUM(E151:E184)</f>
        <v>36</v>
      </c>
      <c r="F185" s="667">
        <f t="shared" si="23"/>
        <v>29</v>
      </c>
      <c r="G185" s="667">
        <f t="shared" si="23"/>
        <v>64</v>
      </c>
      <c r="H185" s="667">
        <f t="shared" si="23"/>
        <v>47</v>
      </c>
      <c r="I185" s="667">
        <f t="shared" si="23"/>
        <v>31</v>
      </c>
      <c r="J185" s="667">
        <f t="shared" si="23"/>
        <v>2</v>
      </c>
      <c r="K185" s="667">
        <f t="shared" si="23"/>
        <v>42</v>
      </c>
      <c r="L185" s="667">
        <f t="shared" si="23"/>
        <v>1</v>
      </c>
      <c r="M185" s="667">
        <f t="shared" si="23"/>
        <v>1</v>
      </c>
      <c r="N185" s="667">
        <f t="shared" si="23"/>
        <v>223</v>
      </c>
    </row>
    <row r="186" spans="1:14" ht="13.5" customHeight="1" x14ac:dyDescent="0.2"/>
    <row r="187" spans="1:14" ht="13.5" customHeight="1" x14ac:dyDescent="0.2">
      <c r="A187" s="606">
        <v>44</v>
      </c>
      <c r="B187" s="607" t="s">
        <v>311</v>
      </c>
      <c r="C187" s="607" t="s">
        <v>312</v>
      </c>
      <c r="D187" s="605"/>
      <c r="E187" s="605"/>
      <c r="F187" s="605"/>
      <c r="G187" s="605"/>
      <c r="H187" s="605"/>
      <c r="I187" s="605"/>
      <c r="J187" s="605"/>
      <c r="K187" s="605">
        <v>1</v>
      </c>
      <c r="L187" s="605"/>
      <c r="M187" s="605"/>
      <c r="N187" s="605">
        <v>0</v>
      </c>
    </row>
    <row r="188" spans="1:14" ht="13.5" customHeight="1" x14ac:dyDescent="0.2">
      <c r="A188" s="606">
        <v>44</v>
      </c>
      <c r="B188" s="607" t="s">
        <v>311</v>
      </c>
      <c r="C188" s="607" t="s">
        <v>312</v>
      </c>
      <c r="D188" s="605"/>
      <c r="E188" s="605"/>
      <c r="F188" s="605"/>
      <c r="G188" s="605"/>
      <c r="H188" s="605">
        <v>1</v>
      </c>
      <c r="I188" s="605"/>
      <c r="J188" s="605"/>
      <c r="K188" s="605">
        <v>3</v>
      </c>
      <c r="L188" s="605">
        <v>1</v>
      </c>
      <c r="M188" s="605"/>
      <c r="N188" s="605">
        <v>0</v>
      </c>
    </row>
    <row r="189" spans="1:14" ht="13.5" customHeight="1" x14ac:dyDescent="0.2">
      <c r="A189" s="609">
        <v>44</v>
      </c>
      <c r="B189" s="610" t="s">
        <v>311</v>
      </c>
      <c r="C189" s="610" t="s">
        <v>312</v>
      </c>
      <c r="D189" s="608"/>
      <c r="E189" s="608"/>
      <c r="F189" s="608"/>
      <c r="G189" s="608">
        <v>2</v>
      </c>
      <c r="H189" s="608"/>
      <c r="I189" s="608"/>
      <c r="J189" s="608"/>
      <c r="K189" s="608">
        <v>2</v>
      </c>
      <c r="L189" s="608"/>
      <c r="M189" s="608"/>
      <c r="N189" s="608">
        <v>0</v>
      </c>
    </row>
    <row r="190" spans="1:14" ht="13.5" customHeight="1" x14ac:dyDescent="0.2">
      <c r="A190" s="609">
        <v>44</v>
      </c>
      <c r="B190" s="610" t="s">
        <v>311</v>
      </c>
      <c r="C190" s="610" t="s">
        <v>312</v>
      </c>
      <c r="D190" s="608">
        <v>1</v>
      </c>
      <c r="E190" s="608"/>
      <c r="F190" s="608">
        <v>2</v>
      </c>
      <c r="G190" s="608">
        <v>3</v>
      </c>
      <c r="H190" s="608"/>
      <c r="I190" s="608">
        <v>2</v>
      </c>
      <c r="J190" s="608"/>
      <c r="K190" s="608">
        <v>4</v>
      </c>
      <c r="L190" s="608"/>
      <c r="M190" s="608"/>
      <c r="N190" s="608">
        <v>4</v>
      </c>
    </row>
    <row r="191" spans="1:14" ht="13.5" customHeight="1" x14ac:dyDescent="0.2">
      <c r="A191" s="609">
        <v>44</v>
      </c>
      <c r="B191" s="610" t="s">
        <v>311</v>
      </c>
      <c r="C191" s="610" t="s">
        <v>312</v>
      </c>
      <c r="D191" s="608">
        <v>1</v>
      </c>
      <c r="E191" s="608">
        <v>1</v>
      </c>
      <c r="F191" s="608"/>
      <c r="G191" s="608">
        <v>1</v>
      </c>
      <c r="H191" s="608">
        <v>2</v>
      </c>
      <c r="I191" s="608"/>
      <c r="J191" s="608"/>
      <c r="K191" s="608">
        <v>2</v>
      </c>
      <c r="L191" s="608"/>
      <c r="M191" s="608"/>
      <c r="N191" s="608">
        <v>5</v>
      </c>
    </row>
    <row r="192" spans="1:14" ht="13.5" customHeight="1" x14ac:dyDescent="0.2">
      <c r="A192" s="4">
        <f>COUNT(A187:A191)</f>
        <v>5</v>
      </c>
      <c r="B192" s="669" t="str">
        <f>$B$187</f>
        <v>Jiang</v>
      </c>
      <c r="C192" s="669" t="str">
        <f>$C$187</f>
        <v>Will</v>
      </c>
      <c r="D192" s="667">
        <f>SUM(D187:D191)</f>
        <v>2</v>
      </c>
      <c r="E192" s="667">
        <f t="shared" ref="E192:N192" si="24">SUM(E187:E191)</f>
        <v>1</v>
      </c>
      <c r="F192" s="667">
        <f t="shared" si="24"/>
        <v>2</v>
      </c>
      <c r="G192" s="667">
        <f t="shared" si="24"/>
        <v>6</v>
      </c>
      <c r="H192" s="667">
        <f t="shared" si="24"/>
        <v>3</v>
      </c>
      <c r="I192" s="667">
        <f t="shared" si="24"/>
        <v>2</v>
      </c>
      <c r="J192" s="667">
        <f t="shared" si="24"/>
        <v>0</v>
      </c>
      <c r="K192" s="667">
        <f t="shared" si="24"/>
        <v>12</v>
      </c>
      <c r="L192" s="667">
        <f t="shared" si="24"/>
        <v>1</v>
      </c>
      <c r="M192" s="667">
        <f t="shared" si="24"/>
        <v>0</v>
      </c>
      <c r="N192" s="667">
        <f t="shared" si="24"/>
        <v>9</v>
      </c>
    </row>
    <row r="193" spans="1:14" ht="13.5" customHeight="1" x14ac:dyDescent="0.2"/>
    <row r="194" spans="1:14" ht="13.5" customHeight="1" x14ac:dyDescent="0.2">
      <c r="A194" s="609">
        <v>21</v>
      </c>
      <c r="B194" s="610" t="s">
        <v>317</v>
      </c>
      <c r="C194" s="610" t="s">
        <v>318</v>
      </c>
      <c r="D194" s="608">
        <v>4</v>
      </c>
      <c r="E194" s="608"/>
      <c r="F194" s="608">
        <v>1</v>
      </c>
      <c r="G194" s="608">
        <v>7</v>
      </c>
      <c r="H194" s="608">
        <v>2</v>
      </c>
      <c r="I194" s="608">
        <v>1</v>
      </c>
      <c r="J194" s="608">
        <v>2</v>
      </c>
      <c r="K194" s="608">
        <v>3</v>
      </c>
      <c r="L194" s="608"/>
      <c r="M194" s="608"/>
      <c r="N194" s="608">
        <v>9</v>
      </c>
    </row>
    <row r="195" spans="1:14" ht="13.5" customHeight="1" x14ac:dyDescent="0.2">
      <c r="A195" s="609">
        <v>21</v>
      </c>
      <c r="B195" s="610" t="s">
        <v>317</v>
      </c>
      <c r="C195" s="610" t="s">
        <v>318</v>
      </c>
      <c r="D195" s="608">
        <v>2</v>
      </c>
      <c r="E195" s="608"/>
      <c r="F195" s="608">
        <v>2</v>
      </c>
      <c r="G195" s="608">
        <v>3</v>
      </c>
      <c r="H195" s="608">
        <v>1</v>
      </c>
      <c r="I195" s="608">
        <v>1</v>
      </c>
      <c r="J195" s="608"/>
      <c r="K195" s="608">
        <v>2</v>
      </c>
      <c r="L195" s="608"/>
      <c r="M195" s="608"/>
      <c r="N195" s="608">
        <v>6</v>
      </c>
    </row>
    <row r="196" spans="1:14" ht="13.5" customHeight="1" x14ac:dyDescent="0.2">
      <c r="A196" s="609">
        <v>21</v>
      </c>
      <c r="B196" s="610" t="s">
        <v>317</v>
      </c>
      <c r="C196" s="610" t="s">
        <v>318</v>
      </c>
      <c r="D196" s="608">
        <v>2</v>
      </c>
      <c r="E196" s="608"/>
      <c r="F196" s="608"/>
      <c r="G196" s="608">
        <v>5</v>
      </c>
      <c r="H196" s="608">
        <v>1</v>
      </c>
      <c r="I196" s="608">
        <v>2</v>
      </c>
      <c r="J196" s="608"/>
      <c r="K196" s="608">
        <v>1</v>
      </c>
      <c r="L196" s="608"/>
      <c r="M196" s="608"/>
      <c r="N196" s="608">
        <v>4</v>
      </c>
    </row>
    <row r="197" spans="1:14" ht="13.5" customHeight="1" x14ac:dyDescent="0.2">
      <c r="A197" s="4">
        <f>COUNT(A194:A196)</f>
        <v>3</v>
      </c>
      <c r="B197" s="669" t="str">
        <f>$B$194</f>
        <v>Joko</v>
      </c>
      <c r="C197" s="669" t="str">
        <f>$C$194</f>
        <v>Yannick</v>
      </c>
      <c r="D197" s="667">
        <f>SUM(D194:D196)</f>
        <v>8</v>
      </c>
      <c r="E197" s="667">
        <f t="shared" ref="E197:N197" si="25">SUM(E194:E196)</f>
        <v>0</v>
      </c>
      <c r="F197" s="667">
        <f t="shared" si="25"/>
        <v>3</v>
      </c>
      <c r="G197" s="667">
        <f t="shared" si="25"/>
        <v>15</v>
      </c>
      <c r="H197" s="667">
        <f t="shared" si="25"/>
        <v>4</v>
      </c>
      <c r="I197" s="667">
        <f t="shared" si="25"/>
        <v>4</v>
      </c>
      <c r="J197" s="667">
        <f t="shared" si="25"/>
        <v>2</v>
      </c>
      <c r="K197" s="667">
        <f t="shared" si="25"/>
        <v>6</v>
      </c>
      <c r="L197" s="667">
        <f t="shared" si="25"/>
        <v>0</v>
      </c>
      <c r="M197" s="667">
        <f t="shared" si="25"/>
        <v>0</v>
      </c>
      <c r="N197" s="667">
        <f t="shared" si="25"/>
        <v>19</v>
      </c>
    </row>
    <row r="198" spans="1:14" ht="13.5" customHeight="1" x14ac:dyDescent="0.2"/>
    <row r="199" spans="1:14" ht="13.5" customHeight="1" x14ac:dyDescent="0.2">
      <c r="A199" s="609">
        <v>21</v>
      </c>
      <c r="B199" s="610" t="s">
        <v>306</v>
      </c>
      <c r="C199" s="610" t="s">
        <v>307</v>
      </c>
      <c r="D199" s="608">
        <v>6</v>
      </c>
      <c r="E199" s="608"/>
      <c r="F199" s="608">
        <v>1</v>
      </c>
      <c r="G199" s="608">
        <v>8</v>
      </c>
      <c r="H199" s="608">
        <v>1</v>
      </c>
      <c r="I199" s="608"/>
      <c r="J199" s="608">
        <v>2</v>
      </c>
      <c r="K199" s="608"/>
      <c r="L199" s="608"/>
      <c r="M199" s="608"/>
      <c r="N199" s="608">
        <v>13</v>
      </c>
    </row>
    <row r="200" spans="1:14" ht="13.5" customHeight="1" x14ac:dyDescent="0.2">
      <c r="A200" s="609">
        <v>21</v>
      </c>
      <c r="B200" s="610" t="s">
        <v>306</v>
      </c>
      <c r="C200" s="610" t="s">
        <v>307</v>
      </c>
      <c r="D200" s="608">
        <v>2</v>
      </c>
      <c r="E200" s="608"/>
      <c r="F200" s="608">
        <v>1</v>
      </c>
      <c r="G200" s="608">
        <v>6</v>
      </c>
      <c r="H200" s="608"/>
      <c r="I200" s="608"/>
      <c r="J200" s="608">
        <v>2</v>
      </c>
      <c r="K200" s="608">
        <v>2</v>
      </c>
      <c r="L200" s="608"/>
      <c r="M200" s="608"/>
      <c r="N200" s="608">
        <v>5</v>
      </c>
    </row>
    <row r="201" spans="1:14" ht="13.5" customHeight="1" x14ac:dyDescent="0.2">
      <c r="A201" s="710">
        <v>21</v>
      </c>
      <c r="B201" s="711" t="s">
        <v>306</v>
      </c>
      <c r="C201" s="711" t="s">
        <v>307</v>
      </c>
      <c r="D201" s="709">
        <v>2</v>
      </c>
      <c r="E201" s="709">
        <v>2</v>
      </c>
      <c r="F201" s="709">
        <v>2</v>
      </c>
      <c r="G201" s="709">
        <v>9</v>
      </c>
      <c r="H201" s="709">
        <v>2</v>
      </c>
      <c r="I201" s="709"/>
      <c r="J201" s="709">
        <v>1</v>
      </c>
      <c r="K201" s="709">
        <v>4</v>
      </c>
      <c r="L201" s="709">
        <v>1</v>
      </c>
      <c r="M201" s="709"/>
      <c r="N201" s="709">
        <v>12</v>
      </c>
    </row>
    <row r="202" spans="1:14" ht="13.5" customHeight="1" x14ac:dyDescent="0.2">
      <c r="A202" s="609">
        <v>21</v>
      </c>
      <c r="B202" s="610" t="s">
        <v>306</v>
      </c>
      <c r="C202" s="610" t="s">
        <v>307</v>
      </c>
      <c r="D202" s="608">
        <v>1</v>
      </c>
      <c r="E202" s="608"/>
      <c r="F202" s="608">
        <v>4</v>
      </c>
      <c r="G202" s="608">
        <v>7</v>
      </c>
      <c r="H202" s="608"/>
      <c r="I202" s="608"/>
      <c r="J202" s="608"/>
      <c r="K202" s="608">
        <v>3</v>
      </c>
      <c r="L202" s="608"/>
      <c r="M202" s="608"/>
      <c r="N202" s="608">
        <v>6</v>
      </c>
    </row>
    <row r="203" spans="1:14" ht="13.5" customHeight="1" x14ac:dyDescent="0.2">
      <c r="A203" s="754">
        <v>21</v>
      </c>
      <c r="B203" s="755" t="s">
        <v>306</v>
      </c>
      <c r="C203" s="755" t="s">
        <v>307</v>
      </c>
      <c r="D203" s="753">
        <v>2</v>
      </c>
      <c r="E203" s="753"/>
      <c r="F203" s="753"/>
      <c r="G203" s="753">
        <v>13</v>
      </c>
      <c r="H203" s="753"/>
      <c r="I203" s="753">
        <v>1</v>
      </c>
      <c r="J203" s="753">
        <v>1</v>
      </c>
      <c r="K203" s="753">
        <v>4</v>
      </c>
      <c r="L203" s="753"/>
      <c r="M203" s="753"/>
      <c r="N203" s="753">
        <v>4</v>
      </c>
    </row>
    <row r="204" spans="1:14" ht="13.5" customHeight="1" x14ac:dyDescent="0.2">
      <c r="A204" s="612">
        <v>21</v>
      </c>
      <c r="B204" s="613" t="s">
        <v>306</v>
      </c>
      <c r="C204" s="613" t="s">
        <v>307</v>
      </c>
      <c r="D204" s="611">
        <v>1</v>
      </c>
      <c r="E204" s="611"/>
      <c r="F204" s="611">
        <v>1</v>
      </c>
      <c r="G204" s="611">
        <v>6</v>
      </c>
      <c r="H204" s="611">
        <v>1</v>
      </c>
      <c r="I204" s="611">
        <v>2</v>
      </c>
      <c r="J204" s="611"/>
      <c r="K204" s="611">
        <v>5</v>
      </c>
      <c r="L204" s="611"/>
      <c r="M204" s="611"/>
      <c r="N204" s="611">
        <v>3</v>
      </c>
    </row>
    <row r="205" spans="1:14" ht="13.5" customHeight="1" x14ac:dyDescent="0.2">
      <c r="A205" s="985">
        <v>21</v>
      </c>
      <c r="B205" s="986" t="s">
        <v>306</v>
      </c>
      <c r="C205" s="986" t="s">
        <v>307</v>
      </c>
      <c r="D205" s="984">
        <v>7</v>
      </c>
      <c r="E205" s="984"/>
      <c r="F205" s="984"/>
      <c r="G205" s="984">
        <v>9</v>
      </c>
      <c r="H205" s="984">
        <v>1</v>
      </c>
      <c r="I205" s="984"/>
      <c r="J205" s="984">
        <v>1</v>
      </c>
      <c r="K205" s="984">
        <v>2</v>
      </c>
      <c r="L205" s="984"/>
      <c r="M205" s="984"/>
      <c r="N205" s="984">
        <v>14</v>
      </c>
    </row>
    <row r="206" spans="1:14" ht="13.5" customHeight="1" x14ac:dyDescent="0.2">
      <c r="A206" s="1253">
        <v>21</v>
      </c>
      <c r="B206" s="1254" t="s">
        <v>306</v>
      </c>
      <c r="C206" s="1254" t="s">
        <v>307</v>
      </c>
      <c r="D206" s="1252">
        <v>5</v>
      </c>
      <c r="E206" s="1252"/>
      <c r="F206" s="1252"/>
      <c r="G206" s="1252">
        <v>8</v>
      </c>
      <c r="H206" s="1252"/>
      <c r="I206" s="1252">
        <v>2</v>
      </c>
      <c r="J206" s="1252">
        <v>1</v>
      </c>
      <c r="K206" s="1252">
        <v>3</v>
      </c>
      <c r="L206" s="1252"/>
      <c r="M206" s="1252"/>
      <c r="N206" s="1252">
        <v>10</v>
      </c>
    </row>
    <row r="207" spans="1:14" ht="13.5" customHeight="1" x14ac:dyDescent="0.2">
      <c r="A207" s="1849">
        <v>21</v>
      </c>
      <c r="B207" s="1850" t="s">
        <v>306</v>
      </c>
      <c r="C207" s="1850" t="s">
        <v>307</v>
      </c>
      <c r="D207" s="1848">
        <v>3</v>
      </c>
      <c r="E207" s="1848"/>
      <c r="F207" s="1848"/>
      <c r="G207" s="1848">
        <v>6</v>
      </c>
      <c r="H207" s="1848"/>
      <c r="I207" s="1848">
        <v>2</v>
      </c>
      <c r="J207" s="1848"/>
      <c r="K207" s="1848">
        <v>4</v>
      </c>
      <c r="L207" s="1848"/>
      <c r="M207" s="1848"/>
      <c r="N207" s="1848">
        <v>6</v>
      </c>
    </row>
    <row r="208" spans="1:14" ht="13.5" customHeight="1" x14ac:dyDescent="0.2">
      <c r="A208" s="1253">
        <v>21</v>
      </c>
      <c r="B208" s="1254" t="s">
        <v>306</v>
      </c>
      <c r="C208" s="1254" t="s">
        <v>307</v>
      </c>
      <c r="D208" s="1252"/>
      <c r="E208" s="1252"/>
      <c r="F208" s="1252">
        <v>1</v>
      </c>
      <c r="G208" s="1252">
        <v>8</v>
      </c>
      <c r="H208" s="1252"/>
      <c r="I208" s="1252"/>
      <c r="J208" s="1252">
        <v>4</v>
      </c>
      <c r="K208" s="1252">
        <v>4</v>
      </c>
      <c r="L208" s="1252"/>
      <c r="M208" s="1252"/>
      <c r="N208" s="1252">
        <v>1</v>
      </c>
    </row>
    <row r="209" spans="1:14" ht="13.5" customHeight="1" x14ac:dyDescent="0.2">
      <c r="A209" s="1635">
        <v>21</v>
      </c>
      <c r="B209" s="1636" t="s">
        <v>306</v>
      </c>
      <c r="C209" s="1636" t="s">
        <v>307</v>
      </c>
      <c r="D209" s="1634">
        <v>7</v>
      </c>
      <c r="E209" s="1634"/>
      <c r="F209" s="1634">
        <v>2</v>
      </c>
      <c r="G209" s="1634">
        <v>11</v>
      </c>
      <c r="H209" s="1634"/>
      <c r="I209" s="1634"/>
      <c r="J209" s="1634">
        <v>2</v>
      </c>
      <c r="K209" s="1634">
        <v>3</v>
      </c>
      <c r="L209" s="1634"/>
      <c r="M209" s="1634"/>
      <c r="N209" s="1634">
        <v>16</v>
      </c>
    </row>
    <row r="210" spans="1:14" ht="13.5" customHeight="1" x14ac:dyDescent="0.2">
      <c r="A210" s="1635">
        <v>21</v>
      </c>
      <c r="B210" s="1636" t="s">
        <v>306</v>
      </c>
      <c r="C210" s="1636" t="s">
        <v>307</v>
      </c>
      <c r="D210" s="1634">
        <v>10</v>
      </c>
      <c r="E210" s="1634"/>
      <c r="F210" s="1634">
        <v>2</v>
      </c>
      <c r="G210" s="1634">
        <v>13</v>
      </c>
      <c r="H210" s="1634">
        <v>1</v>
      </c>
      <c r="I210" s="1634"/>
      <c r="J210" s="1634">
        <v>2</v>
      </c>
      <c r="K210" s="1634"/>
      <c r="L210" s="1634"/>
      <c r="M210" s="1634"/>
      <c r="N210" s="1634">
        <v>22</v>
      </c>
    </row>
    <row r="211" spans="1:14" ht="13.5" customHeight="1" x14ac:dyDescent="0.2">
      <c r="A211" s="1253">
        <v>21</v>
      </c>
      <c r="B211" s="1254" t="s">
        <v>306</v>
      </c>
      <c r="C211" s="1254" t="s">
        <v>307</v>
      </c>
      <c r="D211" s="1252"/>
      <c r="E211" s="1252"/>
      <c r="F211" s="1252"/>
      <c r="G211" s="1252">
        <v>4</v>
      </c>
      <c r="H211" s="1252"/>
      <c r="I211" s="1252">
        <v>1</v>
      </c>
      <c r="J211" s="1252">
        <v>1</v>
      </c>
      <c r="K211" s="1252">
        <v>2</v>
      </c>
      <c r="L211" s="1252"/>
      <c r="M211" s="1252"/>
      <c r="N211" s="1252">
        <v>0</v>
      </c>
    </row>
    <row r="212" spans="1:14" ht="13.5" customHeight="1" x14ac:dyDescent="0.2">
      <c r="A212" s="1071">
        <v>21</v>
      </c>
      <c r="B212" s="1072" t="s">
        <v>306</v>
      </c>
      <c r="C212" s="1072" t="s">
        <v>307</v>
      </c>
      <c r="D212" s="1073">
        <v>1</v>
      </c>
      <c r="E212" s="1073"/>
      <c r="F212" s="1073">
        <v>1</v>
      </c>
      <c r="G212" s="1073">
        <v>5</v>
      </c>
      <c r="H212" s="1073">
        <v>1</v>
      </c>
      <c r="I212" s="1073"/>
      <c r="J212" s="1073"/>
      <c r="K212" s="1073">
        <v>3</v>
      </c>
      <c r="L212" s="1073"/>
      <c r="M212" s="1073"/>
      <c r="N212" s="1073">
        <v>3</v>
      </c>
    </row>
    <row r="213" spans="1:14" ht="13.5" customHeight="1" x14ac:dyDescent="0.2">
      <c r="A213" s="1776">
        <v>21</v>
      </c>
      <c r="B213" s="1777" t="s">
        <v>306</v>
      </c>
      <c r="C213" s="1777" t="s">
        <v>307</v>
      </c>
      <c r="D213" s="1775">
        <v>6</v>
      </c>
      <c r="E213" s="1775">
        <v>2</v>
      </c>
      <c r="F213" s="1775"/>
      <c r="G213" s="1775">
        <v>17</v>
      </c>
      <c r="H213" s="1775"/>
      <c r="I213" s="1775">
        <v>2</v>
      </c>
      <c r="J213" s="1775">
        <v>3</v>
      </c>
      <c r="K213" s="1775">
        <v>1</v>
      </c>
      <c r="L213" s="1775"/>
      <c r="M213" s="1775"/>
      <c r="N213" s="1775">
        <v>18</v>
      </c>
    </row>
    <row r="214" spans="1:14" ht="13.5" customHeight="1" x14ac:dyDescent="0.2">
      <c r="A214" s="1071">
        <v>21</v>
      </c>
      <c r="B214" s="1072" t="s">
        <v>306</v>
      </c>
      <c r="C214" s="1072" t="s">
        <v>307</v>
      </c>
      <c r="D214" s="1073">
        <v>6</v>
      </c>
      <c r="E214" s="1073"/>
      <c r="F214" s="1073">
        <v>1</v>
      </c>
      <c r="G214" s="1073">
        <v>7</v>
      </c>
      <c r="H214" s="1073"/>
      <c r="I214" s="1073">
        <v>2</v>
      </c>
      <c r="J214" s="1073">
        <v>1</v>
      </c>
      <c r="K214" s="1073">
        <v>1</v>
      </c>
      <c r="L214" s="1073"/>
      <c r="M214" s="1073"/>
      <c r="N214" s="1073">
        <v>13</v>
      </c>
    </row>
    <row r="215" spans="1:14" ht="13.5" customHeight="1" x14ac:dyDescent="0.2">
      <c r="A215" s="1411">
        <v>21</v>
      </c>
      <c r="B215" s="1412" t="s">
        <v>306</v>
      </c>
      <c r="C215" s="1412" t="s">
        <v>307</v>
      </c>
      <c r="D215" s="1410">
        <v>7</v>
      </c>
      <c r="E215" s="1410"/>
      <c r="F215" s="1410">
        <v>1</v>
      </c>
      <c r="G215" s="1410">
        <v>12</v>
      </c>
      <c r="H215" s="1410">
        <v>3</v>
      </c>
      <c r="I215" s="1410"/>
      <c r="J215" s="1410">
        <v>3</v>
      </c>
      <c r="K215" s="1410">
        <v>4</v>
      </c>
      <c r="L215" s="1410">
        <v>1</v>
      </c>
      <c r="M215" s="1410"/>
      <c r="N215" s="1410">
        <v>15</v>
      </c>
    </row>
    <row r="216" spans="1:14" ht="13.5" customHeight="1" x14ac:dyDescent="0.2">
      <c r="A216" s="1503">
        <v>21</v>
      </c>
      <c r="B216" s="1504" t="s">
        <v>306</v>
      </c>
      <c r="C216" s="1504" t="s">
        <v>307</v>
      </c>
      <c r="D216" s="1502">
        <v>3</v>
      </c>
      <c r="E216" s="1502"/>
      <c r="F216" s="1502"/>
      <c r="G216" s="1502">
        <v>6</v>
      </c>
      <c r="H216" s="1502">
        <v>2</v>
      </c>
      <c r="I216" s="1502">
        <v>2</v>
      </c>
      <c r="J216" s="1502">
        <v>1</v>
      </c>
      <c r="K216" s="1502">
        <v>2</v>
      </c>
      <c r="L216" s="1502"/>
      <c r="M216" s="1502"/>
      <c r="N216" s="1502">
        <v>6</v>
      </c>
    </row>
    <row r="217" spans="1:14" ht="13.5" customHeight="1" x14ac:dyDescent="0.2">
      <c r="A217" s="1347">
        <v>21</v>
      </c>
      <c r="B217" s="1348" t="s">
        <v>306</v>
      </c>
      <c r="C217" s="1348" t="s">
        <v>307</v>
      </c>
      <c r="D217" s="1346">
        <v>4</v>
      </c>
      <c r="E217" s="1346"/>
      <c r="F217" s="1346">
        <v>1</v>
      </c>
      <c r="G217" s="1346">
        <v>10</v>
      </c>
      <c r="H217" s="1346">
        <v>2</v>
      </c>
      <c r="I217" s="1346">
        <v>1</v>
      </c>
      <c r="J217" s="1346">
        <v>4</v>
      </c>
      <c r="K217" s="1346">
        <v>2</v>
      </c>
      <c r="L217" s="1346"/>
      <c r="M217" s="1346"/>
      <c r="N217" s="1346">
        <v>9</v>
      </c>
    </row>
    <row r="218" spans="1:14" ht="13.5" customHeight="1" x14ac:dyDescent="0.2">
      <c r="A218" s="985">
        <v>21</v>
      </c>
      <c r="B218" s="986" t="s">
        <v>306</v>
      </c>
      <c r="C218" s="986" t="s">
        <v>307</v>
      </c>
      <c r="D218" s="984">
        <v>5</v>
      </c>
      <c r="E218" s="984"/>
      <c r="F218" s="984">
        <v>2</v>
      </c>
      <c r="G218" s="984">
        <v>9</v>
      </c>
      <c r="H218" s="984">
        <v>1</v>
      </c>
      <c r="I218" s="984"/>
      <c r="J218" s="984">
        <v>2</v>
      </c>
      <c r="K218" s="984">
        <v>3</v>
      </c>
      <c r="L218" s="984"/>
      <c r="M218" s="984"/>
      <c r="N218" s="984">
        <v>12</v>
      </c>
    </row>
    <row r="219" spans="1:14" ht="13.5" customHeight="1" x14ac:dyDescent="0.2">
      <c r="A219" s="1863">
        <v>21</v>
      </c>
      <c r="B219" s="1861" t="s">
        <v>306</v>
      </c>
      <c r="C219" s="1861" t="s">
        <v>307</v>
      </c>
      <c r="D219" s="1862">
        <v>2</v>
      </c>
      <c r="E219" s="1862"/>
      <c r="F219" s="1862">
        <v>1</v>
      </c>
      <c r="G219" s="1862">
        <v>6</v>
      </c>
      <c r="H219" s="1862"/>
      <c r="I219" s="1862"/>
      <c r="J219" s="1862">
        <v>1</v>
      </c>
      <c r="K219" s="1862">
        <v>3</v>
      </c>
      <c r="L219" s="1862">
        <v>1</v>
      </c>
      <c r="M219" s="1862"/>
      <c r="N219" s="1862">
        <v>5</v>
      </c>
    </row>
    <row r="220" spans="1:14" ht="13.5" customHeight="1" x14ac:dyDescent="0.2">
      <c r="A220" s="1863">
        <v>21</v>
      </c>
      <c r="B220" s="1861" t="s">
        <v>306</v>
      </c>
      <c r="C220" s="1861" t="s">
        <v>307</v>
      </c>
      <c r="D220" s="1862">
        <v>3</v>
      </c>
      <c r="E220" s="1862"/>
      <c r="F220" s="1862">
        <v>1</v>
      </c>
      <c r="G220" s="1862">
        <v>10</v>
      </c>
      <c r="H220" s="1862">
        <v>1</v>
      </c>
      <c r="I220" s="1862"/>
      <c r="J220" s="1862">
        <v>1</v>
      </c>
      <c r="K220" s="1862">
        <v>1</v>
      </c>
      <c r="L220" s="1862"/>
      <c r="M220" s="1862"/>
      <c r="N220" s="1862">
        <v>7</v>
      </c>
    </row>
    <row r="221" spans="1:14" ht="13.5" customHeight="1" x14ac:dyDescent="0.2">
      <c r="A221" s="612">
        <v>21</v>
      </c>
      <c r="B221" s="613" t="s">
        <v>306</v>
      </c>
      <c r="C221" s="613" t="s">
        <v>307</v>
      </c>
      <c r="D221" s="611">
        <v>1</v>
      </c>
      <c r="E221" s="611"/>
      <c r="F221" s="611"/>
      <c r="G221" s="611">
        <v>8</v>
      </c>
      <c r="H221" s="611">
        <v>1</v>
      </c>
      <c r="I221" s="611">
        <v>2</v>
      </c>
      <c r="J221" s="611">
        <v>1</v>
      </c>
      <c r="K221" s="611">
        <v>1</v>
      </c>
      <c r="L221" s="611"/>
      <c r="M221" s="611"/>
      <c r="N221" s="611">
        <v>2</v>
      </c>
    </row>
    <row r="222" spans="1:14" ht="13.5" customHeight="1" x14ac:dyDescent="0.2">
      <c r="A222" s="612">
        <v>21</v>
      </c>
      <c r="B222" s="613" t="s">
        <v>306</v>
      </c>
      <c r="C222" s="613" t="s">
        <v>307</v>
      </c>
      <c r="D222" s="611">
        <v>2</v>
      </c>
      <c r="E222" s="611"/>
      <c r="F222" s="611">
        <v>4</v>
      </c>
      <c r="G222" s="611">
        <v>9</v>
      </c>
      <c r="H222" s="611"/>
      <c r="I222" s="611">
        <v>1</v>
      </c>
      <c r="J222" s="611">
        <v>3</v>
      </c>
      <c r="K222" s="611">
        <v>2</v>
      </c>
      <c r="L222" s="611"/>
      <c r="M222" s="611"/>
      <c r="N222" s="611">
        <v>8</v>
      </c>
    </row>
    <row r="223" spans="1:14" ht="13.5" customHeight="1" x14ac:dyDescent="0.2">
      <c r="A223" s="1863">
        <v>21</v>
      </c>
      <c r="B223" s="1861" t="s">
        <v>306</v>
      </c>
      <c r="C223" s="1861" t="s">
        <v>307</v>
      </c>
      <c r="D223" s="1862">
        <v>2</v>
      </c>
      <c r="E223" s="1862"/>
      <c r="F223" s="1862">
        <v>4</v>
      </c>
      <c r="G223" s="1862">
        <v>11</v>
      </c>
      <c r="H223" s="1862">
        <v>1</v>
      </c>
      <c r="I223" s="1862"/>
      <c r="J223" s="1862">
        <v>4</v>
      </c>
      <c r="K223" s="1862">
        <v>1</v>
      </c>
      <c r="L223" s="1862"/>
      <c r="M223" s="1862"/>
      <c r="N223" s="1862">
        <v>8</v>
      </c>
    </row>
    <row r="224" spans="1:14" ht="13.5" customHeight="1" x14ac:dyDescent="0.2">
      <c r="A224" s="831">
        <v>21</v>
      </c>
      <c r="B224" s="832" t="s">
        <v>306</v>
      </c>
      <c r="C224" s="832" t="s">
        <v>307</v>
      </c>
      <c r="D224" s="830">
        <v>5</v>
      </c>
      <c r="E224" s="830"/>
      <c r="F224" s="830"/>
      <c r="G224" s="830">
        <v>12</v>
      </c>
      <c r="H224" s="830">
        <v>1</v>
      </c>
      <c r="I224" s="830">
        <v>1</v>
      </c>
      <c r="J224" s="830">
        <v>2</v>
      </c>
      <c r="K224" s="830">
        <v>4</v>
      </c>
      <c r="L224" s="830"/>
      <c r="M224" s="830"/>
      <c r="N224" s="830">
        <v>10</v>
      </c>
    </row>
    <row r="225" spans="1:14" ht="13.5" customHeight="1" x14ac:dyDescent="0.2">
      <c r="A225" s="612">
        <v>21</v>
      </c>
      <c r="B225" s="613" t="s">
        <v>306</v>
      </c>
      <c r="C225" s="613" t="s">
        <v>307</v>
      </c>
      <c r="D225" s="611">
        <v>5</v>
      </c>
      <c r="E225" s="611">
        <v>1</v>
      </c>
      <c r="F225" s="611"/>
      <c r="G225" s="611">
        <v>9</v>
      </c>
      <c r="H225" s="611">
        <v>2</v>
      </c>
      <c r="I225" s="611">
        <v>3</v>
      </c>
      <c r="J225" s="611">
        <v>2</v>
      </c>
      <c r="K225" s="611">
        <v>1</v>
      </c>
      <c r="L225" s="611"/>
      <c r="M225" s="611"/>
      <c r="N225" s="611">
        <v>13</v>
      </c>
    </row>
    <row r="226" spans="1:14" ht="13.5" customHeight="1" x14ac:dyDescent="0.2">
      <c r="A226" s="612">
        <v>21</v>
      </c>
      <c r="B226" s="613" t="s">
        <v>306</v>
      </c>
      <c r="C226" s="613" t="s">
        <v>307</v>
      </c>
      <c r="D226" s="611">
        <v>6</v>
      </c>
      <c r="E226" s="611"/>
      <c r="F226" s="611">
        <v>1</v>
      </c>
      <c r="G226" s="611">
        <v>13</v>
      </c>
      <c r="H226" s="611"/>
      <c r="I226" s="611"/>
      <c r="J226" s="611"/>
      <c r="K226" s="611">
        <v>1</v>
      </c>
      <c r="L226" s="611"/>
      <c r="M226" s="611"/>
      <c r="N226" s="611">
        <v>13</v>
      </c>
    </row>
    <row r="227" spans="1:14" ht="13.5" customHeight="1" x14ac:dyDescent="0.2">
      <c r="A227" s="612">
        <v>12</v>
      </c>
      <c r="B227" s="613" t="s">
        <v>306</v>
      </c>
      <c r="C227" s="613" t="s">
        <v>307</v>
      </c>
      <c r="D227" s="611">
        <v>8</v>
      </c>
      <c r="E227" s="611"/>
      <c r="F227" s="611"/>
      <c r="G227" s="611">
        <v>12</v>
      </c>
      <c r="H227" s="611"/>
      <c r="I227" s="611"/>
      <c r="J227" s="611">
        <v>1</v>
      </c>
      <c r="K227" s="611">
        <v>3</v>
      </c>
      <c r="L227" s="611"/>
      <c r="M227" s="611"/>
      <c r="N227" s="611">
        <v>16</v>
      </c>
    </row>
    <row r="228" spans="1:14" ht="13.5" customHeight="1" x14ac:dyDescent="0.2">
      <c r="A228" s="612">
        <v>21</v>
      </c>
      <c r="B228" s="613" t="s">
        <v>306</v>
      </c>
      <c r="C228" s="613" t="s">
        <v>307</v>
      </c>
      <c r="D228" s="611">
        <v>3</v>
      </c>
      <c r="E228" s="611"/>
      <c r="F228" s="611"/>
      <c r="G228" s="611">
        <v>15</v>
      </c>
      <c r="H228" s="611">
        <v>1</v>
      </c>
      <c r="I228" s="611">
        <v>1</v>
      </c>
      <c r="J228" s="611"/>
      <c r="K228" s="611">
        <v>1</v>
      </c>
      <c r="L228" s="611"/>
      <c r="M228" s="611"/>
      <c r="N228" s="611">
        <v>6</v>
      </c>
    </row>
    <row r="229" spans="1:14" ht="13.5" customHeight="1" x14ac:dyDescent="0.2">
      <c r="A229" s="612">
        <v>21</v>
      </c>
      <c r="B229" s="613" t="s">
        <v>306</v>
      </c>
      <c r="C229" s="613" t="s">
        <v>307</v>
      </c>
      <c r="D229" s="611">
        <v>2</v>
      </c>
      <c r="E229" s="611">
        <v>1</v>
      </c>
      <c r="F229" s="611">
        <v>2</v>
      </c>
      <c r="G229" s="611">
        <v>16</v>
      </c>
      <c r="H229" s="611"/>
      <c r="I229" s="611">
        <v>1</v>
      </c>
      <c r="J229" s="611">
        <v>3</v>
      </c>
      <c r="K229" s="611"/>
      <c r="L229" s="611"/>
      <c r="M229" s="611"/>
      <c r="N229" s="611">
        <v>9</v>
      </c>
    </row>
    <row r="230" spans="1:14" ht="13.5" customHeight="1" x14ac:dyDescent="0.2">
      <c r="A230" s="612">
        <v>21</v>
      </c>
      <c r="B230" s="613" t="s">
        <v>306</v>
      </c>
      <c r="C230" s="613" t="s">
        <v>307</v>
      </c>
      <c r="D230" s="611">
        <v>4</v>
      </c>
      <c r="E230" s="611">
        <v>1</v>
      </c>
      <c r="F230" s="611">
        <v>1</v>
      </c>
      <c r="G230" s="611">
        <v>13</v>
      </c>
      <c r="H230" s="611"/>
      <c r="I230" s="611">
        <v>4</v>
      </c>
      <c r="J230" s="611"/>
      <c r="K230" s="611">
        <v>3</v>
      </c>
      <c r="L230" s="611"/>
      <c r="M230" s="611"/>
      <c r="N230" s="611">
        <v>12</v>
      </c>
    </row>
    <row r="231" spans="1:14" ht="13.5" customHeight="1" x14ac:dyDescent="0.2">
      <c r="A231" s="4">
        <f>COUNT(A199:A230)</f>
        <v>32</v>
      </c>
      <c r="B231" s="669" t="str">
        <f>$B$199</f>
        <v>Jones</v>
      </c>
      <c r="C231" s="669" t="str">
        <f>$C$199</f>
        <v>Mooch</v>
      </c>
      <c r="D231" s="667">
        <f>SUM(D199:D230)</f>
        <v>121</v>
      </c>
      <c r="E231" s="667">
        <f t="shared" ref="E231:N231" si="26">SUM(E199:E230)</f>
        <v>7</v>
      </c>
      <c r="F231" s="667">
        <f t="shared" si="26"/>
        <v>34</v>
      </c>
      <c r="G231" s="667">
        <f t="shared" si="26"/>
        <v>308</v>
      </c>
      <c r="H231" s="667">
        <f t="shared" si="26"/>
        <v>22</v>
      </c>
      <c r="I231" s="667">
        <f t="shared" si="26"/>
        <v>28</v>
      </c>
      <c r="J231" s="667">
        <f t="shared" si="26"/>
        <v>49</v>
      </c>
      <c r="K231" s="667">
        <f t="shared" si="26"/>
        <v>73</v>
      </c>
      <c r="L231" s="667">
        <f t="shared" si="26"/>
        <v>3</v>
      </c>
      <c r="M231" s="667">
        <f t="shared" si="26"/>
        <v>0</v>
      </c>
      <c r="N231" s="667">
        <f t="shared" si="26"/>
        <v>297</v>
      </c>
    </row>
    <row r="232" spans="1:14" ht="13.5" customHeight="1" x14ac:dyDescent="0.2">
      <c r="A232" s="746"/>
      <c r="B232" s="1009"/>
      <c r="C232" s="1009"/>
      <c r="D232" s="1008"/>
      <c r="E232" s="1008"/>
      <c r="F232" s="1008"/>
      <c r="G232" s="1008"/>
      <c r="H232" s="1008"/>
      <c r="I232" s="1008"/>
      <c r="J232" s="1008"/>
      <c r="K232" s="1008"/>
      <c r="L232" s="1008"/>
      <c r="M232" s="1008"/>
      <c r="N232" s="1008"/>
    </row>
    <row r="233" spans="1:14" ht="13.5" customHeight="1" x14ac:dyDescent="0.2">
      <c r="A233" s="985">
        <v>13</v>
      </c>
      <c r="B233" s="986" t="s">
        <v>357</v>
      </c>
      <c r="C233" s="986" t="s">
        <v>116</v>
      </c>
      <c r="D233" s="984"/>
      <c r="E233" s="984"/>
      <c r="F233" s="984"/>
      <c r="G233" s="984">
        <v>2</v>
      </c>
      <c r="H233" s="984">
        <v>3</v>
      </c>
      <c r="I233" s="984"/>
      <c r="J233" s="984"/>
      <c r="K233" s="984">
        <v>2</v>
      </c>
      <c r="L233" s="984"/>
      <c r="M233" s="984"/>
      <c r="N233" s="984">
        <v>0</v>
      </c>
    </row>
    <row r="234" spans="1:14" ht="13.5" customHeight="1" x14ac:dyDescent="0.2">
      <c r="A234" s="4">
        <f>COUNT(A233)</f>
        <v>1</v>
      </c>
      <c r="B234" s="1010" t="str">
        <f>$B$233</f>
        <v>Koy</v>
      </c>
      <c r="C234" s="1010" t="str">
        <f>$C$233</f>
        <v>Michael</v>
      </c>
      <c r="D234" s="1006">
        <f>SUM(D233)</f>
        <v>0</v>
      </c>
      <c r="E234" s="1006">
        <f t="shared" ref="E234:N234" si="27">SUM(E233)</f>
        <v>0</v>
      </c>
      <c r="F234" s="1006">
        <f t="shared" si="27"/>
        <v>0</v>
      </c>
      <c r="G234" s="1006">
        <f t="shared" si="27"/>
        <v>2</v>
      </c>
      <c r="H234" s="1006">
        <f t="shared" si="27"/>
        <v>3</v>
      </c>
      <c r="I234" s="1006">
        <f t="shared" si="27"/>
        <v>0</v>
      </c>
      <c r="J234" s="1006">
        <f t="shared" si="27"/>
        <v>0</v>
      </c>
      <c r="K234" s="1006">
        <f t="shared" si="27"/>
        <v>2</v>
      </c>
      <c r="L234" s="1006">
        <f t="shared" si="27"/>
        <v>0</v>
      </c>
      <c r="M234" s="1006">
        <f t="shared" si="27"/>
        <v>0</v>
      </c>
      <c r="N234" s="1006">
        <f t="shared" si="27"/>
        <v>0</v>
      </c>
    </row>
    <row r="235" spans="1:14" ht="13.5" customHeight="1" x14ac:dyDescent="0.2"/>
    <row r="236" spans="1:14" ht="13.5" customHeight="1" x14ac:dyDescent="0.2">
      <c r="A236" s="615">
        <v>1</v>
      </c>
      <c r="B236" s="616" t="s">
        <v>319</v>
      </c>
      <c r="C236" s="616" t="s">
        <v>320</v>
      </c>
      <c r="D236" s="614">
        <v>1</v>
      </c>
      <c r="E236" s="614">
        <v>2</v>
      </c>
      <c r="F236" s="614"/>
      <c r="G236" s="614">
        <v>3</v>
      </c>
      <c r="H236" s="614">
        <v>4</v>
      </c>
      <c r="I236" s="614"/>
      <c r="J236" s="614"/>
      <c r="K236" s="614"/>
      <c r="L236" s="614"/>
      <c r="M236" s="614"/>
      <c r="N236" s="614">
        <v>8</v>
      </c>
    </row>
    <row r="237" spans="1:14" ht="13.5" customHeight="1" x14ac:dyDescent="0.2">
      <c r="A237" s="1071">
        <v>1</v>
      </c>
      <c r="B237" s="1072" t="s">
        <v>319</v>
      </c>
      <c r="C237" s="1072" t="s">
        <v>320</v>
      </c>
      <c r="D237" s="1073">
        <v>1</v>
      </c>
      <c r="E237" s="1073"/>
      <c r="F237" s="1073"/>
      <c r="G237" s="1073">
        <v>9</v>
      </c>
      <c r="H237" s="1073">
        <v>2</v>
      </c>
      <c r="I237" s="1073">
        <v>1</v>
      </c>
      <c r="J237" s="1073"/>
      <c r="K237" s="1073">
        <v>1</v>
      </c>
      <c r="L237" s="1073"/>
      <c r="M237" s="1073"/>
      <c r="N237" s="1073">
        <v>2</v>
      </c>
    </row>
    <row r="238" spans="1:14" ht="13.5" customHeight="1" x14ac:dyDescent="0.2">
      <c r="A238" s="1347">
        <v>1</v>
      </c>
      <c r="B238" s="1348" t="s">
        <v>319</v>
      </c>
      <c r="C238" s="1348" t="s">
        <v>320</v>
      </c>
      <c r="D238" s="1346">
        <v>1</v>
      </c>
      <c r="E238" s="1346">
        <v>1</v>
      </c>
      <c r="F238" s="1346"/>
      <c r="G238" s="1346">
        <v>6</v>
      </c>
      <c r="H238" s="1346">
        <v>5</v>
      </c>
      <c r="I238" s="1346">
        <v>1</v>
      </c>
      <c r="J238" s="1346"/>
      <c r="K238" s="1346">
        <v>1</v>
      </c>
      <c r="L238" s="1346"/>
      <c r="M238" s="1346"/>
      <c r="N238" s="1346">
        <v>5</v>
      </c>
    </row>
    <row r="239" spans="1:14" ht="13.5" customHeight="1" x14ac:dyDescent="0.2">
      <c r="A239" s="1503">
        <v>1</v>
      </c>
      <c r="B239" s="1504" t="s">
        <v>319</v>
      </c>
      <c r="C239" s="1504" t="s">
        <v>320</v>
      </c>
      <c r="D239" s="1502">
        <v>3</v>
      </c>
      <c r="E239" s="1502"/>
      <c r="F239" s="1502">
        <v>1</v>
      </c>
      <c r="G239" s="1502">
        <v>4</v>
      </c>
      <c r="H239" s="1502">
        <v>1</v>
      </c>
      <c r="I239" s="1502"/>
      <c r="J239" s="1502"/>
      <c r="K239" s="1502">
        <v>1</v>
      </c>
      <c r="L239" s="1502"/>
      <c r="M239" s="1502"/>
      <c r="N239" s="1502">
        <v>7</v>
      </c>
    </row>
    <row r="240" spans="1:14" ht="13.5" customHeight="1" x14ac:dyDescent="0.2">
      <c r="A240" s="1071">
        <v>1</v>
      </c>
      <c r="B240" s="1072" t="s">
        <v>319</v>
      </c>
      <c r="C240" s="1072" t="s">
        <v>320</v>
      </c>
      <c r="D240" s="1073">
        <v>1</v>
      </c>
      <c r="E240" s="1073">
        <v>1</v>
      </c>
      <c r="F240" s="1073">
        <v>2</v>
      </c>
      <c r="G240" s="1073">
        <v>3</v>
      </c>
      <c r="H240" s="1073">
        <v>3</v>
      </c>
      <c r="I240" s="1073">
        <v>2</v>
      </c>
      <c r="J240" s="1073"/>
      <c r="K240" s="1073">
        <v>2</v>
      </c>
      <c r="L240" s="1073"/>
      <c r="M240" s="1073"/>
      <c r="N240" s="1073">
        <v>7</v>
      </c>
    </row>
    <row r="241" spans="1:14" ht="13.5" customHeight="1" x14ac:dyDescent="0.2">
      <c r="A241" s="1863">
        <v>1</v>
      </c>
      <c r="B241" s="1861" t="s">
        <v>319</v>
      </c>
      <c r="C241" s="1861" t="s">
        <v>320</v>
      </c>
      <c r="D241" s="1862">
        <v>1</v>
      </c>
      <c r="E241" s="1862">
        <v>3</v>
      </c>
      <c r="F241" s="1862"/>
      <c r="G241" s="1862">
        <v>6</v>
      </c>
      <c r="H241" s="1862">
        <v>1</v>
      </c>
      <c r="I241" s="1862">
        <v>3</v>
      </c>
      <c r="J241" s="1862"/>
      <c r="K241" s="1862">
        <v>3</v>
      </c>
      <c r="L241" s="1862"/>
      <c r="M241" s="1862"/>
      <c r="N241" s="1862">
        <v>11</v>
      </c>
    </row>
    <row r="242" spans="1:14" ht="13.5" customHeight="1" x14ac:dyDescent="0.2">
      <c r="A242" s="1635">
        <v>1</v>
      </c>
      <c r="B242" s="1636" t="s">
        <v>319</v>
      </c>
      <c r="C242" s="1636" t="s">
        <v>320</v>
      </c>
      <c r="D242" s="1634">
        <v>2</v>
      </c>
      <c r="E242" s="1634"/>
      <c r="F242" s="1634"/>
      <c r="G242" s="1634">
        <v>10</v>
      </c>
      <c r="H242" s="1634">
        <v>1</v>
      </c>
      <c r="I242" s="1634">
        <v>4</v>
      </c>
      <c r="J242" s="1634"/>
      <c r="K242" s="1634">
        <v>2</v>
      </c>
      <c r="L242" s="1634"/>
      <c r="M242" s="1634"/>
      <c r="N242" s="1634">
        <v>4</v>
      </c>
    </row>
    <row r="243" spans="1:14" ht="13.5" customHeight="1" x14ac:dyDescent="0.2">
      <c r="A243" s="1849">
        <v>1</v>
      </c>
      <c r="B243" s="1850" t="s">
        <v>319</v>
      </c>
      <c r="C243" s="1850" t="s">
        <v>320</v>
      </c>
      <c r="D243" s="1848">
        <v>2</v>
      </c>
      <c r="E243" s="1848">
        <v>3</v>
      </c>
      <c r="F243" s="1848">
        <v>1</v>
      </c>
      <c r="G243" s="1848"/>
      <c r="H243" s="1848"/>
      <c r="I243" s="1848"/>
      <c r="J243" s="1848"/>
      <c r="K243" s="1848">
        <v>2</v>
      </c>
      <c r="L243" s="1848"/>
      <c r="M243" s="1848"/>
      <c r="N243" s="1848">
        <v>14</v>
      </c>
    </row>
    <row r="244" spans="1:14" ht="13.5" customHeight="1" x14ac:dyDescent="0.2">
      <c r="A244" s="1635">
        <v>1</v>
      </c>
      <c r="B244" s="1636" t="s">
        <v>319</v>
      </c>
      <c r="C244" s="1636" t="s">
        <v>320</v>
      </c>
      <c r="D244" s="1634">
        <v>4</v>
      </c>
      <c r="E244" s="1634"/>
      <c r="F244" s="1634"/>
      <c r="G244" s="1634">
        <v>4</v>
      </c>
      <c r="H244" s="1634">
        <v>2</v>
      </c>
      <c r="I244" s="1634">
        <v>1</v>
      </c>
      <c r="J244" s="1634"/>
      <c r="K244" s="1634">
        <v>2</v>
      </c>
      <c r="L244" s="1634"/>
      <c r="M244" s="1634"/>
      <c r="N244" s="1634">
        <v>8</v>
      </c>
    </row>
    <row r="245" spans="1:14" ht="13.5" customHeight="1" x14ac:dyDescent="0.2">
      <c r="A245" s="1411">
        <v>1</v>
      </c>
      <c r="B245" s="1412" t="s">
        <v>319</v>
      </c>
      <c r="C245" s="1412" t="s">
        <v>320</v>
      </c>
      <c r="D245" s="1410">
        <v>3</v>
      </c>
      <c r="E245" s="1410">
        <v>3</v>
      </c>
      <c r="F245" s="1410">
        <v>1</v>
      </c>
      <c r="G245" s="1410">
        <v>5</v>
      </c>
      <c r="H245" s="1410">
        <v>3</v>
      </c>
      <c r="I245" s="1410">
        <v>4</v>
      </c>
      <c r="J245" s="1410"/>
      <c r="K245" s="1410">
        <v>1</v>
      </c>
      <c r="L245" s="1410"/>
      <c r="M245" s="1410"/>
      <c r="N245" s="1410">
        <v>16</v>
      </c>
    </row>
    <row r="246" spans="1:14" ht="13.5" customHeight="1" x14ac:dyDescent="0.2">
      <c r="A246" s="1253">
        <v>1</v>
      </c>
      <c r="B246" s="1254" t="s">
        <v>319</v>
      </c>
      <c r="C246" s="1254" t="s">
        <v>320</v>
      </c>
      <c r="D246" s="1252">
        <v>1</v>
      </c>
      <c r="E246" s="1252">
        <v>1</v>
      </c>
      <c r="F246" s="1252"/>
      <c r="G246" s="1252">
        <v>1</v>
      </c>
      <c r="H246" s="1252">
        <v>3</v>
      </c>
      <c r="I246" s="1252">
        <v>2</v>
      </c>
      <c r="J246" s="1252"/>
      <c r="K246" s="1252">
        <v>2</v>
      </c>
      <c r="L246" s="1252"/>
      <c r="M246" s="1252"/>
      <c r="N246" s="1252">
        <v>5</v>
      </c>
    </row>
    <row r="247" spans="1:14" ht="13.5" customHeight="1" x14ac:dyDescent="0.2">
      <c r="A247" s="1291">
        <v>1</v>
      </c>
      <c r="B247" s="1292" t="s">
        <v>319</v>
      </c>
      <c r="C247" s="1292" t="s">
        <v>320</v>
      </c>
      <c r="D247" s="1290">
        <v>2</v>
      </c>
      <c r="E247" s="1290">
        <v>1</v>
      </c>
      <c r="F247" s="1290">
        <v>1</v>
      </c>
      <c r="G247" s="1290">
        <v>3</v>
      </c>
      <c r="H247" s="1290">
        <v>1</v>
      </c>
      <c r="I247" s="1290">
        <v>2</v>
      </c>
      <c r="J247" s="1290"/>
      <c r="K247" s="1290">
        <v>1</v>
      </c>
      <c r="L247" s="1290"/>
      <c r="M247" s="1290"/>
      <c r="N247" s="1290">
        <v>8</v>
      </c>
    </row>
    <row r="248" spans="1:14" ht="13.5" customHeight="1" x14ac:dyDescent="0.2">
      <c r="A248" s="1291">
        <v>1</v>
      </c>
      <c r="B248" s="1292" t="s">
        <v>319</v>
      </c>
      <c r="C248" s="1292" t="s">
        <v>320</v>
      </c>
      <c r="D248" s="1290">
        <v>1</v>
      </c>
      <c r="E248" s="1290">
        <v>1</v>
      </c>
      <c r="F248" s="1290">
        <v>2</v>
      </c>
      <c r="G248" s="1290">
        <v>8</v>
      </c>
      <c r="H248" s="1290"/>
      <c r="I248" s="1290">
        <v>1</v>
      </c>
      <c r="J248" s="1290"/>
      <c r="K248" s="1290">
        <v>3</v>
      </c>
      <c r="L248" s="1290"/>
      <c r="M248" s="1290"/>
      <c r="N248" s="1290">
        <v>7</v>
      </c>
    </row>
    <row r="249" spans="1:14" ht="13.5" customHeight="1" x14ac:dyDescent="0.2">
      <c r="A249" s="985">
        <v>1</v>
      </c>
      <c r="B249" s="986" t="s">
        <v>319</v>
      </c>
      <c r="C249" s="986" t="s">
        <v>320</v>
      </c>
      <c r="D249" s="984">
        <v>1</v>
      </c>
      <c r="E249" s="984"/>
      <c r="F249" s="984"/>
      <c r="G249" s="984">
        <v>8</v>
      </c>
      <c r="H249" s="984">
        <v>2</v>
      </c>
      <c r="I249" s="984">
        <v>3</v>
      </c>
      <c r="J249" s="984"/>
      <c r="K249" s="984">
        <v>1</v>
      </c>
      <c r="L249" s="984"/>
      <c r="M249" s="984"/>
      <c r="N249" s="984">
        <v>2</v>
      </c>
    </row>
    <row r="250" spans="1:14" ht="13.5" customHeight="1" x14ac:dyDescent="0.2">
      <c r="A250" s="615">
        <v>1</v>
      </c>
      <c r="B250" s="616" t="s">
        <v>319</v>
      </c>
      <c r="C250" s="616" t="s">
        <v>320</v>
      </c>
      <c r="D250" s="614">
        <v>2</v>
      </c>
      <c r="E250" s="614"/>
      <c r="F250" s="614"/>
      <c r="G250" s="614">
        <v>3</v>
      </c>
      <c r="H250" s="614"/>
      <c r="I250" s="614">
        <v>1</v>
      </c>
      <c r="J250" s="614"/>
      <c r="K250" s="614"/>
      <c r="L250" s="614">
        <v>1</v>
      </c>
      <c r="M250" s="614"/>
      <c r="N250" s="614">
        <v>4</v>
      </c>
    </row>
    <row r="251" spans="1:14" ht="13.5" customHeight="1" x14ac:dyDescent="0.2">
      <c r="A251" s="615">
        <v>1</v>
      </c>
      <c r="B251" s="616" t="s">
        <v>319</v>
      </c>
      <c r="C251" s="616" t="s">
        <v>320</v>
      </c>
      <c r="D251" s="614">
        <v>2</v>
      </c>
      <c r="E251" s="614"/>
      <c r="F251" s="614"/>
      <c r="G251" s="614">
        <v>2</v>
      </c>
      <c r="H251" s="614"/>
      <c r="I251" s="614"/>
      <c r="J251" s="614"/>
      <c r="K251" s="614"/>
      <c r="L251" s="614"/>
      <c r="M251" s="614"/>
      <c r="N251" s="614">
        <v>4</v>
      </c>
    </row>
    <row r="252" spans="1:14" ht="13.5" customHeight="1" x14ac:dyDescent="0.2">
      <c r="A252" s="4">
        <f>COUNT(A236:A251)</f>
        <v>16</v>
      </c>
      <c r="B252" s="669" t="str">
        <f>$B$236</f>
        <v>McDowra</v>
      </c>
      <c r="C252" s="669" t="str">
        <f>$C$236</f>
        <v>Brandan</v>
      </c>
      <c r="D252" s="667">
        <f>SUM(D236:D251)</f>
        <v>28</v>
      </c>
      <c r="E252" s="667">
        <f t="shared" ref="E252:N252" si="28">SUM(E236:E251)</f>
        <v>16</v>
      </c>
      <c r="F252" s="667">
        <f t="shared" si="28"/>
        <v>8</v>
      </c>
      <c r="G252" s="667">
        <f t="shared" si="28"/>
        <v>75</v>
      </c>
      <c r="H252" s="667">
        <f t="shared" si="28"/>
        <v>28</v>
      </c>
      <c r="I252" s="667">
        <f t="shared" si="28"/>
        <v>25</v>
      </c>
      <c r="J252" s="667">
        <f t="shared" si="28"/>
        <v>0</v>
      </c>
      <c r="K252" s="667">
        <f t="shared" si="28"/>
        <v>22</v>
      </c>
      <c r="L252" s="667">
        <f t="shared" si="28"/>
        <v>1</v>
      </c>
      <c r="M252" s="667">
        <f t="shared" si="28"/>
        <v>0</v>
      </c>
      <c r="N252" s="667">
        <f t="shared" si="28"/>
        <v>112</v>
      </c>
    </row>
    <row r="253" spans="1:14" ht="13.5" customHeight="1" x14ac:dyDescent="0.2"/>
    <row r="254" spans="1:14" ht="13.5" customHeight="1" x14ac:dyDescent="0.2">
      <c r="A254" s="615">
        <v>1</v>
      </c>
      <c r="B254" s="616" t="s">
        <v>303</v>
      </c>
      <c r="C254" s="616" t="s">
        <v>214</v>
      </c>
      <c r="D254" s="614"/>
      <c r="E254" s="614">
        <v>4</v>
      </c>
      <c r="F254" s="614"/>
      <c r="G254" s="614">
        <v>3</v>
      </c>
      <c r="H254" s="614">
        <v>2</v>
      </c>
      <c r="I254" s="614"/>
      <c r="J254" s="614"/>
      <c r="K254" s="614">
        <v>1</v>
      </c>
      <c r="L254" s="614"/>
      <c r="M254" s="614"/>
      <c r="N254" s="614">
        <v>12</v>
      </c>
    </row>
    <row r="255" spans="1:14" ht="13.5" customHeight="1" x14ac:dyDescent="0.2">
      <c r="A255" s="615">
        <v>1</v>
      </c>
      <c r="B255" s="616" t="s">
        <v>303</v>
      </c>
      <c r="C255" s="616" t="s">
        <v>214</v>
      </c>
      <c r="D255" s="614">
        <v>2</v>
      </c>
      <c r="E255" s="614">
        <v>2</v>
      </c>
      <c r="F255" s="614"/>
      <c r="G255" s="614">
        <v>1</v>
      </c>
      <c r="H255" s="614">
        <v>1</v>
      </c>
      <c r="I255" s="614">
        <v>1</v>
      </c>
      <c r="J255" s="614"/>
      <c r="K255" s="614">
        <v>3</v>
      </c>
      <c r="L255" s="614"/>
      <c r="M255" s="614"/>
      <c r="N255" s="614">
        <v>10</v>
      </c>
    </row>
    <row r="256" spans="1:14" ht="13.5" customHeight="1" x14ac:dyDescent="0.2">
      <c r="A256" s="615">
        <v>1</v>
      </c>
      <c r="B256" s="616" t="s">
        <v>303</v>
      </c>
      <c r="C256" s="616" t="s">
        <v>214</v>
      </c>
      <c r="D256" s="614">
        <v>1</v>
      </c>
      <c r="E256" s="614">
        <v>2</v>
      </c>
      <c r="F256" s="614"/>
      <c r="G256" s="614"/>
      <c r="H256" s="614">
        <v>2</v>
      </c>
      <c r="I256" s="614"/>
      <c r="J256" s="614"/>
      <c r="K256" s="614">
        <v>3</v>
      </c>
      <c r="L256" s="614"/>
      <c r="M256" s="614"/>
      <c r="N256" s="614">
        <v>8</v>
      </c>
    </row>
    <row r="257" spans="1:14" ht="13.5" customHeight="1" x14ac:dyDescent="0.2">
      <c r="A257" s="615">
        <v>1</v>
      </c>
      <c r="B257" s="616" t="s">
        <v>303</v>
      </c>
      <c r="C257" s="616" t="s">
        <v>214</v>
      </c>
      <c r="D257" s="614">
        <v>3</v>
      </c>
      <c r="E257" s="614">
        <v>1</v>
      </c>
      <c r="F257" s="614">
        <v>1</v>
      </c>
      <c r="G257" s="614">
        <v>4</v>
      </c>
      <c r="H257" s="614"/>
      <c r="I257" s="614">
        <v>1</v>
      </c>
      <c r="J257" s="614"/>
      <c r="K257" s="614"/>
      <c r="L257" s="614"/>
      <c r="M257" s="614"/>
      <c r="N257" s="614">
        <v>10</v>
      </c>
    </row>
    <row r="258" spans="1:14" ht="13.5" customHeight="1" x14ac:dyDescent="0.2">
      <c r="A258" s="615">
        <v>1</v>
      </c>
      <c r="B258" s="616" t="s">
        <v>303</v>
      </c>
      <c r="C258" s="616" t="s">
        <v>214</v>
      </c>
      <c r="D258" s="614">
        <v>3</v>
      </c>
      <c r="E258" s="614">
        <v>2</v>
      </c>
      <c r="F258" s="614"/>
      <c r="G258" s="614"/>
      <c r="H258" s="614">
        <v>1</v>
      </c>
      <c r="I258" s="614"/>
      <c r="J258" s="614"/>
      <c r="K258" s="614">
        <v>2</v>
      </c>
      <c r="L258" s="614"/>
      <c r="M258" s="614"/>
      <c r="N258" s="614">
        <v>12</v>
      </c>
    </row>
    <row r="259" spans="1:14" ht="13.5" customHeight="1" x14ac:dyDescent="0.2">
      <c r="A259" s="618">
        <v>1</v>
      </c>
      <c r="B259" s="619" t="s">
        <v>303</v>
      </c>
      <c r="C259" s="619" t="s">
        <v>214</v>
      </c>
      <c r="D259" s="617">
        <v>3</v>
      </c>
      <c r="E259" s="617"/>
      <c r="F259" s="617">
        <v>1</v>
      </c>
      <c r="G259" s="617">
        <v>3</v>
      </c>
      <c r="H259" s="617">
        <v>1</v>
      </c>
      <c r="I259" s="617">
        <v>1</v>
      </c>
      <c r="J259" s="617"/>
      <c r="K259" s="617"/>
      <c r="L259" s="617"/>
      <c r="M259" s="617"/>
      <c r="N259" s="617">
        <v>7</v>
      </c>
    </row>
    <row r="260" spans="1:14" ht="13.5" customHeight="1" x14ac:dyDescent="0.2">
      <c r="A260" s="4">
        <f>COUNT(A254:A259)</f>
        <v>6</v>
      </c>
      <c r="B260" s="669" t="str">
        <f>$B$254</f>
        <v>Radford</v>
      </c>
      <c r="C260" s="669" t="str">
        <f>$C$254</f>
        <v>Adam</v>
      </c>
      <c r="D260" s="667">
        <f>SUM(D254:D259)</f>
        <v>12</v>
      </c>
      <c r="E260" s="667">
        <f t="shared" ref="E260:N260" si="29">SUM(E254:E259)</f>
        <v>11</v>
      </c>
      <c r="F260" s="667">
        <f t="shared" si="29"/>
        <v>2</v>
      </c>
      <c r="G260" s="667">
        <f t="shared" si="29"/>
        <v>11</v>
      </c>
      <c r="H260" s="667">
        <f t="shared" si="29"/>
        <v>7</v>
      </c>
      <c r="I260" s="667">
        <f t="shared" si="29"/>
        <v>3</v>
      </c>
      <c r="J260" s="667">
        <f t="shared" si="29"/>
        <v>0</v>
      </c>
      <c r="K260" s="667">
        <f t="shared" si="29"/>
        <v>9</v>
      </c>
      <c r="L260" s="667">
        <f t="shared" si="29"/>
        <v>0</v>
      </c>
      <c r="M260" s="667">
        <f t="shared" si="29"/>
        <v>0</v>
      </c>
      <c r="N260" s="667">
        <f t="shared" si="29"/>
        <v>59</v>
      </c>
    </row>
    <row r="261" spans="1:14" ht="13.5" customHeight="1" x14ac:dyDescent="0.2"/>
    <row r="262" spans="1:14" ht="13.5" customHeight="1" x14ac:dyDescent="0.2">
      <c r="A262" s="618">
        <v>0</v>
      </c>
      <c r="B262" s="619" t="s">
        <v>304</v>
      </c>
      <c r="C262" s="619" t="s">
        <v>305</v>
      </c>
      <c r="D262" s="617">
        <v>2</v>
      </c>
      <c r="E262" s="617"/>
      <c r="F262" s="617">
        <v>1</v>
      </c>
      <c r="G262" s="617">
        <v>5</v>
      </c>
      <c r="H262" s="617">
        <v>1</v>
      </c>
      <c r="I262" s="617"/>
      <c r="J262" s="617"/>
      <c r="K262" s="617"/>
      <c r="L262" s="617"/>
      <c r="M262" s="617"/>
      <c r="N262" s="617">
        <v>5</v>
      </c>
    </row>
    <row r="263" spans="1:14" ht="13.5" customHeight="1" x14ac:dyDescent="0.2">
      <c r="A263" s="618">
        <v>0</v>
      </c>
      <c r="B263" s="619" t="s">
        <v>304</v>
      </c>
      <c r="C263" s="619" t="s">
        <v>305</v>
      </c>
      <c r="D263" s="617"/>
      <c r="E263" s="617"/>
      <c r="F263" s="617">
        <v>1</v>
      </c>
      <c r="G263" s="617">
        <v>3</v>
      </c>
      <c r="H263" s="617"/>
      <c r="I263" s="617">
        <v>2</v>
      </c>
      <c r="J263" s="617"/>
      <c r="K263" s="617"/>
      <c r="L263" s="617"/>
      <c r="M263" s="617"/>
      <c r="N263" s="617">
        <v>1</v>
      </c>
    </row>
    <row r="264" spans="1:14" ht="13.5" customHeight="1" x14ac:dyDescent="0.2">
      <c r="A264" s="710">
        <v>0</v>
      </c>
      <c r="B264" s="711" t="s">
        <v>304</v>
      </c>
      <c r="C264" s="711" t="s">
        <v>305</v>
      </c>
      <c r="D264" s="709">
        <v>6</v>
      </c>
      <c r="E264" s="709"/>
      <c r="F264" s="709"/>
      <c r="G264" s="709">
        <v>5</v>
      </c>
      <c r="H264" s="709">
        <v>1</v>
      </c>
      <c r="I264" s="709">
        <v>1</v>
      </c>
      <c r="J264" s="709"/>
      <c r="K264" s="709"/>
      <c r="L264" s="709"/>
      <c r="M264" s="709"/>
      <c r="N264" s="709">
        <v>12</v>
      </c>
    </row>
    <row r="265" spans="1:14" ht="13.5" customHeight="1" x14ac:dyDescent="0.2">
      <c r="A265" s="618">
        <v>0</v>
      </c>
      <c r="B265" s="619" t="s">
        <v>304</v>
      </c>
      <c r="C265" s="619" t="s">
        <v>305</v>
      </c>
      <c r="D265" s="617"/>
      <c r="E265" s="617">
        <v>1</v>
      </c>
      <c r="F265" s="617"/>
      <c r="G265" s="617">
        <v>4</v>
      </c>
      <c r="H265" s="617"/>
      <c r="I265" s="617"/>
      <c r="J265" s="617"/>
      <c r="K265" s="617"/>
      <c r="L265" s="617"/>
      <c r="M265" s="617"/>
      <c r="N265" s="617">
        <v>3</v>
      </c>
    </row>
    <row r="266" spans="1:14" ht="13.5" customHeight="1" x14ac:dyDescent="0.2">
      <c r="A266" s="618">
        <v>0</v>
      </c>
      <c r="B266" s="619" t="s">
        <v>304</v>
      </c>
      <c r="C266" s="619" t="s">
        <v>305</v>
      </c>
      <c r="D266" s="617">
        <v>2</v>
      </c>
      <c r="E266" s="617"/>
      <c r="F266" s="617">
        <v>2</v>
      </c>
      <c r="G266" s="617">
        <v>5</v>
      </c>
      <c r="H266" s="617">
        <v>2</v>
      </c>
      <c r="I266" s="617">
        <v>1</v>
      </c>
      <c r="J266" s="617"/>
      <c r="K266" s="617"/>
      <c r="L266" s="617"/>
      <c r="M266" s="617"/>
      <c r="N266" s="617">
        <v>6</v>
      </c>
    </row>
    <row r="267" spans="1:14" ht="13.5" customHeight="1" x14ac:dyDescent="0.2">
      <c r="A267" s="618">
        <v>0</v>
      </c>
      <c r="B267" s="619" t="s">
        <v>304</v>
      </c>
      <c r="C267" s="619" t="s">
        <v>305</v>
      </c>
      <c r="D267" s="617">
        <v>3</v>
      </c>
      <c r="E267" s="617"/>
      <c r="F267" s="617"/>
      <c r="G267" s="617">
        <v>9</v>
      </c>
      <c r="H267" s="617">
        <v>2</v>
      </c>
      <c r="I267" s="617">
        <v>1</v>
      </c>
      <c r="J267" s="617"/>
      <c r="K267" s="617">
        <v>1</v>
      </c>
      <c r="L267" s="617"/>
      <c r="M267" s="617"/>
      <c r="N267" s="617">
        <v>6</v>
      </c>
    </row>
    <row r="268" spans="1:14" ht="13.5" customHeight="1" x14ac:dyDescent="0.2">
      <c r="A268" s="831">
        <v>0</v>
      </c>
      <c r="B268" s="832" t="s">
        <v>304</v>
      </c>
      <c r="C268" s="832" t="s">
        <v>305</v>
      </c>
      <c r="D268" s="830">
        <v>2</v>
      </c>
      <c r="E268" s="830">
        <v>1</v>
      </c>
      <c r="F268" s="830"/>
      <c r="G268" s="830">
        <v>5</v>
      </c>
      <c r="H268" s="830">
        <v>3</v>
      </c>
      <c r="I268" s="830"/>
      <c r="J268" s="830"/>
      <c r="K268" s="830">
        <v>1</v>
      </c>
      <c r="L268" s="830"/>
      <c r="M268" s="830"/>
      <c r="N268" s="830">
        <v>7</v>
      </c>
    </row>
    <row r="269" spans="1:14" ht="13.5" customHeight="1" x14ac:dyDescent="0.2">
      <c r="A269" s="985">
        <v>0</v>
      </c>
      <c r="B269" s="986" t="s">
        <v>304</v>
      </c>
      <c r="C269" s="986" t="s">
        <v>305</v>
      </c>
      <c r="D269" s="984">
        <v>2</v>
      </c>
      <c r="E269" s="984">
        <v>4</v>
      </c>
      <c r="F269" s="984">
        <v>2</v>
      </c>
      <c r="G269" s="984">
        <v>5</v>
      </c>
      <c r="H269" s="984">
        <v>4</v>
      </c>
      <c r="I269" s="984"/>
      <c r="J269" s="984"/>
      <c r="K269" s="984">
        <v>3</v>
      </c>
      <c r="L269" s="984"/>
      <c r="M269" s="984"/>
      <c r="N269" s="984">
        <v>18</v>
      </c>
    </row>
    <row r="270" spans="1:14" ht="13.5" customHeight="1" x14ac:dyDescent="0.2">
      <c r="A270" s="1291">
        <v>0</v>
      </c>
      <c r="B270" s="1292" t="s">
        <v>304</v>
      </c>
      <c r="C270" s="1292" t="s">
        <v>305</v>
      </c>
      <c r="D270" s="1290">
        <v>5</v>
      </c>
      <c r="E270" s="1290"/>
      <c r="F270" s="1290">
        <v>2</v>
      </c>
      <c r="G270" s="1290">
        <v>4</v>
      </c>
      <c r="H270" s="1290">
        <v>1</v>
      </c>
      <c r="I270" s="1290">
        <v>1</v>
      </c>
      <c r="J270" s="1290"/>
      <c r="K270" s="1290">
        <v>1</v>
      </c>
      <c r="L270" s="1290"/>
      <c r="M270" s="1290"/>
      <c r="N270" s="1290">
        <v>12</v>
      </c>
    </row>
    <row r="271" spans="1:14" ht="13.5" customHeight="1" x14ac:dyDescent="0.2">
      <c r="A271" s="1291">
        <v>0</v>
      </c>
      <c r="B271" s="1292" t="s">
        <v>304</v>
      </c>
      <c r="C271" s="1292" t="s">
        <v>305</v>
      </c>
      <c r="D271" s="1290">
        <v>1</v>
      </c>
      <c r="E271" s="1290">
        <v>1</v>
      </c>
      <c r="F271" s="1290"/>
      <c r="G271" s="1290">
        <v>4</v>
      </c>
      <c r="H271" s="1290"/>
      <c r="I271" s="1290">
        <v>1</v>
      </c>
      <c r="J271" s="1290"/>
      <c r="K271" s="1290">
        <v>1</v>
      </c>
      <c r="L271" s="1290"/>
      <c r="M271" s="1290"/>
      <c r="N271" s="1290">
        <v>5</v>
      </c>
    </row>
    <row r="272" spans="1:14" ht="13.5" customHeight="1" x14ac:dyDescent="0.2">
      <c r="A272" s="1291">
        <v>0</v>
      </c>
      <c r="B272" s="1292" t="s">
        <v>304</v>
      </c>
      <c r="C272" s="1292" t="s">
        <v>305</v>
      </c>
      <c r="D272" s="1290">
        <v>2</v>
      </c>
      <c r="E272" s="1290"/>
      <c r="F272" s="1290"/>
      <c r="G272" s="1290">
        <v>4</v>
      </c>
      <c r="H272" s="1290">
        <v>1</v>
      </c>
      <c r="I272" s="1290">
        <v>1</v>
      </c>
      <c r="J272" s="1290"/>
      <c r="K272" s="1290">
        <v>1</v>
      </c>
      <c r="L272" s="1290"/>
      <c r="M272" s="1290"/>
      <c r="N272" s="1290">
        <v>4</v>
      </c>
    </row>
    <row r="273" spans="1:14" ht="13.5" customHeight="1" x14ac:dyDescent="0.2">
      <c r="A273" s="1503">
        <v>0</v>
      </c>
      <c r="B273" s="1504" t="s">
        <v>304</v>
      </c>
      <c r="C273" s="1504" t="s">
        <v>305</v>
      </c>
      <c r="D273" s="1502"/>
      <c r="E273" s="1502">
        <v>1</v>
      </c>
      <c r="F273" s="1502"/>
      <c r="G273" s="1502">
        <v>4</v>
      </c>
      <c r="H273" s="1502">
        <v>1</v>
      </c>
      <c r="I273" s="1502">
        <v>1</v>
      </c>
      <c r="J273" s="1502"/>
      <c r="K273" s="1502">
        <v>1</v>
      </c>
      <c r="L273" s="1502"/>
      <c r="M273" s="1502"/>
      <c r="N273" s="1502">
        <v>3</v>
      </c>
    </row>
    <row r="274" spans="1:14" ht="13.5" customHeight="1" x14ac:dyDescent="0.2">
      <c r="A274" s="1776">
        <v>0</v>
      </c>
      <c r="B274" s="1777" t="s">
        <v>304</v>
      </c>
      <c r="C274" s="1777" t="s">
        <v>305</v>
      </c>
      <c r="D274" s="1775">
        <v>3</v>
      </c>
      <c r="E274" s="1775">
        <v>3</v>
      </c>
      <c r="F274" s="1775"/>
      <c r="G274" s="1775">
        <v>3</v>
      </c>
      <c r="H274" s="1775">
        <v>5</v>
      </c>
      <c r="I274" s="1775">
        <v>1</v>
      </c>
      <c r="J274" s="1775"/>
      <c r="K274" s="1775">
        <v>1</v>
      </c>
      <c r="L274" s="1775"/>
      <c r="M274" s="1775"/>
      <c r="N274" s="1775">
        <v>15</v>
      </c>
    </row>
    <row r="275" spans="1:14" ht="13.5" customHeight="1" x14ac:dyDescent="0.2">
      <c r="A275" s="1849">
        <v>0</v>
      </c>
      <c r="B275" s="1850" t="s">
        <v>304</v>
      </c>
      <c r="C275" s="1850" t="s">
        <v>305</v>
      </c>
      <c r="D275" s="1848">
        <v>1</v>
      </c>
      <c r="E275" s="1848">
        <v>2</v>
      </c>
      <c r="F275" s="1848"/>
      <c r="G275" s="1848">
        <v>6</v>
      </c>
      <c r="H275" s="1848"/>
      <c r="I275" s="1848">
        <v>1</v>
      </c>
      <c r="J275" s="1848"/>
      <c r="K275" s="1848"/>
      <c r="L275" s="1848"/>
      <c r="M275" s="1848"/>
      <c r="N275" s="1848">
        <v>8</v>
      </c>
    </row>
    <row r="276" spans="1:14" ht="13.5" customHeight="1" x14ac:dyDescent="0.2">
      <c r="A276" s="985">
        <v>0</v>
      </c>
      <c r="B276" s="986" t="s">
        <v>304</v>
      </c>
      <c r="C276" s="986" t="s">
        <v>305</v>
      </c>
      <c r="D276" s="984">
        <v>5</v>
      </c>
      <c r="E276" s="984"/>
      <c r="F276" s="984">
        <v>7</v>
      </c>
      <c r="G276" s="984">
        <v>7</v>
      </c>
      <c r="H276" s="984">
        <v>1</v>
      </c>
      <c r="I276" s="984">
        <v>3</v>
      </c>
      <c r="J276" s="984"/>
      <c r="K276" s="984"/>
      <c r="L276" s="984"/>
      <c r="M276" s="984"/>
      <c r="N276" s="984">
        <v>17</v>
      </c>
    </row>
    <row r="277" spans="1:14" ht="13.5" customHeight="1" x14ac:dyDescent="0.2">
      <c r="A277" s="1635">
        <v>0</v>
      </c>
      <c r="B277" s="1636" t="s">
        <v>304</v>
      </c>
      <c r="C277" s="1636" t="s">
        <v>305</v>
      </c>
      <c r="D277" s="1634">
        <v>1</v>
      </c>
      <c r="E277" s="1634"/>
      <c r="F277" s="1634"/>
      <c r="G277" s="1634">
        <v>5</v>
      </c>
      <c r="H277" s="1634">
        <v>2</v>
      </c>
      <c r="I277" s="1634">
        <v>3</v>
      </c>
      <c r="J277" s="1634"/>
      <c r="K277" s="1634">
        <v>1</v>
      </c>
      <c r="L277" s="1634"/>
      <c r="M277" s="1634"/>
      <c r="N277" s="1634">
        <v>2</v>
      </c>
    </row>
    <row r="278" spans="1:14" ht="13.5" customHeight="1" x14ac:dyDescent="0.2">
      <c r="A278" s="1863">
        <v>0</v>
      </c>
      <c r="B278" s="1861" t="s">
        <v>304</v>
      </c>
      <c r="C278" s="1861" t="s">
        <v>305</v>
      </c>
      <c r="D278" s="1862">
        <v>1</v>
      </c>
      <c r="E278" s="1862"/>
      <c r="F278" s="1862">
        <v>2</v>
      </c>
      <c r="G278" s="1862">
        <v>10</v>
      </c>
      <c r="H278" s="1862">
        <v>1</v>
      </c>
      <c r="I278" s="1862"/>
      <c r="J278" s="1862"/>
      <c r="K278" s="1862">
        <v>1</v>
      </c>
      <c r="L278" s="1862">
        <v>1</v>
      </c>
      <c r="M278" s="1862"/>
      <c r="N278" s="1862">
        <v>4</v>
      </c>
    </row>
    <row r="279" spans="1:14" ht="13.5" customHeight="1" x14ac:dyDescent="0.2">
      <c r="A279" s="754">
        <v>0</v>
      </c>
      <c r="B279" s="755" t="s">
        <v>304</v>
      </c>
      <c r="C279" s="755" t="s">
        <v>305</v>
      </c>
      <c r="D279" s="753">
        <v>3</v>
      </c>
      <c r="E279" s="753"/>
      <c r="F279" s="753">
        <v>1</v>
      </c>
      <c r="G279" s="753">
        <v>6</v>
      </c>
      <c r="H279" s="753">
        <v>2</v>
      </c>
      <c r="I279" s="753">
        <v>1</v>
      </c>
      <c r="J279" s="753"/>
      <c r="K279" s="753"/>
      <c r="L279" s="753"/>
      <c r="M279" s="753"/>
      <c r="N279" s="753">
        <v>7</v>
      </c>
    </row>
    <row r="280" spans="1:14" ht="13.5" customHeight="1" x14ac:dyDescent="0.2">
      <c r="A280" s="618">
        <v>0</v>
      </c>
      <c r="B280" s="619" t="s">
        <v>304</v>
      </c>
      <c r="C280" s="619" t="s">
        <v>305</v>
      </c>
      <c r="D280" s="617">
        <v>4</v>
      </c>
      <c r="E280" s="617"/>
      <c r="F280" s="617">
        <v>1</v>
      </c>
      <c r="G280" s="617">
        <v>5</v>
      </c>
      <c r="H280" s="617">
        <v>1</v>
      </c>
      <c r="I280" s="617">
        <v>1</v>
      </c>
      <c r="J280" s="617"/>
      <c r="K280" s="617">
        <v>1</v>
      </c>
      <c r="L280" s="617"/>
      <c r="M280" s="617"/>
      <c r="N280" s="617">
        <v>9</v>
      </c>
    </row>
    <row r="281" spans="1:14" ht="13.5" customHeight="1" x14ac:dyDescent="0.2">
      <c r="A281" s="1347">
        <v>0</v>
      </c>
      <c r="B281" s="1348" t="s">
        <v>304</v>
      </c>
      <c r="C281" s="1348" t="s">
        <v>305</v>
      </c>
      <c r="D281" s="1346">
        <v>5</v>
      </c>
      <c r="E281" s="1346">
        <v>1</v>
      </c>
      <c r="F281" s="1346">
        <v>3</v>
      </c>
      <c r="G281" s="1346">
        <v>5</v>
      </c>
      <c r="H281" s="1346"/>
      <c r="I281" s="1346">
        <v>2</v>
      </c>
      <c r="J281" s="1346"/>
      <c r="K281" s="1346"/>
      <c r="L281" s="1346"/>
      <c r="M281" s="1346"/>
      <c r="N281" s="1346">
        <v>16</v>
      </c>
    </row>
    <row r="282" spans="1:14" ht="13.5" customHeight="1" x14ac:dyDescent="0.2">
      <c r="A282" s="1863">
        <v>0</v>
      </c>
      <c r="B282" s="1861" t="s">
        <v>304</v>
      </c>
      <c r="C282" s="1861" t="s">
        <v>305</v>
      </c>
      <c r="D282" s="1862">
        <v>3</v>
      </c>
      <c r="E282" s="1862"/>
      <c r="F282" s="1862">
        <v>7</v>
      </c>
      <c r="G282" s="1862">
        <v>6</v>
      </c>
      <c r="H282" s="1862"/>
      <c r="I282" s="1862"/>
      <c r="J282" s="1862"/>
      <c r="K282" s="1862"/>
      <c r="L282" s="1862"/>
      <c r="M282" s="1862"/>
      <c r="N282" s="1862">
        <v>13</v>
      </c>
    </row>
    <row r="283" spans="1:14" ht="13.5" customHeight="1" x14ac:dyDescent="0.2">
      <c r="A283" s="1863">
        <v>0</v>
      </c>
      <c r="B283" s="1861" t="s">
        <v>304</v>
      </c>
      <c r="C283" s="1861" t="s">
        <v>305</v>
      </c>
      <c r="D283" s="1862">
        <v>4</v>
      </c>
      <c r="E283" s="1862">
        <v>1</v>
      </c>
      <c r="F283" s="1862"/>
      <c r="G283" s="1862">
        <v>6</v>
      </c>
      <c r="H283" s="1862">
        <v>3</v>
      </c>
      <c r="I283" s="1862"/>
      <c r="J283" s="1862"/>
      <c r="K283" s="1862">
        <v>1</v>
      </c>
      <c r="L283" s="1862"/>
      <c r="M283" s="1862"/>
      <c r="N283" s="1862">
        <v>11</v>
      </c>
    </row>
    <row r="284" spans="1:14" ht="13.5" customHeight="1" x14ac:dyDescent="0.2">
      <c r="A284" s="618">
        <v>0</v>
      </c>
      <c r="B284" s="619" t="s">
        <v>304</v>
      </c>
      <c r="C284" s="619" t="s">
        <v>305</v>
      </c>
      <c r="D284" s="617"/>
      <c r="E284" s="617">
        <v>1</v>
      </c>
      <c r="F284" s="617"/>
      <c r="G284" s="617">
        <v>2</v>
      </c>
      <c r="H284" s="617"/>
      <c r="I284" s="617"/>
      <c r="J284" s="617"/>
      <c r="K284" s="617">
        <v>1</v>
      </c>
      <c r="L284" s="617"/>
      <c r="M284" s="617"/>
      <c r="N284" s="617">
        <v>3</v>
      </c>
    </row>
    <row r="285" spans="1:14" ht="13.5" customHeight="1" x14ac:dyDescent="0.2">
      <c r="A285" s="1411">
        <v>0</v>
      </c>
      <c r="B285" s="1412" t="s">
        <v>304</v>
      </c>
      <c r="C285" s="1412" t="s">
        <v>305</v>
      </c>
      <c r="D285" s="1410"/>
      <c r="E285" s="1410">
        <v>1</v>
      </c>
      <c r="F285" s="1410">
        <v>1</v>
      </c>
      <c r="G285" s="1410">
        <v>3</v>
      </c>
      <c r="H285" s="1410">
        <v>1</v>
      </c>
      <c r="I285" s="1410">
        <v>1</v>
      </c>
      <c r="J285" s="1410"/>
      <c r="K285" s="1410">
        <v>3</v>
      </c>
      <c r="L285" s="1410"/>
      <c r="M285" s="1410"/>
      <c r="N285" s="1410">
        <v>4</v>
      </c>
    </row>
    <row r="286" spans="1:14" ht="13.5" customHeight="1" x14ac:dyDescent="0.2">
      <c r="A286" s="618">
        <v>0</v>
      </c>
      <c r="B286" s="619" t="s">
        <v>304</v>
      </c>
      <c r="C286" s="619" t="s">
        <v>305</v>
      </c>
      <c r="D286" s="617">
        <v>1</v>
      </c>
      <c r="E286" s="617"/>
      <c r="F286" s="617">
        <v>1</v>
      </c>
      <c r="G286" s="617">
        <v>4</v>
      </c>
      <c r="H286" s="617">
        <v>1</v>
      </c>
      <c r="I286" s="617">
        <v>2</v>
      </c>
      <c r="J286" s="617"/>
      <c r="K286" s="617">
        <v>1</v>
      </c>
      <c r="L286" s="617"/>
      <c r="M286" s="617"/>
      <c r="N286" s="617">
        <v>3</v>
      </c>
    </row>
    <row r="287" spans="1:14" ht="13.5" customHeight="1" x14ac:dyDescent="0.2">
      <c r="A287" s="1071">
        <v>0</v>
      </c>
      <c r="B287" s="1072" t="s">
        <v>304</v>
      </c>
      <c r="C287" s="1072" t="s">
        <v>305</v>
      </c>
      <c r="D287" s="1073">
        <v>3</v>
      </c>
      <c r="E287" s="1073"/>
      <c r="F287" s="1073">
        <v>1</v>
      </c>
      <c r="G287" s="1073">
        <v>7</v>
      </c>
      <c r="H287" s="1073">
        <v>3</v>
      </c>
      <c r="I287" s="1073">
        <v>1</v>
      </c>
      <c r="J287" s="1073"/>
      <c r="K287" s="1073"/>
      <c r="L287" s="1073"/>
      <c r="M287" s="1073"/>
      <c r="N287" s="1073">
        <v>7</v>
      </c>
    </row>
    <row r="288" spans="1:14" ht="13.5" customHeight="1" x14ac:dyDescent="0.2">
      <c r="A288" s="1071">
        <v>0</v>
      </c>
      <c r="B288" s="1072" t="s">
        <v>304</v>
      </c>
      <c r="C288" s="1072" t="s">
        <v>305</v>
      </c>
      <c r="D288" s="1073">
        <v>1</v>
      </c>
      <c r="E288" s="1073"/>
      <c r="F288" s="1073"/>
      <c r="G288" s="1073">
        <v>3</v>
      </c>
      <c r="H288" s="1073">
        <v>1</v>
      </c>
      <c r="I288" s="1073">
        <v>2</v>
      </c>
      <c r="J288" s="1073"/>
      <c r="K288" s="1073">
        <v>1</v>
      </c>
      <c r="L288" s="1073"/>
      <c r="M288" s="1073"/>
      <c r="N288" s="1073">
        <v>2</v>
      </c>
    </row>
    <row r="289" spans="1:14" ht="13.5" customHeight="1" x14ac:dyDescent="0.2">
      <c r="A289" s="621">
        <v>0</v>
      </c>
      <c r="B289" s="622" t="s">
        <v>304</v>
      </c>
      <c r="C289" s="622" t="s">
        <v>305</v>
      </c>
      <c r="D289" s="620">
        <v>3</v>
      </c>
      <c r="E289" s="620">
        <v>1</v>
      </c>
      <c r="F289" s="620"/>
      <c r="G289" s="620">
        <v>1</v>
      </c>
      <c r="H289" s="620">
        <v>2</v>
      </c>
      <c r="I289" s="620"/>
      <c r="J289" s="620"/>
      <c r="K289" s="620"/>
      <c r="L289" s="620"/>
      <c r="M289" s="620"/>
      <c r="N289" s="620">
        <v>9</v>
      </c>
    </row>
    <row r="290" spans="1:14" ht="13.5" customHeight="1" x14ac:dyDescent="0.2">
      <c r="A290" s="621">
        <v>0</v>
      </c>
      <c r="B290" s="622" t="s">
        <v>304</v>
      </c>
      <c r="C290" s="622" t="s">
        <v>305</v>
      </c>
      <c r="D290" s="620">
        <v>3</v>
      </c>
      <c r="E290" s="620"/>
      <c r="F290" s="620"/>
      <c r="G290" s="620">
        <v>4</v>
      </c>
      <c r="H290" s="620">
        <v>3</v>
      </c>
      <c r="I290" s="620">
        <v>2</v>
      </c>
      <c r="J290" s="620"/>
      <c r="K290" s="620"/>
      <c r="L290" s="620"/>
      <c r="M290" s="620"/>
      <c r="N290" s="620">
        <v>6</v>
      </c>
    </row>
    <row r="291" spans="1:14" ht="13.5" customHeight="1" x14ac:dyDescent="0.2">
      <c r="A291" s="621">
        <v>0</v>
      </c>
      <c r="B291" s="622" t="s">
        <v>304</v>
      </c>
      <c r="C291" s="622" t="s">
        <v>305</v>
      </c>
      <c r="D291" s="620">
        <v>1</v>
      </c>
      <c r="E291" s="620"/>
      <c r="F291" s="620"/>
      <c r="G291" s="620">
        <v>2</v>
      </c>
      <c r="H291" s="620"/>
      <c r="I291" s="620"/>
      <c r="J291" s="620"/>
      <c r="K291" s="620">
        <v>1</v>
      </c>
      <c r="L291" s="620"/>
      <c r="M291" s="620"/>
      <c r="N291" s="620">
        <v>2</v>
      </c>
    </row>
    <row r="292" spans="1:14" ht="13.5" customHeight="1" x14ac:dyDescent="0.2">
      <c r="A292" s="621">
        <v>0</v>
      </c>
      <c r="B292" s="622" t="s">
        <v>304</v>
      </c>
      <c r="C292" s="622" t="s">
        <v>305</v>
      </c>
      <c r="D292" s="620">
        <v>1</v>
      </c>
      <c r="E292" s="620"/>
      <c r="F292" s="620"/>
      <c r="G292" s="620">
        <v>4</v>
      </c>
      <c r="H292" s="620"/>
      <c r="I292" s="620"/>
      <c r="J292" s="620"/>
      <c r="K292" s="620">
        <v>1</v>
      </c>
      <c r="L292" s="620"/>
      <c r="M292" s="620"/>
      <c r="N292" s="620">
        <v>2</v>
      </c>
    </row>
    <row r="293" spans="1:14" ht="13.5" customHeight="1" x14ac:dyDescent="0.2">
      <c r="A293" s="621">
        <v>0</v>
      </c>
      <c r="B293" s="622" t="s">
        <v>304</v>
      </c>
      <c r="C293" s="622" t="s">
        <v>305</v>
      </c>
      <c r="D293" s="620">
        <v>2</v>
      </c>
      <c r="E293" s="620"/>
      <c r="F293" s="620">
        <v>4</v>
      </c>
      <c r="G293" s="620">
        <v>1</v>
      </c>
      <c r="H293" s="620">
        <v>3</v>
      </c>
      <c r="I293" s="620"/>
      <c r="J293" s="620"/>
      <c r="K293" s="620">
        <v>2</v>
      </c>
      <c r="L293" s="620"/>
      <c r="M293" s="620"/>
      <c r="N293" s="620">
        <v>8</v>
      </c>
    </row>
    <row r="294" spans="1:14" ht="13.5" customHeight="1" x14ac:dyDescent="0.2">
      <c r="A294" s="4">
        <f>COUNT(A262:A293)</f>
        <v>32</v>
      </c>
      <c r="B294" s="669" t="str">
        <f>$B$262</f>
        <v>Rodriguez Jr</v>
      </c>
      <c r="C294" s="669" t="str">
        <f>$C$262</f>
        <v>Abraham</v>
      </c>
      <c r="D294" s="667">
        <f>SUM(D262:D293)</f>
        <v>70</v>
      </c>
      <c r="E294" s="667">
        <f t="shared" ref="E294:N294" si="30">SUM(E262:E293)</f>
        <v>18</v>
      </c>
      <c r="F294" s="667">
        <f t="shared" si="30"/>
        <v>36</v>
      </c>
      <c r="G294" s="667">
        <f t="shared" si="30"/>
        <v>147</v>
      </c>
      <c r="H294" s="667">
        <f t="shared" si="30"/>
        <v>45</v>
      </c>
      <c r="I294" s="667">
        <f t="shared" si="30"/>
        <v>29</v>
      </c>
      <c r="J294" s="667">
        <f t="shared" si="30"/>
        <v>0</v>
      </c>
      <c r="K294" s="667">
        <f t="shared" si="30"/>
        <v>24</v>
      </c>
      <c r="L294" s="667">
        <f t="shared" si="30"/>
        <v>1</v>
      </c>
      <c r="M294" s="667">
        <f t="shared" si="30"/>
        <v>0</v>
      </c>
      <c r="N294" s="667">
        <f t="shared" si="30"/>
        <v>230</v>
      </c>
    </row>
    <row r="295" spans="1:14" ht="13.5" customHeight="1" x14ac:dyDescent="0.2"/>
    <row r="296" spans="1:14" ht="13.5" customHeight="1" x14ac:dyDescent="0.2">
      <c r="A296" s="621">
        <v>13</v>
      </c>
      <c r="B296" s="622" t="s">
        <v>71</v>
      </c>
      <c r="C296" s="622" t="s">
        <v>185</v>
      </c>
      <c r="D296" s="620"/>
      <c r="E296" s="620"/>
      <c r="F296" s="620"/>
      <c r="G296" s="620"/>
      <c r="H296" s="620"/>
      <c r="I296" s="620">
        <v>1</v>
      </c>
      <c r="J296" s="620"/>
      <c r="K296" s="620"/>
      <c r="L296" s="620"/>
      <c r="M296" s="620"/>
      <c r="N296" s="620">
        <v>0</v>
      </c>
    </row>
    <row r="297" spans="1:14" ht="13.5" customHeight="1" x14ac:dyDescent="0.2">
      <c r="A297" s="621">
        <v>12</v>
      </c>
      <c r="B297" s="622" t="s">
        <v>71</v>
      </c>
      <c r="C297" s="622" t="s">
        <v>185</v>
      </c>
      <c r="D297" s="620"/>
      <c r="E297" s="620"/>
      <c r="F297" s="620"/>
      <c r="G297" s="620">
        <v>1</v>
      </c>
      <c r="H297" s="620"/>
      <c r="I297" s="620"/>
      <c r="J297" s="620"/>
      <c r="K297" s="620">
        <v>1</v>
      </c>
      <c r="L297" s="620"/>
      <c r="M297" s="620"/>
      <c r="N297" s="620">
        <v>0</v>
      </c>
    </row>
    <row r="298" spans="1:14" ht="13.5" customHeight="1" x14ac:dyDescent="0.2">
      <c r="A298" s="710">
        <v>13</v>
      </c>
      <c r="B298" s="711" t="s">
        <v>71</v>
      </c>
      <c r="C298" s="711" t="s">
        <v>185</v>
      </c>
      <c r="D298" s="709"/>
      <c r="E298" s="709"/>
      <c r="F298" s="709">
        <v>2</v>
      </c>
      <c r="G298" s="709"/>
      <c r="H298" s="709"/>
      <c r="I298" s="709"/>
      <c r="J298" s="709"/>
      <c r="K298" s="709">
        <v>1</v>
      </c>
      <c r="L298" s="709"/>
      <c r="M298" s="709"/>
      <c r="N298" s="709">
        <v>2</v>
      </c>
    </row>
    <row r="299" spans="1:14" ht="13.5" customHeight="1" x14ac:dyDescent="0.2">
      <c r="A299" s="621">
        <v>13</v>
      </c>
      <c r="B299" s="622" t="s">
        <v>71</v>
      </c>
      <c r="C299" s="622" t="s">
        <v>185</v>
      </c>
      <c r="D299" s="620"/>
      <c r="E299" s="620"/>
      <c r="F299" s="620"/>
      <c r="G299" s="620">
        <v>9</v>
      </c>
      <c r="H299" s="620"/>
      <c r="I299" s="620"/>
      <c r="J299" s="620"/>
      <c r="K299" s="620">
        <v>2</v>
      </c>
      <c r="L299" s="620"/>
      <c r="M299" s="620"/>
      <c r="N299" s="620">
        <v>0</v>
      </c>
    </row>
    <row r="300" spans="1:14" ht="13.5" customHeight="1" x14ac:dyDescent="0.2">
      <c r="A300" s="621">
        <v>13</v>
      </c>
      <c r="B300" s="622" t="s">
        <v>71</v>
      </c>
      <c r="C300" s="622" t="s">
        <v>185</v>
      </c>
      <c r="D300" s="620"/>
      <c r="E300" s="620"/>
      <c r="F300" s="620"/>
      <c r="G300" s="620">
        <v>1</v>
      </c>
      <c r="H300" s="620"/>
      <c r="I300" s="620"/>
      <c r="J300" s="620"/>
      <c r="K300" s="620"/>
      <c r="L300" s="620"/>
      <c r="M300" s="620"/>
      <c r="N300" s="620">
        <v>0</v>
      </c>
    </row>
    <row r="301" spans="1:14" ht="13.5" customHeight="1" x14ac:dyDescent="0.2">
      <c r="A301" s="1635">
        <v>11</v>
      </c>
      <c r="B301" s="1636" t="s">
        <v>71</v>
      </c>
      <c r="C301" s="1636" t="s">
        <v>185</v>
      </c>
      <c r="D301" s="1634"/>
      <c r="E301" s="1634"/>
      <c r="F301" s="1634"/>
      <c r="G301" s="1634"/>
      <c r="H301" s="1634"/>
      <c r="I301" s="1634">
        <v>1</v>
      </c>
      <c r="J301" s="1634"/>
      <c r="K301" s="1634">
        <v>1</v>
      </c>
      <c r="L301" s="1634"/>
      <c r="M301" s="1634"/>
      <c r="N301" s="1634">
        <v>0</v>
      </c>
    </row>
    <row r="302" spans="1:14" ht="13.5" customHeight="1" x14ac:dyDescent="0.2">
      <c r="A302" s="1635">
        <v>11</v>
      </c>
      <c r="B302" s="1636" t="s">
        <v>71</v>
      </c>
      <c r="C302" s="1636" t="s">
        <v>185</v>
      </c>
      <c r="D302" s="1634">
        <v>1</v>
      </c>
      <c r="E302" s="1634"/>
      <c r="F302" s="1634"/>
      <c r="G302" s="1634">
        <v>4</v>
      </c>
      <c r="H302" s="1634">
        <v>1</v>
      </c>
      <c r="I302" s="1634"/>
      <c r="J302" s="1634"/>
      <c r="K302" s="1634"/>
      <c r="L302" s="1634"/>
      <c r="M302" s="1634"/>
      <c r="N302" s="1634">
        <v>2</v>
      </c>
    </row>
    <row r="303" spans="1:14" ht="13.5" customHeight="1" x14ac:dyDescent="0.2">
      <c r="A303" s="1849">
        <v>13</v>
      </c>
      <c r="B303" s="1850" t="s">
        <v>71</v>
      </c>
      <c r="C303" s="1850" t="s">
        <v>185</v>
      </c>
      <c r="D303" s="1848"/>
      <c r="E303" s="1848"/>
      <c r="F303" s="1848"/>
      <c r="G303" s="1848"/>
      <c r="H303" s="1848"/>
      <c r="I303" s="1848"/>
      <c r="J303" s="1848"/>
      <c r="K303" s="1848">
        <v>1</v>
      </c>
      <c r="L303" s="1848"/>
      <c r="M303" s="1848"/>
      <c r="N303" s="1848">
        <v>0</v>
      </c>
    </row>
    <row r="304" spans="1:14" ht="13.5" customHeight="1" x14ac:dyDescent="0.2">
      <c r="A304" s="1503">
        <v>11</v>
      </c>
      <c r="B304" s="1504" t="s">
        <v>71</v>
      </c>
      <c r="C304" s="1504" t="s">
        <v>185</v>
      </c>
      <c r="D304" s="1502"/>
      <c r="E304" s="1502"/>
      <c r="F304" s="1502"/>
      <c r="G304" s="1502"/>
      <c r="H304" s="1502"/>
      <c r="I304" s="1502"/>
      <c r="J304" s="1502"/>
      <c r="K304" s="1502"/>
      <c r="L304" s="1502"/>
      <c r="M304" s="1502"/>
      <c r="N304" s="1502">
        <v>0</v>
      </c>
    </row>
    <row r="305" spans="1:14" ht="13.5" customHeight="1" x14ac:dyDescent="0.2">
      <c r="A305" s="1776">
        <v>13</v>
      </c>
      <c r="B305" s="1777" t="s">
        <v>71</v>
      </c>
      <c r="C305" s="1777" t="s">
        <v>185</v>
      </c>
      <c r="D305" s="1775"/>
      <c r="E305" s="1775"/>
      <c r="F305" s="1775"/>
      <c r="G305" s="1775">
        <v>3</v>
      </c>
      <c r="H305" s="1775"/>
      <c r="I305" s="1775"/>
      <c r="J305" s="1775"/>
      <c r="K305" s="1775">
        <v>1</v>
      </c>
      <c r="L305" s="1775"/>
      <c r="M305" s="1775"/>
      <c r="N305" s="1775">
        <v>0</v>
      </c>
    </row>
    <row r="306" spans="1:14" ht="13.5" customHeight="1" x14ac:dyDescent="0.2">
      <c r="A306" s="624">
        <v>13</v>
      </c>
      <c r="B306" s="625" t="s">
        <v>71</v>
      </c>
      <c r="C306" s="625" t="s">
        <v>185</v>
      </c>
      <c r="D306" s="623"/>
      <c r="E306" s="623"/>
      <c r="F306" s="623"/>
      <c r="G306" s="623"/>
      <c r="H306" s="623"/>
      <c r="I306" s="623"/>
      <c r="J306" s="623"/>
      <c r="K306" s="623"/>
      <c r="L306" s="623"/>
      <c r="M306" s="623"/>
      <c r="N306" s="623">
        <v>0</v>
      </c>
    </row>
    <row r="307" spans="1:14" ht="13.5" customHeight="1" x14ac:dyDescent="0.2">
      <c r="A307" s="1863">
        <v>13</v>
      </c>
      <c r="B307" s="1861" t="s">
        <v>71</v>
      </c>
      <c r="C307" s="1861" t="s">
        <v>185</v>
      </c>
      <c r="D307" s="1862"/>
      <c r="E307" s="1862"/>
      <c r="F307" s="1862"/>
      <c r="G307" s="1862"/>
      <c r="H307" s="1862">
        <v>1</v>
      </c>
      <c r="I307" s="1862"/>
      <c r="J307" s="1862"/>
      <c r="K307" s="1862"/>
      <c r="L307" s="1862"/>
      <c r="M307" s="1862"/>
      <c r="N307" s="1862">
        <v>0</v>
      </c>
    </row>
    <row r="308" spans="1:14" ht="13.5" customHeight="1" x14ac:dyDescent="0.2">
      <c r="A308" s="1863">
        <v>13</v>
      </c>
      <c r="B308" s="1861" t="s">
        <v>71</v>
      </c>
      <c r="C308" s="1861" t="s">
        <v>185</v>
      </c>
      <c r="D308" s="1862"/>
      <c r="E308" s="1862"/>
      <c r="F308" s="1862"/>
      <c r="G308" s="1862"/>
      <c r="H308" s="1862"/>
      <c r="I308" s="1862">
        <v>1</v>
      </c>
      <c r="J308" s="1862"/>
      <c r="K308" s="1862">
        <v>2</v>
      </c>
      <c r="L308" s="1862"/>
      <c r="M308" s="1862"/>
      <c r="N308" s="1862">
        <v>0</v>
      </c>
    </row>
    <row r="309" spans="1:14" ht="13.5" customHeight="1" x14ac:dyDescent="0.2">
      <c r="A309" s="1863">
        <v>13</v>
      </c>
      <c r="B309" s="1861" t="s">
        <v>71</v>
      </c>
      <c r="C309" s="1861" t="s">
        <v>185</v>
      </c>
      <c r="D309" s="1862"/>
      <c r="E309" s="1862"/>
      <c r="F309" s="1862"/>
      <c r="G309" s="1862">
        <v>2</v>
      </c>
      <c r="H309" s="1862">
        <v>1</v>
      </c>
      <c r="I309" s="1862"/>
      <c r="J309" s="1862"/>
      <c r="K309" s="1862"/>
      <c r="L309" s="1862"/>
      <c r="M309" s="1862"/>
      <c r="N309" s="1862">
        <v>0</v>
      </c>
    </row>
    <row r="310" spans="1:14" ht="13.5" customHeight="1" x14ac:dyDescent="0.2">
      <c r="A310" s="1291">
        <v>13</v>
      </c>
      <c r="B310" s="1292" t="s">
        <v>71</v>
      </c>
      <c r="C310" s="1292" t="s">
        <v>185</v>
      </c>
      <c r="D310" s="1290"/>
      <c r="E310" s="1290"/>
      <c r="F310" s="1290"/>
      <c r="G310" s="1290">
        <v>1</v>
      </c>
      <c r="H310" s="1290"/>
      <c r="I310" s="1290">
        <v>1</v>
      </c>
      <c r="J310" s="1290"/>
      <c r="K310" s="1290"/>
      <c r="L310" s="1290"/>
      <c r="M310" s="1290"/>
      <c r="N310" s="1290">
        <v>0</v>
      </c>
    </row>
    <row r="311" spans="1:14" ht="13.5" customHeight="1" x14ac:dyDescent="0.2">
      <c r="A311" s="1291">
        <v>13</v>
      </c>
      <c r="B311" s="1292" t="s">
        <v>71</v>
      </c>
      <c r="C311" s="1292" t="s">
        <v>185</v>
      </c>
      <c r="D311" s="1290"/>
      <c r="E311" s="1290"/>
      <c r="F311" s="1290"/>
      <c r="G311" s="1290"/>
      <c r="H311" s="1290"/>
      <c r="I311" s="1290">
        <v>2</v>
      </c>
      <c r="J311" s="1290"/>
      <c r="K311" s="1290">
        <v>1</v>
      </c>
      <c r="L311" s="1290"/>
      <c r="M311" s="1290"/>
      <c r="N311" s="1290">
        <v>0</v>
      </c>
    </row>
    <row r="312" spans="1:14" ht="13.5" customHeight="1" x14ac:dyDescent="0.2">
      <c r="A312" s="1291">
        <v>13</v>
      </c>
      <c r="B312" s="1292" t="s">
        <v>71</v>
      </c>
      <c r="C312" s="1292" t="s">
        <v>185</v>
      </c>
      <c r="D312" s="1290"/>
      <c r="E312" s="1290"/>
      <c r="F312" s="1290"/>
      <c r="G312" s="1290"/>
      <c r="H312" s="1290"/>
      <c r="I312" s="1290"/>
      <c r="J312" s="1290"/>
      <c r="K312" s="1290"/>
      <c r="L312" s="1290"/>
      <c r="M312" s="1290"/>
      <c r="N312" s="1290">
        <v>0</v>
      </c>
    </row>
    <row r="313" spans="1:14" ht="13.5" customHeight="1" x14ac:dyDescent="0.2">
      <c r="A313" s="624">
        <v>13</v>
      </c>
      <c r="B313" s="625" t="s">
        <v>71</v>
      </c>
      <c r="C313" s="625" t="s">
        <v>185</v>
      </c>
      <c r="D313" s="623">
        <v>1</v>
      </c>
      <c r="E313" s="623"/>
      <c r="F313" s="623"/>
      <c r="G313" s="623">
        <v>1</v>
      </c>
      <c r="H313" s="623"/>
      <c r="I313" s="623"/>
      <c r="J313" s="623"/>
      <c r="K313" s="623"/>
      <c r="L313" s="623"/>
      <c r="M313" s="623"/>
      <c r="N313" s="623">
        <v>2</v>
      </c>
    </row>
    <row r="314" spans="1:14" ht="13.5" customHeight="1" x14ac:dyDescent="0.2">
      <c r="A314" s="624">
        <v>13</v>
      </c>
      <c r="B314" s="625" t="s">
        <v>71</v>
      </c>
      <c r="C314" s="625" t="s">
        <v>185</v>
      </c>
      <c r="D314" s="623"/>
      <c r="E314" s="623"/>
      <c r="F314" s="623"/>
      <c r="G314" s="623"/>
      <c r="H314" s="623"/>
      <c r="I314" s="623">
        <v>2</v>
      </c>
      <c r="J314" s="623"/>
      <c r="K314" s="623">
        <v>1</v>
      </c>
      <c r="L314" s="623"/>
      <c r="M314" s="623"/>
      <c r="N314" s="623">
        <v>0</v>
      </c>
    </row>
    <row r="315" spans="1:14" ht="13.5" customHeight="1" x14ac:dyDescent="0.2">
      <c r="A315" s="624">
        <v>13</v>
      </c>
      <c r="B315" s="625" t="s">
        <v>71</v>
      </c>
      <c r="C315" s="625" t="s">
        <v>185</v>
      </c>
      <c r="D315" s="623"/>
      <c r="E315" s="623"/>
      <c r="F315" s="623"/>
      <c r="G315" s="623">
        <v>1</v>
      </c>
      <c r="H315" s="623"/>
      <c r="I315" s="623"/>
      <c r="J315" s="623"/>
      <c r="K315" s="623"/>
      <c r="L315" s="623"/>
      <c r="M315" s="623"/>
      <c r="N315" s="623">
        <v>0</v>
      </c>
    </row>
    <row r="316" spans="1:14" ht="13.5" customHeight="1" x14ac:dyDescent="0.2">
      <c r="A316" s="624">
        <v>13</v>
      </c>
      <c r="B316" s="625" t="s">
        <v>71</v>
      </c>
      <c r="C316" s="625" t="s">
        <v>185</v>
      </c>
      <c r="D316" s="623">
        <v>1</v>
      </c>
      <c r="E316" s="623"/>
      <c r="F316" s="623"/>
      <c r="G316" s="623">
        <v>1</v>
      </c>
      <c r="H316" s="623"/>
      <c r="I316" s="623"/>
      <c r="J316" s="623"/>
      <c r="K316" s="623"/>
      <c r="L316" s="623"/>
      <c r="M316" s="623"/>
      <c r="N316" s="623">
        <v>2</v>
      </c>
    </row>
    <row r="317" spans="1:14" ht="13.5" customHeight="1" x14ac:dyDescent="0.2">
      <c r="A317" s="624">
        <v>13</v>
      </c>
      <c r="B317" s="625" t="s">
        <v>71</v>
      </c>
      <c r="C317" s="625" t="s">
        <v>185</v>
      </c>
      <c r="D317" s="623"/>
      <c r="E317" s="623"/>
      <c r="F317" s="623"/>
      <c r="G317" s="623">
        <v>1</v>
      </c>
      <c r="H317" s="623">
        <v>2</v>
      </c>
      <c r="I317" s="623"/>
      <c r="J317" s="623"/>
      <c r="K317" s="623">
        <v>2</v>
      </c>
      <c r="L317" s="623"/>
      <c r="M317" s="623"/>
      <c r="N317" s="623">
        <v>0</v>
      </c>
    </row>
    <row r="318" spans="1:14" ht="13.5" customHeight="1" x14ac:dyDescent="0.2">
      <c r="A318" s="4">
        <f>COUNT(A296:A317)</f>
        <v>22</v>
      </c>
      <c r="B318" s="669" t="str">
        <f>$B$296</f>
        <v>Ross</v>
      </c>
      <c r="C318" s="669" t="str">
        <f>$C$296</f>
        <v>Tim</v>
      </c>
      <c r="D318" s="667">
        <f>SUM(D296:D317)</f>
        <v>3</v>
      </c>
      <c r="E318" s="667">
        <f t="shared" ref="E318:N318" si="31">SUM(E296:E317)</f>
        <v>0</v>
      </c>
      <c r="F318" s="667">
        <f t="shared" si="31"/>
        <v>2</v>
      </c>
      <c r="G318" s="667">
        <f t="shared" si="31"/>
        <v>25</v>
      </c>
      <c r="H318" s="667">
        <f t="shared" si="31"/>
        <v>5</v>
      </c>
      <c r="I318" s="667">
        <f t="shared" si="31"/>
        <v>8</v>
      </c>
      <c r="J318" s="667">
        <f t="shared" si="31"/>
        <v>0</v>
      </c>
      <c r="K318" s="667">
        <f t="shared" si="31"/>
        <v>13</v>
      </c>
      <c r="L318" s="667">
        <f t="shared" si="31"/>
        <v>0</v>
      </c>
      <c r="M318" s="667">
        <f t="shared" si="31"/>
        <v>0</v>
      </c>
      <c r="N318" s="667">
        <f t="shared" si="31"/>
        <v>8</v>
      </c>
    </row>
    <row r="319" spans="1:14" ht="13.5" customHeight="1" x14ac:dyDescent="0.2"/>
    <row r="320" spans="1:14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</sheetData>
  <sortState ref="A313:O321">
    <sortCondition ref="B313:B321"/>
    <sortCondition ref="C313:C321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Normal="100" workbookViewId="0">
      <pane ySplit="1" topLeftCell="A2" activePane="bottomLeft" state="frozen"/>
      <selection activeCell="O29" sqref="O29"/>
      <selection pane="bottomLeft" activeCell="S1" sqref="S1"/>
    </sheetView>
  </sheetViews>
  <sheetFormatPr defaultRowHeight="12.75" x14ac:dyDescent="0.2"/>
  <cols>
    <col min="1" max="1" width="7.28515625" style="12" bestFit="1" customWidth="1"/>
    <col min="2" max="2" width="9.28515625" style="12" bestFit="1" customWidth="1"/>
    <col min="3" max="3" width="10.7109375" style="12" bestFit="1" customWidth="1"/>
    <col min="4" max="4" width="4.7109375" style="12" bestFit="1" customWidth="1"/>
    <col min="5" max="5" width="13.85546875" style="12" bestFit="1" customWidth="1"/>
    <col min="6" max="6" width="1.7109375" style="12" customWidth="1"/>
    <col min="7" max="7" width="7.28515625" style="12" bestFit="1" customWidth="1"/>
    <col min="8" max="8" width="9.28515625" style="12" bestFit="1" customWidth="1"/>
    <col min="9" max="9" width="10.7109375" style="12" bestFit="1" customWidth="1"/>
    <col min="10" max="10" width="4.7109375" style="12" bestFit="1" customWidth="1"/>
    <col min="11" max="11" width="13.85546875" style="12" bestFit="1" customWidth="1"/>
    <col min="12" max="12" width="1.7109375" style="12" customWidth="1"/>
    <col min="13" max="13" width="7.28515625" style="12" bestFit="1" customWidth="1"/>
    <col min="14" max="14" width="9.28515625" style="12" bestFit="1" customWidth="1"/>
    <col min="15" max="15" width="10.7109375" style="12" bestFit="1" customWidth="1"/>
    <col min="16" max="16" width="4.7109375" style="12" bestFit="1" customWidth="1"/>
    <col min="17" max="17" width="13.85546875" style="12" bestFit="1" customWidth="1"/>
    <col min="18" max="18" width="1.7109375" style="12" customWidth="1"/>
    <col min="19" max="16384" width="9.140625" style="12"/>
  </cols>
  <sheetData>
    <row r="1" spans="1:17" ht="15.75" x14ac:dyDescent="0.25">
      <c r="A1" s="1871" t="s">
        <v>401</v>
      </c>
      <c r="B1" s="1871"/>
      <c r="C1" s="1871"/>
      <c r="D1" s="1871"/>
      <c r="E1" s="1871"/>
      <c r="F1" s="1871"/>
      <c r="G1" s="1871"/>
      <c r="H1" s="1871"/>
      <c r="I1" s="1871"/>
      <c r="J1" s="1871"/>
      <c r="K1" s="1871"/>
      <c r="L1" s="1871"/>
      <c r="M1" s="1871"/>
      <c r="N1" s="1871"/>
      <c r="O1" s="1871"/>
      <c r="P1" s="1871"/>
      <c r="Q1" s="1871"/>
    </row>
    <row r="2" spans="1:17" ht="6" customHeight="1" x14ac:dyDescent="0.2"/>
    <row r="3" spans="1:17" x14ac:dyDescent="0.2">
      <c r="A3" s="1870" t="s">
        <v>338</v>
      </c>
      <c r="B3" s="1870"/>
      <c r="C3" s="1870"/>
      <c r="D3" s="1870"/>
      <c r="E3" s="1870"/>
      <c r="G3" s="1870" t="s">
        <v>339</v>
      </c>
      <c r="H3" s="1870"/>
      <c r="I3" s="1870"/>
      <c r="J3" s="1870"/>
      <c r="K3" s="1870"/>
      <c r="M3" s="1870" t="s">
        <v>340</v>
      </c>
      <c r="N3" s="1870"/>
      <c r="O3" s="1870"/>
      <c r="P3" s="1870"/>
      <c r="Q3" s="1870"/>
    </row>
    <row r="4" spans="1:17" x14ac:dyDescent="0.2">
      <c r="A4" s="819" t="s">
        <v>53</v>
      </c>
      <c r="B4" s="819" t="s">
        <v>1</v>
      </c>
      <c r="C4" s="819" t="s">
        <v>336</v>
      </c>
      <c r="D4" s="819" t="s">
        <v>13</v>
      </c>
      <c r="E4" s="819" t="s">
        <v>159</v>
      </c>
      <c r="G4" s="819" t="s">
        <v>53</v>
      </c>
      <c r="H4" s="819" t="s">
        <v>1</v>
      </c>
      <c r="I4" s="819" t="s">
        <v>336</v>
      </c>
      <c r="J4" s="819" t="s">
        <v>6</v>
      </c>
      <c r="K4" s="819" t="s">
        <v>159</v>
      </c>
      <c r="M4" s="819" t="s">
        <v>53</v>
      </c>
      <c r="N4" s="819" t="s">
        <v>1</v>
      </c>
      <c r="O4" s="819" t="s">
        <v>336</v>
      </c>
      <c r="P4" s="819" t="s">
        <v>7</v>
      </c>
      <c r="Q4" s="819" t="s">
        <v>159</v>
      </c>
    </row>
    <row r="5" spans="1:17" x14ac:dyDescent="0.2">
      <c r="A5" s="675">
        <v>29</v>
      </c>
      <c r="B5" s="676" t="s">
        <v>219</v>
      </c>
      <c r="C5" s="676" t="s">
        <v>179</v>
      </c>
      <c r="D5" s="677">
        <v>16.310344827586206</v>
      </c>
      <c r="E5" s="676" t="s">
        <v>98</v>
      </c>
      <c r="G5" s="675">
        <v>18</v>
      </c>
      <c r="H5" s="1328" t="s">
        <v>84</v>
      </c>
      <c r="I5" s="1328" t="s">
        <v>85</v>
      </c>
      <c r="J5" s="677">
        <v>11.611111111111111</v>
      </c>
      <c r="K5" s="1328" t="s">
        <v>92</v>
      </c>
      <c r="M5" s="675">
        <v>33</v>
      </c>
      <c r="N5" s="676" t="s">
        <v>190</v>
      </c>
      <c r="O5" s="676" t="s">
        <v>85</v>
      </c>
      <c r="P5" s="677">
        <v>5</v>
      </c>
      <c r="Q5" s="676" t="s">
        <v>95</v>
      </c>
    </row>
    <row r="6" spans="1:17" x14ac:dyDescent="0.2">
      <c r="A6" s="675">
        <v>14</v>
      </c>
      <c r="B6" s="676" t="s">
        <v>348</v>
      </c>
      <c r="C6" s="676" t="s">
        <v>83</v>
      </c>
      <c r="D6" s="677">
        <v>16.142857142857142</v>
      </c>
      <c r="E6" s="676" t="s">
        <v>97</v>
      </c>
      <c r="G6" s="675">
        <v>14</v>
      </c>
      <c r="H6" s="1328" t="s">
        <v>348</v>
      </c>
      <c r="I6" s="1328" t="s">
        <v>83</v>
      </c>
      <c r="J6" s="677">
        <v>10.928571428571429</v>
      </c>
      <c r="K6" s="1328" t="s">
        <v>97</v>
      </c>
      <c r="M6" s="675">
        <v>31</v>
      </c>
      <c r="N6" s="676" t="s">
        <v>77</v>
      </c>
      <c r="O6" s="676" t="s">
        <v>78</v>
      </c>
      <c r="P6" s="677">
        <v>4</v>
      </c>
      <c r="Q6" s="676" t="s">
        <v>92</v>
      </c>
    </row>
    <row r="7" spans="1:17" x14ac:dyDescent="0.2">
      <c r="A7" s="675">
        <v>25</v>
      </c>
      <c r="B7" s="676" t="s">
        <v>171</v>
      </c>
      <c r="C7" s="676" t="s">
        <v>420</v>
      </c>
      <c r="D7" s="677">
        <v>15.88</v>
      </c>
      <c r="E7" s="676" t="s">
        <v>93</v>
      </c>
      <c r="G7" s="675">
        <v>29</v>
      </c>
      <c r="H7" s="1328" t="s">
        <v>219</v>
      </c>
      <c r="I7" s="1328" t="s">
        <v>179</v>
      </c>
      <c r="J7" s="677">
        <v>10.413793103448276</v>
      </c>
      <c r="K7" s="1328" t="s">
        <v>98</v>
      </c>
      <c r="M7" s="675">
        <v>22</v>
      </c>
      <c r="N7" s="676" t="s">
        <v>186</v>
      </c>
      <c r="O7" s="676" t="s">
        <v>187</v>
      </c>
      <c r="P7" s="677">
        <v>3.7272727272727271</v>
      </c>
      <c r="Q7" s="676" t="s">
        <v>94</v>
      </c>
    </row>
    <row r="8" spans="1:17" x14ac:dyDescent="0.2">
      <c r="A8" s="675">
        <v>18</v>
      </c>
      <c r="B8" s="676" t="s">
        <v>84</v>
      </c>
      <c r="C8" s="676" t="s">
        <v>85</v>
      </c>
      <c r="D8" s="677">
        <v>15.333333333333334</v>
      </c>
      <c r="E8" s="676" t="s">
        <v>92</v>
      </c>
      <c r="G8" s="675">
        <v>24</v>
      </c>
      <c r="H8" s="1328" t="s">
        <v>198</v>
      </c>
      <c r="I8" s="1328" t="s">
        <v>36</v>
      </c>
      <c r="J8" s="677">
        <v>9.5416666666666661</v>
      </c>
      <c r="K8" s="1328" t="s">
        <v>95</v>
      </c>
      <c r="M8" s="675">
        <v>14</v>
      </c>
      <c r="N8" s="676" t="s">
        <v>348</v>
      </c>
      <c r="O8" s="676" t="s">
        <v>83</v>
      </c>
      <c r="P8" s="677">
        <v>3.5714285714285716</v>
      </c>
      <c r="Q8" s="676" t="s">
        <v>97</v>
      </c>
    </row>
    <row r="9" spans="1:17" x14ac:dyDescent="0.2">
      <c r="A9" s="675">
        <v>31</v>
      </c>
      <c r="B9" s="676" t="s">
        <v>170</v>
      </c>
      <c r="C9" s="676" t="s">
        <v>129</v>
      </c>
      <c r="D9" s="677">
        <v>15.290322580645162</v>
      </c>
      <c r="E9" s="676" t="s">
        <v>93</v>
      </c>
      <c r="G9" s="675">
        <v>26</v>
      </c>
      <c r="H9" s="1328" t="s">
        <v>34</v>
      </c>
      <c r="I9" s="1328" t="s">
        <v>189</v>
      </c>
      <c r="J9" s="677">
        <v>9.384615384615385</v>
      </c>
      <c r="K9" s="1328" t="s">
        <v>99</v>
      </c>
      <c r="M9" s="675">
        <v>21</v>
      </c>
      <c r="N9" s="676" t="s">
        <v>188</v>
      </c>
      <c r="O9" s="676" t="s">
        <v>136</v>
      </c>
      <c r="P9" s="677">
        <v>3.5714285714285716</v>
      </c>
      <c r="Q9" s="676" t="s">
        <v>94</v>
      </c>
    </row>
    <row r="10" spans="1:17" x14ac:dyDescent="0.2">
      <c r="A10" s="675">
        <v>22</v>
      </c>
      <c r="B10" s="676" t="s">
        <v>215</v>
      </c>
      <c r="C10" s="676" t="s">
        <v>416</v>
      </c>
      <c r="D10" s="677">
        <v>14.545454545454545</v>
      </c>
      <c r="E10" s="676" t="s">
        <v>96</v>
      </c>
      <c r="G10" s="675">
        <v>22</v>
      </c>
      <c r="H10" s="1328" t="s">
        <v>215</v>
      </c>
      <c r="I10" s="1328" t="s">
        <v>416</v>
      </c>
      <c r="J10" s="677">
        <v>8</v>
      </c>
      <c r="K10" s="1328" t="s">
        <v>96</v>
      </c>
      <c r="M10" s="675">
        <v>25</v>
      </c>
      <c r="N10" s="676" t="s">
        <v>194</v>
      </c>
      <c r="O10" s="676" t="s">
        <v>195</v>
      </c>
      <c r="P10" s="677">
        <v>3.32</v>
      </c>
      <c r="Q10" s="676" t="s">
        <v>95</v>
      </c>
    </row>
    <row r="11" spans="1:17" x14ac:dyDescent="0.2">
      <c r="A11" s="675">
        <v>26</v>
      </c>
      <c r="B11" s="676" t="s">
        <v>24</v>
      </c>
      <c r="C11" s="676" t="s">
        <v>25</v>
      </c>
      <c r="D11" s="677">
        <v>14.192307692307692</v>
      </c>
      <c r="E11" s="676" t="s">
        <v>99</v>
      </c>
      <c r="G11" s="675">
        <v>22</v>
      </c>
      <c r="H11" s="1328" t="s">
        <v>213</v>
      </c>
      <c r="I11" s="1328" t="s">
        <v>214</v>
      </c>
      <c r="J11" s="677">
        <v>7.7727272727272725</v>
      </c>
      <c r="K11" s="1328" t="s">
        <v>96</v>
      </c>
      <c r="M11" s="675">
        <v>28</v>
      </c>
      <c r="N11" s="676" t="s">
        <v>161</v>
      </c>
      <c r="O11" s="676" t="s">
        <v>162</v>
      </c>
      <c r="P11" s="677">
        <v>3.2857142857142856</v>
      </c>
      <c r="Q11" s="676" t="s">
        <v>93</v>
      </c>
    </row>
    <row r="12" spans="1:17" x14ac:dyDescent="0.2">
      <c r="A12" s="675">
        <v>27</v>
      </c>
      <c r="B12" s="676" t="s">
        <v>58</v>
      </c>
      <c r="C12" s="676" t="s">
        <v>59</v>
      </c>
      <c r="D12" s="677">
        <v>13</v>
      </c>
      <c r="E12" s="676" t="s">
        <v>97</v>
      </c>
      <c r="G12" s="675">
        <v>21</v>
      </c>
      <c r="H12" s="1328" t="s">
        <v>82</v>
      </c>
      <c r="I12" s="1328" t="s">
        <v>83</v>
      </c>
      <c r="J12" s="677">
        <v>7.7619047619047619</v>
      </c>
      <c r="K12" s="1328" t="s">
        <v>92</v>
      </c>
      <c r="M12" s="675">
        <v>29</v>
      </c>
      <c r="N12" s="676" t="s">
        <v>219</v>
      </c>
      <c r="O12" s="676" t="s">
        <v>179</v>
      </c>
      <c r="P12" s="677">
        <v>3.2413793103448274</v>
      </c>
      <c r="Q12" s="676" t="s">
        <v>98</v>
      </c>
    </row>
    <row r="13" spans="1:17" x14ac:dyDescent="0.2">
      <c r="A13" s="675">
        <v>33</v>
      </c>
      <c r="B13" s="676" t="s">
        <v>79</v>
      </c>
      <c r="C13" s="676" t="s">
        <v>80</v>
      </c>
      <c r="D13" s="677">
        <v>13</v>
      </c>
      <c r="E13" s="676" t="s">
        <v>92</v>
      </c>
      <c r="G13" s="675">
        <v>32</v>
      </c>
      <c r="H13" s="1328" t="s">
        <v>167</v>
      </c>
      <c r="I13" s="1328" t="s">
        <v>36</v>
      </c>
      <c r="J13" s="677">
        <v>7.34375</v>
      </c>
      <c r="K13" s="1328" t="s">
        <v>93</v>
      </c>
      <c r="M13" s="675">
        <v>21</v>
      </c>
      <c r="N13" s="676" t="s">
        <v>82</v>
      </c>
      <c r="O13" s="676" t="s">
        <v>83</v>
      </c>
      <c r="P13" s="677">
        <v>3.0476190476190474</v>
      </c>
      <c r="Q13" s="676" t="s">
        <v>92</v>
      </c>
    </row>
    <row r="14" spans="1:17" x14ac:dyDescent="0.2">
      <c r="A14" s="675">
        <v>18</v>
      </c>
      <c r="B14" s="676" t="s">
        <v>137</v>
      </c>
      <c r="C14" s="676" t="s">
        <v>138</v>
      </c>
      <c r="D14" s="677">
        <v>12.722222222222221</v>
      </c>
      <c r="E14" s="676" t="s">
        <v>91</v>
      </c>
      <c r="G14" s="675">
        <v>13</v>
      </c>
      <c r="H14" s="1328" t="s">
        <v>370</v>
      </c>
      <c r="I14" s="1328" t="s">
        <v>371</v>
      </c>
      <c r="J14" s="677">
        <v>7.3076923076923075</v>
      </c>
      <c r="K14" s="1328" t="s">
        <v>95</v>
      </c>
      <c r="M14" s="675">
        <v>18</v>
      </c>
      <c r="N14" s="676" t="s">
        <v>56</v>
      </c>
      <c r="O14" s="676" t="s">
        <v>60</v>
      </c>
      <c r="P14" s="677">
        <v>2.8888888888888888</v>
      </c>
      <c r="Q14" s="676" t="s">
        <v>97</v>
      </c>
    </row>
    <row r="15" spans="1:17" ht="6" customHeight="1" x14ac:dyDescent="0.2"/>
    <row r="16" spans="1:17" x14ac:dyDescent="0.2">
      <c r="A16" s="1870" t="s">
        <v>341</v>
      </c>
      <c r="B16" s="1870"/>
      <c r="C16" s="1870"/>
      <c r="D16" s="1870"/>
      <c r="E16" s="1870"/>
      <c r="G16" s="1870" t="s">
        <v>342</v>
      </c>
      <c r="H16" s="1870"/>
      <c r="I16" s="1870"/>
      <c r="J16" s="1870"/>
      <c r="K16" s="1870"/>
      <c r="M16" s="1870" t="s">
        <v>337</v>
      </c>
      <c r="N16" s="1870"/>
      <c r="O16" s="1870"/>
      <c r="P16" s="1870"/>
      <c r="Q16" s="1870"/>
    </row>
    <row r="17" spans="1:17" x14ac:dyDescent="0.2">
      <c r="A17" s="819" t="s">
        <v>53</v>
      </c>
      <c r="B17" s="819" t="s">
        <v>1</v>
      </c>
      <c r="C17" s="819" t="s">
        <v>336</v>
      </c>
      <c r="D17" s="819" t="s">
        <v>8</v>
      </c>
      <c r="E17" s="819" t="s">
        <v>159</v>
      </c>
      <c r="G17" s="819" t="s">
        <v>53</v>
      </c>
      <c r="H17" s="819" t="s">
        <v>1</v>
      </c>
      <c r="I17" s="819" t="s">
        <v>336</v>
      </c>
      <c r="J17" s="819" t="s">
        <v>9</v>
      </c>
      <c r="K17" s="819" t="s">
        <v>159</v>
      </c>
      <c r="M17" s="819" t="s">
        <v>53</v>
      </c>
      <c r="N17" s="819" t="s">
        <v>1</v>
      </c>
      <c r="O17" s="819" t="s">
        <v>336</v>
      </c>
      <c r="P17" s="819" t="s">
        <v>10</v>
      </c>
      <c r="Q17" s="819" t="s">
        <v>159</v>
      </c>
    </row>
    <row r="18" spans="1:17" x14ac:dyDescent="0.2">
      <c r="A18" s="675">
        <v>25</v>
      </c>
      <c r="B18" s="676" t="s">
        <v>191</v>
      </c>
      <c r="C18" s="676" t="s">
        <v>221</v>
      </c>
      <c r="D18" s="677">
        <v>2.48</v>
      </c>
      <c r="E18" s="676" t="s">
        <v>98</v>
      </c>
      <c r="F18" s="678"/>
      <c r="G18" s="675">
        <v>25</v>
      </c>
      <c r="H18" s="676" t="s">
        <v>86</v>
      </c>
      <c r="I18" s="676" t="s">
        <v>87</v>
      </c>
      <c r="J18" s="677">
        <v>2.2400000000000002</v>
      </c>
      <c r="K18" s="676" t="s">
        <v>92</v>
      </c>
      <c r="L18" s="678"/>
      <c r="M18" s="675">
        <v>25</v>
      </c>
      <c r="N18" s="676" t="s">
        <v>191</v>
      </c>
      <c r="O18" s="676" t="s">
        <v>221</v>
      </c>
      <c r="P18" s="677">
        <v>3.28</v>
      </c>
      <c r="Q18" s="676" t="s">
        <v>98</v>
      </c>
    </row>
    <row r="19" spans="1:17" x14ac:dyDescent="0.2">
      <c r="A19" s="675">
        <v>22</v>
      </c>
      <c r="B19" s="676" t="s">
        <v>186</v>
      </c>
      <c r="C19" s="676" t="s">
        <v>187</v>
      </c>
      <c r="D19" s="677">
        <v>2.3636363636363638</v>
      </c>
      <c r="E19" s="676" t="s">
        <v>94</v>
      </c>
      <c r="F19" s="678"/>
      <c r="G19" s="675">
        <v>32</v>
      </c>
      <c r="H19" s="676" t="s">
        <v>167</v>
      </c>
      <c r="I19" s="676" t="s">
        <v>36</v>
      </c>
      <c r="J19" s="677">
        <v>1.65625</v>
      </c>
      <c r="K19" s="676" t="s">
        <v>93</v>
      </c>
      <c r="L19" s="678"/>
      <c r="M19" s="675">
        <v>31</v>
      </c>
      <c r="N19" s="676" t="s">
        <v>180</v>
      </c>
      <c r="O19" s="676" t="s">
        <v>206</v>
      </c>
      <c r="P19" s="677">
        <v>2.967741935483871</v>
      </c>
      <c r="Q19" s="676" t="s">
        <v>96</v>
      </c>
    </row>
    <row r="20" spans="1:17" x14ac:dyDescent="0.2">
      <c r="A20" s="675">
        <v>32</v>
      </c>
      <c r="B20" s="676" t="s">
        <v>178</v>
      </c>
      <c r="C20" s="676" t="s">
        <v>185</v>
      </c>
      <c r="D20" s="677">
        <v>2</v>
      </c>
      <c r="E20" s="676" t="s">
        <v>94</v>
      </c>
      <c r="F20" s="678"/>
      <c r="G20" s="675">
        <v>18</v>
      </c>
      <c r="H20" s="676" t="s">
        <v>84</v>
      </c>
      <c r="I20" s="676" t="s">
        <v>85</v>
      </c>
      <c r="J20" s="677">
        <v>1.5555555555555556</v>
      </c>
      <c r="K20" s="676" t="s">
        <v>92</v>
      </c>
      <c r="L20" s="678"/>
      <c r="M20" s="675">
        <v>24</v>
      </c>
      <c r="N20" s="676" t="s">
        <v>174</v>
      </c>
      <c r="O20" s="676" t="s">
        <v>175</v>
      </c>
      <c r="P20" s="677">
        <v>2.9166666666666665</v>
      </c>
      <c r="Q20" s="676" t="s">
        <v>94</v>
      </c>
    </row>
    <row r="21" spans="1:17" x14ac:dyDescent="0.2">
      <c r="A21" s="675">
        <v>21</v>
      </c>
      <c r="B21" s="676" t="s">
        <v>188</v>
      </c>
      <c r="C21" s="676" t="s">
        <v>136</v>
      </c>
      <c r="D21" s="677">
        <v>1.9523809523809523</v>
      </c>
      <c r="E21" s="676" t="s">
        <v>94</v>
      </c>
      <c r="F21" s="678"/>
      <c r="G21" s="675">
        <v>24</v>
      </c>
      <c r="H21" s="676" t="s">
        <v>198</v>
      </c>
      <c r="I21" s="676" t="s">
        <v>36</v>
      </c>
      <c r="J21" s="677">
        <v>1.125</v>
      </c>
      <c r="K21" s="676" t="s">
        <v>95</v>
      </c>
      <c r="L21" s="678"/>
      <c r="M21" s="675">
        <v>20</v>
      </c>
      <c r="N21" s="676" t="s">
        <v>142</v>
      </c>
      <c r="O21" s="676" t="s">
        <v>143</v>
      </c>
      <c r="P21" s="677">
        <v>2.9</v>
      </c>
      <c r="Q21" s="676" t="s">
        <v>91</v>
      </c>
    </row>
    <row r="22" spans="1:17" x14ac:dyDescent="0.2">
      <c r="A22" s="675">
        <v>26</v>
      </c>
      <c r="B22" s="676" t="s">
        <v>34</v>
      </c>
      <c r="C22" s="676" t="s">
        <v>189</v>
      </c>
      <c r="D22" s="677">
        <v>1.9230769230769231</v>
      </c>
      <c r="E22" s="676" t="s">
        <v>99</v>
      </c>
      <c r="F22" s="678"/>
      <c r="G22" s="675">
        <v>21</v>
      </c>
      <c r="H22" s="676" t="s">
        <v>151</v>
      </c>
      <c r="I22" s="676" t="s">
        <v>152</v>
      </c>
      <c r="J22" s="677">
        <v>1.0952380952380953</v>
      </c>
      <c r="K22" s="676" t="s">
        <v>91</v>
      </c>
      <c r="L22" s="678"/>
      <c r="M22" s="675">
        <v>32</v>
      </c>
      <c r="N22" s="676" t="s">
        <v>167</v>
      </c>
      <c r="O22" s="676" t="s">
        <v>36</v>
      </c>
      <c r="P22" s="677">
        <v>2.71875</v>
      </c>
      <c r="Q22" s="676" t="s">
        <v>93</v>
      </c>
    </row>
    <row r="23" spans="1:17" x14ac:dyDescent="0.2">
      <c r="A23" s="675">
        <v>27</v>
      </c>
      <c r="B23" s="676" t="s">
        <v>76</v>
      </c>
      <c r="C23" s="676" t="s">
        <v>75</v>
      </c>
      <c r="D23" s="677">
        <v>1.8888888888888888</v>
      </c>
      <c r="E23" s="676" t="s">
        <v>92</v>
      </c>
      <c r="F23" s="678"/>
      <c r="G23" s="675">
        <v>14</v>
      </c>
      <c r="H23" s="676" t="s">
        <v>348</v>
      </c>
      <c r="I23" s="676" t="s">
        <v>83</v>
      </c>
      <c r="J23" s="677">
        <v>1.0714285714285714</v>
      </c>
      <c r="K23" s="676" t="s">
        <v>97</v>
      </c>
      <c r="L23" s="678"/>
      <c r="M23" s="675">
        <v>31</v>
      </c>
      <c r="N23" s="676" t="s">
        <v>163</v>
      </c>
      <c r="O23" s="676" t="s">
        <v>164</v>
      </c>
      <c r="P23" s="677">
        <v>2.7096774193548385</v>
      </c>
      <c r="Q23" s="676" t="s">
        <v>93</v>
      </c>
    </row>
    <row r="24" spans="1:17" x14ac:dyDescent="0.2">
      <c r="A24" s="675">
        <v>14</v>
      </c>
      <c r="B24" s="676" t="s">
        <v>202</v>
      </c>
      <c r="C24" s="676" t="s">
        <v>109</v>
      </c>
      <c r="D24" s="677">
        <v>1.8571428571428572</v>
      </c>
      <c r="E24" s="676" t="s">
        <v>95</v>
      </c>
      <c r="F24" s="678"/>
      <c r="G24" s="675">
        <v>12</v>
      </c>
      <c r="H24" s="676" t="s">
        <v>18</v>
      </c>
      <c r="I24" s="676" t="s">
        <v>19</v>
      </c>
      <c r="J24" s="677">
        <v>1</v>
      </c>
      <c r="K24" s="676" t="s">
        <v>97</v>
      </c>
      <c r="L24" s="678"/>
      <c r="M24" s="675">
        <v>32</v>
      </c>
      <c r="N24" s="676" t="s">
        <v>178</v>
      </c>
      <c r="O24" s="676" t="s">
        <v>185</v>
      </c>
      <c r="P24" s="677">
        <v>2.6875</v>
      </c>
      <c r="Q24" s="676" t="s">
        <v>94</v>
      </c>
    </row>
    <row r="25" spans="1:17" x14ac:dyDescent="0.2">
      <c r="A25" s="675">
        <v>33</v>
      </c>
      <c r="B25" s="676" t="s">
        <v>190</v>
      </c>
      <c r="C25" s="676" t="s">
        <v>85</v>
      </c>
      <c r="D25" s="677">
        <v>1.7575757575757576</v>
      </c>
      <c r="E25" s="676" t="s">
        <v>95</v>
      </c>
      <c r="F25" s="678"/>
      <c r="G25" s="675">
        <v>13</v>
      </c>
      <c r="H25" s="676" t="s">
        <v>370</v>
      </c>
      <c r="I25" s="676" t="s">
        <v>371</v>
      </c>
      <c r="J25" s="677">
        <v>0.92307692307692313</v>
      </c>
      <c r="K25" s="676" t="s">
        <v>95</v>
      </c>
      <c r="L25" s="678"/>
      <c r="M25" s="675">
        <v>18</v>
      </c>
      <c r="N25" s="676" t="s">
        <v>137</v>
      </c>
      <c r="O25" s="676" t="s">
        <v>138</v>
      </c>
      <c r="P25" s="677">
        <v>2.5555555555555554</v>
      </c>
      <c r="Q25" s="676" t="s">
        <v>91</v>
      </c>
    </row>
    <row r="26" spans="1:17" x14ac:dyDescent="0.2">
      <c r="A26" s="675">
        <v>12</v>
      </c>
      <c r="B26" s="676" t="s">
        <v>217</v>
      </c>
      <c r="C26" s="676" t="s">
        <v>55</v>
      </c>
      <c r="D26" s="677">
        <v>1.75</v>
      </c>
      <c r="E26" s="676" t="s">
        <v>98</v>
      </c>
      <c r="F26" s="678"/>
      <c r="G26" s="675">
        <v>22</v>
      </c>
      <c r="H26" s="676" t="s">
        <v>186</v>
      </c>
      <c r="I26" s="676" t="s">
        <v>187</v>
      </c>
      <c r="J26" s="677">
        <v>0.90909090909090906</v>
      </c>
      <c r="K26" s="676" t="s">
        <v>94</v>
      </c>
      <c r="L26" s="678"/>
      <c r="M26" s="675">
        <v>23</v>
      </c>
      <c r="N26" s="676" t="s">
        <v>180</v>
      </c>
      <c r="O26" s="676" t="s">
        <v>181</v>
      </c>
      <c r="P26" s="677">
        <v>2.4347826086956523</v>
      </c>
      <c r="Q26" s="676" t="s">
        <v>94</v>
      </c>
    </row>
    <row r="27" spans="1:17" x14ac:dyDescent="0.2">
      <c r="A27" s="675">
        <v>31</v>
      </c>
      <c r="B27" s="676" t="s">
        <v>77</v>
      </c>
      <c r="C27" s="676" t="s">
        <v>78</v>
      </c>
      <c r="D27" s="677">
        <v>1.7419354838709677</v>
      </c>
      <c r="E27" s="676" t="s">
        <v>92</v>
      </c>
      <c r="F27" s="678"/>
      <c r="G27" s="675">
        <v>29</v>
      </c>
      <c r="H27" s="676" t="s">
        <v>176</v>
      </c>
      <c r="I27" s="676" t="s">
        <v>177</v>
      </c>
      <c r="J27" s="677">
        <v>0.86206896551724133</v>
      </c>
      <c r="K27" s="676" t="s">
        <v>94</v>
      </c>
      <c r="L27" s="678"/>
      <c r="M27" s="675">
        <v>25</v>
      </c>
      <c r="N27" s="676" t="s">
        <v>73</v>
      </c>
      <c r="O27" s="676" t="s">
        <v>74</v>
      </c>
      <c r="P27" s="677">
        <v>2.4</v>
      </c>
      <c r="Q27" s="676" t="s">
        <v>92</v>
      </c>
    </row>
  </sheetData>
  <mergeCells count="7">
    <mergeCell ref="A3:E3"/>
    <mergeCell ref="G3:K3"/>
    <mergeCell ref="M3:Q3"/>
    <mergeCell ref="A1:Q1"/>
    <mergeCell ref="A16:E16"/>
    <mergeCell ref="G16:K16"/>
    <mergeCell ref="M16:Q1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Y348"/>
  <sheetViews>
    <sheetView zoomScale="80" zoomScaleNormal="80" workbookViewId="0">
      <pane ySplit="23" topLeftCell="A24" activePane="bottomLeft" state="frozen"/>
      <selection activeCell="Q32" sqref="Q32"/>
      <selection pane="bottomLeft" activeCell="Q32" sqref="Q32"/>
    </sheetView>
  </sheetViews>
  <sheetFormatPr defaultColWidth="10.140625" defaultRowHeight="12.75" x14ac:dyDescent="0.2"/>
  <cols>
    <col min="1" max="1" width="8.140625" style="11" bestFit="1" customWidth="1"/>
    <col min="2" max="2" width="11.28515625" style="12" bestFit="1" customWidth="1"/>
    <col min="3" max="3" width="9.140625" style="12" bestFit="1" customWidth="1"/>
    <col min="4" max="6" width="3.85546875" style="12" bestFit="1" customWidth="1"/>
    <col min="7" max="7" width="4.8554687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9.5703125" style="12" hidden="1" customWidth="1"/>
    <col min="16" max="16" width="8.85546875" style="12" hidden="1" customWidth="1"/>
    <col min="17" max="16384" width="10.140625" style="12"/>
  </cols>
  <sheetData>
    <row r="1" spans="1:25" ht="18" x14ac:dyDescent="0.2">
      <c r="A1" s="1920" t="s">
        <v>106</v>
      </c>
      <c r="B1" s="1921"/>
      <c r="C1" s="1921"/>
      <c r="D1" s="1921"/>
      <c r="E1" s="1921"/>
      <c r="F1" s="1921"/>
      <c r="G1" s="1921"/>
      <c r="H1" s="1921"/>
      <c r="I1" s="1921"/>
      <c r="J1" s="1921"/>
      <c r="K1" s="1921"/>
      <c r="L1" s="1921"/>
      <c r="M1" s="1921"/>
      <c r="N1" s="1922"/>
    </row>
    <row r="2" spans="1:25" ht="4.5" customHeight="1" x14ac:dyDescent="0.2"/>
    <row r="3" spans="1:25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25" ht="13.5" customHeight="1" x14ac:dyDescent="0.2">
      <c r="A4" s="1866">
        <f>$A$48</f>
        <v>24</v>
      </c>
      <c r="B4" s="1867" t="str">
        <f>$B$48</f>
        <v>Britten</v>
      </c>
      <c r="C4" s="1867" t="str">
        <f>$C$48</f>
        <v>Aaron</v>
      </c>
      <c r="D4" s="5">
        <f t="shared" ref="D4:N4" si="0">D48/$A$48</f>
        <v>2.875</v>
      </c>
      <c r="E4" s="5">
        <f t="shared" si="0"/>
        <v>1.2083333333333333</v>
      </c>
      <c r="F4" s="5">
        <f t="shared" si="0"/>
        <v>0.5</v>
      </c>
      <c r="G4" s="5">
        <f t="shared" si="0"/>
        <v>5.75</v>
      </c>
      <c r="H4" s="5">
        <f t="shared" si="0"/>
        <v>2.9583333333333335</v>
      </c>
      <c r="I4" s="5">
        <f t="shared" si="0"/>
        <v>1.6666666666666667</v>
      </c>
      <c r="J4" s="5">
        <f t="shared" si="0"/>
        <v>0.41666666666666669</v>
      </c>
      <c r="K4" s="5">
        <f t="shared" si="0"/>
        <v>2.1666666666666665</v>
      </c>
      <c r="L4" s="5">
        <f t="shared" si="0"/>
        <v>0</v>
      </c>
      <c r="M4" s="5">
        <f t="shared" si="0"/>
        <v>0</v>
      </c>
      <c r="N4" s="5">
        <f t="shared" si="0"/>
        <v>9.875</v>
      </c>
      <c r="O4" s="67" t="s">
        <v>106</v>
      </c>
      <c r="P4" s="64">
        <v>2</v>
      </c>
    </row>
    <row r="5" spans="1:25" ht="13.5" customHeight="1" x14ac:dyDescent="0.2">
      <c r="A5" s="1866">
        <f>$A$80</f>
        <v>30</v>
      </c>
      <c r="B5" s="1867" t="str">
        <f>$B$80</f>
        <v>Burnett</v>
      </c>
      <c r="C5" s="1867" t="str">
        <f>$C$80</f>
        <v>Alex</v>
      </c>
      <c r="D5" s="5">
        <f t="shared" ref="D5:N5" si="1">D80/$A$80</f>
        <v>0.13333333333333333</v>
      </c>
      <c r="E5" s="5">
        <f t="shared" si="1"/>
        <v>1.2666666666666666</v>
      </c>
      <c r="F5" s="5">
        <f t="shared" si="1"/>
        <v>3.3333333333333333E-2</v>
      </c>
      <c r="G5" s="5">
        <f t="shared" si="1"/>
        <v>4.7333333333333334</v>
      </c>
      <c r="H5" s="5">
        <f t="shared" si="1"/>
        <v>1.5666666666666667</v>
      </c>
      <c r="I5" s="5">
        <f t="shared" si="1"/>
        <v>0.6333333333333333</v>
      </c>
      <c r="J5" s="5">
        <f t="shared" si="1"/>
        <v>0.2</v>
      </c>
      <c r="K5" s="5">
        <f t="shared" si="1"/>
        <v>1.2</v>
      </c>
      <c r="L5" s="5">
        <f t="shared" si="1"/>
        <v>0</v>
      </c>
      <c r="M5" s="5">
        <f t="shared" si="1"/>
        <v>0</v>
      </c>
      <c r="N5" s="5">
        <f t="shared" si="1"/>
        <v>4.0999999999999996</v>
      </c>
      <c r="O5" s="67" t="s">
        <v>106</v>
      </c>
      <c r="P5" s="64">
        <v>2</v>
      </c>
      <c r="Y5" s="1660"/>
    </row>
    <row r="6" spans="1:25" ht="13.5" customHeight="1" x14ac:dyDescent="0.2">
      <c r="A6" s="1866">
        <f>$A$95</f>
        <v>13</v>
      </c>
      <c r="B6" s="1867" t="str">
        <f>$B$95</f>
        <v>Burns</v>
      </c>
      <c r="C6" s="1867" t="str">
        <f>$C$95</f>
        <v>Damien</v>
      </c>
      <c r="D6" s="5">
        <f t="shared" ref="D6:N6" si="2">D95/$A$95</f>
        <v>2.0769230769230771</v>
      </c>
      <c r="E6" s="5">
        <f t="shared" si="2"/>
        <v>0.53846153846153844</v>
      </c>
      <c r="F6" s="5">
        <f t="shared" si="2"/>
        <v>1.6923076923076923</v>
      </c>
      <c r="G6" s="5">
        <f t="shared" si="2"/>
        <v>5.1538461538461542</v>
      </c>
      <c r="H6" s="5">
        <f t="shared" si="2"/>
        <v>2.5384615384615383</v>
      </c>
      <c r="I6" s="5">
        <f t="shared" si="2"/>
        <v>1.5384615384615385</v>
      </c>
      <c r="J6" s="5">
        <f t="shared" si="2"/>
        <v>0.15384615384615385</v>
      </c>
      <c r="K6" s="5">
        <f t="shared" si="2"/>
        <v>1.6923076923076923</v>
      </c>
      <c r="L6" s="5">
        <f t="shared" si="2"/>
        <v>0</v>
      </c>
      <c r="M6" s="5">
        <f t="shared" si="2"/>
        <v>0</v>
      </c>
      <c r="N6" s="5">
        <f t="shared" si="2"/>
        <v>7.4615384615384617</v>
      </c>
      <c r="O6" s="67" t="s">
        <v>106</v>
      </c>
      <c r="P6" s="64">
        <v>2</v>
      </c>
      <c r="Y6" s="1660"/>
    </row>
    <row r="7" spans="1:25" ht="13.5" customHeight="1" x14ac:dyDescent="0.2">
      <c r="A7" s="1868">
        <f>$A$100</f>
        <v>3</v>
      </c>
      <c r="B7" s="1869" t="str">
        <f>$B$100</f>
        <v>Eldridge</v>
      </c>
      <c r="C7" s="1869" t="str">
        <f>$C$100</f>
        <v>Chris</v>
      </c>
      <c r="D7" s="5">
        <f t="shared" ref="D7:N7" si="3">D100/$A$100</f>
        <v>3</v>
      </c>
      <c r="E7" s="5">
        <f t="shared" si="3"/>
        <v>0</v>
      </c>
      <c r="F7" s="5">
        <f t="shared" si="3"/>
        <v>1</v>
      </c>
      <c r="G7" s="5">
        <f t="shared" si="3"/>
        <v>4.666666666666667</v>
      </c>
      <c r="H7" s="5">
        <f t="shared" si="3"/>
        <v>0.66666666666666663</v>
      </c>
      <c r="I7" s="5">
        <f t="shared" si="3"/>
        <v>1</v>
      </c>
      <c r="J7" s="5">
        <f t="shared" si="3"/>
        <v>0</v>
      </c>
      <c r="K7" s="5">
        <f t="shared" si="3"/>
        <v>0.66666666666666663</v>
      </c>
      <c r="L7" s="5">
        <f t="shared" si="3"/>
        <v>0</v>
      </c>
      <c r="M7" s="5">
        <f t="shared" si="3"/>
        <v>0</v>
      </c>
      <c r="N7" s="5">
        <f t="shared" si="3"/>
        <v>7</v>
      </c>
      <c r="O7" s="67" t="s">
        <v>106</v>
      </c>
      <c r="P7" s="64">
        <v>2</v>
      </c>
    </row>
    <row r="8" spans="1:25" ht="13.5" customHeight="1" x14ac:dyDescent="0.2">
      <c r="A8" s="1866">
        <f>$A$114</f>
        <v>12</v>
      </c>
      <c r="B8" s="1867" t="str">
        <f>$B$114</f>
        <v>Hladenki</v>
      </c>
      <c r="C8" s="1867" t="str">
        <f>$C$114</f>
        <v>Dino</v>
      </c>
      <c r="D8" s="5">
        <f t="shared" ref="D8:N8" si="4">D114/$A$114</f>
        <v>3.3333333333333335</v>
      </c>
      <c r="E8" s="5">
        <f t="shared" si="4"/>
        <v>0</v>
      </c>
      <c r="F8" s="5">
        <f t="shared" si="4"/>
        <v>2</v>
      </c>
      <c r="G8" s="5">
        <f t="shared" si="4"/>
        <v>11.166666666666666</v>
      </c>
      <c r="H8" s="5">
        <f t="shared" si="4"/>
        <v>0.91666666666666663</v>
      </c>
      <c r="I8" s="5">
        <f t="shared" si="4"/>
        <v>0.91666666666666663</v>
      </c>
      <c r="J8" s="5">
        <f t="shared" si="4"/>
        <v>0.33333333333333331</v>
      </c>
      <c r="K8" s="5">
        <f t="shared" si="4"/>
        <v>1.3333333333333333</v>
      </c>
      <c r="L8" s="5">
        <f t="shared" si="4"/>
        <v>0</v>
      </c>
      <c r="M8" s="5">
        <f t="shared" si="4"/>
        <v>0</v>
      </c>
      <c r="N8" s="5">
        <f t="shared" si="4"/>
        <v>8.6666666666666661</v>
      </c>
      <c r="O8" s="67" t="s">
        <v>106</v>
      </c>
      <c r="P8" s="64">
        <v>2</v>
      </c>
    </row>
    <row r="9" spans="1:25" ht="13.5" customHeight="1" x14ac:dyDescent="0.2">
      <c r="A9" s="1866">
        <f>$A$140</f>
        <v>24</v>
      </c>
      <c r="B9" s="1867" t="str">
        <f>$B$140</f>
        <v>Jeeawody</v>
      </c>
      <c r="C9" s="1867" t="str">
        <f>$C$140</f>
        <v>Sacha</v>
      </c>
      <c r="D9" s="5">
        <f t="shared" ref="D9:N9" si="5">D140/$A$140</f>
        <v>1.4166666666666667</v>
      </c>
      <c r="E9" s="5">
        <f t="shared" si="5"/>
        <v>1.4583333333333333</v>
      </c>
      <c r="F9" s="5">
        <f t="shared" si="5"/>
        <v>0.625</v>
      </c>
      <c r="G9" s="5">
        <f t="shared" si="5"/>
        <v>3.6666666666666665</v>
      </c>
      <c r="H9" s="5">
        <f t="shared" si="5"/>
        <v>0.83333333333333337</v>
      </c>
      <c r="I9" s="5">
        <f t="shared" si="5"/>
        <v>0.75</v>
      </c>
      <c r="J9" s="5">
        <f t="shared" si="5"/>
        <v>0.29166666666666669</v>
      </c>
      <c r="K9" s="5">
        <f t="shared" si="5"/>
        <v>1.2916666666666667</v>
      </c>
      <c r="L9" s="5">
        <f t="shared" si="5"/>
        <v>0</v>
      </c>
      <c r="M9" s="5">
        <f t="shared" si="5"/>
        <v>0</v>
      </c>
      <c r="N9" s="5">
        <f t="shared" si="5"/>
        <v>7.833333333333333</v>
      </c>
      <c r="O9" s="67" t="s">
        <v>106</v>
      </c>
      <c r="P9" s="64">
        <v>2</v>
      </c>
    </row>
    <row r="10" spans="1:25" ht="13.5" customHeight="1" x14ac:dyDescent="0.2">
      <c r="A10" s="1866">
        <f>$A$163</f>
        <v>21</v>
      </c>
      <c r="B10" s="1867" t="str">
        <f>$B$163</f>
        <v>Kashyap</v>
      </c>
      <c r="C10" s="1867" t="str">
        <f>$C$163</f>
        <v>Abhi</v>
      </c>
      <c r="D10" s="5">
        <f t="shared" ref="D10:N10" si="6">D163/$A$163</f>
        <v>0.52380952380952384</v>
      </c>
      <c r="E10" s="5">
        <f t="shared" si="6"/>
        <v>1</v>
      </c>
      <c r="F10" s="5">
        <f t="shared" si="6"/>
        <v>9.5238095238095233E-2</v>
      </c>
      <c r="G10" s="5">
        <f t="shared" si="6"/>
        <v>4.3809523809523814</v>
      </c>
      <c r="H10" s="5">
        <f t="shared" si="6"/>
        <v>2.3333333333333335</v>
      </c>
      <c r="I10" s="5">
        <f t="shared" si="6"/>
        <v>1.8095238095238095</v>
      </c>
      <c r="J10" s="5">
        <f t="shared" si="6"/>
        <v>0.52380952380952384</v>
      </c>
      <c r="K10" s="5">
        <f t="shared" si="6"/>
        <v>1.3333333333333333</v>
      </c>
      <c r="L10" s="5">
        <f t="shared" si="6"/>
        <v>0</v>
      </c>
      <c r="M10" s="5">
        <f t="shared" si="6"/>
        <v>0</v>
      </c>
      <c r="N10" s="5">
        <f t="shared" si="6"/>
        <v>4.1428571428571432</v>
      </c>
      <c r="O10" s="67" t="s">
        <v>106</v>
      </c>
      <c r="P10" s="64">
        <v>2</v>
      </c>
    </row>
    <row r="11" spans="1:25" ht="13.5" customHeight="1" x14ac:dyDescent="0.2">
      <c r="A11" s="1866">
        <f>$A$194</f>
        <v>29</v>
      </c>
      <c r="B11" s="1867" t="str">
        <f>$B$194</f>
        <v>Lienos</v>
      </c>
      <c r="C11" s="1867" t="str">
        <f>$C$194</f>
        <v>Ricci</v>
      </c>
      <c r="D11" s="5">
        <f t="shared" ref="D11:N11" si="7">D194/$A$194</f>
        <v>0.68965517241379315</v>
      </c>
      <c r="E11" s="5">
        <f t="shared" si="7"/>
        <v>0.41379310344827586</v>
      </c>
      <c r="F11" s="5">
        <f t="shared" si="7"/>
        <v>0.41379310344827586</v>
      </c>
      <c r="G11" s="5">
        <f t="shared" si="7"/>
        <v>1.2758620689655173</v>
      </c>
      <c r="H11" s="5">
        <f t="shared" si="7"/>
        <v>1</v>
      </c>
      <c r="I11" s="5">
        <f t="shared" si="7"/>
        <v>0.41379310344827586</v>
      </c>
      <c r="J11" s="5">
        <f t="shared" si="7"/>
        <v>3.4482758620689655E-2</v>
      </c>
      <c r="K11" s="5">
        <f t="shared" si="7"/>
        <v>1.6551724137931034</v>
      </c>
      <c r="L11" s="5">
        <f t="shared" si="7"/>
        <v>0</v>
      </c>
      <c r="M11" s="5">
        <f t="shared" si="7"/>
        <v>0</v>
      </c>
      <c r="N11" s="5">
        <f t="shared" si="7"/>
        <v>3.0344827586206895</v>
      </c>
      <c r="O11" s="67" t="s">
        <v>106</v>
      </c>
      <c r="P11" s="64">
        <v>2</v>
      </c>
    </row>
    <row r="12" spans="1:25" ht="13.5" customHeight="1" x14ac:dyDescent="0.2">
      <c r="A12" s="1868">
        <f>$A$197</f>
        <v>1</v>
      </c>
      <c r="B12" s="1869" t="str">
        <f>$B$197</f>
        <v>Murphy</v>
      </c>
      <c r="C12" s="1869" t="str">
        <f>$C$197</f>
        <v>Chris</v>
      </c>
      <c r="D12" s="5">
        <f t="shared" ref="D12:N12" si="8">D197/$A$197</f>
        <v>0</v>
      </c>
      <c r="E12" s="5">
        <f t="shared" si="8"/>
        <v>0</v>
      </c>
      <c r="F12" s="5">
        <f t="shared" si="8"/>
        <v>0</v>
      </c>
      <c r="G12" s="5">
        <f t="shared" si="8"/>
        <v>3</v>
      </c>
      <c r="H12" s="5">
        <f t="shared" si="8"/>
        <v>2</v>
      </c>
      <c r="I12" s="5">
        <f t="shared" si="8"/>
        <v>1</v>
      </c>
      <c r="J12" s="5">
        <f t="shared" si="8"/>
        <v>3</v>
      </c>
      <c r="K12" s="5">
        <f t="shared" si="8"/>
        <v>3</v>
      </c>
      <c r="L12" s="5">
        <f t="shared" si="8"/>
        <v>1</v>
      </c>
      <c r="M12" s="5">
        <f t="shared" si="8"/>
        <v>0</v>
      </c>
      <c r="N12" s="5">
        <f t="shared" si="8"/>
        <v>0</v>
      </c>
      <c r="O12" s="67" t="s">
        <v>106</v>
      </c>
      <c r="P12" s="64">
        <v>2</v>
      </c>
    </row>
    <row r="13" spans="1:25" ht="13.5" customHeight="1" x14ac:dyDescent="0.2">
      <c r="A13" s="1868">
        <f>$A$200</f>
        <v>1</v>
      </c>
      <c r="B13" s="1869" t="str">
        <f>$B$200</f>
        <v>Nguyen</v>
      </c>
      <c r="C13" s="1869" t="str">
        <f>$C$200</f>
        <v>Andrew</v>
      </c>
      <c r="D13" s="5">
        <f t="shared" ref="D13:N13" si="9">D200/$A$200</f>
        <v>0</v>
      </c>
      <c r="E13" s="5">
        <f t="shared" si="9"/>
        <v>1</v>
      </c>
      <c r="F13" s="5">
        <f t="shared" si="9"/>
        <v>1</v>
      </c>
      <c r="G13" s="5">
        <f t="shared" si="9"/>
        <v>2</v>
      </c>
      <c r="H13" s="5">
        <f t="shared" si="9"/>
        <v>1</v>
      </c>
      <c r="I13" s="5">
        <f t="shared" si="9"/>
        <v>5</v>
      </c>
      <c r="J13" s="5">
        <f t="shared" si="9"/>
        <v>0</v>
      </c>
      <c r="K13" s="5">
        <f t="shared" si="9"/>
        <v>0</v>
      </c>
      <c r="L13" s="5">
        <f t="shared" si="9"/>
        <v>0</v>
      </c>
      <c r="M13" s="5">
        <f t="shared" si="9"/>
        <v>0</v>
      </c>
      <c r="N13" s="5">
        <f t="shared" si="9"/>
        <v>4</v>
      </c>
      <c r="O13" s="67" t="s">
        <v>106</v>
      </c>
      <c r="P13" s="64">
        <v>2</v>
      </c>
    </row>
    <row r="14" spans="1:25" ht="13.5" customHeight="1" x14ac:dyDescent="0.2">
      <c r="A14" s="1866">
        <f>$A$231</f>
        <v>29</v>
      </c>
      <c r="B14" s="1867" t="str">
        <f>$B$231</f>
        <v>Nguyen</v>
      </c>
      <c r="C14" s="1867" t="str">
        <f>$C$231</f>
        <v>Fred</v>
      </c>
      <c r="D14" s="5">
        <f t="shared" ref="D14:N14" si="10">D231/$A$231</f>
        <v>0.13793103448275862</v>
      </c>
      <c r="E14" s="5">
        <f t="shared" si="10"/>
        <v>0</v>
      </c>
      <c r="F14" s="5">
        <f t="shared" si="10"/>
        <v>6.8965517241379309E-2</v>
      </c>
      <c r="G14" s="5">
        <f t="shared" si="10"/>
        <v>1.896551724137931</v>
      </c>
      <c r="H14" s="5">
        <f t="shared" si="10"/>
        <v>0.51724137931034486</v>
      </c>
      <c r="I14" s="5">
        <f t="shared" si="10"/>
        <v>0.27586206896551724</v>
      </c>
      <c r="J14" s="5">
        <f t="shared" si="10"/>
        <v>0.10344827586206896</v>
      </c>
      <c r="K14" s="5">
        <f t="shared" si="10"/>
        <v>1.3103448275862069</v>
      </c>
      <c r="L14" s="5">
        <f t="shared" si="10"/>
        <v>0</v>
      </c>
      <c r="M14" s="5">
        <f t="shared" si="10"/>
        <v>0</v>
      </c>
      <c r="N14" s="5">
        <f t="shared" si="10"/>
        <v>0.34482758620689657</v>
      </c>
      <c r="O14" s="67" t="s">
        <v>106</v>
      </c>
      <c r="P14" s="64">
        <v>2</v>
      </c>
    </row>
    <row r="15" spans="1:25" ht="13.5" customHeight="1" x14ac:dyDescent="0.2">
      <c r="A15" s="1866">
        <f>$A$261</f>
        <v>28</v>
      </c>
      <c r="B15" s="1867" t="str">
        <f>$B$261</f>
        <v>Nguyen</v>
      </c>
      <c r="C15" s="1867" t="str">
        <f>$C$261</f>
        <v>Tommy</v>
      </c>
      <c r="D15" s="5">
        <f t="shared" ref="D15:N15" si="11">D261/$A$261</f>
        <v>2.2142857142857144</v>
      </c>
      <c r="E15" s="5">
        <f t="shared" si="11"/>
        <v>1.3928571428571428</v>
      </c>
      <c r="F15" s="5">
        <f t="shared" si="11"/>
        <v>1.2857142857142858</v>
      </c>
      <c r="G15" s="5">
        <f t="shared" si="11"/>
        <v>2.5714285714285716</v>
      </c>
      <c r="H15" s="5">
        <f t="shared" si="11"/>
        <v>1.3214285714285714</v>
      </c>
      <c r="I15" s="5">
        <f t="shared" si="11"/>
        <v>1.1071428571428572</v>
      </c>
      <c r="J15" s="5">
        <f t="shared" si="11"/>
        <v>3.5714285714285712E-2</v>
      </c>
      <c r="K15" s="5">
        <f t="shared" si="11"/>
        <v>1.8214285714285714</v>
      </c>
      <c r="L15" s="5">
        <f t="shared" si="11"/>
        <v>0</v>
      </c>
      <c r="M15" s="5">
        <f t="shared" si="11"/>
        <v>0</v>
      </c>
      <c r="N15" s="5">
        <f t="shared" si="11"/>
        <v>9.8928571428571423</v>
      </c>
      <c r="O15" s="67" t="s">
        <v>106</v>
      </c>
      <c r="P15" s="64">
        <v>2</v>
      </c>
    </row>
    <row r="16" spans="1:25" ht="13.5" customHeight="1" x14ac:dyDescent="0.2">
      <c r="A16" s="1866">
        <f>$A$289</f>
        <v>26</v>
      </c>
      <c r="B16" s="1867" t="str">
        <f>$B$289</f>
        <v>Pfohl</v>
      </c>
      <c r="C16" s="1867" t="str">
        <f>$C$289</f>
        <v>Oscar</v>
      </c>
      <c r="D16" s="5">
        <f t="shared" ref="D16:N16" si="12">D289/$A$289</f>
        <v>3.4230769230769229</v>
      </c>
      <c r="E16" s="5">
        <f t="shared" si="12"/>
        <v>3.8461538461538464E-2</v>
      </c>
      <c r="F16" s="5">
        <f t="shared" si="12"/>
        <v>1.0384615384615385</v>
      </c>
      <c r="G16" s="5">
        <f t="shared" si="12"/>
        <v>8.4615384615384617</v>
      </c>
      <c r="H16" s="5">
        <f t="shared" si="12"/>
        <v>1.5384615384615385</v>
      </c>
      <c r="I16" s="5">
        <f t="shared" si="12"/>
        <v>1.0769230769230769</v>
      </c>
      <c r="J16" s="5">
        <f t="shared" si="12"/>
        <v>1.0769230769230769</v>
      </c>
      <c r="K16" s="5">
        <f t="shared" si="12"/>
        <v>2.0384615384615383</v>
      </c>
      <c r="L16" s="5">
        <f t="shared" si="12"/>
        <v>0</v>
      </c>
      <c r="M16" s="5">
        <f t="shared" si="12"/>
        <v>0</v>
      </c>
      <c r="N16" s="5">
        <f t="shared" si="12"/>
        <v>8</v>
      </c>
      <c r="O16" s="67" t="s">
        <v>106</v>
      </c>
      <c r="P16" s="64">
        <v>2</v>
      </c>
    </row>
    <row r="17" spans="1:16" ht="13.5" customHeight="1" x14ac:dyDescent="0.2">
      <c r="A17" s="1868">
        <f>$A$292</f>
        <v>1</v>
      </c>
      <c r="B17" s="1869" t="str">
        <f>$B$292</f>
        <v>Selino</v>
      </c>
      <c r="C17" s="1869" t="str">
        <f>$C$292</f>
        <v>Gab</v>
      </c>
      <c r="D17" s="1081">
        <f t="shared" ref="D17:N17" si="13">D292/$A$292</f>
        <v>1</v>
      </c>
      <c r="E17" s="1081">
        <f t="shared" si="13"/>
        <v>0</v>
      </c>
      <c r="F17" s="1081">
        <f t="shared" si="13"/>
        <v>0</v>
      </c>
      <c r="G17" s="1081">
        <f t="shared" si="13"/>
        <v>2</v>
      </c>
      <c r="H17" s="1081">
        <f t="shared" si="13"/>
        <v>4</v>
      </c>
      <c r="I17" s="1081">
        <f t="shared" si="13"/>
        <v>1</v>
      </c>
      <c r="J17" s="1081">
        <f t="shared" si="13"/>
        <v>0</v>
      </c>
      <c r="K17" s="1081">
        <f t="shared" si="13"/>
        <v>1</v>
      </c>
      <c r="L17" s="1081">
        <f t="shared" si="13"/>
        <v>0</v>
      </c>
      <c r="M17" s="1081">
        <f t="shared" si="13"/>
        <v>0</v>
      </c>
      <c r="N17" s="1081">
        <f t="shared" si="13"/>
        <v>2</v>
      </c>
      <c r="O17" s="67" t="s">
        <v>106</v>
      </c>
      <c r="P17" s="64">
        <v>2</v>
      </c>
    </row>
    <row r="18" spans="1:16" ht="13.5" customHeight="1" x14ac:dyDescent="0.2">
      <c r="A18" s="1868">
        <f>$A$295</f>
        <v>1</v>
      </c>
      <c r="B18" s="1869" t="str">
        <f>$B$295</f>
        <v>Sykesnez</v>
      </c>
      <c r="C18" s="1869" t="str">
        <f>$C$295</f>
        <v>Jules</v>
      </c>
      <c r="D18" s="1081">
        <f t="shared" ref="D18:N18" si="14">D295/$A$295</f>
        <v>0</v>
      </c>
      <c r="E18" s="1081">
        <f t="shared" si="14"/>
        <v>0</v>
      </c>
      <c r="F18" s="1081">
        <f t="shared" si="14"/>
        <v>4</v>
      </c>
      <c r="G18" s="1081">
        <f t="shared" si="14"/>
        <v>11</v>
      </c>
      <c r="H18" s="1081">
        <f t="shared" si="14"/>
        <v>2</v>
      </c>
      <c r="I18" s="1081">
        <f t="shared" si="14"/>
        <v>2</v>
      </c>
      <c r="J18" s="1081">
        <f t="shared" si="14"/>
        <v>0</v>
      </c>
      <c r="K18" s="1081">
        <f t="shared" si="14"/>
        <v>3</v>
      </c>
      <c r="L18" s="1081">
        <f t="shared" si="14"/>
        <v>0</v>
      </c>
      <c r="M18" s="1081">
        <f t="shared" si="14"/>
        <v>0</v>
      </c>
      <c r="N18" s="1081">
        <f t="shared" si="14"/>
        <v>4</v>
      </c>
      <c r="O18" s="67" t="s">
        <v>106</v>
      </c>
      <c r="P18" s="64">
        <v>2</v>
      </c>
    </row>
    <row r="19" spans="1:16" ht="13.5" customHeight="1" x14ac:dyDescent="0.2">
      <c r="A19" s="1868">
        <f>$A$298</f>
        <v>1</v>
      </c>
      <c r="B19" s="1869" t="str">
        <f>$B$298</f>
        <v>Tjahana</v>
      </c>
      <c r="C19" s="1869" t="str">
        <f>$C$298</f>
        <v>Adrian</v>
      </c>
      <c r="D19" s="1081">
        <f t="shared" ref="D19:N19" si="15">D298/$A$298</f>
        <v>2</v>
      </c>
      <c r="E19" s="1081">
        <f t="shared" si="15"/>
        <v>2</v>
      </c>
      <c r="F19" s="1081">
        <f t="shared" si="15"/>
        <v>0</v>
      </c>
      <c r="G19" s="1081">
        <f t="shared" si="15"/>
        <v>0</v>
      </c>
      <c r="H19" s="1081">
        <f t="shared" si="15"/>
        <v>2</v>
      </c>
      <c r="I19" s="1081">
        <f t="shared" si="15"/>
        <v>2</v>
      </c>
      <c r="J19" s="1081">
        <f t="shared" si="15"/>
        <v>0</v>
      </c>
      <c r="K19" s="1081">
        <f t="shared" si="15"/>
        <v>1</v>
      </c>
      <c r="L19" s="1081">
        <f t="shared" si="15"/>
        <v>0</v>
      </c>
      <c r="M19" s="1081">
        <f t="shared" si="15"/>
        <v>0</v>
      </c>
      <c r="N19" s="1081">
        <f t="shared" si="15"/>
        <v>10</v>
      </c>
      <c r="O19" s="67" t="s">
        <v>106</v>
      </c>
      <c r="P19" s="64">
        <v>2</v>
      </c>
    </row>
    <row r="20" spans="1:16" ht="13.5" customHeight="1" x14ac:dyDescent="0.2">
      <c r="A20" s="1868">
        <f>$A$301</f>
        <v>1</v>
      </c>
      <c r="B20" s="1869" t="str">
        <f>$B$301</f>
        <v>Willet</v>
      </c>
      <c r="C20" s="1869" t="str">
        <f>$C$301</f>
        <v>Jimmy</v>
      </c>
      <c r="D20" s="1081">
        <f t="shared" ref="D20:N20" si="16">D301/$A$301</f>
        <v>2</v>
      </c>
      <c r="E20" s="1081">
        <f t="shared" si="16"/>
        <v>1</v>
      </c>
      <c r="F20" s="1081">
        <f t="shared" si="16"/>
        <v>0</v>
      </c>
      <c r="G20" s="1081">
        <f t="shared" si="16"/>
        <v>2</v>
      </c>
      <c r="H20" s="1081">
        <f t="shared" si="16"/>
        <v>1</v>
      </c>
      <c r="I20" s="1081">
        <f t="shared" si="16"/>
        <v>0</v>
      </c>
      <c r="J20" s="1081">
        <f t="shared" si="16"/>
        <v>0</v>
      </c>
      <c r="K20" s="1081">
        <f t="shared" si="16"/>
        <v>0</v>
      </c>
      <c r="L20" s="1081">
        <f t="shared" si="16"/>
        <v>0</v>
      </c>
      <c r="M20" s="1081">
        <f t="shared" si="16"/>
        <v>0</v>
      </c>
      <c r="N20" s="1081">
        <f t="shared" si="16"/>
        <v>7</v>
      </c>
      <c r="O20" s="67" t="s">
        <v>106</v>
      </c>
      <c r="P20" s="64">
        <v>2</v>
      </c>
    </row>
    <row r="21" spans="1:16" ht="13.5" customHeight="1" x14ac:dyDescent="0.2">
      <c r="A21" s="6"/>
      <c r="B21" s="670"/>
      <c r="C21" s="67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7"/>
      <c r="P21" s="64"/>
    </row>
    <row r="22" spans="1:16" ht="13.5" customHeight="1" x14ac:dyDescent="0.2"/>
    <row r="23" spans="1:16" s="13" customFormat="1" ht="13.5" customHeight="1" x14ac:dyDescent="0.2">
      <c r="A23" s="4" t="s">
        <v>0</v>
      </c>
      <c r="B23" s="10" t="s">
        <v>1</v>
      </c>
      <c r="C23" s="10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8" t="s">
        <v>10</v>
      </c>
      <c r="L23" s="8" t="s">
        <v>11</v>
      </c>
      <c r="M23" s="8" t="s">
        <v>12</v>
      </c>
      <c r="N23" s="8" t="s">
        <v>13</v>
      </c>
    </row>
    <row r="24" spans="1:16" ht="13.5" customHeight="1" x14ac:dyDescent="0.2">
      <c r="A24" s="1">
        <v>17</v>
      </c>
      <c r="B24" s="2" t="s">
        <v>39</v>
      </c>
      <c r="C24" s="2" t="s">
        <v>40</v>
      </c>
      <c r="D24" s="9">
        <v>2</v>
      </c>
      <c r="E24" s="9">
        <v>1</v>
      </c>
      <c r="F24" s="9"/>
      <c r="G24" s="9">
        <v>10</v>
      </c>
      <c r="H24" s="9"/>
      <c r="I24" s="9"/>
      <c r="J24" s="9"/>
      <c r="K24" s="9">
        <v>4</v>
      </c>
      <c r="L24" s="9"/>
      <c r="M24" s="9"/>
      <c r="N24" s="9">
        <v>7</v>
      </c>
    </row>
    <row r="25" spans="1:16" ht="13.5" customHeight="1" x14ac:dyDescent="0.2">
      <c r="A25" s="1">
        <v>17</v>
      </c>
      <c r="B25" s="2" t="s">
        <v>39</v>
      </c>
      <c r="C25" s="2" t="s">
        <v>40</v>
      </c>
      <c r="D25" s="9">
        <v>4</v>
      </c>
      <c r="E25" s="9">
        <v>1</v>
      </c>
      <c r="F25" s="9">
        <v>2</v>
      </c>
      <c r="G25" s="9">
        <v>7</v>
      </c>
      <c r="H25" s="9">
        <v>2</v>
      </c>
      <c r="I25" s="9">
        <v>3</v>
      </c>
      <c r="J25" s="9">
        <v>2</v>
      </c>
      <c r="K25" s="9">
        <v>1</v>
      </c>
      <c r="L25" s="9"/>
      <c r="M25" s="9"/>
      <c r="N25" s="9">
        <v>13</v>
      </c>
    </row>
    <row r="26" spans="1:16" ht="13.5" customHeight="1" x14ac:dyDescent="0.2">
      <c r="A26" s="1">
        <v>17</v>
      </c>
      <c r="B26" s="2" t="s">
        <v>39</v>
      </c>
      <c r="C26" s="2" t="s">
        <v>40</v>
      </c>
      <c r="D26" s="9">
        <v>5</v>
      </c>
      <c r="E26" s="9"/>
      <c r="F26" s="9">
        <v>4</v>
      </c>
      <c r="G26" s="9">
        <v>6</v>
      </c>
      <c r="H26" s="9">
        <v>1</v>
      </c>
      <c r="I26" s="9">
        <v>2</v>
      </c>
      <c r="J26" s="9">
        <v>1</v>
      </c>
      <c r="K26" s="9">
        <v>2</v>
      </c>
      <c r="L26" s="9"/>
      <c r="M26" s="9"/>
      <c r="N26" s="9">
        <v>14</v>
      </c>
    </row>
    <row r="27" spans="1:16" ht="13.5" customHeight="1" x14ac:dyDescent="0.2">
      <c r="A27" s="1">
        <v>17</v>
      </c>
      <c r="B27" s="2" t="s">
        <v>39</v>
      </c>
      <c r="C27" s="2" t="s">
        <v>40</v>
      </c>
      <c r="D27" s="9">
        <v>3</v>
      </c>
      <c r="E27" s="9">
        <v>1</v>
      </c>
      <c r="F27" s="9">
        <v>1</v>
      </c>
      <c r="G27" s="9">
        <v>6</v>
      </c>
      <c r="H27" s="9">
        <v>1</v>
      </c>
      <c r="I27" s="9">
        <v>2</v>
      </c>
      <c r="J27" s="9"/>
      <c r="K27" s="9">
        <v>2</v>
      </c>
      <c r="L27" s="9"/>
      <c r="M27" s="9"/>
      <c r="N27" s="9">
        <v>10</v>
      </c>
    </row>
    <row r="28" spans="1:16" ht="13.5" customHeight="1" x14ac:dyDescent="0.2">
      <c r="A28" s="1863">
        <v>3</v>
      </c>
      <c r="B28" s="1861" t="s">
        <v>39</v>
      </c>
      <c r="C28" s="1861" t="s">
        <v>40</v>
      </c>
      <c r="D28" s="1862">
        <v>2</v>
      </c>
      <c r="E28" s="1862">
        <v>1</v>
      </c>
      <c r="F28" s="1862"/>
      <c r="G28" s="1862">
        <v>5</v>
      </c>
      <c r="H28" s="1862">
        <v>4</v>
      </c>
      <c r="I28" s="1862">
        <v>3</v>
      </c>
      <c r="J28" s="1862"/>
      <c r="K28" s="1862">
        <v>1</v>
      </c>
      <c r="L28" s="1862"/>
      <c r="M28" s="1862"/>
      <c r="N28" s="1862">
        <v>7</v>
      </c>
    </row>
    <row r="29" spans="1:16" ht="13.5" customHeight="1" x14ac:dyDescent="0.2">
      <c r="A29" s="1003">
        <v>3</v>
      </c>
      <c r="B29" s="1004" t="s">
        <v>39</v>
      </c>
      <c r="C29" s="1004" t="s">
        <v>40</v>
      </c>
      <c r="D29" s="1002">
        <v>6</v>
      </c>
      <c r="E29" s="1002">
        <v>2</v>
      </c>
      <c r="F29" s="1002">
        <v>1</v>
      </c>
      <c r="G29" s="1002">
        <v>4</v>
      </c>
      <c r="H29" s="1002">
        <v>2</v>
      </c>
      <c r="I29" s="1002"/>
      <c r="J29" s="1002"/>
      <c r="K29" s="1002">
        <v>3</v>
      </c>
      <c r="L29" s="1002"/>
      <c r="M29" s="1002"/>
      <c r="N29" s="1002">
        <v>19</v>
      </c>
    </row>
    <row r="30" spans="1:16" ht="13.5" customHeight="1" x14ac:dyDescent="0.2">
      <c r="A30" s="1003">
        <v>3</v>
      </c>
      <c r="B30" s="1004" t="s">
        <v>39</v>
      </c>
      <c r="C30" s="1004" t="s">
        <v>40</v>
      </c>
      <c r="D30" s="1002">
        <v>6</v>
      </c>
      <c r="E30" s="1002">
        <v>1</v>
      </c>
      <c r="F30" s="1002"/>
      <c r="G30" s="1002">
        <v>4</v>
      </c>
      <c r="H30" s="1002">
        <v>4</v>
      </c>
      <c r="I30" s="1002">
        <v>1</v>
      </c>
      <c r="J30" s="1002"/>
      <c r="K30" s="1002">
        <v>1</v>
      </c>
      <c r="L30" s="1002"/>
      <c r="M30" s="1002"/>
      <c r="N30" s="1002">
        <v>15</v>
      </c>
    </row>
    <row r="31" spans="1:16" ht="13.5" customHeight="1" x14ac:dyDescent="0.2">
      <c r="A31" s="1074">
        <v>3</v>
      </c>
      <c r="B31" s="1075" t="s">
        <v>39</v>
      </c>
      <c r="C31" s="1075" t="s">
        <v>40</v>
      </c>
      <c r="D31" s="1076">
        <v>3</v>
      </c>
      <c r="E31" s="1076"/>
      <c r="F31" s="1076"/>
      <c r="G31" s="1076">
        <v>3</v>
      </c>
      <c r="H31" s="1076">
        <v>6</v>
      </c>
      <c r="I31" s="1076">
        <v>3</v>
      </c>
      <c r="J31" s="1076"/>
      <c r="K31" s="1076">
        <v>1</v>
      </c>
      <c r="L31" s="1076"/>
      <c r="M31" s="1076"/>
      <c r="N31" s="1076">
        <v>6</v>
      </c>
    </row>
    <row r="32" spans="1:16" ht="13.5" customHeight="1" x14ac:dyDescent="0.2">
      <c r="A32" s="1827">
        <v>3</v>
      </c>
      <c r="B32" s="1828" t="s">
        <v>39</v>
      </c>
      <c r="C32" s="1828" t="s">
        <v>40</v>
      </c>
      <c r="D32" s="1826">
        <v>1</v>
      </c>
      <c r="E32" s="1826">
        <v>1</v>
      </c>
      <c r="F32" s="1826"/>
      <c r="G32" s="1826">
        <v>3</v>
      </c>
      <c r="H32" s="1826">
        <v>2</v>
      </c>
      <c r="I32" s="1826">
        <v>1</v>
      </c>
      <c r="J32" s="1826"/>
      <c r="K32" s="1826">
        <v>3</v>
      </c>
      <c r="L32" s="1826"/>
      <c r="M32" s="1826"/>
      <c r="N32" s="1826">
        <v>5</v>
      </c>
    </row>
    <row r="33" spans="1:14" ht="13.5" customHeight="1" x14ac:dyDescent="0.2">
      <c r="A33" s="1548">
        <v>3</v>
      </c>
      <c r="B33" s="1549" t="s">
        <v>39</v>
      </c>
      <c r="C33" s="1549" t="s">
        <v>40</v>
      </c>
      <c r="D33" s="1547">
        <v>2</v>
      </c>
      <c r="E33" s="1547"/>
      <c r="F33" s="1547"/>
      <c r="G33" s="1547">
        <v>1</v>
      </c>
      <c r="H33" s="1547">
        <v>1</v>
      </c>
      <c r="I33" s="1547">
        <v>3</v>
      </c>
      <c r="J33" s="1547"/>
      <c r="K33" s="1547">
        <v>2</v>
      </c>
      <c r="L33" s="1547"/>
      <c r="M33" s="1547"/>
      <c r="N33" s="1547">
        <v>4</v>
      </c>
    </row>
    <row r="34" spans="1:14" ht="13.5" customHeight="1" x14ac:dyDescent="0.2">
      <c r="A34" s="1783">
        <v>3</v>
      </c>
      <c r="B34" s="1784" t="s">
        <v>39</v>
      </c>
      <c r="C34" s="1784" t="s">
        <v>40</v>
      </c>
      <c r="D34" s="1782">
        <v>6</v>
      </c>
      <c r="E34" s="1782">
        <v>1</v>
      </c>
      <c r="F34" s="1782"/>
      <c r="G34" s="1782">
        <v>4</v>
      </c>
      <c r="H34" s="1782">
        <v>3</v>
      </c>
      <c r="I34" s="1782">
        <v>1</v>
      </c>
      <c r="J34" s="1782"/>
      <c r="K34" s="1782"/>
      <c r="L34" s="1782"/>
      <c r="M34" s="1782"/>
      <c r="N34" s="1782">
        <v>15</v>
      </c>
    </row>
    <row r="35" spans="1:14" ht="13.5" customHeight="1" x14ac:dyDescent="0.2">
      <c r="A35" s="1686">
        <v>3</v>
      </c>
      <c r="B35" s="1687" t="s">
        <v>39</v>
      </c>
      <c r="C35" s="1687" t="s">
        <v>40</v>
      </c>
      <c r="D35" s="1685">
        <v>1</v>
      </c>
      <c r="E35" s="1685">
        <v>2</v>
      </c>
      <c r="F35" s="1685"/>
      <c r="G35" s="1685">
        <v>6</v>
      </c>
      <c r="H35" s="1685">
        <v>4</v>
      </c>
      <c r="I35" s="1685">
        <v>1</v>
      </c>
      <c r="J35" s="1685">
        <v>2</v>
      </c>
      <c r="K35" s="1685">
        <v>4</v>
      </c>
      <c r="L35" s="1685"/>
      <c r="M35" s="1685"/>
      <c r="N35" s="1685">
        <v>8</v>
      </c>
    </row>
    <row r="36" spans="1:14" ht="13.5" customHeight="1" x14ac:dyDescent="0.2">
      <c r="A36" s="1074">
        <v>3</v>
      </c>
      <c r="B36" s="1075" t="s">
        <v>39</v>
      </c>
      <c r="C36" s="1075" t="s">
        <v>40</v>
      </c>
      <c r="D36" s="1076">
        <v>1</v>
      </c>
      <c r="E36" s="1076"/>
      <c r="F36" s="1076"/>
      <c r="G36" s="1076">
        <v>4</v>
      </c>
      <c r="H36" s="1076">
        <v>5</v>
      </c>
      <c r="I36" s="1076">
        <v>3</v>
      </c>
      <c r="J36" s="1076"/>
      <c r="K36" s="1076">
        <v>2</v>
      </c>
      <c r="L36" s="1076"/>
      <c r="M36" s="1076"/>
      <c r="N36" s="1076">
        <v>2</v>
      </c>
    </row>
    <row r="37" spans="1:14" ht="13.5" customHeight="1" x14ac:dyDescent="0.2">
      <c r="A37" s="1522">
        <v>3</v>
      </c>
      <c r="B37" s="1523" t="s">
        <v>39</v>
      </c>
      <c r="C37" s="1523" t="s">
        <v>40</v>
      </c>
      <c r="D37" s="1521">
        <v>4</v>
      </c>
      <c r="E37" s="1521">
        <v>3</v>
      </c>
      <c r="F37" s="1521"/>
      <c r="G37" s="1521">
        <v>5</v>
      </c>
      <c r="H37" s="1521">
        <v>2</v>
      </c>
      <c r="I37" s="1521">
        <v>3</v>
      </c>
      <c r="J37" s="1521">
        <v>1</v>
      </c>
      <c r="K37" s="1521">
        <v>2</v>
      </c>
      <c r="L37" s="1521"/>
      <c r="M37" s="1521"/>
      <c r="N37" s="1521">
        <v>17</v>
      </c>
    </row>
    <row r="38" spans="1:14" ht="13.5" customHeight="1" x14ac:dyDescent="0.2">
      <c r="A38" s="687">
        <v>3</v>
      </c>
      <c r="B38" s="688" t="s">
        <v>39</v>
      </c>
      <c r="C38" s="688" t="s">
        <v>40</v>
      </c>
      <c r="D38" s="686">
        <v>3</v>
      </c>
      <c r="E38" s="686">
        <v>2</v>
      </c>
      <c r="F38" s="686"/>
      <c r="G38" s="686">
        <v>4</v>
      </c>
      <c r="H38" s="686">
        <v>3</v>
      </c>
      <c r="I38" s="686">
        <v>2</v>
      </c>
      <c r="J38" s="686"/>
      <c r="K38" s="686">
        <v>3</v>
      </c>
      <c r="L38" s="686"/>
      <c r="M38" s="686"/>
      <c r="N38" s="686">
        <v>12</v>
      </c>
    </row>
    <row r="39" spans="1:14" ht="13.5" customHeight="1" x14ac:dyDescent="0.2">
      <c r="A39" s="1195">
        <v>3</v>
      </c>
      <c r="B39" s="1196" t="s">
        <v>39</v>
      </c>
      <c r="C39" s="1196" t="s">
        <v>40</v>
      </c>
      <c r="D39" s="1194">
        <v>3</v>
      </c>
      <c r="E39" s="1194">
        <v>5</v>
      </c>
      <c r="F39" s="1194">
        <v>1</v>
      </c>
      <c r="G39" s="1194">
        <v>8</v>
      </c>
      <c r="H39" s="1194">
        <v>8</v>
      </c>
      <c r="I39" s="1194">
        <v>1</v>
      </c>
      <c r="J39" s="1194"/>
      <c r="K39" s="1194">
        <v>4</v>
      </c>
      <c r="L39" s="1194"/>
      <c r="M39" s="1194"/>
      <c r="N39" s="1194">
        <v>22</v>
      </c>
    </row>
    <row r="40" spans="1:14" ht="13.5" customHeight="1" x14ac:dyDescent="0.2">
      <c r="A40" s="3">
        <v>3</v>
      </c>
      <c r="B40" s="2" t="s">
        <v>39</v>
      </c>
      <c r="C40" s="2" t="s">
        <v>40</v>
      </c>
      <c r="D40" s="9">
        <v>3</v>
      </c>
      <c r="E40" s="9"/>
      <c r="F40" s="9">
        <v>2</v>
      </c>
      <c r="G40" s="9">
        <v>8</v>
      </c>
      <c r="H40" s="9">
        <v>2</v>
      </c>
      <c r="I40" s="9">
        <v>1</v>
      </c>
      <c r="J40" s="9"/>
      <c r="K40" s="9">
        <v>3</v>
      </c>
      <c r="L40" s="9"/>
      <c r="M40" s="9"/>
      <c r="N40" s="9">
        <v>8</v>
      </c>
    </row>
    <row r="41" spans="1:14" ht="13.5" customHeight="1" x14ac:dyDescent="0.2">
      <c r="A41" s="752">
        <v>3</v>
      </c>
      <c r="B41" s="751" t="s">
        <v>39</v>
      </c>
      <c r="C41" s="751" t="s">
        <v>40</v>
      </c>
      <c r="D41" s="749">
        <v>1</v>
      </c>
      <c r="E41" s="749">
        <v>1</v>
      </c>
      <c r="F41" s="749"/>
      <c r="G41" s="749">
        <v>3</v>
      </c>
      <c r="H41" s="749">
        <v>5</v>
      </c>
      <c r="I41" s="749">
        <v>2</v>
      </c>
      <c r="J41" s="749"/>
      <c r="K41" s="749">
        <v>2</v>
      </c>
      <c r="L41" s="749"/>
      <c r="M41" s="749"/>
      <c r="N41" s="749">
        <v>5</v>
      </c>
    </row>
    <row r="42" spans="1:14" ht="13.5" customHeight="1" x14ac:dyDescent="0.2">
      <c r="A42" s="3">
        <v>3</v>
      </c>
      <c r="B42" s="2" t="s">
        <v>39</v>
      </c>
      <c r="C42" s="2" t="s">
        <v>40</v>
      </c>
      <c r="D42" s="9">
        <v>6</v>
      </c>
      <c r="E42" s="9">
        <v>3</v>
      </c>
      <c r="F42" s="9"/>
      <c r="G42" s="9">
        <v>5</v>
      </c>
      <c r="H42" s="9">
        <v>3</v>
      </c>
      <c r="I42" s="9">
        <v>3</v>
      </c>
      <c r="J42" s="9">
        <v>3</v>
      </c>
      <c r="K42" s="9">
        <v>2</v>
      </c>
      <c r="L42" s="9"/>
      <c r="M42" s="9"/>
      <c r="N42" s="9">
        <v>21</v>
      </c>
    </row>
    <row r="43" spans="1:14" ht="13.5" customHeight="1" x14ac:dyDescent="0.2">
      <c r="A43" s="3">
        <v>3</v>
      </c>
      <c r="B43" s="2" t="s">
        <v>39</v>
      </c>
      <c r="C43" s="2" t="s">
        <v>40</v>
      </c>
      <c r="D43" s="9">
        <v>2</v>
      </c>
      <c r="E43" s="9">
        <v>1</v>
      </c>
      <c r="F43" s="9"/>
      <c r="G43" s="9">
        <v>6</v>
      </c>
      <c r="H43" s="9">
        <v>3</v>
      </c>
      <c r="I43" s="9">
        <v>1</v>
      </c>
      <c r="J43" s="9"/>
      <c r="K43" s="9">
        <v>1</v>
      </c>
      <c r="L43" s="9"/>
      <c r="M43" s="9"/>
      <c r="N43" s="9">
        <v>7</v>
      </c>
    </row>
    <row r="44" spans="1:14" ht="13.5" customHeight="1" x14ac:dyDescent="0.2">
      <c r="A44" s="3">
        <v>3</v>
      </c>
      <c r="B44" s="2" t="s">
        <v>39</v>
      </c>
      <c r="C44" s="2" t="s">
        <v>40</v>
      </c>
      <c r="D44" s="9">
        <v>2</v>
      </c>
      <c r="E44" s="9">
        <v>2</v>
      </c>
      <c r="F44" s="9">
        <v>1</v>
      </c>
      <c r="G44" s="9">
        <v>12</v>
      </c>
      <c r="H44" s="9">
        <v>1</v>
      </c>
      <c r="I44" s="9">
        <v>3</v>
      </c>
      <c r="J44" s="9"/>
      <c r="K44" s="9">
        <v>1</v>
      </c>
      <c r="L44" s="9"/>
      <c r="M44" s="9"/>
      <c r="N44" s="9">
        <v>11</v>
      </c>
    </row>
    <row r="45" spans="1:14" ht="13.5" customHeight="1" x14ac:dyDescent="0.2">
      <c r="A45" s="1">
        <v>3</v>
      </c>
      <c r="B45" s="2" t="s">
        <v>39</v>
      </c>
      <c r="C45" s="2" t="s">
        <v>40</v>
      </c>
      <c r="D45" s="9"/>
      <c r="E45" s="9">
        <v>1</v>
      </c>
      <c r="F45" s="9"/>
      <c r="G45" s="9">
        <v>9</v>
      </c>
      <c r="H45" s="9">
        <v>1</v>
      </c>
      <c r="I45" s="9">
        <v>1</v>
      </c>
      <c r="J45" s="9">
        <v>1</v>
      </c>
      <c r="K45" s="9">
        <v>2</v>
      </c>
      <c r="L45" s="9"/>
      <c r="M45" s="9"/>
      <c r="N45" s="9">
        <v>3</v>
      </c>
    </row>
    <row r="46" spans="1:14" ht="13.5" customHeight="1" x14ac:dyDescent="0.2">
      <c r="A46" s="1">
        <v>3</v>
      </c>
      <c r="B46" s="2" t="s">
        <v>39</v>
      </c>
      <c r="C46" s="2" t="s">
        <v>40</v>
      </c>
      <c r="D46" s="9">
        <v>1</v>
      </c>
      <c r="E46" s="9"/>
      <c r="F46" s="9"/>
      <c r="G46" s="9">
        <v>9</v>
      </c>
      <c r="H46" s="9">
        <v>5</v>
      </c>
      <c r="I46" s="9"/>
      <c r="J46" s="9"/>
      <c r="K46" s="9">
        <v>2</v>
      </c>
      <c r="L46" s="9"/>
      <c r="M46" s="9"/>
      <c r="N46" s="9">
        <v>2</v>
      </c>
    </row>
    <row r="47" spans="1:14" ht="13.5" customHeight="1" x14ac:dyDescent="0.2">
      <c r="A47" s="1">
        <v>3</v>
      </c>
      <c r="B47" s="2" t="s">
        <v>39</v>
      </c>
      <c r="C47" s="2" t="s">
        <v>40</v>
      </c>
      <c r="D47" s="9">
        <v>2</v>
      </c>
      <c r="E47" s="9"/>
      <c r="F47" s="9"/>
      <c r="G47" s="9">
        <v>6</v>
      </c>
      <c r="H47" s="9">
        <v>3</v>
      </c>
      <c r="I47" s="9"/>
      <c r="J47" s="9"/>
      <c r="K47" s="9">
        <v>4</v>
      </c>
      <c r="L47" s="9"/>
      <c r="M47" s="9"/>
      <c r="N47" s="9">
        <v>4</v>
      </c>
    </row>
    <row r="48" spans="1:14" s="13" customFormat="1" ht="13.5" customHeight="1" x14ac:dyDescent="0.2">
      <c r="A48" s="4">
        <f>COUNT(A24:A47)</f>
        <v>24</v>
      </c>
      <c r="B48" s="10" t="str">
        <f>$B$24</f>
        <v>Britten</v>
      </c>
      <c r="C48" s="10" t="str">
        <f>$C$24</f>
        <v>Aaron</v>
      </c>
      <c r="D48" s="8">
        <f>SUM(D24:D47)</f>
        <v>69</v>
      </c>
      <c r="E48" s="8">
        <f t="shared" ref="E48:N48" si="17">SUM(E24:E47)</f>
        <v>29</v>
      </c>
      <c r="F48" s="8">
        <f t="shared" si="17"/>
        <v>12</v>
      </c>
      <c r="G48" s="8">
        <f t="shared" si="17"/>
        <v>138</v>
      </c>
      <c r="H48" s="8">
        <f t="shared" si="17"/>
        <v>71</v>
      </c>
      <c r="I48" s="8">
        <f t="shared" si="17"/>
        <v>40</v>
      </c>
      <c r="J48" s="8">
        <f t="shared" si="17"/>
        <v>10</v>
      </c>
      <c r="K48" s="8">
        <f t="shared" si="17"/>
        <v>52</v>
      </c>
      <c r="L48" s="8">
        <f t="shared" si="17"/>
        <v>0</v>
      </c>
      <c r="M48" s="8">
        <f t="shared" si="17"/>
        <v>0</v>
      </c>
      <c r="N48" s="8">
        <f t="shared" si="17"/>
        <v>237</v>
      </c>
    </row>
    <row r="49" spans="1:14" ht="13.5" customHeight="1" x14ac:dyDescent="0.2"/>
    <row r="50" spans="1:14" ht="13.5" customHeight="1" x14ac:dyDescent="0.2">
      <c r="A50" s="1">
        <v>4</v>
      </c>
      <c r="B50" s="2" t="s">
        <v>35</v>
      </c>
      <c r="C50" s="2" t="s">
        <v>36</v>
      </c>
      <c r="D50" s="9"/>
      <c r="E50" s="9">
        <v>2</v>
      </c>
      <c r="F50" s="9"/>
      <c r="G50" s="9">
        <v>3</v>
      </c>
      <c r="H50" s="9"/>
      <c r="I50" s="9">
        <v>2</v>
      </c>
      <c r="J50" s="9"/>
      <c r="K50" s="9">
        <v>1</v>
      </c>
      <c r="L50" s="9"/>
      <c r="M50" s="9"/>
      <c r="N50" s="9">
        <v>6</v>
      </c>
    </row>
    <row r="51" spans="1:14" ht="13.5" customHeight="1" x14ac:dyDescent="0.2">
      <c r="A51" s="1">
        <v>4</v>
      </c>
      <c r="B51" s="2" t="s">
        <v>35</v>
      </c>
      <c r="C51" s="2" t="s">
        <v>36</v>
      </c>
      <c r="D51" s="9"/>
      <c r="E51" s="9">
        <v>1</v>
      </c>
      <c r="F51" s="9"/>
      <c r="G51" s="9">
        <v>6</v>
      </c>
      <c r="H51" s="9"/>
      <c r="I51" s="9"/>
      <c r="J51" s="9"/>
      <c r="K51" s="9">
        <v>1</v>
      </c>
      <c r="L51" s="9"/>
      <c r="M51" s="9"/>
      <c r="N51" s="9">
        <v>3</v>
      </c>
    </row>
    <row r="52" spans="1:14" ht="13.5" customHeight="1" x14ac:dyDescent="0.2">
      <c r="A52" s="1">
        <v>4</v>
      </c>
      <c r="B52" s="2" t="s">
        <v>35</v>
      </c>
      <c r="C52" s="2" t="s">
        <v>36</v>
      </c>
      <c r="D52" s="9"/>
      <c r="E52" s="9"/>
      <c r="F52" s="9"/>
      <c r="G52" s="9">
        <v>4</v>
      </c>
      <c r="H52" s="9"/>
      <c r="I52" s="9"/>
      <c r="J52" s="9"/>
      <c r="K52" s="9"/>
      <c r="L52" s="9"/>
      <c r="M52" s="9"/>
      <c r="N52" s="9">
        <v>0</v>
      </c>
    </row>
    <row r="53" spans="1:14" ht="13.5" customHeight="1" x14ac:dyDescent="0.2">
      <c r="A53" s="1343">
        <v>4</v>
      </c>
      <c r="B53" s="1344" t="s">
        <v>35</v>
      </c>
      <c r="C53" s="1344" t="s">
        <v>36</v>
      </c>
      <c r="D53" s="1342"/>
      <c r="E53" s="1342">
        <v>1</v>
      </c>
      <c r="F53" s="1342"/>
      <c r="G53" s="1342">
        <v>3</v>
      </c>
      <c r="H53" s="1342">
        <v>1</v>
      </c>
      <c r="I53" s="1342">
        <v>1</v>
      </c>
      <c r="J53" s="1342"/>
      <c r="K53" s="1342">
        <v>1</v>
      </c>
      <c r="L53" s="1342"/>
      <c r="M53" s="1342"/>
      <c r="N53" s="1342">
        <v>3</v>
      </c>
    </row>
    <row r="54" spans="1:14" ht="13.5" customHeight="1" x14ac:dyDescent="0.2">
      <c r="A54" s="687">
        <v>4</v>
      </c>
      <c r="B54" s="688" t="s">
        <v>35</v>
      </c>
      <c r="C54" s="688" t="s">
        <v>36</v>
      </c>
      <c r="D54" s="686"/>
      <c r="E54" s="686">
        <v>2</v>
      </c>
      <c r="F54" s="686"/>
      <c r="G54" s="686">
        <v>4</v>
      </c>
      <c r="H54" s="686">
        <v>2</v>
      </c>
      <c r="I54" s="686"/>
      <c r="J54" s="686"/>
      <c r="K54" s="686"/>
      <c r="L54" s="686"/>
      <c r="M54" s="686"/>
      <c r="N54" s="686">
        <v>6</v>
      </c>
    </row>
    <row r="55" spans="1:14" ht="13.5" customHeight="1" x14ac:dyDescent="0.2">
      <c r="A55" s="1863">
        <v>4</v>
      </c>
      <c r="B55" s="1861" t="s">
        <v>35</v>
      </c>
      <c r="C55" s="1861" t="s">
        <v>36</v>
      </c>
      <c r="D55" s="1862"/>
      <c r="E55" s="1862">
        <v>2</v>
      </c>
      <c r="F55" s="1862"/>
      <c r="G55" s="1862">
        <v>1</v>
      </c>
      <c r="H55" s="1862"/>
      <c r="I55" s="1862">
        <v>1</v>
      </c>
      <c r="J55" s="1862"/>
      <c r="K55" s="1862"/>
      <c r="L55" s="1862"/>
      <c r="M55" s="1862"/>
      <c r="N55" s="1862">
        <v>6</v>
      </c>
    </row>
    <row r="56" spans="1:14" ht="13.5" customHeight="1" x14ac:dyDescent="0.2">
      <c r="A56" s="1">
        <v>4</v>
      </c>
      <c r="B56" s="2" t="s">
        <v>35</v>
      </c>
      <c r="C56" s="2" t="s">
        <v>36</v>
      </c>
      <c r="D56" s="9">
        <v>1</v>
      </c>
      <c r="E56" s="9">
        <v>1</v>
      </c>
      <c r="F56" s="9">
        <v>1</v>
      </c>
      <c r="G56" s="9">
        <v>3</v>
      </c>
      <c r="H56" s="9">
        <v>1</v>
      </c>
      <c r="I56" s="9"/>
      <c r="J56" s="9">
        <v>1</v>
      </c>
      <c r="K56" s="9">
        <v>3</v>
      </c>
      <c r="L56" s="9"/>
      <c r="M56" s="9"/>
      <c r="N56" s="9">
        <v>6</v>
      </c>
    </row>
    <row r="57" spans="1:14" ht="13.5" customHeight="1" x14ac:dyDescent="0.2">
      <c r="A57" s="1686">
        <v>4</v>
      </c>
      <c r="B57" s="1687" t="s">
        <v>35</v>
      </c>
      <c r="C57" s="1687" t="s">
        <v>36</v>
      </c>
      <c r="D57" s="1685"/>
      <c r="E57" s="1685">
        <v>2</v>
      </c>
      <c r="F57" s="1685"/>
      <c r="G57" s="1685">
        <v>6</v>
      </c>
      <c r="H57" s="1685">
        <v>7</v>
      </c>
      <c r="I57" s="1685">
        <v>1</v>
      </c>
      <c r="J57" s="1685"/>
      <c r="K57" s="1685">
        <v>2</v>
      </c>
      <c r="L57" s="1685"/>
      <c r="M57" s="1685"/>
      <c r="N57" s="1685">
        <v>6</v>
      </c>
    </row>
    <row r="58" spans="1:14" ht="13.5" customHeight="1" x14ac:dyDescent="0.2">
      <c r="A58" s="1141">
        <v>4</v>
      </c>
      <c r="B58" s="1075" t="s">
        <v>35</v>
      </c>
      <c r="C58" s="1075" t="s">
        <v>36</v>
      </c>
      <c r="D58" s="1076"/>
      <c r="E58" s="1076">
        <v>7</v>
      </c>
      <c r="F58" s="1076"/>
      <c r="G58" s="1076">
        <v>4</v>
      </c>
      <c r="H58" s="1076"/>
      <c r="I58" s="1076">
        <v>2</v>
      </c>
      <c r="J58" s="1076"/>
      <c r="K58" s="1076">
        <v>1</v>
      </c>
      <c r="L58" s="1076"/>
      <c r="M58" s="1076"/>
      <c r="N58" s="1076">
        <v>21</v>
      </c>
    </row>
    <row r="59" spans="1:14" ht="13.5" customHeight="1" x14ac:dyDescent="0.2">
      <c r="A59" s="1435">
        <v>4</v>
      </c>
      <c r="B59" s="1436" t="s">
        <v>35</v>
      </c>
      <c r="C59" s="1436" t="s">
        <v>36</v>
      </c>
      <c r="D59" s="1434"/>
      <c r="E59" s="1434">
        <v>2</v>
      </c>
      <c r="F59" s="1434"/>
      <c r="G59" s="1434">
        <v>8</v>
      </c>
      <c r="H59" s="1434">
        <v>2</v>
      </c>
      <c r="I59" s="1434"/>
      <c r="J59" s="1434">
        <v>1</v>
      </c>
      <c r="K59" s="1434">
        <v>1</v>
      </c>
      <c r="L59" s="1434"/>
      <c r="M59" s="1434"/>
      <c r="N59" s="1434">
        <v>6</v>
      </c>
    </row>
    <row r="60" spans="1:14" ht="13.5" customHeight="1" x14ac:dyDescent="0.2">
      <c r="A60" s="1522">
        <v>4</v>
      </c>
      <c r="B60" s="1523" t="s">
        <v>35</v>
      </c>
      <c r="C60" s="1523" t="s">
        <v>36</v>
      </c>
      <c r="D60" s="1521"/>
      <c r="E60" s="1521">
        <v>4</v>
      </c>
      <c r="F60" s="1521"/>
      <c r="G60" s="1521">
        <v>5</v>
      </c>
      <c r="H60" s="1521">
        <v>1</v>
      </c>
      <c r="I60" s="1521">
        <v>1</v>
      </c>
      <c r="J60" s="1521">
        <v>1</v>
      </c>
      <c r="K60" s="1521">
        <v>2</v>
      </c>
      <c r="L60" s="1521"/>
      <c r="M60" s="1521"/>
      <c r="N60" s="1521">
        <v>12</v>
      </c>
    </row>
    <row r="61" spans="1:14" ht="13.5" customHeight="1" x14ac:dyDescent="0.2">
      <c r="A61" s="1783">
        <v>4</v>
      </c>
      <c r="B61" s="1784" t="s">
        <v>35</v>
      </c>
      <c r="C61" s="1784" t="s">
        <v>36</v>
      </c>
      <c r="D61" s="1782"/>
      <c r="E61" s="1782">
        <v>2</v>
      </c>
      <c r="F61" s="1782"/>
      <c r="G61" s="1782">
        <v>4</v>
      </c>
      <c r="H61" s="1782">
        <v>2</v>
      </c>
      <c r="I61" s="1782"/>
      <c r="J61" s="1782"/>
      <c r="K61" s="1782">
        <v>1</v>
      </c>
      <c r="L61" s="1782"/>
      <c r="M61" s="1782"/>
      <c r="N61" s="1782">
        <v>6</v>
      </c>
    </row>
    <row r="62" spans="1:14" ht="13.5" customHeight="1" x14ac:dyDescent="0.2">
      <c r="A62" s="1863">
        <v>4</v>
      </c>
      <c r="B62" s="1861" t="s">
        <v>35</v>
      </c>
      <c r="C62" s="1861" t="s">
        <v>36</v>
      </c>
      <c r="D62" s="1862"/>
      <c r="E62" s="1862"/>
      <c r="F62" s="1862"/>
      <c r="G62" s="1862">
        <v>5</v>
      </c>
      <c r="H62" s="1862"/>
      <c r="I62" s="1862"/>
      <c r="J62" s="1862"/>
      <c r="K62" s="1862">
        <v>2</v>
      </c>
      <c r="L62" s="1862"/>
      <c r="M62" s="1862"/>
      <c r="N62" s="1862">
        <v>0</v>
      </c>
    </row>
    <row r="63" spans="1:14" ht="13.5" customHeight="1" x14ac:dyDescent="0.2">
      <c r="A63" s="1863">
        <v>4</v>
      </c>
      <c r="B63" s="1861" t="s">
        <v>35</v>
      </c>
      <c r="C63" s="1861" t="s">
        <v>36</v>
      </c>
      <c r="D63" s="1862">
        <v>1</v>
      </c>
      <c r="E63" s="1862">
        <v>1</v>
      </c>
      <c r="F63" s="1862"/>
      <c r="G63" s="1862">
        <v>7</v>
      </c>
      <c r="H63" s="1862">
        <v>1</v>
      </c>
      <c r="I63" s="1862"/>
      <c r="J63" s="1862"/>
      <c r="K63" s="1862">
        <v>1</v>
      </c>
      <c r="L63" s="1862"/>
      <c r="M63" s="1862"/>
      <c r="N63" s="1862">
        <v>5</v>
      </c>
    </row>
    <row r="64" spans="1:14" ht="13.5" customHeight="1" x14ac:dyDescent="0.2">
      <c r="A64" s="1077">
        <v>4</v>
      </c>
      <c r="B64" s="1075" t="s">
        <v>35</v>
      </c>
      <c r="C64" s="1075" t="s">
        <v>36</v>
      </c>
      <c r="D64" s="1076"/>
      <c r="E64" s="1076">
        <v>1</v>
      </c>
      <c r="F64" s="1076"/>
      <c r="G64" s="1076">
        <v>7</v>
      </c>
      <c r="H64" s="1076">
        <v>3</v>
      </c>
      <c r="I64" s="1076">
        <v>2</v>
      </c>
      <c r="J64" s="1076"/>
      <c r="K64" s="1076">
        <v>1</v>
      </c>
      <c r="L64" s="1076"/>
      <c r="M64" s="1076"/>
      <c r="N64" s="1076">
        <v>3</v>
      </c>
    </row>
    <row r="65" spans="1:14" ht="13.5" customHeight="1" x14ac:dyDescent="0.2">
      <c r="A65" s="1">
        <v>4</v>
      </c>
      <c r="B65" s="2" t="s">
        <v>35</v>
      </c>
      <c r="C65" s="2" t="s">
        <v>36</v>
      </c>
      <c r="D65" s="9"/>
      <c r="E65" s="9"/>
      <c r="F65" s="9"/>
      <c r="G65" s="9">
        <v>6</v>
      </c>
      <c r="H65" s="9">
        <v>1</v>
      </c>
      <c r="I65" s="9"/>
      <c r="J65" s="9"/>
      <c r="K65" s="9">
        <v>2</v>
      </c>
      <c r="L65" s="9"/>
      <c r="M65" s="9"/>
      <c r="N65" s="9">
        <v>0</v>
      </c>
    </row>
    <row r="66" spans="1:14" ht="13.5" customHeight="1" x14ac:dyDescent="0.2">
      <c r="A66" s="1012">
        <v>4</v>
      </c>
      <c r="B66" s="1004" t="s">
        <v>35</v>
      </c>
      <c r="C66" s="1004" t="s">
        <v>36</v>
      </c>
      <c r="D66" s="1002"/>
      <c r="E66" s="1002">
        <v>2</v>
      </c>
      <c r="F66" s="1002"/>
      <c r="G66" s="1002">
        <v>5</v>
      </c>
      <c r="H66" s="1002">
        <v>2</v>
      </c>
      <c r="I66" s="1002"/>
      <c r="J66" s="1002"/>
      <c r="K66" s="1002">
        <v>1</v>
      </c>
      <c r="L66" s="1002"/>
      <c r="M66" s="1002"/>
      <c r="N66" s="1002">
        <v>6</v>
      </c>
    </row>
    <row r="67" spans="1:14" ht="13.5" customHeight="1" x14ac:dyDescent="0.2">
      <c r="A67" s="1548">
        <v>4</v>
      </c>
      <c r="B67" s="1549" t="s">
        <v>35</v>
      </c>
      <c r="C67" s="1549" t="s">
        <v>36</v>
      </c>
      <c r="D67" s="1547"/>
      <c r="E67" s="1547"/>
      <c r="F67" s="1547"/>
      <c r="G67" s="1547">
        <v>4</v>
      </c>
      <c r="H67" s="1547">
        <v>1</v>
      </c>
      <c r="I67" s="1547"/>
      <c r="J67" s="1547"/>
      <c r="K67" s="1547"/>
      <c r="L67" s="1547"/>
      <c r="M67" s="1547"/>
      <c r="N67" s="1547">
        <v>0</v>
      </c>
    </row>
    <row r="68" spans="1:14" ht="13.5" customHeight="1" x14ac:dyDescent="0.2">
      <c r="A68" s="1012">
        <v>4</v>
      </c>
      <c r="B68" s="1004" t="s">
        <v>35</v>
      </c>
      <c r="C68" s="1004" t="s">
        <v>36</v>
      </c>
      <c r="D68" s="1002"/>
      <c r="E68" s="1002"/>
      <c r="F68" s="1002"/>
      <c r="G68" s="1002">
        <v>7</v>
      </c>
      <c r="H68" s="1002">
        <v>4</v>
      </c>
      <c r="I68" s="1002">
        <v>2</v>
      </c>
      <c r="J68" s="1002"/>
      <c r="K68" s="1002">
        <v>1</v>
      </c>
      <c r="L68" s="1002"/>
      <c r="M68" s="1002"/>
      <c r="N68" s="1002">
        <v>0</v>
      </c>
    </row>
    <row r="69" spans="1:14" ht="13.5" customHeight="1" x14ac:dyDescent="0.2">
      <c r="A69" s="1">
        <v>4</v>
      </c>
      <c r="B69" s="2" t="s">
        <v>35</v>
      </c>
      <c r="C69" s="2" t="s">
        <v>36</v>
      </c>
      <c r="D69" s="9"/>
      <c r="E69" s="9"/>
      <c r="F69" s="9"/>
      <c r="G69" s="9">
        <v>5</v>
      </c>
      <c r="H69" s="9"/>
      <c r="I69" s="9"/>
      <c r="J69" s="9"/>
      <c r="K69" s="9"/>
      <c r="L69" s="9"/>
      <c r="M69" s="9"/>
      <c r="N69" s="9">
        <v>0</v>
      </c>
    </row>
    <row r="70" spans="1:14" ht="13.5" customHeight="1" x14ac:dyDescent="0.2">
      <c r="A70" s="855">
        <v>4</v>
      </c>
      <c r="B70" s="856" t="s">
        <v>35</v>
      </c>
      <c r="C70" s="856" t="s">
        <v>36</v>
      </c>
      <c r="D70" s="854">
        <v>1</v>
      </c>
      <c r="E70" s="854">
        <v>2</v>
      </c>
      <c r="F70" s="854"/>
      <c r="G70" s="854">
        <v>6</v>
      </c>
      <c r="H70" s="854">
        <v>1</v>
      </c>
      <c r="I70" s="854"/>
      <c r="J70" s="854"/>
      <c r="K70" s="854">
        <v>1</v>
      </c>
      <c r="L70" s="854"/>
      <c r="M70" s="854"/>
      <c r="N70" s="854">
        <v>8</v>
      </c>
    </row>
    <row r="71" spans="1:14" ht="13.5" customHeight="1" x14ac:dyDescent="0.2">
      <c r="A71" s="1827">
        <v>4</v>
      </c>
      <c r="B71" s="1828" t="s">
        <v>35</v>
      </c>
      <c r="C71" s="1828" t="s">
        <v>36</v>
      </c>
      <c r="D71" s="1826"/>
      <c r="E71" s="1826">
        <v>1</v>
      </c>
      <c r="F71" s="1826"/>
      <c r="G71" s="1826">
        <v>3</v>
      </c>
      <c r="H71" s="1826">
        <v>1</v>
      </c>
      <c r="I71" s="1826">
        <v>1</v>
      </c>
      <c r="J71" s="1826">
        <v>1</v>
      </c>
      <c r="K71" s="1826">
        <v>2</v>
      </c>
      <c r="L71" s="1826"/>
      <c r="M71" s="1826"/>
      <c r="N71" s="1826">
        <v>3</v>
      </c>
    </row>
    <row r="72" spans="1:14" ht="13.5" customHeight="1" x14ac:dyDescent="0.2">
      <c r="A72" s="1195">
        <v>4</v>
      </c>
      <c r="B72" s="1196" t="s">
        <v>35</v>
      </c>
      <c r="C72" s="1196" t="s">
        <v>36</v>
      </c>
      <c r="D72" s="1194"/>
      <c r="E72" s="1194"/>
      <c r="F72" s="1194"/>
      <c r="G72" s="1194">
        <v>2</v>
      </c>
      <c r="H72" s="1194">
        <v>1</v>
      </c>
      <c r="I72" s="1194">
        <v>2</v>
      </c>
      <c r="J72" s="1194"/>
      <c r="K72" s="1194">
        <v>2</v>
      </c>
      <c r="L72" s="1194"/>
      <c r="M72" s="1194"/>
      <c r="N72" s="1194">
        <v>0</v>
      </c>
    </row>
    <row r="73" spans="1:14" ht="13.5" customHeight="1" x14ac:dyDescent="0.2">
      <c r="A73" s="1195">
        <v>4</v>
      </c>
      <c r="B73" s="1196" t="s">
        <v>35</v>
      </c>
      <c r="C73" s="1196" t="s">
        <v>36</v>
      </c>
      <c r="D73" s="1194">
        <v>1</v>
      </c>
      <c r="E73" s="1194">
        <v>1</v>
      </c>
      <c r="F73" s="1194"/>
      <c r="G73" s="1194">
        <v>5</v>
      </c>
      <c r="H73" s="1194">
        <v>2</v>
      </c>
      <c r="I73" s="1194"/>
      <c r="J73" s="1194"/>
      <c r="K73" s="1194"/>
      <c r="L73" s="1194"/>
      <c r="M73" s="1194"/>
      <c r="N73" s="1194">
        <v>5</v>
      </c>
    </row>
    <row r="74" spans="1:14" ht="13.5" customHeight="1" x14ac:dyDescent="0.2">
      <c r="A74" s="1">
        <v>4</v>
      </c>
      <c r="B74" s="2" t="s">
        <v>35</v>
      </c>
      <c r="C74" s="2" t="s">
        <v>36</v>
      </c>
      <c r="D74" s="9"/>
      <c r="E74" s="9">
        <v>1</v>
      </c>
      <c r="F74" s="9"/>
      <c r="G74" s="9">
        <v>5</v>
      </c>
      <c r="H74" s="9"/>
      <c r="I74" s="9"/>
      <c r="J74" s="9"/>
      <c r="K74" s="9">
        <v>1</v>
      </c>
      <c r="L74" s="9"/>
      <c r="M74" s="9"/>
      <c r="N74" s="9">
        <v>3</v>
      </c>
    </row>
    <row r="75" spans="1:14" ht="13.5" customHeight="1" x14ac:dyDescent="0.2">
      <c r="A75" s="1">
        <v>4</v>
      </c>
      <c r="B75" s="2" t="s">
        <v>35</v>
      </c>
      <c r="C75" s="2" t="s">
        <v>36</v>
      </c>
      <c r="D75" s="9"/>
      <c r="E75" s="9">
        <v>1</v>
      </c>
      <c r="F75" s="9"/>
      <c r="G75" s="9">
        <v>5</v>
      </c>
      <c r="H75" s="9">
        <v>2</v>
      </c>
      <c r="I75" s="9">
        <v>1</v>
      </c>
      <c r="J75" s="9">
        <v>1</v>
      </c>
      <c r="K75" s="9">
        <v>2</v>
      </c>
      <c r="L75" s="9"/>
      <c r="M75" s="9"/>
      <c r="N75" s="9">
        <v>3</v>
      </c>
    </row>
    <row r="76" spans="1:14" ht="13.5" customHeight="1" x14ac:dyDescent="0.2">
      <c r="A76" s="1">
        <v>4</v>
      </c>
      <c r="B76" s="2" t="s">
        <v>35</v>
      </c>
      <c r="C76" s="2" t="s">
        <v>36</v>
      </c>
      <c r="D76" s="9"/>
      <c r="E76" s="9"/>
      <c r="F76" s="9"/>
      <c r="G76" s="9">
        <v>5</v>
      </c>
      <c r="H76" s="9">
        <v>4</v>
      </c>
      <c r="I76" s="9"/>
      <c r="J76" s="9">
        <v>1</v>
      </c>
      <c r="K76" s="9">
        <v>1</v>
      </c>
      <c r="L76" s="9"/>
      <c r="M76" s="9"/>
      <c r="N76" s="9">
        <v>0</v>
      </c>
    </row>
    <row r="77" spans="1:14" ht="13.5" customHeight="1" x14ac:dyDescent="0.2">
      <c r="A77" s="1">
        <v>4</v>
      </c>
      <c r="B77" s="2" t="s">
        <v>35</v>
      </c>
      <c r="C77" s="2" t="s">
        <v>36</v>
      </c>
      <c r="D77" s="9"/>
      <c r="E77" s="9"/>
      <c r="F77" s="9"/>
      <c r="G77" s="9">
        <v>4</v>
      </c>
      <c r="H77" s="9">
        <v>1</v>
      </c>
      <c r="I77" s="9"/>
      <c r="J77" s="9"/>
      <c r="K77" s="9">
        <v>2</v>
      </c>
      <c r="L77" s="9"/>
      <c r="M77" s="9"/>
      <c r="N77" s="9">
        <v>0</v>
      </c>
    </row>
    <row r="78" spans="1:14" ht="13.5" customHeight="1" x14ac:dyDescent="0.2">
      <c r="A78" s="1">
        <v>4</v>
      </c>
      <c r="B78" s="2" t="s">
        <v>35</v>
      </c>
      <c r="C78" s="2" t="s">
        <v>36</v>
      </c>
      <c r="D78" s="9"/>
      <c r="E78" s="9">
        <v>2</v>
      </c>
      <c r="F78" s="9"/>
      <c r="G78" s="9">
        <v>6</v>
      </c>
      <c r="H78" s="9">
        <v>4</v>
      </c>
      <c r="I78" s="9">
        <v>2</v>
      </c>
      <c r="J78" s="9"/>
      <c r="K78" s="9">
        <v>3</v>
      </c>
      <c r="L78" s="9"/>
      <c r="M78" s="9"/>
      <c r="N78" s="9">
        <v>6</v>
      </c>
    </row>
    <row r="79" spans="1:14" ht="13.5" customHeight="1" x14ac:dyDescent="0.2">
      <c r="A79" s="1">
        <v>4</v>
      </c>
      <c r="B79" s="2" t="s">
        <v>35</v>
      </c>
      <c r="C79" s="2" t="s">
        <v>36</v>
      </c>
      <c r="D79" s="9"/>
      <c r="E79" s="9"/>
      <c r="F79" s="9"/>
      <c r="G79" s="9">
        <v>4</v>
      </c>
      <c r="H79" s="9">
        <v>3</v>
      </c>
      <c r="I79" s="9">
        <v>1</v>
      </c>
      <c r="J79" s="9"/>
      <c r="K79" s="9">
        <v>1</v>
      </c>
      <c r="L79" s="9"/>
      <c r="M79" s="9"/>
      <c r="N79" s="9">
        <v>0</v>
      </c>
    </row>
    <row r="80" spans="1:14" s="13" customFormat="1" ht="13.5" customHeight="1" x14ac:dyDescent="0.2">
      <c r="A80" s="4">
        <f>COUNT(A50:A79)</f>
        <v>30</v>
      </c>
      <c r="B80" s="10" t="str">
        <f>$B$50</f>
        <v>Burnett</v>
      </c>
      <c r="C80" s="10" t="str">
        <f>$C$50</f>
        <v>Alex</v>
      </c>
      <c r="D80" s="8">
        <f t="shared" ref="D80:N80" si="18">SUM(D50:D79)</f>
        <v>4</v>
      </c>
      <c r="E80" s="8">
        <f t="shared" si="18"/>
        <v>38</v>
      </c>
      <c r="F80" s="8">
        <f t="shared" si="18"/>
        <v>1</v>
      </c>
      <c r="G80" s="8">
        <f t="shared" si="18"/>
        <v>142</v>
      </c>
      <c r="H80" s="8">
        <f t="shared" si="18"/>
        <v>47</v>
      </c>
      <c r="I80" s="8">
        <f t="shared" si="18"/>
        <v>19</v>
      </c>
      <c r="J80" s="8">
        <f t="shared" si="18"/>
        <v>6</v>
      </c>
      <c r="K80" s="8">
        <f t="shared" si="18"/>
        <v>36</v>
      </c>
      <c r="L80" s="8">
        <f t="shared" si="18"/>
        <v>0</v>
      </c>
      <c r="M80" s="8">
        <f t="shared" si="18"/>
        <v>0</v>
      </c>
      <c r="N80" s="8">
        <f t="shared" si="18"/>
        <v>123</v>
      </c>
    </row>
    <row r="81" spans="1:14" ht="13.5" customHeight="1" x14ac:dyDescent="0.2"/>
    <row r="82" spans="1:14" ht="13.5" customHeight="1" x14ac:dyDescent="0.2">
      <c r="A82" s="3">
        <v>9</v>
      </c>
      <c r="B82" s="2" t="s">
        <v>50</v>
      </c>
      <c r="C82" s="2" t="s">
        <v>51</v>
      </c>
      <c r="D82" s="9">
        <v>3</v>
      </c>
      <c r="E82" s="9"/>
      <c r="F82" s="9">
        <v>1</v>
      </c>
      <c r="G82" s="9">
        <v>3</v>
      </c>
      <c r="H82" s="9">
        <v>2</v>
      </c>
      <c r="I82" s="9">
        <v>1</v>
      </c>
      <c r="J82" s="9"/>
      <c r="K82" s="9">
        <v>2</v>
      </c>
      <c r="L82" s="9"/>
      <c r="M82" s="9"/>
      <c r="N82" s="9">
        <v>7</v>
      </c>
    </row>
    <row r="83" spans="1:14" ht="13.5" customHeight="1" x14ac:dyDescent="0.2">
      <c r="A83" s="752">
        <v>11</v>
      </c>
      <c r="B83" s="751" t="s">
        <v>50</v>
      </c>
      <c r="C83" s="751" t="s">
        <v>51</v>
      </c>
      <c r="D83" s="749">
        <v>2</v>
      </c>
      <c r="E83" s="749"/>
      <c r="F83" s="749">
        <v>5</v>
      </c>
      <c r="G83" s="749">
        <v>4</v>
      </c>
      <c r="H83" s="749">
        <v>2</v>
      </c>
      <c r="I83" s="749">
        <v>3</v>
      </c>
      <c r="J83" s="749"/>
      <c r="K83" s="749">
        <v>3</v>
      </c>
      <c r="L83" s="749"/>
      <c r="M83" s="749"/>
      <c r="N83" s="749">
        <v>9</v>
      </c>
    </row>
    <row r="84" spans="1:14" ht="13.5" customHeight="1" x14ac:dyDescent="0.2">
      <c r="A84" s="1143">
        <v>11</v>
      </c>
      <c r="B84" s="1075" t="s">
        <v>50</v>
      </c>
      <c r="C84" s="1075" t="s">
        <v>51</v>
      </c>
      <c r="D84" s="1076">
        <v>2</v>
      </c>
      <c r="E84" s="1076"/>
      <c r="F84" s="1076">
        <v>3</v>
      </c>
      <c r="G84" s="1076">
        <v>7</v>
      </c>
      <c r="H84" s="1076">
        <v>4</v>
      </c>
      <c r="I84" s="1076">
        <v>3</v>
      </c>
      <c r="J84" s="1076">
        <v>1</v>
      </c>
      <c r="K84" s="1076">
        <v>1</v>
      </c>
      <c r="L84" s="1076"/>
      <c r="M84" s="1076"/>
      <c r="N84" s="1076">
        <v>7</v>
      </c>
    </row>
    <row r="85" spans="1:14" ht="13.5" customHeight="1" x14ac:dyDescent="0.2">
      <c r="A85" s="1783">
        <v>11</v>
      </c>
      <c r="B85" s="1784" t="s">
        <v>50</v>
      </c>
      <c r="C85" s="1784" t="s">
        <v>51</v>
      </c>
      <c r="D85" s="1782"/>
      <c r="E85" s="1782">
        <v>1</v>
      </c>
      <c r="F85" s="1782"/>
      <c r="G85" s="1782">
        <v>2</v>
      </c>
      <c r="H85" s="1782">
        <v>2</v>
      </c>
      <c r="I85" s="1782">
        <v>1</v>
      </c>
      <c r="J85" s="1782"/>
      <c r="K85" s="1782">
        <v>2</v>
      </c>
      <c r="L85" s="1782"/>
      <c r="M85" s="1782"/>
      <c r="N85" s="1782">
        <v>3</v>
      </c>
    </row>
    <row r="86" spans="1:14" ht="13.5" customHeight="1" x14ac:dyDescent="0.2">
      <c r="A86" s="1863">
        <v>11</v>
      </c>
      <c r="B86" s="1861" t="s">
        <v>50</v>
      </c>
      <c r="C86" s="1861" t="s">
        <v>51</v>
      </c>
      <c r="D86" s="1862">
        <v>2</v>
      </c>
      <c r="E86" s="1862">
        <v>1</v>
      </c>
      <c r="F86" s="1862">
        <v>1</v>
      </c>
      <c r="G86" s="1862">
        <v>4</v>
      </c>
      <c r="H86" s="1862">
        <v>5</v>
      </c>
      <c r="I86" s="1862">
        <v>3</v>
      </c>
      <c r="J86" s="1862"/>
      <c r="K86" s="1862">
        <v>2</v>
      </c>
      <c r="L86" s="1862"/>
      <c r="M86" s="1862"/>
      <c r="N86" s="1862">
        <v>8</v>
      </c>
    </row>
    <row r="87" spans="1:14" ht="13.5" customHeight="1" x14ac:dyDescent="0.2">
      <c r="A87" s="1863">
        <v>11</v>
      </c>
      <c r="B87" s="1861" t="s">
        <v>50</v>
      </c>
      <c r="C87" s="1861" t="s">
        <v>51</v>
      </c>
      <c r="D87" s="1862">
        <v>4</v>
      </c>
      <c r="E87" s="1862"/>
      <c r="F87" s="1862">
        <v>1</v>
      </c>
      <c r="G87" s="1862">
        <v>2</v>
      </c>
      <c r="H87" s="1862">
        <v>1</v>
      </c>
      <c r="I87" s="1862">
        <v>2</v>
      </c>
      <c r="J87" s="1862"/>
      <c r="K87" s="1862">
        <v>1</v>
      </c>
      <c r="L87" s="1862"/>
      <c r="M87" s="1862"/>
      <c r="N87" s="1862">
        <v>9</v>
      </c>
    </row>
    <row r="88" spans="1:14" ht="13.5" customHeight="1" x14ac:dyDescent="0.2">
      <c r="A88" s="1863">
        <v>11</v>
      </c>
      <c r="B88" s="1861" t="s">
        <v>50</v>
      </c>
      <c r="C88" s="1861" t="s">
        <v>51</v>
      </c>
      <c r="D88" s="1862">
        <v>4</v>
      </c>
      <c r="E88" s="1862">
        <v>2</v>
      </c>
      <c r="F88" s="1862">
        <v>3</v>
      </c>
      <c r="G88" s="1862">
        <v>6</v>
      </c>
      <c r="H88" s="1862">
        <v>3</v>
      </c>
      <c r="I88" s="1862"/>
      <c r="J88" s="1862"/>
      <c r="K88" s="1862">
        <v>2</v>
      </c>
      <c r="L88" s="1862"/>
      <c r="M88" s="1862"/>
      <c r="N88" s="1862">
        <v>17</v>
      </c>
    </row>
    <row r="89" spans="1:14" ht="13.5" customHeight="1" x14ac:dyDescent="0.2">
      <c r="A89" s="1827">
        <v>11</v>
      </c>
      <c r="B89" s="1828" t="s">
        <v>50</v>
      </c>
      <c r="C89" s="1828" t="s">
        <v>51</v>
      </c>
      <c r="D89" s="1826">
        <v>1</v>
      </c>
      <c r="E89" s="1826"/>
      <c r="F89" s="1826"/>
      <c r="G89" s="1826">
        <v>4</v>
      </c>
      <c r="H89" s="1826">
        <v>3</v>
      </c>
      <c r="I89" s="1826">
        <v>1</v>
      </c>
      <c r="J89" s="1826"/>
      <c r="K89" s="1826">
        <v>3</v>
      </c>
      <c r="L89" s="1826"/>
      <c r="M89" s="1826"/>
      <c r="N89" s="1826">
        <v>2</v>
      </c>
    </row>
    <row r="90" spans="1:14" ht="13.5" customHeight="1" x14ac:dyDescent="0.2">
      <c r="A90" s="1686">
        <v>11</v>
      </c>
      <c r="B90" s="1687" t="s">
        <v>50</v>
      </c>
      <c r="C90" s="1687" t="s">
        <v>51</v>
      </c>
      <c r="D90" s="1685">
        <v>2</v>
      </c>
      <c r="E90" s="1685"/>
      <c r="F90" s="1685"/>
      <c r="G90" s="1685">
        <v>7</v>
      </c>
      <c r="H90" s="1685">
        <v>2</v>
      </c>
      <c r="I90" s="1685"/>
      <c r="J90" s="1685"/>
      <c r="K90" s="1685"/>
      <c r="L90" s="1685"/>
      <c r="M90" s="1685"/>
      <c r="N90" s="1685">
        <v>4</v>
      </c>
    </row>
    <row r="91" spans="1:14" ht="13.5" customHeight="1" x14ac:dyDescent="0.2">
      <c r="A91" s="1">
        <v>11</v>
      </c>
      <c r="B91" s="2" t="s">
        <v>50</v>
      </c>
      <c r="C91" s="2" t="s">
        <v>51</v>
      </c>
      <c r="D91" s="9"/>
      <c r="E91" s="9">
        <v>1</v>
      </c>
      <c r="F91" s="9">
        <v>1</v>
      </c>
      <c r="G91" s="9">
        <v>7</v>
      </c>
      <c r="H91" s="9">
        <v>2</v>
      </c>
      <c r="I91" s="9">
        <v>2</v>
      </c>
      <c r="J91" s="9"/>
      <c r="K91" s="9"/>
      <c r="L91" s="9"/>
      <c r="M91" s="9"/>
      <c r="N91" s="9">
        <v>4</v>
      </c>
    </row>
    <row r="92" spans="1:14" ht="13.5" customHeight="1" x14ac:dyDescent="0.2">
      <c r="A92" s="3">
        <v>11</v>
      </c>
      <c r="B92" s="2" t="s">
        <v>50</v>
      </c>
      <c r="C92" s="2" t="s">
        <v>51</v>
      </c>
      <c r="D92" s="9">
        <v>2</v>
      </c>
      <c r="E92" s="9"/>
      <c r="F92" s="9">
        <v>1</v>
      </c>
      <c r="G92" s="9">
        <v>6</v>
      </c>
      <c r="H92" s="9">
        <v>4</v>
      </c>
      <c r="I92" s="9">
        <v>2</v>
      </c>
      <c r="J92" s="9">
        <v>1</v>
      </c>
      <c r="K92" s="9">
        <v>1</v>
      </c>
      <c r="L92" s="9"/>
      <c r="M92" s="9"/>
      <c r="N92" s="9">
        <v>5</v>
      </c>
    </row>
    <row r="93" spans="1:14" ht="13.5" customHeight="1" x14ac:dyDescent="0.2">
      <c r="A93" s="3">
        <v>11</v>
      </c>
      <c r="B93" s="2" t="s">
        <v>50</v>
      </c>
      <c r="C93" s="2" t="s">
        <v>89</v>
      </c>
      <c r="D93" s="9">
        <v>3</v>
      </c>
      <c r="E93" s="9">
        <v>1</v>
      </c>
      <c r="F93" s="9">
        <v>4</v>
      </c>
      <c r="G93" s="9">
        <v>10</v>
      </c>
      <c r="H93" s="9">
        <v>1</v>
      </c>
      <c r="I93" s="9"/>
      <c r="J93" s="9"/>
      <c r="K93" s="9">
        <v>1</v>
      </c>
      <c r="L93" s="9"/>
      <c r="M93" s="9"/>
      <c r="N93" s="9">
        <v>13</v>
      </c>
    </row>
    <row r="94" spans="1:14" ht="13.5" customHeight="1" x14ac:dyDescent="0.2">
      <c r="A94" s="3">
        <v>11</v>
      </c>
      <c r="B94" s="2" t="s">
        <v>50</v>
      </c>
      <c r="C94" s="2" t="s">
        <v>89</v>
      </c>
      <c r="D94" s="9">
        <v>2</v>
      </c>
      <c r="E94" s="9">
        <v>1</v>
      </c>
      <c r="F94" s="9">
        <v>2</v>
      </c>
      <c r="G94" s="9">
        <v>5</v>
      </c>
      <c r="H94" s="9">
        <v>2</v>
      </c>
      <c r="I94" s="9">
        <v>2</v>
      </c>
      <c r="J94" s="9"/>
      <c r="K94" s="9">
        <v>4</v>
      </c>
      <c r="L94" s="9"/>
      <c r="M94" s="9"/>
      <c r="N94" s="9">
        <v>9</v>
      </c>
    </row>
    <row r="95" spans="1:14" s="13" customFormat="1" ht="13.5" customHeight="1" x14ac:dyDescent="0.2">
      <c r="A95" s="4">
        <f>COUNT(A82:A94)</f>
        <v>13</v>
      </c>
      <c r="B95" s="10" t="str">
        <f>$B$82</f>
        <v>Burns</v>
      </c>
      <c r="C95" s="10" t="str">
        <f>$C$82</f>
        <v>Damien</v>
      </c>
      <c r="D95" s="8">
        <f t="shared" ref="D95:N95" si="19">SUM(D82:D94)</f>
        <v>27</v>
      </c>
      <c r="E95" s="8">
        <f t="shared" si="19"/>
        <v>7</v>
      </c>
      <c r="F95" s="8">
        <f t="shared" si="19"/>
        <v>22</v>
      </c>
      <c r="G95" s="8">
        <f t="shared" si="19"/>
        <v>67</v>
      </c>
      <c r="H95" s="8">
        <f t="shared" si="19"/>
        <v>33</v>
      </c>
      <c r="I95" s="8">
        <f t="shared" si="19"/>
        <v>20</v>
      </c>
      <c r="J95" s="8">
        <f t="shared" si="19"/>
        <v>2</v>
      </c>
      <c r="K95" s="8">
        <f t="shared" si="19"/>
        <v>22</v>
      </c>
      <c r="L95" s="8">
        <f t="shared" si="19"/>
        <v>0</v>
      </c>
      <c r="M95" s="8">
        <f t="shared" si="19"/>
        <v>0</v>
      </c>
      <c r="N95" s="8">
        <f t="shared" si="19"/>
        <v>97</v>
      </c>
    </row>
    <row r="96" spans="1:14" ht="13.5" customHeight="1" x14ac:dyDescent="0.2"/>
    <row r="97" spans="1:14" ht="13.5" customHeight="1" x14ac:dyDescent="0.2">
      <c r="A97" s="3">
        <v>12</v>
      </c>
      <c r="B97" s="2" t="s">
        <v>52</v>
      </c>
      <c r="C97" s="2" t="s">
        <v>30</v>
      </c>
      <c r="D97" s="9"/>
      <c r="E97" s="9"/>
      <c r="F97" s="9">
        <v>1</v>
      </c>
      <c r="G97" s="9">
        <v>7</v>
      </c>
      <c r="H97" s="9">
        <v>1</v>
      </c>
      <c r="I97" s="9">
        <v>2</v>
      </c>
      <c r="J97" s="9"/>
      <c r="K97" s="9"/>
      <c r="L97" s="9"/>
      <c r="M97" s="9"/>
      <c r="N97" s="9">
        <v>1</v>
      </c>
    </row>
    <row r="98" spans="1:14" ht="13.5" customHeight="1" x14ac:dyDescent="0.2">
      <c r="A98" s="1345">
        <v>12</v>
      </c>
      <c r="B98" s="1344" t="s">
        <v>52</v>
      </c>
      <c r="C98" s="1344" t="s">
        <v>30</v>
      </c>
      <c r="D98" s="1342">
        <v>3</v>
      </c>
      <c r="E98" s="1342"/>
      <c r="F98" s="1342"/>
      <c r="G98" s="1342">
        <v>3</v>
      </c>
      <c r="H98" s="1342">
        <v>1</v>
      </c>
      <c r="I98" s="1342">
        <v>1</v>
      </c>
      <c r="J98" s="1342"/>
      <c r="K98" s="1342">
        <v>1</v>
      </c>
      <c r="L98" s="1342"/>
      <c r="M98" s="1342"/>
      <c r="N98" s="1342">
        <v>6</v>
      </c>
    </row>
    <row r="99" spans="1:14" ht="13.5" customHeight="1" x14ac:dyDescent="0.2">
      <c r="A99" s="1003">
        <v>11</v>
      </c>
      <c r="B99" s="1004" t="s">
        <v>52</v>
      </c>
      <c r="C99" s="1004" t="s">
        <v>30</v>
      </c>
      <c r="D99" s="1002">
        <v>6</v>
      </c>
      <c r="E99" s="1002"/>
      <c r="F99" s="1002">
        <v>2</v>
      </c>
      <c r="G99" s="1002">
        <v>4</v>
      </c>
      <c r="H99" s="1002"/>
      <c r="I99" s="1002"/>
      <c r="J99" s="1002"/>
      <c r="K99" s="1002">
        <v>1</v>
      </c>
      <c r="L99" s="1002"/>
      <c r="M99" s="1002"/>
      <c r="N99" s="1002">
        <v>14</v>
      </c>
    </row>
    <row r="100" spans="1:14" s="13" customFormat="1" ht="13.5" customHeight="1" x14ac:dyDescent="0.2">
      <c r="A100" s="4">
        <f>COUNT(A97:A99)</f>
        <v>3</v>
      </c>
      <c r="B100" s="10" t="str">
        <f>$B$97</f>
        <v>Eldridge</v>
      </c>
      <c r="C100" s="10" t="str">
        <f>$C$97</f>
        <v>Chris</v>
      </c>
      <c r="D100" s="8">
        <f>SUM(D97:D99)</f>
        <v>9</v>
      </c>
      <c r="E100" s="1006">
        <f t="shared" ref="E100:N100" si="20">SUM(E97:E99)</f>
        <v>0</v>
      </c>
      <c r="F100" s="1006">
        <f t="shared" si="20"/>
        <v>3</v>
      </c>
      <c r="G100" s="1006">
        <f t="shared" si="20"/>
        <v>14</v>
      </c>
      <c r="H100" s="1006">
        <f t="shared" si="20"/>
        <v>2</v>
      </c>
      <c r="I100" s="1006">
        <f t="shared" si="20"/>
        <v>3</v>
      </c>
      <c r="J100" s="1006">
        <f t="shared" si="20"/>
        <v>0</v>
      </c>
      <c r="K100" s="1006">
        <f t="shared" si="20"/>
        <v>2</v>
      </c>
      <c r="L100" s="1006">
        <f t="shared" si="20"/>
        <v>0</v>
      </c>
      <c r="M100" s="1006">
        <f t="shared" si="20"/>
        <v>0</v>
      </c>
      <c r="N100" s="1006">
        <f t="shared" si="20"/>
        <v>21</v>
      </c>
    </row>
    <row r="101" spans="1:14" s="13" customFormat="1" ht="13.5" customHeight="1" x14ac:dyDescent="0.2">
      <c r="A101" s="746"/>
      <c r="B101" s="1009"/>
      <c r="C101" s="1009"/>
      <c r="D101" s="1008"/>
      <c r="E101" s="1008"/>
      <c r="F101" s="1008"/>
      <c r="G101" s="1008"/>
      <c r="H101" s="1008"/>
      <c r="I101" s="1008"/>
      <c r="J101" s="1008"/>
      <c r="K101" s="1008"/>
      <c r="L101" s="1008"/>
      <c r="M101" s="1008"/>
      <c r="N101" s="1008"/>
    </row>
    <row r="102" spans="1:14" ht="13.5" customHeight="1" x14ac:dyDescent="0.2">
      <c r="A102" s="1141">
        <v>10</v>
      </c>
      <c r="B102" s="1075" t="s">
        <v>362</v>
      </c>
      <c r="C102" s="1075" t="s">
        <v>363</v>
      </c>
      <c r="D102" s="1076">
        <v>7</v>
      </c>
      <c r="E102" s="1076"/>
      <c r="F102" s="1076">
        <v>1</v>
      </c>
      <c r="G102" s="1076">
        <v>8</v>
      </c>
      <c r="H102" s="1076"/>
      <c r="I102" s="1076"/>
      <c r="J102" s="1076"/>
      <c r="K102" s="1076">
        <v>2</v>
      </c>
      <c r="L102" s="1076"/>
      <c r="M102" s="1076"/>
      <c r="N102" s="1076">
        <v>15</v>
      </c>
    </row>
    <row r="103" spans="1:14" ht="13.5" customHeight="1" x14ac:dyDescent="0.2">
      <c r="A103" s="1316">
        <v>10</v>
      </c>
      <c r="B103" s="1196" t="s">
        <v>362</v>
      </c>
      <c r="C103" s="1196" t="s">
        <v>363</v>
      </c>
      <c r="D103" s="1194">
        <v>5</v>
      </c>
      <c r="E103" s="1194"/>
      <c r="F103" s="1194">
        <v>4</v>
      </c>
      <c r="G103" s="1194">
        <v>15</v>
      </c>
      <c r="H103" s="1194">
        <v>1</v>
      </c>
      <c r="I103" s="1194">
        <v>2</v>
      </c>
      <c r="J103" s="1194"/>
      <c r="K103" s="1194">
        <v>3</v>
      </c>
      <c r="L103" s="1194"/>
      <c r="M103" s="1194"/>
      <c r="N103" s="1194">
        <v>14</v>
      </c>
    </row>
    <row r="104" spans="1:14" ht="13.5" customHeight="1" x14ac:dyDescent="0.2">
      <c r="A104" s="1548">
        <v>10</v>
      </c>
      <c r="B104" s="1549" t="s">
        <v>362</v>
      </c>
      <c r="C104" s="1549" t="s">
        <v>363</v>
      </c>
      <c r="D104" s="1547">
        <v>4</v>
      </c>
      <c r="E104" s="1547"/>
      <c r="F104" s="1547">
        <v>3</v>
      </c>
      <c r="G104" s="1547">
        <v>11</v>
      </c>
      <c r="H104" s="1547"/>
      <c r="I104" s="1547">
        <v>1</v>
      </c>
      <c r="J104" s="1547">
        <v>1</v>
      </c>
      <c r="K104" s="1547"/>
      <c r="L104" s="1547"/>
      <c r="M104" s="1547"/>
      <c r="N104" s="1547">
        <v>11</v>
      </c>
    </row>
    <row r="105" spans="1:14" ht="13.5" customHeight="1" x14ac:dyDescent="0.2">
      <c r="A105" s="1827">
        <v>10</v>
      </c>
      <c r="B105" s="1828" t="s">
        <v>362</v>
      </c>
      <c r="C105" s="1828" t="s">
        <v>363</v>
      </c>
      <c r="D105" s="1826">
        <v>4</v>
      </c>
      <c r="E105" s="1826"/>
      <c r="F105" s="1826">
        <v>1</v>
      </c>
      <c r="G105" s="1826">
        <v>7</v>
      </c>
      <c r="H105" s="1826">
        <v>1</v>
      </c>
      <c r="I105" s="1826">
        <v>1</v>
      </c>
      <c r="J105" s="1826"/>
      <c r="K105" s="1826">
        <v>3</v>
      </c>
      <c r="L105" s="1826"/>
      <c r="M105" s="1826"/>
      <c r="N105" s="1826">
        <v>9</v>
      </c>
    </row>
    <row r="106" spans="1:14" ht="13.5" customHeight="1" x14ac:dyDescent="0.2">
      <c r="A106" s="1863">
        <v>10</v>
      </c>
      <c r="B106" s="1861" t="s">
        <v>362</v>
      </c>
      <c r="C106" s="1861" t="s">
        <v>363</v>
      </c>
      <c r="D106" s="1862">
        <v>1</v>
      </c>
      <c r="E106" s="1862"/>
      <c r="F106" s="1862">
        <v>1</v>
      </c>
      <c r="G106" s="1862">
        <v>14</v>
      </c>
      <c r="H106" s="1862"/>
      <c r="I106" s="1862">
        <v>1</v>
      </c>
      <c r="J106" s="1862"/>
      <c r="K106" s="1862">
        <v>2</v>
      </c>
      <c r="L106" s="1862"/>
      <c r="M106" s="1862"/>
      <c r="N106" s="1862">
        <v>3</v>
      </c>
    </row>
    <row r="107" spans="1:14" ht="13.5" customHeight="1" x14ac:dyDescent="0.2">
      <c r="A107" s="1863">
        <v>10</v>
      </c>
      <c r="B107" s="1861" t="s">
        <v>362</v>
      </c>
      <c r="C107" s="1861" t="s">
        <v>363</v>
      </c>
      <c r="D107" s="1862">
        <v>5</v>
      </c>
      <c r="E107" s="1862"/>
      <c r="F107" s="1862">
        <v>2</v>
      </c>
      <c r="G107" s="1862">
        <v>15</v>
      </c>
      <c r="H107" s="1862"/>
      <c r="I107" s="1862"/>
      <c r="J107" s="1862"/>
      <c r="K107" s="1862"/>
      <c r="L107" s="1862"/>
      <c r="M107" s="1862"/>
      <c r="N107" s="1862">
        <v>12</v>
      </c>
    </row>
    <row r="108" spans="1:14" ht="13.5" customHeight="1" x14ac:dyDescent="0.2">
      <c r="A108" s="1686">
        <v>10</v>
      </c>
      <c r="B108" s="1687" t="s">
        <v>362</v>
      </c>
      <c r="C108" s="1687" t="s">
        <v>363</v>
      </c>
      <c r="D108" s="1685">
        <v>3</v>
      </c>
      <c r="E108" s="1685"/>
      <c r="F108" s="1685"/>
      <c r="G108" s="1685">
        <v>17</v>
      </c>
      <c r="H108" s="1685">
        <v>1</v>
      </c>
      <c r="I108" s="1685">
        <v>2</v>
      </c>
      <c r="J108" s="1685">
        <v>1</v>
      </c>
      <c r="K108" s="1685"/>
      <c r="L108" s="1685"/>
      <c r="M108" s="1685"/>
      <c r="N108" s="1685">
        <v>6</v>
      </c>
    </row>
    <row r="109" spans="1:14" ht="13.5" customHeight="1" x14ac:dyDescent="0.2">
      <c r="A109" s="1522">
        <v>10</v>
      </c>
      <c r="B109" s="1523" t="s">
        <v>362</v>
      </c>
      <c r="C109" s="1523" t="s">
        <v>363</v>
      </c>
      <c r="D109" s="1521">
        <v>3</v>
      </c>
      <c r="E109" s="1521"/>
      <c r="F109" s="1521">
        <v>3</v>
      </c>
      <c r="G109" s="1521">
        <v>11</v>
      </c>
      <c r="H109" s="1521">
        <v>1</v>
      </c>
      <c r="I109" s="1521"/>
      <c r="J109" s="1521">
        <v>1</v>
      </c>
      <c r="K109" s="1521">
        <v>1</v>
      </c>
      <c r="L109" s="1521"/>
      <c r="M109" s="1521"/>
      <c r="N109" s="1521">
        <v>9</v>
      </c>
    </row>
    <row r="110" spans="1:14" ht="13.5" customHeight="1" x14ac:dyDescent="0.2">
      <c r="A110" s="1343">
        <v>10</v>
      </c>
      <c r="B110" s="1344" t="s">
        <v>362</v>
      </c>
      <c r="C110" s="1344" t="s">
        <v>363</v>
      </c>
      <c r="D110" s="1342">
        <v>2</v>
      </c>
      <c r="E110" s="1342"/>
      <c r="F110" s="1342">
        <v>3</v>
      </c>
      <c r="G110" s="1342">
        <v>11</v>
      </c>
      <c r="H110" s="1342">
        <v>1</v>
      </c>
      <c r="I110" s="1342">
        <v>3</v>
      </c>
      <c r="J110" s="1342"/>
      <c r="K110" s="1342">
        <v>2</v>
      </c>
      <c r="L110" s="1342"/>
      <c r="M110" s="1342"/>
      <c r="N110" s="1342">
        <v>7</v>
      </c>
    </row>
    <row r="111" spans="1:14" ht="13.5" customHeight="1" x14ac:dyDescent="0.2">
      <c r="A111" s="1195">
        <v>10</v>
      </c>
      <c r="B111" s="1196" t="s">
        <v>362</v>
      </c>
      <c r="C111" s="1196" t="s">
        <v>363</v>
      </c>
      <c r="D111" s="1194"/>
      <c r="E111" s="1194"/>
      <c r="F111" s="1194">
        <v>2</v>
      </c>
      <c r="G111" s="1194">
        <v>4</v>
      </c>
      <c r="H111" s="1194">
        <v>2</v>
      </c>
      <c r="I111" s="1194"/>
      <c r="J111" s="1194"/>
      <c r="K111" s="1194">
        <v>3</v>
      </c>
      <c r="L111" s="1194"/>
      <c r="M111" s="1194"/>
      <c r="N111" s="1194">
        <v>2</v>
      </c>
    </row>
    <row r="112" spans="1:14" ht="13.5" customHeight="1" x14ac:dyDescent="0.2">
      <c r="A112" s="1195">
        <v>10</v>
      </c>
      <c r="B112" s="1196" t="s">
        <v>362</v>
      </c>
      <c r="C112" s="1196" t="s">
        <v>363</v>
      </c>
      <c r="D112" s="1194">
        <v>4</v>
      </c>
      <c r="E112" s="1194"/>
      <c r="F112" s="1194">
        <v>1</v>
      </c>
      <c r="G112" s="1194">
        <v>12</v>
      </c>
      <c r="H112" s="1194">
        <v>2</v>
      </c>
      <c r="I112" s="1194"/>
      <c r="J112" s="1194"/>
      <c r="K112" s="1194"/>
      <c r="L112" s="1194"/>
      <c r="M112" s="1194"/>
      <c r="N112" s="1194">
        <v>9</v>
      </c>
    </row>
    <row r="113" spans="1:14" s="13" customFormat="1" ht="13.5" customHeight="1" x14ac:dyDescent="0.2">
      <c r="A113" s="1012">
        <v>10</v>
      </c>
      <c r="B113" s="1004" t="s">
        <v>362</v>
      </c>
      <c r="C113" s="1004" t="s">
        <v>363</v>
      </c>
      <c r="D113" s="1002">
        <v>2</v>
      </c>
      <c r="E113" s="1002"/>
      <c r="F113" s="1002">
        <v>3</v>
      </c>
      <c r="G113" s="1002">
        <v>9</v>
      </c>
      <c r="H113" s="1002">
        <v>2</v>
      </c>
      <c r="I113" s="1002">
        <v>1</v>
      </c>
      <c r="J113" s="1002">
        <v>1</v>
      </c>
      <c r="K113" s="1002"/>
      <c r="L113" s="1002"/>
      <c r="M113" s="1002"/>
      <c r="N113" s="1002">
        <v>7</v>
      </c>
    </row>
    <row r="114" spans="1:14" s="13" customFormat="1" ht="13.5" customHeight="1" x14ac:dyDescent="0.2">
      <c r="A114" s="4">
        <f>COUNT(A102:A113)</f>
        <v>12</v>
      </c>
      <c r="B114" s="1010" t="str">
        <f>$B$113</f>
        <v>Hladenki</v>
      </c>
      <c r="C114" s="1010" t="str">
        <f>$C$113</f>
        <v>Dino</v>
      </c>
      <c r="D114" s="1006">
        <f t="shared" ref="D114:N114" si="21">SUM(D101:D113)</f>
        <v>40</v>
      </c>
      <c r="E114" s="1006">
        <f t="shared" si="21"/>
        <v>0</v>
      </c>
      <c r="F114" s="1006">
        <f t="shared" si="21"/>
        <v>24</v>
      </c>
      <c r="G114" s="1006">
        <f t="shared" si="21"/>
        <v>134</v>
      </c>
      <c r="H114" s="1006">
        <f t="shared" si="21"/>
        <v>11</v>
      </c>
      <c r="I114" s="1006">
        <f t="shared" si="21"/>
        <v>11</v>
      </c>
      <c r="J114" s="1006">
        <f t="shared" si="21"/>
        <v>4</v>
      </c>
      <c r="K114" s="1006">
        <f t="shared" si="21"/>
        <v>16</v>
      </c>
      <c r="L114" s="1006">
        <f t="shared" si="21"/>
        <v>0</v>
      </c>
      <c r="M114" s="1006">
        <f t="shared" si="21"/>
        <v>0</v>
      </c>
      <c r="N114" s="1006">
        <f t="shared" si="21"/>
        <v>104</v>
      </c>
    </row>
    <row r="115" spans="1:14" ht="13.5" customHeight="1" x14ac:dyDescent="0.2"/>
    <row r="116" spans="1:14" ht="13.5" customHeight="1" x14ac:dyDescent="0.2">
      <c r="A116" s="3">
        <v>12</v>
      </c>
      <c r="B116" s="2" t="s">
        <v>43</v>
      </c>
      <c r="C116" s="2" t="s">
        <v>44</v>
      </c>
      <c r="D116" s="9"/>
      <c r="E116" s="9"/>
      <c r="F116" s="9"/>
      <c r="G116" s="9">
        <v>3</v>
      </c>
      <c r="H116" s="9"/>
      <c r="I116" s="9"/>
      <c r="J116" s="9"/>
      <c r="K116" s="9">
        <v>2</v>
      </c>
      <c r="L116" s="9"/>
      <c r="M116" s="9"/>
      <c r="N116" s="9">
        <v>0</v>
      </c>
    </row>
    <row r="117" spans="1:14" ht="13.5" customHeight="1" x14ac:dyDescent="0.2">
      <c r="A117" s="1">
        <v>12</v>
      </c>
      <c r="B117" s="2" t="s">
        <v>43</v>
      </c>
      <c r="C117" s="2" t="s">
        <v>44</v>
      </c>
      <c r="D117" s="9">
        <v>3</v>
      </c>
      <c r="E117" s="9"/>
      <c r="F117" s="9">
        <v>1</v>
      </c>
      <c r="G117" s="9">
        <v>4</v>
      </c>
      <c r="H117" s="9"/>
      <c r="I117" s="9">
        <v>1</v>
      </c>
      <c r="J117" s="9"/>
      <c r="K117" s="9"/>
      <c r="L117" s="9"/>
      <c r="M117" s="9"/>
      <c r="N117" s="9">
        <v>7</v>
      </c>
    </row>
    <row r="118" spans="1:14" ht="13.5" customHeight="1" x14ac:dyDescent="0.2">
      <c r="A118" s="3">
        <v>12</v>
      </c>
      <c r="B118" s="2" t="s">
        <v>43</v>
      </c>
      <c r="C118" s="2" t="s">
        <v>44</v>
      </c>
      <c r="D118" s="9">
        <v>1</v>
      </c>
      <c r="E118" s="9">
        <v>1</v>
      </c>
      <c r="F118" s="9"/>
      <c r="G118" s="9">
        <v>4</v>
      </c>
      <c r="H118" s="9">
        <v>1</v>
      </c>
      <c r="I118" s="9"/>
      <c r="J118" s="9"/>
      <c r="K118" s="9">
        <v>2</v>
      </c>
      <c r="L118" s="9"/>
      <c r="M118" s="9"/>
      <c r="N118" s="9">
        <v>5</v>
      </c>
    </row>
    <row r="119" spans="1:14" ht="13.5" customHeight="1" x14ac:dyDescent="0.2">
      <c r="A119" s="3">
        <v>12</v>
      </c>
      <c r="B119" s="2" t="s">
        <v>43</v>
      </c>
      <c r="C119" s="2" t="s">
        <v>44</v>
      </c>
      <c r="D119" s="9">
        <v>1</v>
      </c>
      <c r="E119" s="9">
        <v>3</v>
      </c>
      <c r="F119" s="9"/>
      <c r="G119" s="9">
        <v>5</v>
      </c>
      <c r="H119" s="9">
        <v>1</v>
      </c>
      <c r="I119" s="9"/>
      <c r="J119" s="9"/>
      <c r="K119" s="9">
        <v>4</v>
      </c>
      <c r="L119" s="9"/>
      <c r="M119" s="9"/>
      <c r="N119" s="9">
        <v>11</v>
      </c>
    </row>
    <row r="120" spans="1:14" ht="13.5" customHeight="1" x14ac:dyDescent="0.2">
      <c r="A120" s="1860">
        <v>12</v>
      </c>
      <c r="B120" s="1861" t="s">
        <v>43</v>
      </c>
      <c r="C120" s="1861" t="s">
        <v>44</v>
      </c>
      <c r="D120" s="1862">
        <v>1</v>
      </c>
      <c r="E120" s="1862">
        <v>1</v>
      </c>
      <c r="F120" s="1862"/>
      <c r="G120" s="1862">
        <v>2</v>
      </c>
      <c r="H120" s="1862"/>
      <c r="I120" s="1862"/>
      <c r="J120" s="1862"/>
      <c r="K120" s="1862">
        <v>1</v>
      </c>
      <c r="L120" s="1862"/>
      <c r="M120" s="1862"/>
      <c r="N120" s="1862">
        <v>5</v>
      </c>
    </row>
    <row r="121" spans="1:14" ht="13.5" customHeight="1" x14ac:dyDescent="0.2">
      <c r="A121" s="3">
        <v>12</v>
      </c>
      <c r="B121" s="2" t="s">
        <v>43</v>
      </c>
      <c r="C121" s="2" t="s">
        <v>44</v>
      </c>
      <c r="D121" s="9"/>
      <c r="E121" s="9"/>
      <c r="F121" s="9"/>
      <c r="G121" s="9"/>
      <c r="H121" s="9"/>
      <c r="I121" s="9"/>
      <c r="J121" s="9"/>
      <c r="K121" s="9">
        <v>2</v>
      </c>
      <c r="L121" s="9"/>
      <c r="M121" s="9"/>
      <c r="N121" s="9">
        <v>0</v>
      </c>
    </row>
    <row r="122" spans="1:14" ht="13.5" customHeight="1" x14ac:dyDescent="0.2">
      <c r="A122" s="1524">
        <v>12</v>
      </c>
      <c r="B122" s="1523" t="s">
        <v>43</v>
      </c>
      <c r="C122" s="1523" t="s">
        <v>44</v>
      </c>
      <c r="D122" s="1521"/>
      <c r="E122" s="1521">
        <v>1</v>
      </c>
      <c r="F122" s="1521"/>
      <c r="G122" s="1521">
        <v>3</v>
      </c>
      <c r="H122" s="1521"/>
      <c r="I122" s="1521">
        <v>2</v>
      </c>
      <c r="J122" s="1521"/>
      <c r="K122" s="1521">
        <v>1</v>
      </c>
      <c r="L122" s="1521"/>
      <c r="M122" s="1521"/>
      <c r="N122" s="1521">
        <v>3</v>
      </c>
    </row>
    <row r="123" spans="1:14" ht="13.5" customHeight="1" x14ac:dyDescent="0.2">
      <c r="A123" s="1197">
        <v>12</v>
      </c>
      <c r="B123" s="1196" t="s">
        <v>43</v>
      </c>
      <c r="C123" s="1196" t="s">
        <v>44</v>
      </c>
      <c r="D123" s="1194">
        <v>1</v>
      </c>
      <c r="E123" s="1194">
        <v>1</v>
      </c>
      <c r="F123" s="1194"/>
      <c r="G123" s="1194"/>
      <c r="H123" s="1194">
        <v>1</v>
      </c>
      <c r="I123" s="1194">
        <v>3</v>
      </c>
      <c r="J123" s="1194"/>
      <c r="K123" s="1194"/>
      <c r="L123" s="1194"/>
      <c r="M123" s="1194"/>
      <c r="N123" s="1194">
        <v>5</v>
      </c>
    </row>
    <row r="124" spans="1:14" ht="13.5" customHeight="1" x14ac:dyDescent="0.2">
      <c r="A124" s="1860">
        <v>12</v>
      </c>
      <c r="B124" s="1861" t="s">
        <v>43</v>
      </c>
      <c r="C124" s="1861" t="s">
        <v>44</v>
      </c>
      <c r="D124" s="1862"/>
      <c r="E124" s="1862">
        <v>2</v>
      </c>
      <c r="F124" s="1862"/>
      <c r="G124" s="1862">
        <v>2</v>
      </c>
      <c r="H124" s="1862">
        <v>2</v>
      </c>
      <c r="I124" s="1862"/>
      <c r="J124" s="1862"/>
      <c r="K124" s="1862">
        <v>1</v>
      </c>
      <c r="L124" s="1862"/>
      <c r="M124" s="1862"/>
      <c r="N124" s="1862">
        <v>6</v>
      </c>
    </row>
    <row r="125" spans="1:14" ht="13.5" customHeight="1" x14ac:dyDescent="0.2">
      <c r="A125" s="1785">
        <v>12</v>
      </c>
      <c r="B125" s="1784" t="s">
        <v>43</v>
      </c>
      <c r="C125" s="1784" t="s">
        <v>44</v>
      </c>
      <c r="D125" s="1782"/>
      <c r="E125" s="1782">
        <v>2</v>
      </c>
      <c r="F125" s="1782">
        <v>1</v>
      </c>
      <c r="G125" s="1782">
        <v>1</v>
      </c>
      <c r="H125" s="1782"/>
      <c r="I125" s="1782">
        <v>1</v>
      </c>
      <c r="J125" s="1782"/>
      <c r="K125" s="1782"/>
      <c r="L125" s="1782"/>
      <c r="M125" s="1782"/>
      <c r="N125" s="1782">
        <v>7</v>
      </c>
    </row>
    <row r="126" spans="1:14" ht="13.5" customHeight="1" x14ac:dyDescent="0.2">
      <c r="A126" s="1318">
        <v>12</v>
      </c>
      <c r="B126" s="1232" t="s">
        <v>43</v>
      </c>
      <c r="C126" s="1232" t="s">
        <v>44</v>
      </c>
      <c r="D126" s="1231">
        <v>1</v>
      </c>
      <c r="E126" s="1231">
        <v>2</v>
      </c>
      <c r="F126" s="1231">
        <v>1</v>
      </c>
      <c r="G126" s="1231">
        <v>7</v>
      </c>
      <c r="H126" s="1231">
        <v>2</v>
      </c>
      <c r="I126" s="1231"/>
      <c r="J126" s="1231">
        <v>1</v>
      </c>
      <c r="K126" s="1231">
        <v>1</v>
      </c>
      <c r="L126" s="1231"/>
      <c r="M126" s="1231"/>
      <c r="N126" s="1231">
        <v>9</v>
      </c>
    </row>
    <row r="127" spans="1:14" ht="13.5" customHeight="1" x14ac:dyDescent="0.2">
      <c r="A127" s="1550">
        <v>12</v>
      </c>
      <c r="B127" s="1549" t="s">
        <v>43</v>
      </c>
      <c r="C127" s="1549" t="s">
        <v>44</v>
      </c>
      <c r="D127" s="1547"/>
      <c r="E127" s="1547"/>
      <c r="F127" s="1547"/>
      <c r="G127" s="1547">
        <v>2</v>
      </c>
      <c r="H127" s="1547">
        <v>1</v>
      </c>
      <c r="I127" s="1547"/>
      <c r="J127" s="1547"/>
      <c r="K127" s="1547">
        <v>1</v>
      </c>
      <c r="L127" s="1547"/>
      <c r="M127" s="1547"/>
      <c r="N127" s="1547">
        <v>0</v>
      </c>
    </row>
    <row r="128" spans="1:14" ht="13.5" customHeight="1" x14ac:dyDescent="0.2">
      <c r="A128" s="1829">
        <v>12</v>
      </c>
      <c r="B128" s="1828" t="s">
        <v>43</v>
      </c>
      <c r="C128" s="1828" t="s">
        <v>44</v>
      </c>
      <c r="D128" s="1826"/>
      <c r="E128" s="1826"/>
      <c r="F128" s="1826"/>
      <c r="G128" s="1826">
        <v>3</v>
      </c>
      <c r="H128" s="1826"/>
      <c r="I128" s="1826"/>
      <c r="J128" s="1826"/>
      <c r="K128" s="1826">
        <v>2</v>
      </c>
      <c r="L128" s="1826"/>
      <c r="M128" s="1826"/>
      <c r="N128" s="1826">
        <v>0</v>
      </c>
    </row>
    <row r="129" spans="1:14" ht="13.5" customHeight="1" x14ac:dyDescent="0.2">
      <c r="A129" s="1437">
        <v>12</v>
      </c>
      <c r="B129" s="1436" t="s">
        <v>43</v>
      </c>
      <c r="C129" s="1436" t="s">
        <v>44</v>
      </c>
      <c r="D129" s="1434">
        <v>5</v>
      </c>
      <c r="E129" s="1434"/>
      <c r="F129" s="1434">
        <v>1</v>
      </c>
      <c r="G129" s="1434">
        <v>5</v>
      </c>
      <c r="H129" s="1434"/>
      <c r="I129" s="1434"/>
      <c r="J129" s="1434"/>
      <c r="K129" s="1434">
        <v>1</v>
      </c>
      <c r="L129" s="1434"/>
      <c r="M129" s="1434"/>
      <c r="N129" s="1434">
        <v>11</v>
      </c>
    </row>
    <row r="130" spans="1:14" ht="13.5" customHeight="1" x14ac:dyDescent="0.2">
      <c r="A130" s="1345">
        <v>12</v>
      </c>
      <c r="B130" s="1344" t="s">
        <v>43</v>
      </c>
      <c r="C130" s="1344" t="s">
        <v>44</v>
      </c>
      <c r="D130" s="1342">
        <v>2</v>
      </c>
      <c r="E130" s="1342"/>
      <c r="F130" s="1342">
        <v>2</v>
      </c>
      <c r="G130" s="1342">
        <v>5</v>
      </c>
      <c r="H130" s="1342"/>
      <c r="I130" s="1342"/>
      <c r="J130" s="1342"/>
      <c r="K130" s="1342"/>
      <c r="L130" s="1342"/>
      <c r="M130" s="1342"/>
      <c r="N130" s="1342">
        <v>6</v>
      </c>
    </row>
    <row r="131" spans="1:14" ht="13.5" customHeight="1" x14ac:dyDescent="0.2">
      <c r="A131" s="1005">
        <v>12</v>
      </c>
      <c r="B131" s="1004" t="s">
        <v>43</v>
      </c>
      <c r="C131" s="1004" t="s">
        <v>44</v>
      </c>
      <c r="D131" s="1002"/>
      <c r="E131" s="1002">
        <v>3</v>
      </c>
      <c r="F131" s="1002"/>
      <c r="G131" s="1002">
        <v>4</v>
      </c>
      <c r="H131" s="1002">
        <v>1</v>
      </c>
      <c r="I131" s="1002"/>
      <c r="J131" s="1002"/>
      <c r="K131" s="1002">
        <v>1</v>
      </c>
      <c r="L131" s="1002"/>
      <c r="M131" s="1002"/>
      <c r="N131" s="1002">
        <v>9</v>
      </c>
    </row>
    <row r="132" spans="1:14" ht="13.5" customHeight="1" x14ac:dyDescent="0.2">
      <c r="A132" s="689">
        <v>12</v>
      </c>
      <c r="B132" s="688" t="s">
        <v>43</v>
      </c>
      <c r="C132" s="688" t="s">
        <v>44</v>
      </c>
      <c r="D132" s="686">
        <v>2</v>
      </c>
      <c r="E132" s="686">
        <v>2</v>
      </c>
      <c r="F132" s="686">
        <v>2</v>
      </c>
      <c r="G132" s="686">
        <v>3</v>
      </c>
      <c r="H132" s="686">
        <v>2</v>
      </c>
      <c r="I132" s="686"/>
      <c r="J132" s="686">
        <v>1</v>
      </c>
      <c r="K132" s="686">
        <v>2</v>
      </c>
      <c r="L132" s="686"/>
      <c r="M132" s="686"/>
      <c r="N132" s="686">
        <v>12</v>
      </c>
    </row>
    <row r="133" spans="1:14" ht="13.5" customHeight="1" x14ac:dyDescent="0.2">
      <c r="A133" s="857">
        <v>12</v>
      </c>
      <c r="B133" s="856" t="s">
        <v>43</v>
      </c>
      <c r="C133" s="856" t="s">
        <v>44</v>
      </c>
      <c r="D133" s="854">
        <v>4</v>
      </c>
      <c r="E133" s="854">
        <v>3</v>
      </c>
      <c r="F133" s="854"/>
      <c r="G133" s="854">
        <v>6</v>
      </c>
      <c r="H133" s="854">
        <v>3</v>
      </c>
      <c r="I133" s="854">
        <v>4</v>
      </c>
      <c r="J133" s="854">
        <v>2</v>
      </c>
      <c r="K133" s="854">
        <v>3</v>
      </c>
      <c r="L133" s="854"/>
      <c r="M133" s="854"/>
      <c r="N133" s="854">
        <v>17</v>
      </c>
    </row>
    <row r="134" spans="1:14" ht="13.5" customHeight="1" x14ac:dyDescent="0.2">
      <c r="A134" s="3">
        <v>12</v>
      </c>
      <c r="B134" s="2" t="s">
        <v>43</v>
      </c>
      <c r="C134" s="2" t="s">
        <v>44</v>
      </c>
      <c r="D134" s="9">
        <v>2</v>
      </c>
      <c r="E134" s="9"/>
      <c r="F134" s="9">
        <v>1</v>
      </c>
      <c r="G134" s="9">
        <v>5</v>
      </c>
      <c r="H134" s="9"/>
      <c r="I134" s="9"/>
      <c r="J134" s="9"/>
      <c r="K134" s="9">
        <v>1</v>
      </c>
      <c r="L134" s="9"/>
      <c r="M134" s="9"/>
      <c r="N134" s="9">
        <v>5</v>
      </c>
    </row>
    <row r="135" spans="1:14" ht="13.5" customHeight="1" x14ac:dyDescent="0.2">
      <c r="A135" s="3">
        <v>12</v>
      </c>
      <c r="B135" s="2" t="s">
        <v>43</v>
      </c>
      <c r="C135" s="2" t="s">
        <v>44</v>
      </c>
      <c r="D135" s="9">
        <v>2</v>
      </c>
      <c r="E135" s="9">
        <v>6</v>
      </c>
      <c r="F135" s="9"/>
      <c r="G135" s="9">
        <v>6</v>
      </c>
      <c r="H135" s="9">
        <v>1</v>
      </c>
      <c r="I135" s="9">
        <v>1</v>
      </c>
      <c r="J135" s="9">
        <v>1</v>
      </c>
      <c r="K135" s="9">
        <v>1</v>
      </c>
      <c r="L135" s="9"/>
      <c r="M135" s="9"/>
      <c r="N135" s="9">
        <v>22</v>
      </c>
    </row>
    <row r="136" spans="1:14" ht="13.5" customHeight="1" x14ac:dyDescent="0.2">
      <c r="A136" s="3">
        <v>12</v>
      </c>
      <c r="B136" s="2" t="s">
        <v>43</v>
      </c>
      <c r="C136" s="2" t="s">
        <v>44</v>
      </c>
      <c r="D136" s="9">
        <v>6</v>
      </c>
      <c r="E136" s="9">
        <v>3</v>
      </c>
      <c r="F136" s="9">
        <v>2</v>
      </c>
      <c r="G136" s="9">
        <v>5</v>
      </c>
      <c r="H136" s="9"/>
      <c r="I136" s="9">
        <v>2</v>
      </c>
      <c r="J136" s="9"/>
      <c r="K136" s="9">
        <v>2</v>
      </c>
      <c r="L136" s="9"/>
      <c r="M136" s="9"/>
      <c r="N136" s="9">
        <v>23</v>
      </c>
    </row>
    <row r="137" spans="1:14" ht="13.5" customHeight="1" x14ac:dyDescent="0.2">
      <c r="A137" s="3">
        <v>12</v>
      </c>
      <c r="B137" s="2" t="s">
        <v>43</v>
      </c>
      <c r="C137" s="2" t="s">
        <v>44</v>
      </c>
      <c r="D137" s="9">
        <v>2</v>
      </c>
      <c r="E137" s="9">
        <v>1</v>
      </c>
      <c r="F137" s="9">
        <v>1</v>
      </c>
      <c r="G137" s="9">
        <v>4</v>
      </c>
      <c r="H137" s="9"/>
      <c r="I137" s="9">
        <v>2</v>
      </c>
      <c r="J137" s="9">
        <v>2</v>
      </c>
      <c r="K137" s="9"/>
      <c r="L137" s="9"/>
      <c r="M137" s="9"/>
      <c r="N137" s="9">
        <v>8</v>
      </c>
    </row>
    <row r="138" spans="1:14" ht="13.5" customHeight="1" x14ac:dyDescent="0.2">
      <c r="A138" s="3">
        <v>12</v>
      </c>
      <c r="B138" s="2" t="s">
        <v>43</v>
      </c>
      <c r="C138" s="2" t="s">
        <v>44</v>
      </c>
      <c r="D138" s="9"/>
      <c r="E138" s="9">
        <v>2</v>
      </c>
      <c r="F138" s="9">
        <v>3</v>
      </c>
      <c r="G138" s="9">
        <v>5</v>
      </c>
      <c r="H138" s="9">
        <v>2</v>
      </c>
      <c r="I138" s="9"/>
      <c r="J138" s="9"/>
      <c r="K138" s="9"/>
      <c r="L138" s="9"/>
      <c r="M138" s="9"/>
      <c r="N138" s="9">
        <v>9</v>
      </c>
    </row>
    <row r="139" spans="1:14" ht="13.5" customHeight="1" x14ac:dyDescent="0.2">
      <c r="A139" s="3">
        <v>12</v>
      </c>
      <c r="B139" s="2" t="s">
        <v>43</v>
      </c>
      <c r="C139" s="2" t="s">
        <v>44</v>
      </c>
      <c r="D139" s="9">
        <v>1</v>
      </c>
      <c r="E139" s="9">
        <v>2</v>
      </c>
      <c r="F139" s="9"/>
      <c r="G139" s="9">
        <v>4</v>
      </c>
      <c r="H139" s="9">
        <v>3</v>
      </c>
      <c r="I139" s="9">
        <v>2</v>
      </c>
      <c r="J139" s="9"/>
      <c r="K139" s="9">
        <v>3</v>
      </c>
      <c r="L139" s="9"/>
      <c r="M139" s="9"/>
      <c r="N139" s="9">
        <v>8</v>
      </c>
    </row>
    <row r="140" spans="1:14" s="13" customFormat="1" ht="13.5" customHeight="1" x14ac:dyDescent="0.2">
      <c r="A140" s="4">
        <f>COUNT(A116:A139)</f>
        <v>24</v>
      </c>
      <c r="B140" s="10" t="str">
        <f>$B$116</f>
        <v>Jeeawody</v>
      </c>
      <c r="C140" s="10" t="str">
        <f>$C$116</f>
        <v>Sacha</v>
      </c>
      <c r="D140" s="8">
        <f>SUM(D116:D139)</f>
        <v>34</v>
      </c>
      <c r="E140" s="8">
        <f t="shared" ref="E140:N140" si="22">SUM(E116:E139)</f>
        <v>35</v>
      </c>
      <c r="F140" s="8">
        <f t="shared" si="22"/>
        <v>15</v>
      </c>
      <c r="G140" s="8">
        <f t="shared" si="22"/>
        <v>88</v>
      </c>
      <c r="H140" s="8">
        <f t="shared" si="22"/>
        <v>20</v>
      </c>
      <c r="I140" s="8">
        <f t="shared" si="22"/>
        <v>18</v>
      </c>
      <c r="J140" s="8">
        <f t="shared" si="22"/>
        <v>7</v>
      </c>
      <c r="K140" s="8">
        <f t="shared" si="22"/>
        <v>31</v>
      </c>
      <c r="L140" s="8">
        <f t="shared" si="22"/>
        <v>0</v>
      </c>
      <c r="M140" s="8">
        <f t="shared" si="22"/>
        <v>0</v>
      </c>
      <c r="N140" s="8">
        <f t="shared" si="22"/>
        <v>188</v>
      </c>
    </row>
    <row r="141" spans="1:14" ht="13.5" customHeight="1" x14ac:dyDescent="0.2"/>
    <row r="142" spans="1:14" ht="13.5" customHeight="1" x14ac:dyDescent="0.2">
      <c r="A142" s="3">
        <v>2</v>
      </c>
      <c r="B142" s="2" t="s">
        <v>46</v>
      </c>
      <c r="C142" s="2" t="s">
        <v>47</v>
      </c>
      <c r="D142" s="9">
        <v>2</v>
      </c>
      <c r="E142" s="9">
        <v>1</v>
      </c>
      <c r="F142" s="9"/>
      <c r="G142" s="9">
        <v>5</v>
      </c>
      <c r="H142" s="9">
        <v>2</v>
      </c>
      <c r="I142" s="9">
        <v>1</v>
      </c>
      <c r="J142" s="9"/>
      <c r="K142" s="9">
        <v>1</v>
      </c>
      <c r="L142" s="9"/>
      <c r="M142" s="9"/>
      <c r="N142" s="9">
        <v>7</v>
      </c>
    </row>
    <row r="143" spans="1:14" ht="13.5" customHeight="1" x14ac:dyDescent="0.2">
      <c r="A143" s="3">
        <v>2</v>
      </c>
      <c r="B143" s="2" t="s">
        <v>46</v>
      </c>
      <c r="C143" s="2" t="s">
        <v>47</v>
      </c>
      <c r="D143" s="9"/>
      <c r="E143" s="9"/>
      <c r="F143" s="9">
        <v>1</v>
      </c>
      <c r="G143" s="9">
        <v>5</v>
      </c>
      <c r="H143" s="9">
        <v>4</v>
      </c>
      <c r="I143" s="9">
        <v>3</v>
      </c>
      <c r="J143" s="9"/>
      <c r="K143" s="9">
        <v>3</v>
      </c>
      <c r="L143" s="9"/>
      <c r="M143" s="9"/>
      <c r="N143" s="9">
        <v>1</v>
      </c>
    </row>
    <row r="144" spans="1:14" ht="13.5" customHeight="1" x14ac:dyDescent="0.2">
      <c r="A144" s="3">
        <v>2</v>
      </c>
      <c r="B144" s="2" t="s">
        <v>46</v>
      </c>
      <c r="C144" s="2" t="s">
        <v>47</v>
      </c>
      <c r="D144" s="9"/>
      <c r="E144" s="9">
        <v>2</v>
      </c>
      <c r="F144" s="9"/>
      <c r="G144" s="9">
        <v>5</v>
      </c>
      <c r="H144" s="9">
        <v>2</v>
      </c>
      <c r="I144" s="9">
        <v>1</v>
      </c>
      <c r="J144" s="9"/>
      <c r="K144" s="9"/>
      <c r="L144" s="9"/>
      <c r="M144" s="9"/>
      <c r="N144" s="9">
        <v>6</v>
      </c>
    </row>
    <row r="145" spans="1:14" ht="13.5" customHeight="1" x14ac:dyDescent="0.2">
      <c r="A145" s="752">
        <v>24</v>
      </c>
      <c r="B145" s="751" t="s">
        <v>46</v>
      </c>
      <c r="C145" s="751" t="s">
        <v>47</v>
      </c>
      <c r="D145" s="749"/>
      <c r="E145" s="749">
        <v>1</v>
      </c>
      <c r="F145" s="749"/>
      <c r="G145" s="749">
        <v>3</v>
      </c>
      <c r="H145" s="749">
        <v>3</v>
      </c>
      <c r="I145" s="749"/>
      <c r="J145" s="749"/>
      <c r="K145" s="749"/>
      <c r="L145" s="749"/>
      <c r="M145" s="749"/>
      <c r="N145" s="749">
        <v>3</v>
      </c>
    </row>
    <row r="146" spans="1:14" ht="13.5" customHeight="1" x14ac:dyDescent="0.2">
      <c r="A146" s="1860">
        <v>24</v>
      </c>
      <c r="B146" s="1861" t="s">
        <v>46</v>
      </c>
      <c r="C146" s="1861" t="s">
        <v>47</v>
      </c>
      <c r="D146" s="1862">
        <v>2</v>
      </c>
      <c r="E146" s="1862"/>
      <c r="F146" s="1862"/>
      <c r="G146" s="1862">
        <v>7</v>
      </c>
      <c r="H146" s="1862">
        <v>5</v>
      </c>
      <c r="I146" s="1862">
        <v>4</v>
      </c>
      <c r="J146" s="1862">
        <v>4</v>
      </c>
      <c r="K146" s="1862">
        <v>1</v>
      </c>
      <c r="L146" s="1862"/>
      <c r="M146" s="1862"/>
      <c r="N146" s="1862">
        <v>4</v>
      </c>
    </row>
    <row r="147" spans="1:14" ht="13.5" customHeight="1" x14ac:dyDescent="0.2">
      <c r="A147" s="3">
        <v>2</v>
      </c>
      <c r="B147" s="2" t="s">
        <v>46</v>
      </c>
      <c r="C147" s="2" t="s">
        <v>47</v>
      </c>
      <c r="D147" s="9"/>
      <c r="E147" s="9">
        <v>1</v>
      </c>
      <c r="F147" s="9"/>
      <c r="G147" s="9">
        <v>6</v>
      </c>
      <c r="H147" s="9">
        <v>3</v>
      </c>
      <c r="I147" s="9">
        <v>2</v>
      </c>
      <c r="J147" s="9"/>
      <c r="K147" s="9">
        <v>2</v>
      </c>
      <c r="L147" s="9"/>
      <c r="M147" s="9"/>
      <c r="N147" s="9">
        <v>3</v>
      </c>
    </row>
    <row r="148" spans="1:14" ht="13.5" customHeight="1" x14ac:dyDescent="0.2">
      <c r="A148" s="1005">
        <v>24</v>
      </c>
      <c r="B148" s="1004" t="s">
        <v>46</v>
      </c>
      <c r="C148" s="1004" t="s">
        <v>47</v>
      </c>
      <c r="D148" s="1002"/>
      <c r="E148" s="1002"/>
      <c r="F148" s="1002"/>
      <c r="G148" s="1002">
        <v>5</v>
      </c>
      <c r="H148" s="1002">
        <v>3</v>
      </c>
      <c r="I148" s="1002">
        <v>3</v>
      </c>
      <c r="J148" s="1002"/>
      <c r="K148" s="1002"/>
      <c r="L148" s="1002"/>
      <c r="M148" s="1002"/>
      <c r="N148" s="1002">
        <v>0</v>
      </c>
    </row>
    <row r="149" spans="1:14" ht="13.5" customHeight="1" x14ac:dyDescent="0.2">
      <c r="A149" s="1143">
        <v>24</v>
      </c>
      <c r="B149" s="1122" t="s">
        <v>46</v>
      </c>
      <c r="C149" s="1122" t="s">
        <v>47</v>
      </c>
      <c r="D149" s="1120">
        <v>2</v>
      </c>
      <c r="E149" s="1120">
        <v>6</v>
      </c>
      <c r="F149" s="1120"/>
      <c r="G149" s="1120">
        <v>6</v>
      </c>
      <c r="H149" s="1120"/>
      <c r="I149" s="1120">
        <v>2</v>
      </c>
      <c r="J149" s="1120">
        <v>1</v>
      </c>
      <c r="K149" s="1120">
        <v>4</v>
      </c>
      <c r="L149" s="1120"/>
      <c r="M149" s="1120"/>
      <c r="N149" s="1120">
        <v>22</v>
      </c>
    </row>
    <row r="150" spans="1:14" ht="13.5" customHeight="1" x14ac:dyDescent="0.2">
      <c r="A150" s="1785">
        <v>24</v>
      </c>
      <c r="B150" s="1784" t="s">
        <v>46</v>
      </c>
      <c r="C150" s="1784" t="s">
        <v>47</v>
      </c>
      <c r="D150" s="1782">
        <v>1</v>
      </c>
      <c r="E150" s="1782"/>
      <c r="F150" s="1782"/>
      <c r="G150" s="1782">
        <v>3</v>
      </c>
      <c r="H150" s="1782">
        <v>2</v>
      </c>
      <c r="I150" s="1782"/>
      <c r="J150" s="1782"/>
      <c r="K150" s="1782">
        <v>1</v>
      </c>
      <c r="L150" s="1782"/>
      <c r="M150" s="1782"/>
      <c r="N150" s="1782">
        <v>2</v>
      </c>
    </row>
    <row r="151" spans="1:14" ht="13.5" customHeight="1" x14ac:dyDescent="0.2">
      <c r="A151" s="1524">
        <v>24</v>
      </c>
      <c r="B151" s="1523" t="s">
        <v>46</v>
      </c>
      <c r="C151" s="1523" t="s">
        <v>47</v>
      </c>
      <c r="D151" s="1521"/>
      <c r="E151" s="1521"/>
      <c r="F151" s="1521"/>
      <c r="G151" s="1521">
        <v>2</v>
      </c>
      <c r="H151" s="1521">
        <v>2</v>
      </c>
      <c r="I151" s="1521">
        <v>2</v>
      </c>
      <c r="J151" s="1521"/>
      <c r="K151" s="1521">
        <v>1</v>
      </c>
      <c r="L151" s="1521"/>
      <c r="M151" s="1521"/>
      <c r="N151" s="1521">
        <v>0</v>
      </c>
    </row>
    <row r="152" spans="1:14" ht="13.5" customHeight="1" x14ac:dyDescent="0.2">
      <c r="A152" s="1860">
        <v>24</v>
      </c>
      <c r="B152" s="1861" t="s">
        <v>46</v>
      </c>
      <c r="C152" s="1861" t="s">
        <v>47</v>
      </c>
      <c r="D152" s="1862"/>
      <c r="E152" s="1862"/>
      <c r="F152" s="1862"/>
      <c r="G152" s="1862">
        <v>4</v>
      </c>
      <c r="H152" s="1862"/>
      <c r="I152" s="1862"/>
      <c r="J152" s="1862"/>
      <c r="K152" s="1862">
        <v>1</v>
      </c>
      <c r="L152" s="1862"/>
      <c r="M152" s="1862"/>
      <c r="N152" s="1862">
        <v>0</v>
      </c>
    </row>
    <row r="153" spans="1:14" ht="13.5" customHeight="1" x14ac:dyDescent="0.2">
      <c r="A153" s="1437">
        <v>24</v>
      </c>
      <c r="B153" s="1436" t="s">
        <v>46</v>
      </c>
      <c r="C153" s="1436" t="s">
        <v>47</v>
      </c>
      <c r="D153" s="1434">
        <v>1</v>
      </c>
      <c r="E153" s="1434"/>
      <c r="F153" s="1434"/>
      <c r="G153" s="1434">
        <v>4</v>
      </c>
      <c r="H153" s="1434">
        <v>2</v>
      </c>
      <c r="I153" s="1434">
        <v>1</v>
      </c>
      <c r="J153" s="1434"/>
      <c r="K153" s="1434"/>
      <c r="L153" s="1434"/>
      <c r="M153" s="1434"/>
      <c r="N153" s="1434">
        <v>2</v>
      </c>
    </row>
    <row r="154" spans="1:14" ht="13.5" customHeight="1" x14ac:dyDescent="0.2">
      <c r="A154" s="1014">
        <v>24</v>
      </c>
      <c r="B154" s="1004" t="s">
        <v>46</v>
      </c>
      <c r="C154" s="1004" t="s">
        <v>47</v>
      </c>
      <c r="D154" s="1002"/>
      <c r="E154" s="1002">
        <v>1</v>
      </c>
      <c r="F154" s="1002"/>
      <c r="G154" s="1002">
        <v>3</v>
      </c>
      <c r="H154" s="1002">
        <v>2</v>
      </c>
      <c r="I154" s="1002"/>
      <c r="J154" s="1002"/>
      <c r="K154" s="1002"/>
      <c r="L154" s="1002"/>
      <c r="M154" s="1002"/>
      <c r="N154" s="1002">
        <v>3</v>
      </c>
    </row>
    <row r="155" spans="1:14" ht="13.5" customHeight="1" x14ac:dyDescent="0.2">
      <c r="A155" s="1233">
        <v>24</v>
      </c>
      <c r="B155" s="1232" t="s">
        <v>46</v>
      </c>
      <c r="C155" s="1232" t="s">
        <v>47</v>
      </c>
      <c r="D155" s="1231">
        <v>1</v>
      </c>
      <c r="E155" s="1231">
        <v>2</v>
      </c>
      <c r="F155" s="1231"/>
      <c r="G155" s="1231">
        <v>5</v>
      </c>
      <c r="H155" s="1231">
        <v>2</v>
      </c>
      <c r="I155" s="1231"/>
      <c r="J155" s="1231"/>
      <c r="K155" s="1231"/>
      <c r="L155" s="1231"/>
      <c r="M155" s="1231"/>
      <c r="N155" s="1231">
        <v>8</v>
      </c>
    </row>
    <row r="156" spans="1:14" ht="13.5" customHeight="1" x14ac:dyDescent="0.2">
      <c r="A156" s="687">
        <v>24</v>
      </c>
      <c r="B156" s="688" t="s">
        <v>46</v>
      </c>
      <c r="C156" s="688" t="s">
        <v>47</v>
      </c>
      <c r="D156" s="686"/>
      <c r="E156" s="686">
        <v>1</v>
      </c>
      <c r="F156" s="686">
        <v>1</v>
      </c>
      <c r="G156" s="686">
        <v>3</v>
      </c>
      <c r="H156" s="686">
        <v>4</v>
      </c>
      <c r="I156" s="686">
        <v>3</v>
      </c>
      <c r="J156" s="686"/>
      <c r="K156" s="686">
        <v>4</v>
      </c>
      <c r="L156" s="686"/>
      <c r="M156" s="686"/>
      <c r="N156" s="686">
        <v>4</v>
      </c>
    </row>
    <row r="157" spans="1:14" ht="13.5" customHeight="1" x14ac:dyDescent="0.2">
      <c r="A157" s="857">
        <v>24</v>
      </c>
      <c r="B157" s="856" t="s">
        <v>46</v>
      </c>
      <c r="C157" s="856" t="s">
        <v>47</v>
      </c>
      <c r="D157" s="854"/>
      <c r="E157" s="854"/>
      <c r="F157" s="854"/>
      <c r="G157" s="854">
        <v>4</v>
      </c>
      <c r="H157" s="854">
        <v>3</v>
      </c>
      <c r="I157" s="854">
        <v>3</v>
      </c>
      <c r="J157" s="854">
        <v>1</v>
      </c>
      <c r="K157" s="854">
        <v>1</v>
      </c>
      <c r="L157" s="854"/>
      <c r="M157" s="854"/>
      <c r="N157" s="854">
        <v>0</v>
      </c>
    </row>
    <row r="158" spans="1:14" ht="13.5" customHeight="1" x14ac:dyDescent="0.2">
      <c r="A158" s="3">
        <v>24</v>
      </c>
      <c r="B158" s="2" t="s">
        <v>46</v>
      </c>
      <c r="C158" s="2" t="s">
        <v>47</v>
      </c>
      <c r="D158" s="9"/>
      <c r="E158" s="9">
        <v>1</v>
      </c>
      <c r="F158" s="9"/>
      <c r="G158" s="9">
        <v>4</v>
      </c>
      <c r="H158" s="9">
        <v>2</v>
      </c>
      <c r="I158" s="9"/>
      <c r="J158" s="9">
        <v>1</v>
      </c>
      <c r="K158" s="9">
        <v>3</v>
      </c>
      <c r="L158" s="9"/>
      <c r="M158" s="9"/>
      <c r="N158" s="9">
        <v>3</v>
      </c>
    </row>
    <row r="159" spans="1:14" ht="13.5" customHeight="1" x14ac:dyDescent="0.2">
      <c r="A159" s="3">
        <v>24</v>
      </c>
      <c r="B159" s="2" t="s">
        <v>46</v>
      </c>
      <c r="C159" s="2" t="s">
        <v>47</v>
      </c>
      <c r="D159" s="9">
        <v>2</v>
      </c>
      <c r="E159" s="9"/>
      <c r="F159" s="9"/>
      <c r="G159" s="9">
        <v>4</v>
      </c>
      <c r="H159" s="9">
        <v>1</v>
      </c>
      <c r="I159" s="9">
        <v>7</v>
      </c>
      <c r="J159" s="9">
        <v>1</v>
      </c>
      <c r="K159" s="9"/>
      <c r="L159" s="9"/>
      <c r="M159" s="9"/>
      <c r="N159" s="9">
        <v>4</v>
      </c>
    </row>
    <row r="160" spans="1:14" ht="13.5" customHeight="1" x14ac:dyDescent="0.2">
      <c r="A160" s="3">
        <v>24</v>
      </c>
      <c r="B160" s="2" t="s">
        <v>46</v>
      </c>
      <c r="C160" s="2" t="s">
        <v>47</v>
      </c>
      <c r="D160" s="9"/>
      <c r="E160" s="9"/>
      <c r="F160" s="9"/>
      <c r="G160" s="9">
        <v>5</v>
      </c>
      <c r="H160" s="9">
        <v>1</v>
      </c>
      <c r="I160" s="9">
        <v>2</v>
      </c>
      <c r="J160" s="9"/>
      <c r="K160" s="9"/>
      <c r="L160" s="9"/>
      <c r="M160" s="9"/>
      <c r="N160" s="9">
        <v>0</v>
      </c>
    </row>
    <row r="161" spans="1:14" ht="13.5" customHeight="1" x14ac:dyDescent="0.2">
      <c r="A161" s="3">
        <v>24</v>
      </c>
      <c r="B161" s="2" t="s">
        <v>46</v>
      </c>
      <c r="C161" s="2" t="s">
        <v>47</v>
      </c>
      <c r="D161" s="9"/>
      <c r="E161" s="9">
        <v>3</v>
      </c>
      <c r="F161" s="9"/>
      <c r="G161" s="9">
        <v>4</v>
      </c>
      <c r="H161" s="9">
        <v>4</v>
      </c>
      <c r="I161" s="9">
        <v>3</v>
      </c>
      <c r="J161" s="9">
        <v>2</v>
      </c>
      <c r="K161" s="9">
        <v>1</v>
      </c>
      <c r="L161" s="9"/>
      <c r="M161" s="9"/>
      <c r="N161" s="9">
        <v>9</v>
      </c>
    </row>
    <row r="162" spans="1:14" ht="13.5" customHeight="1" x14ac:dyDescent="0.2">
      <c r="A162" s="3">
        <v>24</v>
      </c>
      <c r="B162" s="2" t="s">
        <v>46</v>
      </c>
      <c r="C162" s="2" t="s">
        <v>47</v>
      </c>
      <c r="D162" s="9"/>
      <c r="E162" s="9">
        <v>2</v>
      </c>
      <c r="F162" s="9"/>
      <c r="G162" s="9">
        <v>5</v>
      </c>
      <c r="H162" s="9">
        <v>2</v>
      </c>
      <c r="I162" s="9">
        <v>1</v>
      </c>
      <c r="J162" s="9">
        <v>1</v>
      </c>
      <c r="K162" s="9">
        <v>5</v>
      </c>
      <c r="L162" s="9"/>
      <c r="M162" s="9"/>
      <c r="N162" s="9">
        <v>6</v>
      </c>
    </row>
    <row r="163" spans="1:14" ht="13.5" customHeight="1" x14ac:dyDescent="0.2">
      <c r="A163" s="4">
        <f>COUNT(A142:A162)</f>
        <v>21</v>
      </c>
      <c r="B163" s="10" t="str">
        <f>$B$142</f>
        <v>Kashyap</v>
      </c>
      <c r="C163" s="10" t="str">
        <f>$C$142</f>
        <v>Abhi</v>
      </c>
      <c r="D163" s="8">
        <f t="shared" ref="D163:N163" si="23">SUM(D142:D162)</f>
        <v>11</v>
      </c>
      <c r="E163" s="8">
        <f t="shared" si="23"/>
        <v>21</v>
      </c>
      <c r="F163" s="8">
        <f t="shared" si="23"/>
        <v>2</v>
      </c>
      <c r="G163" s="8">
        <f t="shared" si="23"/>
        <v>92</v>
      </c>
      <c r="H163" s="8">
        <f t="shared" si="23"/>
        <v>49</v>
      </c>
      <c r="I163" s="8">
        <f t="shared" si="23"/>
        <v>38</v>
      </c>
      <c r="J163" s="8">
        <f t="shared" si="23"/>
        <v>11</v>
      </c>
      <c r="K163" s="8">
        <f t="shared" si="23"/>
        <v>28</v>
      </c>
      <c r="L163" s="8">
        <f t="shared" si="23"/>
        <v>0</v>
      </c>
      <c r="M163" s="8">
        <f t="shared" si="23"/>
        <v>0</v>
      </c>
      <c r="N163" s="8">
        <f t="shared" si="23"/>
        <v>87</v>
      </c>
    </row>
    <row r="164" spans="1:14" ht="13.5" customHeight="1" x14ac:dyDescent="0.2"/>
    <row r="165" spans="1:14" ht="13.5" customHeight="1" x14ac:dyDescent="0.2">
      <c r="A165" s="1">
        <v>7</v>
      </c>
      <c r="B165" s="2" t="s">
        <v>48</v>
      </c>
      <c r="C165" s="2" t="s">
        <v>49</v>
      </c>
      <c r="D165" s="9"/>
      <c r="E165" s="9"/>
      <c r="F165" s="9">
        <v>1</v>
      </c>
      <c r="G165" s="9"/>
      <c r="H165" s="9"/>
      <c r="I165" s="9">
        <v>1</v>
      </c>
      <c r="J165" s="9"/>
      <c r="K165" s="9">
        <v>2</v>
      </c>
      <c r="L165" s="9"/>
      <c r="M165" s="9"/>
      <c r="N165" s="9">
        <v>1</v>
      </c>
    </row>
    <row r="166" spans="1:14" ht="13.5" customHeight="1" x14ac:dyDescent="0.2">
      <c r="A166" s="1">
        <v>7</v>
      </c>
      <c r="B166" s="2" t="s">
        <v>48</v>
      </c>
      <c r="C166" s="2" t="s">
        <v>49</v>
      </c>
      <c r="D166" s="9">
        <v>1</v>
      </c>
      <c r="E166" s="9">
        <v>1</v>
      </c>
      <c r="F166" s="9"/>
      <c r="G166" s="9">
        <v>5</v>
      </c>
      <c r="H166" s="9">
        <v>1</v>
      </c>
      <c r="I166" s="9">
        <v>2</v>
      </c>
      <c r="J166" s="9"/>
      <c r="K166" s="9">
        <v>2</v>
      </c>
      <c r="L166" s="9"/>
      <c r="M166" s="9"/>
      <c r="N166" s="9">
        <v>5</v>
      </c>
    </row>
    <row r="167" spans="1:14" ht="13.5" customHeight="1" x14ac:dyDescent="0.2">
      <c r="A167" s="1">
        <v>7</v>
      </c>
      <c r="B167" s="2" t="s">
        <v>48</v>
      </c>
      <c r="C167" s="2" t="s">
        <v>49</v>
      </c>
      <c r="D167" s="9"/>
      <c r="E167" s="9"/>
      <c r="F167" s="9"/>
      <c r="G167" s="9">
        <v>2</v>
      </c>
      <c r="H167" s="9">
        <v>1</v>
      </c>
      <c r="I167" s="9"/>
      <c r="J167" s="9"/>
      <c r="K167" s="9">
        <v>2</v>
      </c>
      <c r="L167" s="9"/>
      <c r="M167" s="9"/>
      <c r="N167" s="9">
        <v>0</v>
      </c>
    </row>
    <row r="168" spans="1:14" ht="13.5" customHeight="1" x14ac:dyDescent="0.2">
      <c r="A168" s="1">
        <v>8</v>
      </c>
      <c r="B168" s="2" t="s">
        <v>48</v>
      </c>
      <c r="C168" s="2" t="s">
        <v>49</v>
      </c>
      <c r="D168" s="9"/>
      <c r="E168" s="9">
        <v>1</v>
      </c>
      <c r="F168" s="9">
        <v>1</v>
      </c>
      <c r="G168" s="9">
        <v>1</v>
      </c>
      <c r="H168" s="9"/>
      <c r="I168" s="9"/>
      <c r="J168" s="9"/>
      <c r="K168" s="9">
        <v>2</v>
      </c>
      <c r="L168" s="9"/>
      <c r="M168" s="9"/>
      <c r="N168" s="9">
        <v>4</v>
      </c>
    </row>
    <row r="169" spans="1:14" ht="13.5" customHeight="1" x14ac:dyDescent="0.2">
      <c r="A169" s="1233">
        <v>8</v>
      </c>
      <c r="B169" s="1232" t="s">
        <v>48</v>
      </c>
      <c r="C169" s="1232" t="s">
        <v>49</v>
      </c>
      <c r="D169" s="1231">
        <v>1</v>
      </c>
      <c r="E169" s="1231"/>
      <c r="F169" s="1231"/>
      <c r="G169" s="1231"/>
      <c r="H169" s="1231"/>
      <c r="I169" s="1231"/>
      <c r="J169" s="1231"/>
      <c r="K169" s="1231">
        <v>2</v>
      </c>
      <c r="L169" s="1231"/>
      <c r="M169" s="1231"/>
      <c r="N169" s="1231">
        <v>2</v>
      </c>
    </row>
    <row r="170" spans="1:14" ht="13.5" customHeight="1" x14ac:dyDescent="0.2">
      <c r="A170" s="1318">
        <v>8</v>
      </c>
      <c r="B170" s="1232" t="s">
        <v>48</v>
      </c>
      <c r="C170" s="1232" t="s">
        <v>49</v>
      </c>
      <c r="D170" s="1231">
        <v>1</v>
      </c>
      <c r="E170" s="1231"/>
      <c r="F170" s="1231"/>
      <c r="G170" s="1231"/>
      <c r="H170" s="1231">
        <v>1</v>
      </c>
      <c r="I170" s="1231"/>
      <c r="J170" s="1231"/>
      <c r="K170" s="1231"/>
      <c r="L170" s="1231"/>
      <c r="M170" s="1231"/>
      <c r="N170" s="1231">
        <v>2</v>
      </c>
    </row>
    <row r="171" spans="1:14" ht="13.5" customHeight="1" x14ac:dyDescent="0.2">
      <c r="A171" s="1343">
        <v>8</v>
      </c>
      <c r="B171" s="1344" t="s">
        <v>48</v>
      </c>
      <c r="C171" s="1344" t="s">
        <v>49</v>
      </c>
      <c r="D171" s="1342"/>
      <c r="E171" s="1342"/>
      <c r="F171" s="1342">
        <v>2</v>
      </c>
      <c r="G171" s="1342"/>
      <c r="H171" s="1342">
        <v>1</v>
      </c>
      <c r="I171" s="1342">
        <v>2</v>
      </c>
      <c r="J171" s="1342"/>
      <c r="K171" s="1342">
        <v>2</v>
      </c>
      <c r="L171" s="1342"/>
      <c r="M171" s="1342"/>
      <c r="N171" s="1342">
        <v>2</v>
      </c>
    </row>
    <row r="172" spans="1:14" ht="13.5" customHeight="1" x14ac:dyDescent="0.2">
      <c r="A172" s="1318">
        <v>8</v>
      </c>
      <c r="B172" s="1232" t="s">
        <v>48</v>
      </c>
      <c r="C172" s="1232" t="s">
        <v>49</v>
      </c>
      <c r="D172" s="1231">
        <v>1</v>
      </c>
      <c r="E172" s="1231"/>
      <c r="F172" s="1231">
        <v>2</v>
      </c>
      <c r="G172" s="1231">
        <v>1</v>
      </c>
      <c r="H172" s="1231">
        <v>1</v>
      </c>
      <c r="I172" s="1231"/>
      <c r="J172" s="1231"/>
      <c r="K172" s="1231">
        <v>1</v>
      </c>
      <c r="L172" s="1231"/>
      <c r="M172" s="1231"/>
      <c r="N172" s="1231">
        <v>4</v>
      </c>
    </row>
    <row r="173" spans="1:14" ht="13.5" customHeight="1" x14ac:dyDescent="0.2">
      <c r="A173" s="1548">
        <v>8</v>
      </c>
      <c r="B173" s="1549" t="s">
        <v>48</v>
      </c>
      <c r="C173" s="1549" t="s">
        <v>49</v>
      </c>
      <c r="D173" s="1547">
        <v>2</v>
      </c>
      <c r="E173" s="1547"/>
      <c r="F173" s="1547">
        <v>2</v>
      </c>
      <c r="G173" s="1547">
        <v>2</v>
      </c>
      <c r="H173" s="1547"/>
      <c r="I173" s="1547">
        <v>1</v>
      </c>
      <c r="J173" s="1547"/>
      <c r="K173" s="1547">
        <v>3</v>
      </c>
      <c r="L173" s="1547"/>
      <c r="M173" s="1547"/>
      <c r="N173" s="1547">
        <v>6</v>
      </c>
    </row>
    <row r="174" spans="1:14" ht="13.5" customHeight="1" x14ac:dyDescent="0.2">
      <c r="A174" s="1435">
        <v>8</v>
      </c>
      <c r="B174" s="1436" t="s">
        <v>48</v>
      </c>
      <c r="C174" s="1436" t="s">
        <v>49</v>
      </c>
      <c r="D174" s="1434">
        <v>2</v>
      </c>
      <c r="E174" s="1434"/>
      <c r="F174" s="1434"/>
      <c r="G174" s="1434"/>
      <c r="H174" s="1434">
        <v>1</v>
      </c>
      <c r="I174" s="1434"/>
      <c r="J174" s="1434"/>
      <c r="K174" s="1434">
        <v>2</v>
      </c>
      <c r="L174" s="1434"/>
      <c r="M174" s="1434"/>
      <c r="N174" s="1434">
        <v>4</v>
      </c>
    </row>
    <row r="175" spans="1:14" ht="13.5" customHeight="1" x14ac:dyDescent="0.2">
      <c r="A175" s="1785">
        <v>8</v>
      </c>
      <c r="B175" s="1784" t="s">
        <v>48</v>
      </c>
      <c r="C175" s="1784" t="s">
        <v>49</v>
      </c>
      <c r="D175" s="1782">
        <v>1</v>
      </c>
      <c r="E175" s="1782">
        <v>3</v>
      </c>
      <c r="F175" s="1782"/>
      <c r="G175" s="1782"/>
      <c r="H175" s="1782">
        <v>1</v>
      </c>
      <c r="I175" s="1782"/>
      <c r="J175" s="1782"/>
      <c r="K175" s="1782">
        <v>1</v>
      </c>
      <c r="L175" s="1782"/>
      <c r="M175" s="1782"/>
      <c r="N175" s="1782">
        <v>11</v>
      </c>
    </row>
    <row r="176" spans="1:14" ht="13.5" customHeight="1" x14ac:dyDescent="0.2">
      <c r="A176" s="1829">
        <v>8</v>
      </c>
      <c r="B176" s="1828" t="s">
        <v>48</v>
      </c>
      <c r="C176" s="1828" t="s">
        <v>49</v>
      </c>
      <c r="D176" s="1826"/>
      <c r="E176" s="1826"/>
      <c r="F176" s="1826"/>
      <c r="G176" s="1826">
        <v>1</v>
      </c>
      <c r="H176" s="1826">
        <v>2</v>
      </c>
      <c r="I176" s="1826"/>
      <c r="J176" s="1826"/>
      <c r="K176" s="1826">
        <v>1</v>
      </c>
      <c r="L176" s="1826"/>
      <c r="M176" s="1826"/>
      <c r="N176" s="1826">
        <v>0</v>
      </c>
    </row>
    <row r="177" spans="1:14" ht="13.5" customHeight="1" x14ac:dyDescent="0.2">
      <c r="A177" s="1522">
        <v>8</v>
      </c>
      <c r="B177" s="1523" t="s">
        <v>48</v>
      </c>
      <c r="C177" s="1523" t="s">
        <v>49</v>
      </c>
      <c r="D177" s="1521">
        <v>1</v>
      </c>
      <c r="E177" s="1521">
        <v>1</v>
      </c>
      <c r="F177" s="1521">
        <v>1</v>
      </c>
      <c r="G177" s="1521"/>
      <c r="H177" s="1521">
        <v>1</v>
      </c>
      <c r="I177" s="1521"/>
      <c r="J177" s="1521">
        <v>1</v>
      </c>
      <c r="K177" s="1521">
        <v>1</v>
      </c>
      <c r="L177" s="1521"/>
      <c r="M177" s="1521"/>
      <c r="N177" s="1521">
        <v>6</v>
      </c>
    </row>
    <row r="178" spans="1:14" ht="13.5" customHeight="1" x14ac:dyDescent="0.2">
      <c r="A178" s="687">
        <v>8</v>
      </c>
      <c r="B178" s="688" t="s">
        <v>48</v>
      </c>
      <c r="C178" s="688" t="s">
        <v>49</v>
      </c>
      <c r="D178" s="686"/>
      <c r="E178" s="686"/>
      <c r="F178" s="686"/>
      <c r="G178" s="686">
        <v>6</v>
      </c>
      <c r="H178" s="686">
        <v>2</v>
      </c>
      <c r="I178" s="686"/>
      <c r="J178" s="686"/>
      <c r="K178" s="686">
        <v>3</v>
      </c>
      <c r="L178" s="686"/>
      <c r="M178" s="686"/>
      <c r="N178" s="686">
        <v>0</v>
      </c>
    </row>
    <row r="179" spans="1:14" ht="13.5" customHeight="1" x14ac:dyDescent="0.2">
      <c r="A179" s="1">
        <v>8</v>
      </c>
      <c r="B179" s="2" t="s">
        <v>48</v>
      </c>
      <c r="C179" s="2" t="s">
        <v>49</v>
      </c>
      <c r="D179" s="9">
        <v>1</v>
      </c>
      <c r="E179" s="9"/>
      <c r="F179" s="9"/>
      <c r="G179" s="9">
        <v>2</v>
      </c>
      <c r="H179" s="9">
        <v>1</v>
      </c>
      <c r="I179" s="9"/>
      <c r="J179" s="9"/>
      <c r="K179" s="9"/>
      <c r="L179" s="9"/>
      <c r="M179" s="9"/>
      <c r="N179" s="9">
        <v>2</v>
      </c>
    </row>
    <row r="180" spans="1:14" ht="13.5" customHeight="1" x14ac:dyDescent="0.2">
      <c r="A180" s="1121">
        <v>8</v>
      </c>
      <c r="B180" s="1122" t="s">
        <v>48</v>
      </c>
      <c r="C180" s="1122" t="s">
        <v>49</v>
      </c>
      <c r="D180" s="1120">
        <v>2</v>
      </c>
      <c r="E180" s="1120"/>
      <c r="F180" s="1120"/>
      <c r="G180" s="1120">
        <v>1</v>
      </c>
      <c r="H180" s="1120">
        <v>4</v>
      </c>
      <c r="I180" s="1120">
        <v>4</v>
      </c>
      <c r="J180" s="1120"/>
      <c r="K180" s="1120">
        <v>2</v>
      </c>
      <c r="L180" s="1120"/>
      <c r="M180" s="1120"/>
      <c r="N180" s="1120">
        <v>4</v>
      </c>
    </row>
    <row r="181" spans="1:14" ht="13.5" customHeight="1" x14ac:dyDescent="0.2">
      <c r="A181" s="1860">
        <v>8</v>
      </c>
      <c r="B181" s="1861" t="s">
        <v>48</v>
      </c>
      <c r="C181" s="1861" t="s">
        <v>49</v>
      </c>
      <c r="D181" s="1862"/>
      <c r="E181" s="1862"/>
      <c r="F181" s="1862"/>
      <c r="G181" s="1862">
        <v>1</v>
      </c>
      <c r="H181" s="1862"/>
      <c r="I181" s="1862"/>
      <c r="J181" s="1862"/>
      <c r="K181" s="1862">
        <v>1</v>
      </c>
      <c r="L181" s="1862"/>
      <c r="M181" s="1862"/>
      <c r="N181" s="1862">
        <v>0</v>
      </c>
    </row>
    <row r="182" spans="1:14" ht="13.5" customHeight="1" x14ac:dyDescent="0.2">
      <c r="A182" s="1860">
        <v>8</v>
      </c>
      <c r="B182" s="1861" t="s">
        <v>48</v>
      </c>
      <c r="C182" s="1861" t="s">
        <v>49</v>
      </c>
      <c r="D182" s="1862">
        <v>3</v>
      </c>
      <c r="E182" s="1862"/>
      <c r="F182" s="1862"/>
      <c r="G182" s="1862">
        <v>1</v>
      </c>
      <c r="H182" s="1862">
        <v>4</v>
      </c>
      <c r="I182" s="1862"/>
      <c r="J182" s="1862"/>
      <c r="K182" s="1862">
        <v>1</v>
      </c>
      <c r="L182" s="1862"/>
      <c r="M182" s="1862"/>
      <c r="N182" s="1862">
        <v>6</v>
      </c>
    </row>
    <row r="183" spans="1:14" ht="13.5" customHeight="1" x14ac:dyDescent="0.2">
      <c r="A183" s="750">
        <v>8</v>
      </c>
      <c r="B183" s="751" t="s">
        <v>48</v>
      </c>
      <c r="C183" s="751" t="s">
        <v>49</v>
      </c>
      <c r="D183" s="749"/>
      <c r="E183" s="749"/>
      <c r="F183" s="749"/>
      <c r="G183" s="749">
        <v>1</v>
      </c>
      <c r="H183" s="749">
        <v>1</v>
      </c>
      <c r="I183" s="749">
        <v>2</v>
      </c>
      <c r="J183" s="749"/>
      <c r="K183" s="749">
        <v>1</v>
      </c>
      <c r="L183" s="749"/>
      <c r="M183" s="749"/>
      <c r="N183" s="749">
        <v>0</v>
      </c>
    </row>
    <row r="184" spans="1:14" ht="13.5" customHeight="1" x14ac:dyDescent="0.2">
      <c r="A184" s="1860">
        <v>8</v>
      </c>
      <c r="B184" s="1861" t="s">
        <v>48</v>
      </c>
      <c r="C184" s="1861" t="s">
        <v>49</v>
      </c>
      <c r="D184" s="1862">
        <v>1</v>
      </c>
      <c r="E184" s="1862">
        <v>2</v>
      </c>
      <c r="F184" s="1862"/>
      <c r="G184" s="1862">
        <v>2</v>
      </c>
      <c r="H184" s="1862">
        <v>1</v>
      </c>
      <c r="I184" s="1862"/>
      <c r="J184" s="1862"/>
      <c r="K184" s="1862">
        <v>1</v>
      </c>
      <c r="L184" s="1862"/>
      <c r="M184" s="1862"/>
      <c r="N184" s="1862">
        <v>8</v>
      </c>
    </row>
    <row r="185" spans="1:14" ht="13.5" customHeight="1" x14ac:dyDescent="0.2">
      <c r="A185" s="855">
        <v>8</v>
      </c>
      <c r="B185" s="856" t="s">
        <v>48</v>
      </c>
      <c r="C185" s="856" t="s">
        <v>49</v>
      </c>
      <c r="D185" s="854"/>
      <c r="E185" s="854"/>
      <c r="F185" s="854"/>
      <c r="G185" s="854"/>
      <c r="H185" s="854"/>
      <c r="I185" s="854"/>
      <c r="J185" s="854"/>
      <c r="K185" s="854">
        <v>1</v>
      </c>
      <c r="L185" s="854"/>
      <c r="M185" s="854"/>
      <c r="N185" s="854">
        <v>0</v>
      </c>
    </row>
    <row r="186" spans="1:14" ht="13.5" customHeight="1" x14ac:dyDescent="0.2">
      <c r="A186" s="1012">
        <v>8</v>
      </c>
      <c r="B186" s="1013" t="s">
        <v>48</v>
      </c>
      <c r="C186" s="1013" t="s">
        <v>49</v>
      </c>
      <c r="D186" s="1007">
        <v>1</v>
      </c>
      <c r="E186" s="1007"/>
      <c r="F186" s="1007"/>
      <c r="G186" s="1007">
        <v>1</v>
      </c>
      <c r="H186" s="1007"/>
      <c r="I186" s="1007"/>
      <c r="J186" s="1007"/>
      <c r="K186" s="1007"/>
      <c r="L186" s="1007"/>
      <c r="M186" s="1007"/>
      <c r="N186" s="1007">
        <v>2</v>
      </c>
    </row>
    <row r="187" spans="1:14" ht="13.5" customHeight="1" x14ac:dyDescent="0.2">
      <c r="A187" s="1">
        <v>8</v>
      </c>
      <c r="B187" s="2" t="s">
        <v>48</v>
      </c>
      <c r="C187" s="2" t="s">
        <v>49</v>
      </c>
      <c r="D187" s="9">
        <v>2</v>
      </c>
      <c r="E187" s="9"/>
      <c r="F187" s="9">
        <v>1</v>
      </c>
      <c r="G187" s="9">
        <v>2</v>
      </c>
      <c r="H187" s="9"/>
      <c r="I187" s="9"/>
      <c r="J187" s="9"/>
      <c r="K187" s="9">
        <v>2</v>
      </c>
      <c r="L187" s="9"/>
      <c r="M187" s="9"/>
      <c r="N187" s="9">
        <v>5</v>
      </c>
    </row>
    <row r="188" spans="1:14" ht="13.5" customHeight="1" x14ac:dyDescent="0.2">
      <c r="A188" s="1">
        <v>8</v>
      </c>
      <c r="B188" s="2" t="s">
        <v>48</v>
      </c>
      <c r="C188" s="2" t="s">
        <v>49</v>
      </c>
      <c r="D188" s="9"/>
      <c r="E188" s="9"/>
      <c r="F188" s="9">
        <v>1</v>
      </c>
      <c r="G188" s="9">
        <v>1</v>
      </c>
      <c r="H188" s="9"/>
      <c r="I188" s="9"/>
      <c r="J188" s="9"/>
      <c r="K188" s="9">
        <v>3</v>
      </c>
      <c r="L188" s="9"/>
      <c r="M188" s="9"/>
      <c r="N188" s="9">
        <v>1</v>
      </c>
    </row>
    <row r="189" spans="1:14" ht="13.5" customHeight="1" x14ac:dyDescent="0.2">
      <c r="A189" s="1">
        <v>8</v>
      </c>
      <c r="B189" s="2" t="s">
        <v>48</v>
      </c>
      <c r="C189" s="2" t="s">
        <v>49</v>
      </c>
      <c r="D189" s="9"/>
      <c r="E189" s="9"/>
      <c r="F189" s="9"/>
      <c r="G189" s="9"/>
      <c r="H189" s="9">
        <v>2</v>
      </c>
      <c r="I189" s="9"/>
      <c r="J189" s="9"/>
      <c r="K189" s="9">
        <v>1</v>
      </c>
      <c r="L189" s="9"/>
      <c r="M189" s="9"/>
      <c r="N189" s="9">
        <v>0</v>
      </c>
    </row>
    <row r="190" spans="1:14" ht="13.5" customHeight="1" x14ac:dyDescent="0.2">
      <c r="A190" s="1">
        <v>8</v>
      </c>
      <c r="B190" s="2" t="s">
        <v>48</v>
      </c>
      <c r="C190" s="2" t="s">
        <v>49</v>
      </c>
      <c r="D190" s="9"/>
      <c r="E190" s="9">
        <v>2</v>
      </c>
      <c r="F190" s="9"/>
      <c r="G190" s="9">
        <v>1</v>
      </c>
      <c r="H190" s="9">
        <v>3</v>
      </c>
      <c r="I190" s="9"/>
      <c r="J190" s="9"/>
      <c r="K190" s="9">
        <v>3</v>
      </c>
      <c r="L190" s="9"/>
      <c r="M190" s="9"/>
      <c r="N190" s="9">
        <v>6</v>
      </c>
    </row>
    <row r="191" spans="1:14" ht="13.5" customHeight="1" x14ac:dyDescent="0.2">
      <c r="A191" s="1">
        <v>8</v>
      </c>
      <c r="B191" s="2" t="s">
        <v>48</v>
      </c>
      <c r="C191" s="2" t="s">
        <v>49</v>
      </c>
      <c r="D191" s="9"/>
      <c r="E191" s="9"/>
      <c r="F191" s="9"/>
      <c r="G191" s="9"/>
      <c r="H191" s="9"/>
      <c r="I191" s="9"/>
      <c r="J191" s="9"/>
      <c r="K191" s="9">
        <v>3</v>
      </c>
      <c r="L191" s="9"/>
      <c r="M191" s="9"/>
      <c r="N191" s="9">
        <v>0</v>
      </c>
    </row>
    <row r="192" spans="1:14" ht="13.5" customHeight="1" x14ac:dyDescent="0.2">
      <c r="A192" s="1">
        <v>8</v>
      </c>
      <c r="B192" s="2" t="s">
        <v>48</v>
      </c>
      <c r="C192" s="2" t="s">
        <v>49</v>
      </c>
      <c r="D192" s="9"/>
      <c r="E192" s="9"/>
      <c r="F192" s="9"/>
      <c r="G192" s="9">
        <v>2</v>
      </c>
      <c r="H192" s="9">
        <v>1</v>
      </c>
      <c r="I192" s="9"/>
      <c r="J192" s="9"/>
      <c r="K192" s="9">
        <v>2</v>
      </c>
      <c r="L192" s="9"/>
      <c r="M192" s="9"/>
      <c r="N192" s="9">
        <v>0</v>
      </c>
    </row>
    <row r="193" spans="1:14" ht="13.5" customHeight="1" x14ac:dyDescent="0.2">
      <c r="A193" s="1">
        <v>8</v>
      </c>
      <c r="B193" s="2" t="s">
        <v>48</v>
      </c>
      <c r="C193" s="2" t="s">
        <v>49</v>
      </c>
      <c r="D193" s="9"/>
      <c r="E193" s="9">
        <v>2</v>
      </c>
      <c r="F193" s="9">
        <v>1</v>
      </c>
      <c r="G193" s="9">
        <v>4</v>
      </c>
      <c r="H193" s="9"/>
      <c r="I193" s="9"/>
      <c r="J193" s="9"/>
      <c r="K193" s="9">
        <v>3</v>
      </c>
      <c r="L193" s="9"/>
      <c r="M193" s="9"/>
      <c r="N193" s="9">
        <v>7</v>
      </c>
    </row>
    <row r="194" spans="1:14" ht="13.5" customHeight="1" x14ac:dyDescent="0.2">
      <c r="A194" s="4">
        <f>COUNT(A165:A193)</f>
        <v>29</v>
      </c>
      <c r="B194" s="10" t="str">
        <f>$B$165</f>
        <v>Lienos</v>
      </c>
      <c r="C194" s="10" t="str">
        <f>$C$165</f>
        <v>Ricci</v>
      </c>
      <c r="D194" s="8">
        <f>SUM(D165:D193)</f>
        <v>20</v>
      </c>
      <c r="E194" s="8">
        <f t="shared" ref="E194:N194" si="24">SUM(E165:E193)</f>
        <v>12</v>
      </c>
      <c r="F194" s="8">
        <f t="shared" si="24"/>
        <v>12</v>
      </c>
      <c r="G194" s="8">
        <f t="shared" si="24"/>
        <v>37</v>
      </c>
      <c r="H194" s="8">
        <f t="shared" si="24"/>
        <v>29</v>
      </c>
      <c r="I194" s="8">
        <f t="shared" si="24"/>
        <v>12</v>
      </c>
      <c r="J194" s="8">
        <f t="shared" si="24"/>
        <v>1</v>
      </c>
      <c r="K194" s="8">
        <f t="shared" si="24"/>
        <v>48</v>
      </c>
      <c r="L194" s="8">
        <f t="shared" si="24"/>
        <v>0</v>
      </c>
      <c r="M194" s="8">
        <f t="shared" si="24"/>
        <v>0</v>
      </c>
      <c r="N194" s="8">
        <f t="shared" si="24"/>
        <v>88</v>
      </c>
    </row>
    <row r="195" spans="1:14" ht="13.5" customHeight="1" x14ac:dyDescent="0.2"/>
    <row r="196" spans="1:14" ht="13.5" customHeight="1" x14ac:dyDescent="0.2">
      <c r="A196" s="3">
        <v>10</v>
      </c>
      <c r="B196" s="2" t="s">
        <v>20</v>
      </c>
      <c r="C196" s="2" t="s">
        <v>30</v>
      </c>
      <c r="D196" s="9"/>
      <c r="E196" s="9"/>
      <c r="F196" s="9"/>
      <c r="G196" s="9">
        <v>3</v>
      </c>
      <c r="H196" s="9">
        <v>2</v>
      </c>
      <c r="I196" s="9">
        <v>1</v>
      </c>
      <c r="J196" s="9">
        <v>3</v>
      </c>
      <c r="K196" s="9">
        <v>3</v>
      </c>
      <c r="L196" s="9">
        <v>1</v>
      </c>
      <c r="M196" s="9"/>
      <c r="N196" s="9">
        <v>0</v>
      </c>
    </row>
    <row r="197" spans="1:14" ht="13.5" customHeight="1" x14ac:dyDescent="0.2">
      <c r="A197" s="4">
        <f>COUNT(A196)</f>
        <v>1</v>
      </c>
      <c r="B197" s="10" t="str">
        <f>$B$196</f>
        <v>Murphy</v>
      </c>
      <c r="C197" s="10" t="str">
        <f>$C$196</f>
        <v>Chris</v>
      </c>
      <c r="D197" s="8">
        <f>SUM(D196)</f>
        <v>0</v>
      </c>
      <c r="E197" s="8">
        <f t="shared" ref="E197:E200" si="25">SUM(E196)</f>
        <v>0</v>
      </c>
      <c r="F197" s="8">
        <f t="shared" ref="F197:F200" si="26">SUM(F196)</f>
        <v>0</v>
      </c>
      <c r="G197" s="8">
        <f t="shared" ref="G197:G200" si="27">SUM(G196)</f>
        <v>3</v>
      </c>
      <c r="H197" s="8">
        <f t="shared" ref="H197:H200" si="28">SUM(H196)</f>
        <v>2</v>
      </c>
      <c r="I197" s="8">
        <f t="shared" ref="I197:I200" si="29">SUM(I196)</f>
        <v>1</v>
      </c>
      <c r="J197" s="8">
        <f t="shared" ref="J197:J200" si="30">SUM(J196)</f>
        <v>3</v>
      </c>
      <c r="K197" s="8">
        <f t="shared" ref="K197:K200" si="31">SUM(K196)</f>
        <v>3</v>
      </c>
      <c r="L197" s="8">
        <f t="shared" ref="L197:L200" si="32">SUM(L196)</f>
        <v>1</v>
      </c>
      <c r="M197" s="8">
        <f t="shared" ref="M197:M200" si="33">SUM(M196)</f>
        <v>0</v>
      </c>
      <c r="N197" s="8">
        <f t="shared" ref="N197:N200" si="34">SUM(N196)</f>
        <v>0</v>
      </c>
    </row>
    <row r="198" spans="1:14" ht="13.5" customHeight="1" x14ac:dyDescent="0.2"/>
    <row r="199" spans="1:14" ht="13.5" customHeight="1" x14ac:dyDescent="0.2">
      <c r="A199" s="3">
        <v>11</v>
      </c>
      <c r="B199" s="2" t="s">
        <v>37</v>
      </c>
      <c r="C199" s="2" t="s">
        <v>21</v>
      </c>
      <c r="D199" s="9"/>
      <c r="E199" s="9">
        <v>1</v>
      </c>
      <c r="F199" s="9">
        <v>1</v>
      </c>
      <c r="G199" s="9">
        <v>2</v>
      </c>
      <c r="H199" s="9">
        <v>1</v>
      </c>
      <c r="I199" s="9">
        <v>5</v>
      </c>
      <c r="J199" s="9"/>
      <c r="K199" s="9"/>
      <c r="L199" s="9"/>
      <c r="M199" s="9"/>
      <c r="N199" s="9">
        <v>4</v>
      </c>
    </row>
    <row r="200" spans="1:14" ht="13.5" customHeight="1" x14ac:dyDescent="0.2">
      <c r="A200" s="4">
        <f>COUNT(A199)</f>
        <v>1</v>
      </c>
      <c r="B200" s="10" t="str">
        <f>$B$199</f>
        <v>Nguyen</v>
      </c>
      <c r="C200" s="10" t="str">
        <f>$C$199</f>
        <v>Andrew</v>
      </c>
      <c r="D200" s="8">
        <f>SUM(D199)</f>
        <v>0</v>
      </c>
      <c r="E200" s="8">
        <f t="shared" si="25"/>
        <v>1</v>
      </c>
      <c r="F200" s="8">
        <f t="shared" si="26"/>
        <v>1</v>
      </c>
      <c r="G200" s="8">
        <f t="shared" si="27"/>
        <v>2</v>
      </c>
      <c r="H200" s="8">
        <f t="shared" si="28"/>
        <v>1</v>
      </c>
      <c r="I200" s="8">
        <f t="shared" si="29"/>
        <v>5</v>
      </c>
      <c r="J200" s="8">
        <f t="shared" si="30"/>
        <v>0</v>
      </c>
      <c r="K200" s="8">
        <f t="shared" si="31"/>
        <v>0</v>
      </c>
      <c r="L200" s="8">
        <f t="shared" si="32"/>
        <v>0</v>
      </c>
      <c r="M200" s="8">
        <f t="shared" si="33"/>
        <v>0</v>
      </c>
      <c r="N200" s="8">
        <f t="shared" si="34"/>
        <v>4</v>
      </c>
    </row>
    <row r="201" spans="1:14" ht="13.5" customHeight="1" x14ac:dyDescent="0.2"/>
    <row r="202" spans="1:14" ht="13.5" customHeight="1" x14ac:dyDescent="0.2">
      <c r="A202" s="3">
        <v>8</v>
      </c>
      <c r="B202" s="2" t="s">
        <v>37</v>
      </c>
      <c r="C202" s="2" t="s">
        <v>38</v>
      </c>
      <c r="D202" s="9"/>
      <c r="E202" s="9"/>
      <c r="F202" s="9"/>
      <c r="G202" s="9"/>
      <c r="H202" s="9">
        <v>1</v>
      </c>
      <c r="I202" s="9">
        <v>1</v>
      </c>
      <c r="J202" s="9"/>
      <c r="K202" s="9">
        <v>1</v>
      </c>
      <c r="L202" s="9"/>
      <c r="M202" s="9"/>
      <c r="N202" s="9">
        <v>0</v>
      </c>
    </row>
    <row r="203" spans="1:14" ht="13.5" customHeight="1" x14ac:dyDescent="0.2">
      <c r="A203" s="3">
        <v>8</v>
      </c>
      <c r="B203" s="2" t="s">
        <v>37</v>
      </c>
      <c r="C203" s="2" t="s">
        <v>38</v>
      </c>
      <c r="D203" s="9">
        <v>1</v>
      </c>
      <c r="E203" s="9"/>
      <c r="F203" s="9"/>
      <c r="G203" s="9">
        <v>6</v>
      </c>
      <c r="H203" s="9">
        <v>2</v>
      </c>
      <c r="I203" s="9">
        <v>2</v>
      </c>
      <c r="J203" s="9"/>
      <c r="K203" s="9">
        <v>1</v>
      </c>
      <c r="L203" s="9"/>
      <c r="M203" s="9"/>
      <c r="N203" s="9">
        <v>2</v>
      </c>
    </row>
    <row r="204" spans="1:14" ht="13.5" customHeight="1" x14ac:dyDescent="0.2">
      <c r="A204" s="3">
        <v>8</v>
      </c>
      <c r="B204" s="2" t="s">
        <v>37</v>
      </c>
      <c r="C204" s="2" t="s">
        <v>38</v>
      </c>
      <c r="D204" s="9"/>
      <c r="E204" s="9"/>
      <c r="F204" s="9">
        <v>1</v>
      </c>
      <c r="G204" s="9">
        <v>1</v>
      </c>
      <c r="H204" s="9">
        <v>2</v>
      </c>
      <c r="I204" s="9"/>
      <c r="J204" s="9"/>
      <c r="K204" s="9">
        <v>1</v>
      </c>
      <c r="L204" s="9"/>
      <c r="M204" s="9"/>
      <c r="N204" s="9">
        <v>1</v>
      </c>
    </row>
    <row r="205" spans="1:14" ht="13.5" customHeight="1" x14ac:dyDescent="0.2">
      <c r="A205" s="3">
        <v>8</v>
      </c>
      <c r="B205" s="2" t="s">
        <v>37</v>
      </c>
      <c r="C205" s="2" t="s">
        <v>38</v>
      </c>
      <c r="D205" s="9">
        <v>1</v>
      </c>
      <c r="E205" s="9"/>
      <c r="F205" s="9"/>
      <c r="G205" s="9">
        <v>2</v>
      </c>
      <c r="H205" s="9">
        <v>1</v>
      </c>
      <c r="I205" s="9"/>
      <c r="J205" s="9"/>
      <c r="K205" s="9">
        <v>3</v>
      </c>
      <c r="L205" s="9"/>
      <c r="M205" s="9"/>
      <c r="N205" s="9">
        <v>2</v>
      </c>
    </row>
    <row r="206" spans="1:14" ht="13.5" customHeight="1" x14ac:dyDescent="0.2">
      <c r="A206" s="3">
        <v>9</v>
      </c>
      <c r="B206" s="2" t="s">
        <v>37</v>
      </c>
      <c r="C206" s="2" t="s">
        <v>38</v>
      </c>
      <c r="D206" s="9"/>
      <c r="E206" s="9"/>
      <c r="F206" s="9"/>
      <c r="G206" s="9">
        <v>2</v>
      </c>
      <c r="H206" s="9">
        <v>1</v>
      </c>
      <c r="I206" s="9"/>
      <c r="J206" s="9"/>
      <c r="K206" s="9"/>
      <c r="L206" s="9"/>
      <c r="M206" s="9"/>
      <c r="N206" s="9">
        <v>0</v>
      </c>
    </row>
    <row r="207" spans="1:14" ht="13.5" customHeight="1" x14ac:dyDescent="0.2">
      <c r="A207" s="1014">
        <v>9</v>
      </c>
      <c r="B207" s="1013" t="s">
        <v>37</v>
      </c>
      <c r="C207" s="1013" t="s">
        <v>38</v>
      </c>
      <c r="D207" s="1007"/>
      <c r="E207" s="1007"/>
      <c r="F207" s="1007"/>
      <c r="G207" s="1007">
        <v>2</v>
      </c>
      <c r="H207" s="1007"/>
      <c r="I207" s="1007"/>
      <c r="J207" s="1007"/>
      <c r="K207" s="1007">
        <v>1</v>
      </c>
      <c r="L207" s="1007"/>
      <c r="M207" s="1007"/>
      <c r="N207" s="1007">
        <v>0</v>
      </c>
    </row>
    <row r="208" spans="1:14" ht="13.5" customHeight="1" x14ac:dyDescent="0.2">
      <c r="A208" s="1345">
        <v>9</v>
      </c>
      <c r="B208" s="1344" t="s">
        <v>37</v>
      </c>
      <c r="C208" s="1344" t="s">
        <v>38</v>
      </c>
      <c r="D208" s="1342"/>
      <c r="E208" s="1342"/>
      <c r="F208" s="1342"/>
      <c r="G208" s="1342">
        <v>1</v>
      </c>
      <c r="H208" s="1342"/>
      <c r="I208" s="1342"/>
      <c r="J208" s="1342"/>
      <c r="K208" s="1342">
        <v>2</v>
      </c>
      <c r="L208" s="1342"/>
      <c r="M208" s="1342"/>
      <c r="N208" s="1342">
        <v>0</v>
      </c>
    </row>
    <row r="209" spans="1:14" ht="13.5" customHeight="1" x14ac:dyDescent="0.2">
      <c r="A209" s="1524">
        <v>9</v>
      </c>
      <c r="B209" s="1523" t="s">
        <v>37</v>
      </c>
      <c r="C209" s="1523" t="s">
        <v>38</v>
      </c>
      <c r="D209" s="1521"/>
      <c r="E209" s="1521"/>
      <c r="F209" s="1521"/>
      <c r="G209" s="1521">
        <v>2</v>
      </c>
      <c r="H209" s="1521"/>
      <c r="I209" s="1521"/>
      <c r="J209" s="1521"/>
      <c r="K209" s="1521"/>
      <c r="L209" s="1521"/>
      <c r="M209" s="1521"/>
      <c r="N209" s="1521">
        <v>0</v>
      </c>
    </row>
    <row r="210" spans="1:14" ht="13.5" customHeight="1" x14ac:dyDescent="0.2">
      <c r="A210" s="689">
        <v>9</v>
      </c>
      <c r="B210" s="688" t="s">
        <v>37</v>
      </c>
      <c r="C210" s="688" t="s">
        <v>38</v>
      </c>
      <c r="D210" s="686"/>
      <c r="E210" s="686"/>
      <c r="F210" s="686"/>
      <c r="G210" s="686">
        <v>4</v>
      </c>
      <c r="H210" s="686"/>
      <c r="I210" s="686"/>
      <c r="J210" s="686"/>
      <c r="K210" s="686"/>
      <c r="L210" s="686"/>
      <c r="M210" s="686"/>
      <c r="N210" s="686">
        <v>0</v>
      </c>
    </row>
    <row r="211" spans="1:14" ht="13.5" customHeight="1" x14ac:dyDescent="0.2">
      <c r="A211" s="1550">
        <v>9</v>
      </c>
      <c r="B211" s="1549" t="s">
        <v>37</v>
      </c>
      <c r="C211" s="1549" t="s">
        <v>38</v>
      </c>
      <c r="D211" s="1547"/>
      <c r="E211" s="1547"/>
      <c r="F211" s="1547"/>
      <c r="G211" s="1547">
        <v>1</v>
      </c>
      <c r="H211" s="1547"/>
      <c r="I211" s="1547"/>
      <c r="J211" s="1547"/>
      <c r="K211" s="1547">
        <v>4</v>
      </c>
      <c r="L211" s="1547"/>
      <c r="M211" s="1547"/>
      <c r="N211" s="1547">
        <v>0</v>
      </c>
    </row>
    <row r="212" spans="1:14" ht="13.5" customHeight="1" x14ac:dyDescent="0.2">
      <c r="A212" s="1827">
        <v>9</v>
      </c>
      <c r="B212" s="1828" t="s">
        <v>37</v>
      </c>
      <c r="C212" s="1828" t="s">
        <v>38</v>
      </c>
      <c r="D212" s="1826"/>
      <c r="E212" s="1826"/>
      <c r="F212" s="1826"/>
      <c r="G212" s="1826"/>
      <c r="H212" s="1826"/>
      <c r="I212" s="1826"/>
      <c r="J212" s="1826"/>
      <c r="K212" s="1826">
        <v>1</v>
      </c>
      <c r="L212" s="1826"/>
      <c r="M212" s="1826"/>
      <c r="N212" s="1826">
        <v>0</v>
      </c>
    </row>
    <row r="213" spans="1:14" ht="13.5" customHeight="1" x14ac:dyDescent="0.2">
      <c r="A213" s="1316">
        <v>9</v>
      </c>
      <c r="B213" s="1232" t="s">
        <v>37</v>
      </c>
      <c r="C213" s="1232" t="s">
        <v>38</v>
      </c>
      <c r="D213" s="1231"/>
      <c r="E213" s="1231"/>
      <c r="F213" s="1231"/>
      <c r="G213" s="1231">
        <v>2</v>
      </c>
      <c r="H213" s="1231">
        <v>2</v>
      </c>
      <c r="I213" s="1231"/>
      <c r="J213" s="1231"/>
      <c r="K213" s="1231">
        <v>1</v>
      </c>
      <c r="L213" s="1231"/>
      <c r="M213" s="1231"/>
      <c r="N213" s="1231">
        <v>0</v>
      </c>
    </row>
    <row r="214" spans="1:14" ht="13.5" customHeight="1" x14ac:dyDescent="0.2">
      <c r="A214" s="1316">
        <v>9</v>
      </c>
      <c r="B214" s="1232" t="s">
        <v>37</v>
      </c>
      <c r="C214" s="1232" t="s">
        <v>38</v>
      </c>
      <c r="D214" s="1231"/>
      <c r="E214" s="1231"/>
      <c r="F214" s="1231"/>
      <c r="G214" s="1231">
        <v>1</v>
      </c>
      <c r="H214" s="1231"/>
      <c r="I214" s="1231"/>
      <c r="J214" s="1231"/>
      <c r="K214" s="1231">
        <v>1</v>
      </c>
      <c r="L214" s="1231"/>
      <c r="M214" s="1231"/>
      <c r="N214" s="1231">
        <v>0</v>
      </c>
    </row>
    <row r="215" spans="1:14" ht="13.5" customHeight="1" x14ac:dyDescent="0.2">
      <c r="A215" s="752">
        <v>9</v>
      </c>
      <c r="B215" s="751" t="s">
        <v>37</v>
      </c>
      <c r="C215" s="751" t="s">
        <v>38</v>
      </c>
      <c r="D215" s="749">
        <v>1</v>
      </c>
      <c r="E215" s="749"/>
      <c r="F215" s="749"/>
      <c r="G215" s="749">
        <v>1</v>
      </c>
      <c r="H215" s="749"/>
      <c r="I215" s="749">
        <v>1</v>
      </c>
      <c r="J215" s="749"/>
      <c r="K215" s="749">
        <v>1</v>
      </c>
      <c r="L215" s="749"/>
      <c r="M215" s="749"/>
      <c r="N215" s="749">
        <v>2</v>
      </c>
    </row>
    <row r="216" spans="1:14" ht="13.5" customHeight="1" x14ac:dyDescent="0.2">
      <c r="A216" s="3">
        <v>9</v>
      </c>
      <c r="B216" s="2" t="s">
        <v>37</v>
      </c>
      <c r="C216" s="2" t="s">
        <v>38</v>
      </c>
      <c r="D216" s="9"/>
      <c r="E216" s="9"/>
      <c r="F216" s="9"/>
      <c r="G216" s="9">
        <v>9</v>
      </c>
      <c r="H216" s="9">
        <v>1</v>
      </c>
      <c r="I216" s="9"/>
      <c r="J216" s="9">
        <v>2</v>
      </c>
      <c r="K216" s="9">
        <v>1</v>
      </c>
      <c r="L216" s="9"/>
      <c r="M216" s="9"/>
      <c r="N216" s="9">
        <v>0</v>
      </c>
    </row>
    <row r="217" spans="1:14" ht="13.5" customHeight="1" x14ac:dyDescent="0.2">
      <c r="A217" s="1863">
        <v>9</v>
      </c>
      <c r="B217" s="1861" t="s">
        <v>37</v>
      </c>
      <c r="C217" s="1861" t="s">
        <v>38</v>
      </c>
      <c r="D217" s="1862"/>
      <c r="E217" s="1862"/>
      <c r="F217" s="1862"/>
      <c r="G217" s="1862">
        <v>1</v>
      </c>
      <c r="H217" s="1862">
        <v>1</v>
      </c>
      <c r="I217" s="1862">
        <v>1</v>
      </c>
      <c r="J217" s="1862"/>
      <c r="K217" s="1862">
        <v>2</v>
      </c>
      <c r="L217" s="1862"/>
      <c r="M217" s="1862"/>
      <c r="N217" s="1862">
        <v>0</v>
      </c>
    </row>
    <row r="218" spans="1:14" ht="13.5" customHeight="1" x14ac:dyDescent="0.2">
      <c r="A218" s="1863">
        <v>9</v>
      </c>
      <c r="B218" s="1861" t="s">
        <v>37</v>
      </c>
      <c r="C218" s="1861" t="s">
        <v>38</v>
      </c>
      <c r="D218" s="1862"/>
      <c r="E218" s="1862"/>
      <c r="F218" s="1862"/>
      <c r="G218" s="1862">
        <v>1</v>
      </c>
      <c r="H218" s="1862">
        <v>1</v>
      </c>
      <c r="I218" s="1862"/>
      <c r="J218" s="1862"/>
      <c r="K218" s="1862"/>
      <c r="L218" s="1862"/>
      <c r="M218" s="1862"/>
      <c r="N218" s="1862">
        <v>0</v>
      </c>
    </row>
    <row r="219" spans="1:14" ht="13.5" customHeight="1" x14ac:dyDescent="0.2">
      <c r="A219" s="1863">
        <v>9</v>
      </c>
      <c r="B219" s="1861" t="s">
        <v>37</v>
      </c>
      <c r="C219" s="1861" t="s">
        <v>38</v>
      </c>
      <c r="D219" s="1862"/>
      <c r="E219" s="1862"/>
      <c r="F219" s="1862"/>
      <c r="G219" s="1862">
        <v>1</v>
      </c>
      <c r="H219" s="1862">
        <v>1</v>
      </c>
      <c r="I219" s="1862"/>
      <c r="J219" s="1862"/>
      <c r="K219" s="1862">
        <v>1</v>
      </c>
      <c r="L219" s="1862"/>
      <c r="M219" s="1862"/>
      <c r="N219" s="1862">
        <v>0</v>
      </c>
    </row>
    <row r="220" spans="1:14" ht="13.5" customHeight="1" x14ac:dyDescent="0.2">
      <c r="A220" s="1783">
        <v>9</v>
      </c>
      <c r="B220" s="1784" t="s">
        <v>37</v>
      </c>
      <c r="C220" s="1784" t="s">
        <v>38</v>
      </c>
      <c r="D220" s="1782"/>
      <c r="E220" s="1782"/>
      <c r="F220" s="1782"/>
      <c r="G220" s="1782">
        <v>3</v>
      </c>
      <c r="H220" s="1782"/>
      <c r="I220" s="1782">
        <v>2</v>
      </c>
      <c r="J220" s="1782"/>
      <c r="K220" s="1782">
        <v>1</v>
      </c>
      <c r="L220" s="1782"/>
      <c r="M220" s="1782"/>
      <c r="N220" s="1782">
        <v>0</v>
      </c>
    </row>
    <row r="221" spans="1:14" ht="13.5" customHeight="1" x14ac:dyDescent="0.2">
      <c r="A221" s="1437">
        <v>9</v>
      </c>
      <c r="B221" s="1436" t="s">
        <v>37</v>
      </c>
      <c r="C221" s="1436" t="s">
        <v>38</v>
      </c>
      <c r="D221" s="1434"/>
      <c r="E221" s="1434"/>
      <c r="F221" s="1434">
        <v>1</v>
      </c>
      <c r="G221" s="1434">
        <v>2</v>
      </c>
      <c r="H221" s="1434"/>
      <c r="I221" s="1434"/>
      <c r="J221" s="1434"/>
      <c r="K221" s="1434">
        <v>2</v>
      </c>
      <c r="L221" s="1434"/>
      <c r="M221" s="1434"/>
      <c r="N221" s="1434">
        <v>1</v>
      </c>
    </row>
    <row r="222" spans="1:14" ht="13.5" customHeight="1" x14ac:dyDescent="0.2">
      <c r="A222" s="857">
        <v>9</v>
      </c>
      <c r="B222" s="856" t="s">
        <v>37</v>
      </c>
      <c r="C222" s="856" t="s">
        <v>38</v>
      </c>
      <c r="D222" s="854"/>
      <c r="E222" s="854"/>
      <c r="F222" s="854"/>
      <c r="G222" s="854">
        <v>2</v>
      </c>
      <c r="H222" s="854"/>
      <c r="I222" s="854"/>
      <c r="J222" s="854"/>
      <c r="K222" s="854">
        <v>2</v>
      </c>
      <c r="L222" s="854"/>
      <c r="M222" s="854"/>
      <c r="N222" s="854">
        <v>0</v>
      </c>
    </row>
    <row r="223" spans="1:14" ht="13.5" customHeight="1" x14ac:dyDescent="0.2">
      <c r="A223" s="1141">
        <v>9</v>
      </c>
      <c r="B223" s="1122" t="s">
        <v>37</v>
      </c>
      <c r="C223" s="1122" t="s">
        <v>38</v>
      </c>
      <c r="D223" s="1120">
        <v>1</v>
      </c>
      <c r="E223" s="1120"/>
      <c r="F223" s="1120"/>
      <c r="G223" s="1120">
        <v>1</v>
      </c>
      <c r="H223" s="1120"/>
      <c r="I223" s="1120"/>
      <c r="J223" s="1120"/>
      <c r="K223" s="1120">
        <v>2</v>
      </c>
      <c r="L223" s="1120"/>
      <c r="M223" s="1120"/>
      <c r="N223" s="1120">
        <v>2</v>
      </c>
    </row>
    <row r="224" spans="1:14" ht="13.5" customHeight="1" x14ac:dyDescent="0.2">
      <c r="A224" s="3">
        <v>9</v>
      </c>
      <c r="B224" s="2" t="s">
        <v>37</v>
      </c>
      <c r="C224" s="2" t="s">
        <v>38</v>
      </c>
      <c r="D224" s="9"/>
      <c r="E224" s="9"/>
      <c r="F224" s="9"/>
      <c r="G224" s="9">
        <v>5</v>
      </c>
      <c r="H224" s="9">
        <v>1</v>
      </c>
      <c r="I224" s="9"/>
      <c r="J224" s="9">
        <v>1</v>
      </c>
      <c r="K224" s="9">
        <v>3</v>
      </c>
      <c r="L224" s="9"/>
      <c r="M224" s="9"/>
      <c r="N224" s="9">
        <v>0</v>
      </c>
    </row>
    <row r="225" spans="1:14" ht="13.5" customHeight="1" x14ac:dyDescent="0.2">
      <c r="A225" s="3">
        <v>9</v>
      </c>
      <c r="B225" s="2" t="s">
        <v>37</v>
      </c>
      <c r="C225" s="2" t="s">
        <v>38</v>
      </c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>
        <v>0</v>
      </c>
    </row>
    <row r="226" spans="1:14" ht="13.5" customHeight="1" x14ac:dyDescent="0.2">
      <c r="A226" s="3">
        <v>9</v>
      </c>
      <c r="B226" s="2" t="s">
        <v>37</v>
      </c>
      <c r="C226" s="2" t="s">
        <v>38</v>
      </c>
      <c r="D226" s="9"/>
      <c r="E226" s="9"/>
      <c r="F226" s="9"/>
      <c r="G226" s="9">
        <v>1</v>
      </c>
      <c r="H226" s="9"/>
      <c r="I226" s="9"/>
      <c r="J226" s="9"/>
      <c r="K226" s="9"/>
      <c r="L226" s="9"/>
      <c r="M226" s="9"/>
      <c r="N226" s="9">
        <v>0</v>
      </c>
    </row>
    <row r="227" spans="1:14" ht="13.5" customHeight="1" x14ac:dyDescent="0.2">
      <c r="A227" s="3">
        <v>9</v>
      </c>
      <c r="B227" s="2" t="s">
        <v>37</v>
      </c>
      <c r="C227" s="2" t="s">
        <v>38</v>
      </c>
      <c r="D227" s="9"/>
      <c r="E227" s="9"/>
      <c r="F227" s="9"/>
      <c r="G227" s="9"/>
      <c r="H227" s="9">
        <v>1</v>
      </c>
      <c r="I227" s="9">
        <v>1</v>
      </c>
      <c r="J227" s="9"/>
      <c r="K227" s="9">
        <v>2</v>
      </c>
      <c r="L227" s="9"/>
      <c r="M227" s="9"/>
      <c r="N227" s="9">
        <v>0</v>
      </c>
    </row>
    <row r="228" spans="1:14" ht="13.5" customHeight="1" x14ac:dyDescent="0.2">
      <c r="A228" s="3">
        <v>9</v>
      </c>
      <c r="B228" s="2" t="s">
        <v>37</v>
      </c>
      <c r="C228" s="2" t="s">
        <v>38</v>
      </c>
      <c r="D228" s="9"/>
      <c r="E228" s="9"/>
      <c r="F228" s="9"/>
      <c r="G228" s="9">
        <v>3</v>
      </c>
      <c r="H228" s="9"/>
      <c r="I228" s="9"/>
      <c r="J228" s="9"/>
      <c r="K228" s="9">
        <v>2</v>
      </c>
      <c r="L228" s="9"/>
      <c r="M228" s="9"/>
      <c r="N228" s="9">
        <v>0</v>
      </c>
    </row>
    <row r="229" spans="1:14" ht="13.5" customHeight="1" x14ac:dyDescent="0.2">
      <c r="A229" s="3">
        <v>9</v>
      </c>
      <c r="B229" s="2" t="s">
        <v>37</v>
      </c>
      <c r="C229" s="2" t="s">
        <v>38</v>
      </c>
      <c r="D229" s="9"/>
      <c r="E229" s="9"/>
      <c r="F229" s="9"/>
      <c r="G229" s="9"/>
      <c r="H229" s="9"/>
      <c r="I229" s="9"/>
      <c r="J229" s="9"/>
      <c r="K229" s="9">
        <v>2</v>
      </c>
      <c r="L229" s="9"/>
      <c r="M229" s="9"/>
      <c r="N229" s="9">
        <v>0</v>
      </c>
    </row>
    <row r="230" spans="1:14" ht="13.5" customHeight="1" x14ac:dyDescent="0.2">
      <c r="A230" s="3">
        <v>9</v>
      </c>
      <c r="B230" s="2" t="s">
        <v>37</v>
      </c>
      <c r="C230" s="2" t="s">
        <v>38</v>
      </c>
      <c r="D230" s="9"/>
      <c r="E230" s="9"/>
      <c r="F230" s="9"/>
      <c r="G230" s="9">
        <v>1</v>
      </c>
      <c r="H230" s="9"/>
      <c r="I230" s="9"/>
      <c r="J230" s="9"/>
      <c r="K230" s="9">
        <v>1</v>
      </c>
      <c r="L230" s="9"/>
      <c r="M230" s="9"/>
      <c r="N230" s="9">
        <v>0</v>
      </c>
    </row>
    <row r="231" spans="1:14" ht="13.5" customHeight="1" x14ac:dyDescent="0.2">
      <c r="A231" s="4">
        <f>COUNT(A202:A230)</f>
        <v>29</v>
      </c>
      <c r="B231" s="10" t="str">
        <f>$B$202</f>
        <v>Nguyen</v>
      </c>
      <c r="C231" s="10" t="str">
        <f>$C$202</f>
        <v>Fred</v>
      </c>
      <c r="D231" s="8">
        <f>SUM(D202:D230)</f>
        <v>4</v>
      </c>
      <c r="E231" s="8">
        <f t="shared" ref="E231:N231" si="35">SUM(E202:E230)</f>
        <v>0</v>
      </c>
      <c r="F231" s="8">
        <f t="shared" si="35"/>
        <v>2</v>
      </c>
      <c r="G231" s="8">
        <f t="shared" si="35"/>
        <v>55</v>
      </c>
      <c r="H231" s="8">
        <f t="shared" si="35"/>
        <v>15</v>
      </c>
      <c r="I231" s="8">
        <f t="shared" si="35"/>
        <v>8</v>
      </c>
      <c r="J231" s="8">
        <f t="shared" si="35"/>
        <v>3</v>
      </c>
      <c r="K231" s="8">
        <f t="shared" si="35"/>
        <v>38</v>
      </c>
      <c r="L231" s="8">
        <f t="shared" si="35"/>
        <v>0</v>
      </c>
      <c r="M231" s="8">
        <f t="shared" si="35"/>
        <v>0</v>
      </c>
      <c r="N231" s="8">
        <f t="shared" si="35"/>
        <v>10</v>
      </c>
    </row>
    <row r="232" spans="1:14" ht="13.5" customHeight="1" x14ac:dyDescent="0.2"/>
    <row r="233" spans="1:14" ht="13.5" customHeight="1" x14ac:dyDescent="0.2">
      <c r="A233" s="3">
        <v>5</v>
      </c>
      <c r="B233" s="2" t="s">
        <v>37</v>
      </c>
      <c r="C233" s="2" t="s">
        <v>45</v>
      </c>
      <c r="D233" s="9"/>
      <c r="E233" s="9">
        <v>1</v>
      </c>
      <c r="F233" s="9">
        <v>1</v>
      </c>
      <c r="G233" s="9">
        <v>5</v>
      </c>
      <c r="H233" s="9"/>
      <c r="I233" s="9">
        <v>1</v>
      </c>
      <c r="J233" s="9"/>
      <c r="K233" s="9">
        <v>1</v>
      </c>
      <c r="L233" s="9"/>
      <c r="M233" s="9"/>
      <c r="N233" s="9">
        <v>4</v>
      </c>
    </row>
    <row r="234" spans="1:14" ht="13.5" customHeight="1" x14ac:dyDescent="0.2">
      <c r="A234" s="3">
        <v>5</v>
      </c>
      <c r="B234" s="2" t="s">
        <v>37</v>
      </c>
      <c r="C234" s="2" t="s">
        <v>45</v>
      </c>
      <c r="D234" s="9"/>
      <c r="E234" s="9">
        <v>1</v>
      </c>
      <c r="F234" s="9">
        <v>2</v>
      </c>
      <c r="G234" s="9">
        <v>5</v>
      </c>
      <c r="H234" s="9">
        <v>1</v>
      </c>
      <c r="I234" s="9"/>
      <c r="J234" s="9"/>
      <c r="K234" s="9"/>
      <c r="L234" s="9"/>
      <c r="M234" s="9"/>
      <c r="N234" s="9">
        <v>5</v>
      </c>
    </row>
    <row r="235" spans="1:14" ht="13.5" customHeight="1" x14ac:dyDescent="0.2">
      <c r="A235" s="3">
        <v>5</v>
      </c>
      <c r="B235" s="2" t="s">
        <v>37</v>
      </c>
      <c r="C235" s="2" t="s">
        <v>45</v>
      </c>
      <c r="D235" s="9"/>
      <c r="E235" s="9">
        <v>1</v>
      </c>
      <c r="F235" s="9"/>
      <c r="G235" s="9">
        <v>2</v>
      </c>
      <c r="H235" s="9">
        <v>1</v>
      </c>
      <c r="I235" s="9"/>
      <c r="J235" s="9"/>
      <c r="K235" s="9">
        <v>1</v>
      </c>
      <c r="L235" s="9"/>
      <c r="M235" s="9"/>
      <c r="N235" s="9">
        <v>3</v>
      </c>
    </row>
    <row r="236" spans="1:14" ht="13.5" customHeight="1" x14ac:dyDescent="0.2">
      <c r="A236" s="3">
        <v>5</v>
      </c>
      <c r="B236" s="2" t="s">
        <v>37</v>
      </c>
      <c r="C236" s="2" t="s">
        <v>45</v>
      </c>
      <c r="D236" s="9">
        <v>1</v>
      </c>
      <c r="E236" s="9">
        <v>3</v>
      </c>
      <c r="F236" s="9"/>
      <c r="G236" s="9">
        <v>3</v>
      </c>
      <c r="H236" s="9">
        <v>1</v>
      </c>
      <c r="I236" s="9">
        <v>1</v>
      </c>
      <c r="J236" s="9"/>
      <c r="K236" s="9">
        <v>2</v>
      </c>
      <c r="L236" s="9"/>
      <c r="M236" s="9"/>
      <c r="N236" s="9">
        <v>11</v>
      </c>
    </row>
    <row r="237" spans="1:14" ht="13.5" customHeight="1" x14ac:dyDescent="0.2">
      <c r="A237" s="3">
        <v>5</v>
      </c>
      <c r="B237" s="2" t="s">
        <v>37</v>
      </c>
      <c r="C237" s="2" t="s">
        <v>45</v>
      </c>
      <c r="D237" s="9">
        <v>3</v>
      </c>
      <c r="E237" s="9">
        <v>2</v>
      </c>
      <c r="F237" s="9"/>
      <c r="G237" s="9">
        <v>2</v>
      </c>
      <c r="H237" s="9"/>
      <c r="I237" s="9">
        <v>3</v>
      </c>
      <c r="J237" s="9"/>
      <c r="K237" s="9">
        <v>3</v>
      </c>
      <c r="L237" s="9"/>
      <c r="M237" s="9"/>
      <c r="N237" s="9">
        <v>12</v>
      </c>
    </row>
    <row r="238" spans="1:14" ht="13.5" customHeight="1" x14ac:dyDescent="0.2">
      <c r="A238" s="3">
        <v>5</v>
      </c>
      <c r="B238" s="2" t="s">
        <v>37</v>
      </c>
      <c r="C238" s="2" t="s">
        <v>45</v>
      </c>
      <c r="D238" s="9">
        <v>3</v>
      </c>
      <c r="E238" s="9">
        <v>1</v>
      </c>
      <c r="F238" s="9">
        <v>1</v>
      </c>
      <c r="G238" s="9">
        <v>1</v>
      </c>
      <c r="H238" s="9"/>
      <c r="I238" s="9">
        <v>2</v>
      </c>
      <c r="J238" s="9"/>
      <c r="K238" s="9">
        <v>5</v>
      </c>
      <c r="L238" s="9"/>
      <c r="M238" s="9"/>
      <c r="N238" s="9">
        <v>10</v>
      </c>
    </row>
    <row r="239" spans="1:14" ht="13.5" customHeight="1" x14ac:dyDescent="0.2">
      <c r="A239" s="1437">
        <v>5</v>
      </c>
      <c r="B239" s="1436" t="s">
        <v>37</v>
      </c>
      <c r="C239" s="1436" t="s">
        <v>45</v>
      </c>
      <c r="D239" s="1434">
        <v>2</v>
      </c>
      <c r="E239" s="1434">
        <v>1</v>
      </c>
      <c r="F239" s="1434">
        <v>2</v>
      </c>
      <c r="G239" s="1434">
        <v>5</v>
      </c>
      <c r="H239" s="1434">
        <v>3</v>
      </c>
      <c r="I239" s="1434"/>
      <c r="J239" s="1434"/>
      <c r="K239" s="1434">
        <v>4</v>
      </c>
      <c r="L239" s="1434"/>
      <c r="M239" s="1434"/>
      <c r="N239" s="1434">
        <v>9</v>
      </c>
    </row>
    <row r="240" spans="1:14" ht="13.5" customHeight="1" x14ac:dyDescent="0.2">
      <c r="A240" s="1524">
        <v>5</v>
      </c>
      <c r="B240" s="1523" t="s">
        <v>37</v>
      </c>
      <c r="C240" s="1523" t="s">
        <v>45</v>
      </c>
      <c r="D240" s="1521"/>
      <c r="E240" s="1521"/>
      <c r="F240" s="1521"/>
      <c r="G240" s="1521">
        <v>3</v>
      </c>
      <c r="H240" s="1521">
        <v>1</v>
      </c>
      <c r="I240" s="1521"/>
      <c r="J240" s="1521"/>
      <c r="K240" s="1521"/>
      <c r="L240" s="1521"/>
      <c r="M240" s="1521"/>
      <c r="N240" s="1521">
        <v>0</v>
      </c>
    </row>
    <row r="241" spans="1:14" ht="13.5" customHeight="1" x14ac:dyDescent="0.2">
      <c r="A241" s="1271">
        <v>5</v>
      </c>
      <c r="B241" s="1272" t="s">
        <v>37</v>
      </c>
      <c r="C241" s="1272" t="s">
        <v>45</v>
      </c>
      <c r="D241" s="1270">
        <v>1</v>
      </c>
      <c r="E241" s="1270">
        <v>1</v>
      </c>
      <c r="F241" s="1270"/>
      <c r="G241" s="1270">
        <v>3</v>
      </c>
      <c r="H241" s="1270">
        <v>3</v>
      </c>
      <c r="I241" s="1270">
        <v>3</v>
      </c>
      <c r="J241" s="1270"/>
      <c r="K241" s="1270">
        <v>1</v>
      </c>
      <c r="L241" s="1270"/>
      <c r="M241" s="1270"/>
      <c r="N241" s="1270">
        <v>5</v>
      </c>
    </row>
    <row r="242" spans="1:14" ht="13.5" customHeight="1" x14ac:dyDescent="0.2">
      <c r="A242" s="1345">
        <v>5</v>
      </c>
      <c r="B242" s="1344" t="s">
        <v>37</v>
      </c>
      <c r="C242" s="1344" t="s">
        <v>45</v>
      </c>
      <c r="D242" s="1342">
        <v>5</v>
      </c>
      <c r="E242" s="1342">
        <v>1</v>
      </c>
      <c r="F242" s="1342">
        <v>3</v>
      </c>
      <c r="G242" s="1342">
        <v>2</v>
      </c>
      <c r="H242" s="1342">
        <v>2</v>
      </c>
      <c r="I242" s="1342"/>
      <c r="J242" s="1342"/>
      <c r="K242" s="1342">
        <v>2</v>
      </c>
      <c r="L242" s="1342"/>
      <c r="M242" s="1342"/>
      <c r="N242" s="1342">
        <v>16</v>
      </c>
    </row>
    <row r="243" spans="1:14" ht="13.5" customHeight="1" x14ac:dyDescent="0.2">
      <c r="A243" s="1827">
        <v>5</v>
      </c>
      <c r="B243" s="1828" t="s">
        <v>37</v>
      </c>
      <c r="C243" s="1828" t="s">
        <v>45</v>
      </c>
      <c r="D243" s="1826">
        <v>2</v>
      </c>
      <c r="E243" s="1826">
        <v>3</v>
      </c>
      <c r="F243" s="1826">
        <v>2</v>
      </c>
      <c r="G243" s="1826">
        <v>2</v>
      </c>
      <c r="H243" s="1826">
        <v>2</v>
      </c>
      <c r="I243" s="1826">
        <v>2</v>
      </c>
      <c r="J243" s="1826"/>
      <c r="K243" s="1826">
        <v>3</v>
      </c>
      <c r="L243" s="1826"/>
      <c r="M243" s="1826"/>
      <c r="N243" s="1826">
        <v>15</v>
      </c>
    </row>
    <row r="244" spans="1:14" ht="13.5" customHeight="1" x14ac:dyDescent="0.2">
      <c r="A244" s="1863">
        <v>5</v>
      </c>
      <c r="B244" s="1861" t="s">
        <v>37</v>
      </c>
      <c r="C244" s="1861" t="s">
        <v>45</v>
      </c>
      <c r="D244" s="1862">
        <v>6</v>
      </c>
      <c r="E244" s="1862">
        <v>3</v>
      </c>
      <c r="F244" s="1862"/>
      <c r="G244" s="1862">
        <v>3</v>
      </c>
      <c r="H244" s="1862">
        <v>1</v>
      </c>
      <c r="I244" s="1862">
        <v>1</v>
      </c>
      <c r="J244" s="1862"/>
      <c r="K244" s="1862"/>
      <c r="L244" s="1862"/>
      <c r="M244" s="1862"/>
      <c r="N244" s="1862">
        <v>21</v>
      </c>
    </row>
    <row r="245" spans="1:14" ht="13.5" customHeight="1" x14ac:dyDescent="0.2">
      <c r="A245" s="1783">
        <v>5</v>
      </c>
      <c r="B245" s="1784" t="s">
        <v>37</v>
      </c>
      <c r="C245" s="1784" t="s">
        <v>45</v>
      </c>
      <c r="D245" s="1782">
        <v>2</v>
      </c>
      <c r="E245" s="1782">
        <v>1</v>
      </c>
      <c r="F245" s="1782">
        <v>4</v>
      </c>
      <c r="G245" s="1782">
        <v>3</v>
      </c>
      <c r="H245" s="1782">
        <v>1</v>
      </c>
      <c r="I245" s="1782">
        <v>2</v>
      </c>
      <c r="J245" s="1782"/>
      <c r="K245" s="1782">
        <v>1</v>
      </c>
      <c r="L245" s="1782"/>
      <c r="M245" s="1782"/>
      <c r="N245" s="1782">
        <v>11</v>
      </c>
    </row>
    <row r="246" spans="1:14" ht="13.5" customHeight="1" x14ac:dyDescent="0.2">
      <c r="A246" s="1550">
        <v>5</v>
      </c>
      <c r="B246" s="1549" t="s">
        <v>37</v>
      </c>
      <c r="C246" s="1549" t="s">
        <v>45</v>
      </c>
      <c r="D246" s="1547">
        <v>1</v>
      </c>
      <c r="E246" s="1547">
        <v>1</v>
      </c>
      <c r="F246" s="1547">
        <v>4</v>
      </c>
      <c r="G246" s="1547">
        <v>5</v>
      </c>
      <c r="H246" s="1547">
        <v>4</v>
      </c>
      <c r="I246" s="1547">
        <v>1</v>
      </c>
      <c r="J246" s="1547"/>
      <c r="K246" s="1547">
        <v>1</v>
      </c>
      <c r="L246" s="1547"/>
      <c r="M246" s="1547"/>
      <c r="N246" s="1547">
        <v>9</v>
      </c>
    </row>
    <row r="247" spans="1:14" ht="13.5" customHeight="1" x14ac:dyDescent="0.2">
      <c r="A247" s="1271">
        <v>5</v>
      </c>
      <c r="B247" s="1272" t="s">
        <v>37</v>
      </c>
      <c r="C247" s="1272" t="s">
        <v>45</v>
      </c>
      <c r="D247" s="1270">
        <v>6</v>
      </c>
      <c r="E247" s="1270">
        <v>1</v>
      </c>
      <c r="F247" s="1270">
        <v>1</v>
      </c>
      <c r="G247" s="1270">
        <v>2</v>
      </c>
      <c r="H247" s="1270">
        <v>4</v>
      </c>
      <c r="I247" s="1270"/>
      <c r="J247" s="1270">
        <v>1</v>
      </c>
      <c r="K247" s="1270">
        <v>4</v>
      </c>
      <c r="L247" s="1270"/>
      <c r="M247" s="1270"/>
      <c r="N247" s="1270">
        <v>16</v>
      </c>
    </row>
    <row r="248" spans="1:14" ht="13.5" customHeight="1" x14ac:dyDescent="0.2">
      <c r="A248" s="3">
        <v>5</v>
      </c>
      <c r="B248" s="2" t="s">
        <v>37</v>
      </c>
      <c r="C248" s="2" t="s">
        <v>45</v>
      </c>
      <c r="D248" s="9">
        <v>2</v>
      </c>
      <c r="E248" s="9">
        <v>3</v>
      </c>
      <c r="F248" s="9">
        <v>2</v>
      </c>
      <c r="G248" s="9">
        <v>1</v>
      </c>
      <c r="H248" s="9">
        <v>1</v>
      </c>
      <c r="I248" s="9"/>
      <c r="J248" s="9"/>
      <c r="K248" s="9">
        <v>1</v>
      </c>
      <c r="L248" s="9"/>
      <c r="M248" s="9"/>
      <c r="N248" s="9">
        <v>15</v>
      </c>
    </row>
    <row r="249" spans="1:14" ht="13.5" customHeight="1" x14ac:dyDescent="0.2">
      <c r="A249" s="1688">
        <v>5</v>
      </c>
      <c r="B249" s="1687" t="s">
        <v>37</v>
      </c>
      <c r="C249" s="1687" t="s">
        <v>45</v>
      </c>
      <c r="D249" s="1685">
        <v>3</v>
      </c>
      <c r="E249" s="1685">
        <v>3</v>
      </c>
      <c r="F249" s="1685"/>
      <c r="G249" s="1685">
        <v>3</v>
      </c>
      <c r="H249" s="1685">
        <v>2</v>
      </c>
      <c r="I249" s="1685">
        <v>4</v>
      </c>
      <c r="J249" s="1685"/>
      <c r="K249" s="1685">
        <v>3</v>
      </c>
      <c r="L249" s="1685"/>
      <c r="M249" s="1685"/>
      <c r="N249" s="1685">
        <v>15</v>
      </c>
    </row>
    <row r="250" spans="1:14" ht="13.5" customHeight="1" x14ac:dyDescent="0.2">
      <c r="A250" s="1014">
        <v>5</v>
      </c>
      <c r="B250" s="1013" t="s">
        <v>37</v>
      </c>
      <c r="C250" s="1013" t="s">
        <v>45</v>
      </c>
      <c r="D250" s="1007"/>
      <c r="E250" s="1007">
        <v>1</v>
      </c>
      <c r="F250" s="1007">
        <v>1</v>
      </c>
      <c r="G250" s="1007"/>
      <c r="H250" s="1007">
        <v>1</v>
      </c>
      <c r="I250" s="1007"/>
      <c r="J250" s="1007"/>
      <c r="K250" s="1007">
        <v>2</v>
      </c>
      <c r="L250" s="1007"/>
      <c r="M250" s="1007"/>
      <c r="N250" s="1007">
        <v>4</v>
      </c>
    </row>
    <row r="251" spans="1:14" ht="13.5" customHeight="1" x14ac:dyDescent="0.2">
      <c r="A251" s="1014">
        <v>5</v>
      </c>
      <c r="B251" s="1013" t="s">
        <v>37</v>
      </c>
      <c r="C251" s="1013" t="s">
        <v>45</v>
      </c>
      <c r="D251" s="1007"/>
      <c r="E251" s="1007"/>
      <c r="F251" s="1007"/>
      <c r="G251" s="1007">
        <v>1</v>
      </c>
      <c r="H251" s="1007">
        <v>1</v>
      </c>
      <c r="I251" s="1007"/>
      <c r="J251" s="1007"/>
      <c r="K251" s="1007"/>
      <c r="L251" s="1007"/>
      <c r="M251" s="1007"/>
      <c r="N251" s="1007">
        <v>0</v>
      </c>
    </row>
    <row r="252" spans="1:14" ht="13.5" customHeight="1" x14ac:dyDescent="0.2">
      <c r="A252" s="752">
        <v>5</v>
      </c>
      <c r="B252" s="751" t="s">
        <v>37</v>
      </c>
      <c r="C252" s="751" t="s">
        <v>45</v>
      </c>
      <c r="D252" s="749">
        <v>5</v>
      </c>
      <c r="E252" s="749">
        <v>3</v>
      </c>
      <c r="F252" s="749"/>
      <c r="G252" s="749">
        <v>1</v>
      </c>
      <c r="H252" s="749"/>
      <c r="I252" s="749">
        <v>1</v>
      </c>
      <c r="J252" s="749"/>
      <c r="K252" s="749">
        <v>4</v>
      </c>
      <c r="L252" s="749"/>
      <c r="M252" s="749"/>
      <c r="N252" s="749">
        <v>19</v>
      </c>
    </row>
    <row r="253" spans="1:14" ht="13.5" customHeight="1" x14ac:dyDescent="0.2">
      <c r="A253" s="3">
        <v>5</v>
      </c>
      <c r="B253" s="2" t="s">
        <v>37</v>
      </c>
      <c r="C253" s="2" t="s">
        <v>45</v>
      </c>
      <c r="D253" s="9">
        <v>1</v>
      </c>
      <c r="E253" s="9"/>
      <c r="F253" s="9">
        <v>1</v>
      </c>
      <c r="G253" s="9">
        <v>1</v>
      </c>
      <c r="H253" s="9">
        <v>2</v>
      </c>
      <c r="I253" s="9">
        <v>1</v>
      </c>
      <c r="J253" s="9"/>
      <c r="K253" s="9"/>
      <c r="L253" s="9"/>
      <c r="M253" s="9"/>
      <c r="N253" s="9">
        <v>3</v>
      </c>
    </row>
    <row r="254" spans="1:14" ht="13.5" customHeight="1" x14ac:dyDescent="0.2">
      <c r="A254" s="1863">
        <v>5</v>
      </c>
      <c r="B254" s="1861" t="s">
        <v>37</v>
      </c>
      <c r="C254" s="1861" t="s">
        <v>45</v>
      </c>
      <c r="D254" s="1862">
        <v>2</v>
      </c>
      <c r="E254" s="1862">
        <v>2</v>
      </c>
      <c r="F254" s="1862">
        <v>2</v>
      </c>
      <c r="G254" s="1862">
        <v>1</v>
      </c>
      <c r="H254" s="1862"/>
      <c r="I254" s="1862"/>
      <c r="J254" s="1862"/>
      <c r="K254" s="1862">
        <v>1</v>
      </c>
      <c r="L254" s="1862"/>
      <c r="M254" s="1862"/>
      <c r="N254" s="1862">
        <v>12</v>
      </c>
    </row>
    <row r="255" spans="1:14" ht="13.5" customHeight="1" x14ac:dyDescent="0.2">
      <c r="A255" s="857">
        <v>5</v>
      </c>
      <c r="B255" s="856" t="s">
        <v>37</v>
      </c>
      <c r="C255" s="856" t="s">
        <v>45</v>
      </c>
      <c r="D255" s="854">
        <v>4</v>
      </c>
      <c r="E255" s="854"/>
      <c r="F255" s="854">
        <v>1</v>
      </c>
      <c r="G255" s="854">
        <v>3</v>
      </c>
      <c r="H255" s="854"/>
      <c r="I255" s="854">
        <v>1</v>
      </c>
      <c r="J255" s="854"/>
      <c r="K255" s="854">
        <v>5</v>
      </c>
      <c r="L255" s="854"/>
      <c r="M255" s="854"/>
      <c r="N255" s="854">
        <v>9</v>
      </c>
    </row>
    <row r="256" spans="1:14" ht="13.5" customHeight="1" x14ac:dyDescent="0.2">
      <c r="A256" s="3">
        <v>5</v>
      </c>
      <c r="B256" s="2" t="s">
        <v>37</v>
      </c>
      <c r="C256" s="2" t="s">
        <v>45</v>
      </c>
      <c r="D256" s="9">
        <v>3</v>
      </c>
      <c r="E256" s="9"/>
      <c r="F256" s="9">
        <v>1</v>
      </c>
      <c r="G256" s="9">
        <v>1</v>
      </c>
      <c r="H256" s="9">
        <v>3</v>
      </c>
      <c r="I256" s="9">
        <v>1</v>
      </c>
      <c r="J256" s="9"/>
      <c r="K256" s="9">
        <v>1</v>
      </c>
      <c r="L256" s="9"/>
      <c r="M256" s="9"/>
      <c r="N256" s="9">
        <v>7</v>
      </c>
    </row>
    <row r="257" spans="1:14" ht="13.5" customHeight="1" x14ac:dyDescent="0.2">
      <c r="A257" s="3">
        <v>5</v>
      </c>
      <c r="B257" s="2" t="s">
        <v>37</v>
      </c>
      <c r="C257" s="2" t="s">
        <v>45</v>
      </c>
      <c r="D257" s="9">
        <v>1</v>
      </c>
      <c r="E257" s="9">
        <v>2</v>
      </c>
      <c r="F257" s="9">
        <v>2</v>
      </c>
      <c r="G257" s="9">
        <v>3</v>
      </c>
      <c r="H257" s="9">
        <v>2</v>
      </c>
      <c r="I257" s="9">
        <v>3</v>
      </c>
      <c r="J257" s="9"/>
      <c r="K257" s="9">
        <v>2</v>
      </c>
      <c r="L257" s="9"/>
      <c r="M257" s="9"/>
      <c r="N257" s="9">
        <v>10</v>
      </c>
    </row>
    <row r="258" spans="1:14" ht="13.5" customHeight="1" x14ac:dyDescent="0.2">
      <c r="A258" s="3">
        <v>5</v>
      </c>
      <c r="B258" s="2" t="s">
        <v>37</v>
      </c>
      <c r="C258" s="2" t="s">
        <v>45</v>
      </c>
      <c r="D258" s="9">
        <v>4</v>
      </c>
      <c r="E258" s="9">
        <v>1</v>
      </c>
      <c r="F258" s="9">
        <v>3</v>
      </c>
      <c r="G258" s="9">
        <v>2</v>
      </c>
      <c r="H258" s="9">
        <v>1</v>
      </c>
      <c r="I258" s="9">
        <v>2</v>
      </c>
      <c r="J258" s="9"/>
      <c r="K258" s="9">
        <v>1</v>
      </c>
      <c r="L258" s="9"/>
      <c r="M258" s="9"/>
      <c r="N258" s="9">
        <v>14</v>
      </c>
    </row>
    <row r="259" spans="1:14" ht="13.5" customHeight="1" x14ac:dyDescent="0.2">
      <c r="A259" s="3">
        <v>5</v>
      </c>
      <c r="B259" s="2" t="s">
        <v>37</v>
      </c>
      <c r="C259" s="2" t="s">
        <v>45</v>
      </c>
      <c r="D259" s="9">
        <v>1</v>
      </c>
      <c r="E259" s="9">
        <v>2</v>
      </c>
      <c r="F259" s="9">
        <v>1</v>
      </c>
      <c r="G259" s="9">
        <v>6</v>
      </c>
      <c r="H259" s="9"/>
      <c r="I259" s="9">
        <v>2</v>
      </c>
      <c r="J259" s="9"/>
      <c r="K259" s="9">
        <v>1</v>
      </c>
      <c r="L259" s="9"/>
      <c r="M259" s="9"/>
      <c r="N259" s="9">
        <v>9</v>
      </c>
    </row>
    <row r="260" spans="1:14" ht="13.5" customHeight="1" x14ac:dyDescent="0.2">
      <c r="A260" s="3">
        <v>5</v>
      </c>
      <c r="B260" s="2" t="s">
        <v>37</v>
      </c>
      <c r="C260" s="2" t="s">
        <v>45</v>
      </c>
      <c r="D260" s="9">
        <v>4</v>
      </c>
      <c r="E260" s="9">
        <v>1</v>
      </c>
      <c r="F260" s="9">
        <v>2</v>
      </c>
      <c r="G260" s="9">
        <v>3</v>
      </c>
      <c r="H260" s="9"/>
      <c r="I260" s="9"/>
      <c r="J260" s="9"/>
      <c r="K260" s="9">
        <v>2</v>
      </c>
      <c r="L260" s="9"/>
      <c r="M260" s="9"/>
      <c r="N260" s="9">
        <v>13</v>
      </c>
    </row>
    <row r="261" spans="1:14" ht="13.5" customHeight="1" x14ac:dyDescent="0.2">
      <c r="A261" s="4">
        <f>COUNT(A233:A260)</f>
        <v>28</v>
      </c>
      <c r="B261" s="10" t="str">
        <f>$B$233</f>
        <v>Nguyen</v>
      </c>
      <c r="C261" s="10" t="str">
        <f>$C$233</f>
        <v>Tommy</v>
      </c>
      <c r="D261" s="8">
        <f t="shared" ref="D261:N261" si="36">SUM(D233:D260)</f>
        <v>62</v>
      </c>
      <c r="E261" s="8">
        <f t="shared" si="36"/>
        <v>39</v>
      </c>
      <c r="F261" s="8">
        <f t="shared" si="36"/>
        <v>36</v>
      </c>
      <c r="G261" s="8">
        <f t="shared" si="36"/>
        <v>72</v>
      </c>
      <c r="H261" s="8">
        <f t="shared" si="36"/>
        <v>37</v>
      </c>
      <c r="I261" s="8">
        <f t="shared" si="36"/>
        <v>31</v>
      </c>
      <c r="J261" s="8">
        <f t="shared" si="36"/>
        <v>1</v>
      </c>
      <c r="K261" s="8">
        <f t="shared" si="36"/>
        <v>51</v>
      </c>
      <c r="L261" s="8">
        <f t="shared" si="36"/>
        <v>0</v>
      </c>
      <c r="M261" s="8">
        <f t="shared" si="36"/>
        <v>0</v>
      </c>
      <c r="N261" s="8">
        <f t="shared" si="36"/>
        <v>277</v>
      </c>
    </row>
    <row r="262" spans="1:14" ht="13.5" customHeight="1" x14ac:dyDescent="0.2"/>
    <row r="263" spans="1:14" ht="13.5" customHeight="1" x14ac:dyDescent="0.2">
      <c r="A263" s="1">
        <v>7</v>
      </c>
      <c r="B263" s="2" t="s">
        <v>41</v>
      </c>
      <c r="C263" s="2" t="s">
        <v>42</v>
      </c>
      <c r="D263" s="9">
        <v>5</v>
      </c>
      <c r="E263" s="9"/>
      <c r="F263" s="9">
        <v>3</v>
      </c>
      <c r="G263" s="9">
        <v>11</v>
      </c>
      <c r="H263" s="9"/>
      <c r="I263" s="9">
        <v>2</v>
      </c>
      <c r="J263" s="9"/>
      <c r="K263" s="9">
        <v>2</v>
      </c>
      <c r="L263" s="9"/>
      <c r="M263" s="9"/>
      <c r="N263" s="9">
        <v>13</v>
      </c>
    </row>
    <row r="264" spans="1:14" ht="13.5" customHeight="1" x14ac:dyDescent="0.2">
      <c r="A264" s="3">
        <v>7</v>
      </c>
      <c r="B264" s="2" t="s">
        <v>41</v>
      </c>
      <c r="C264" s="2" t="s">
        <v>42</v>
      </c>
      <c r="D264" s="9">
        <v>8</v>
      </c>
      <c r="E264" s="9"/>
      <c r="F264" s="9">
        <v>4</v>
      </c>
      <c r="G264" s="9">
        <v>11</v>
      </c>
      <c r="H264" s="9">
        <v>3</v>
      </c>
      <c r="I264" s="9"/>
      <c r="J264" s="9">
        <v>2</v>
      </c>
      <c r="K264" s="9">
        <v>3</v>
      </c>
      <c r="L264" s="9"/>
      <c r="M264" s="9"/>
      <c r="N264" s="9">
        <v>20</v>
      </c>
    </row>
    <row r="265" spans="1:14" ht="13.5" customHeight="1" x14ac:dyDescent="0.2">
      <c r="A265" s="3">
        <v>13</v>
      </c>
      <c r="B265" s="2" t="s">
        <v>41</v>
      </c>
      <c r="C265" s="2" t="s">
        <v>42</v>
      </c>
      <c r="D265" s="9">
        <v>5</v>
      </c>
      <c r="E265" s="9"/>
      <c r="F265" s="9"/>
      <c r="G265" s="9">
        <v>9</v>
      </c>
      <c r="H265" s="9"/>
      <c r="I265" s="9">
        <v>2</v>
      </c>
      <c r="J265" s="9">
        <v>2</v>
      </c>
      <c r="K265" s="9"/>
      <c r="L265" s="9"/>
      <c r="M265" s="9"/>
      <c r="N265" s="9">
        <v>10</v>
      </c>
    </row>
    <row r="266" spans="1:14" ht="13.5" customHeight="1" x14ac:dyDescent="0.2">
      <c r="A266" s="750">
        <v>7</v>
      </c>
      <c r="B266" s="751" t="s">
        <v>41</v>
      </c>
      <c r="C266" s="751" t="s">
        <v>42</v>
      </c>
      <c r="D266" s="749">
        <v>3</v>
      </c>
      <c r="E266" s="749"/>
      <c r="F266" s="749">
        <v>1</v>
      </c>
      <c r="G266" s="749">
        <v>8</v>
      </c>
      <c r="H266" s="749">
        <v>1</v>
      </c>
      <c r="I266" s="749"/>
      <c r="J266" s="749">
        <v>1</v>
      </c>
      <c r="K266" s="749">
        <v>2</v>
      </c>
      <c r="L266" s="749"/>
      <c r="M266" s="749"/>
      <c r="N266" s="749">
        <v>7</v>
      </c>
    </row>
    <row r="267" spans="1:14" ht="13.5" customHeight="1" x14ac:dyDescent="0.2">
      <c r="A267" s="855">
        <v>7</v>
      </c>
      <c r="B267" s="856" t="s">
        <v>41</v>
      </c>
      <c r="C267" s="856" t="s">
        <v>42</v>
      </c>
      <c r="D267" s="854">
        <v>3</v>
      </c>
      <c r="E267" s="854"/>
      <c r="F267" s="854">
        <v>2</v>
      </c>
      <c r="G267" s="854">
        <v>9</v>
      </c>
      <c r="H267" s="854">
        <v>3</v>
      </c>
      <c r="I267" s="854">
        <v>2</v>
      </c>
      <c r="J267" s="854"/>
      <c r="K267" s="854">
        <v>4</v>
      </c>
      <c r="L267" s="854"/>
      <c r="M267" s="854"/>
      <c r="N267" s="854">
        <v>8</v>
      </c>
    </row>
    <row r="268" spans="1:14" ht="13.5" customHeight="1" x14ac:dyDescent="0.2">
      <c r="A268" s="1273">
        <v>7</v>
      </c>
      <c r="B268" s="1272" t="s">
        <v>41</v>
      </c>
      <c r="C268" s="1272" t="s">
        <v>42</v>
      </c>
      <c r="D268" s="1270">
        <v>6</v>
      </c>
      <c r="E268" s="1270"/>
      <c r="F268" s="1270"/>
      <c r="G268" s="1270">
        <v>4</v>
      </c>
      <c r="H268" s="1270">
        <v>1</v>
      </c>
      <c r="I268" s="1270"/>
      <c r="J268" s="1270"/>
      <c r="K268" s="1270">
        <v>2</v>
      </c>
      <c r="L268" s="1270"/>
      <c r="M268" s="1270"/>
      <c r="N268" s="1270">
        <v>12</v>
      </c>
    </row>
    <row r="269" spans="1:14" ht="13.5" customHeight="1" x14ac:dyDescent="0.2">
      <c r="A269" s="1548">
        <v>7</v>
      </c>
      <c r="B269" s="1549" t="s">
        <v>41</v>
      </c>
      <c r="C269" s="1549" t="s">
        <v>42</v>
      </c>
      <c r="D269" s="1547">
        <v>2</v>
      </c>
      <c r="E269" s="1547"/>
      <c r="F269" s="1547"/>
      <c r="G269" s="1547">
        <v>4</v>
      </c>
      <c r="H269" s="1547"/>
      <c r="I269" s="1547">
        <v>3</v>
      </c>
      <c r="J269" s="1547">
        <v>1</v>
      </c>
      <c r="K269" s="1547"/>
      <c r="L269" s="1547"/>
      <c r="M269" s="1547"/>
      <c r="N269" s="1547">
        <v>4</v>
      </c>
    </row>
    <row r="270" spans="1:14" ht="13.5" customHeight="1" x14ac:dyDescent="0.2">
      <c r="A270" s="1785">
        <v>7</v>
      </c>
      <c r="B270" s="1784" t="s">
        <v>41</v>
      </c>
      <c r="C270" s="1784" t="s">
        <v>42</v>
      </c>
      <c r="D270" s="1782">
        <v>5</v>
      </c>
      <c r="E270" s="1782"/>
      <c r="F270" s="1782"/>
      <c r="G270" s="1782">
        <v>7</v>
      </c>
      <c r="H270" s="1782"/>
      <c r="I270" s="1782"/>
      <c r="J270" s="1782"/>
      <c r="K270" s="1782">
        <v>1</v>
      </c>
      <c r="L270" s="1782"/>
      <c r="M270" s="1782"/>
      <c r="N270" s="1782">
        <v>10</v>
      </c>
    </row>
    <row r="271" spans="1:14" ht="13.5" customHeight="1" x14ac:dyDescent="0.2">
      <c r="A271" s="1829">
        <v>7</v>
      </c>
      <c r="B271" s="1828" t="s">
        <v>41</v>
      </c>
      <c r="C271" s="1828" t="s">
        <v>42</v>
      </c>
      <c r="D271" s="1826">
        <v>1</v>
      </c>
      <c r="E271" s="1826"/>
      <c r="F271" s="1826">
        <v>3</v>
      </c>
      <c r="G271" s="1826">
        <v>4</v>
      </c>
      <c r="H271" s="1826"/>
      <c r="I271" s="1826">
        <v>1</v>
      </c>
      <c r="J271" s="1826"/>
      <c r="K271" s="1826">
        <v>1</v>
      </c>
      <c r="L271" s="1826"/>
      <c r="M271" s="1826"/>
      <c r="N271" s="1826">
        <v>5</v>
      </c>
    </row>
    <row r="272" spans="1:14" ht="13.5" customHeight="1" x14ac:dyDescent="0.2">
      <c r="A272" s="1686">
        <v>7</v>
      </c>
      <c r="B272" s="1687" t="s">
        <v>41</v>
      </c>
      <c r="C272" s="1687" t="s">
        <v>42</v>
      </c>
      <c r="D272" s="1685">
        <v>5</v>
      </c>
      <c r="E272" s="1685"/>
      <c r="F272" s="1685"/>
      <c r="G272" s="1685">
        <v>17</v>
      </c>
      <c r="H272" s="1685">
        <v>1</v>
      </c>
      <c r="I272" s="1685">
        <v>2</v>
      </c>
      <c r="J272" s="1685">
        <v>1</v>
      </c>
      <c r="K272" s="1685"/>
      <c r="L272" s="1685"/>
      <c r="M272" s="1685"/>
      <c r="N272" s="1685">
        <v>10</v>
      </c>
    </row>
    <row r="273" spans="1:14" ht="13.5" customHeight="1" x14ac:dyDescent="0.2">
      <c r="A273" s="1273">
        <v>7</v>
      </c>
      <c r="B273" s="1272" t="s">
        <v>41</v>
      </c>
      <c r="C273" s="1272" t="s">
        <v>42</v>
      </c>
      <c r="D273" s="1270">
        <v>2</v>
      </c>
      <c r="E273" s="1270"/>
      <c r="F273" s="1270"/>
      <c r="G273" s="1270">
        <v>8</v>
      </c>
      <c r="H273" s="1270">
        <v>3</v>
      </c>
      <c r="I273" s="1270"/>
      <c r="J273" s="1270"/>
      <c r="K273" s="1270">
        <v>1</v>
      </c>
      <c r="L273" s="1270"/>
      <c r="M273" s="1270"/>
      <c r="N273" s="1270">
        <v>4</v>
      </c>
    </row>
    <row r="274" spans="1:14" ht="13.5" customHeight="1" x14ac:dyDescent="0.2">
      <c r="A274" s="1522">
        <v>7</v>
      </c>
      <c r="B274" s="1523" t="s">
        <v>41</v>
      </c>
      <c r="C274" s="1523" t="s">
        <v>42</v>
      </c>
      <c r="D274" s="1521">
        <v>4</v>
      </c>
      <c r="E274" s="1521"/>
      <c r="F274" s="1521">
        <v>1</v>
      </c>
      <c r="G274" s="1521">
        <v>4</v>
      </c>
      <c r="H274" s="1521">
        <v>2</v>
      </c>
      <c r="I274" s="1521"/>
      <c r="J274" s="1521"/>
      <c r="K274" s="1521">
        <v>2</v>
      </c>
      <c r="L274" s="1521"/>
      <c r="M274" s="1521"/>
      <c r="N274" s="1521">
        <v>9</v>
      </c>
    </row>
    <row r="275" spans="1:14" ht="13.5" customHeight="1" x14ac:dyDescent="0.2">
      <c r="A275" s="1435">
        <v>7</v>
      </c>
      <c r="B275" s="1436" t="s">
        <v>41</v>
      </c>
      <c r="C275" s="1436" t="s">
        <v>42</v>
      </c>
      <c r="D275" s="1434">
        <v>3</v>
      </c>
      <c r="E275" s="1434"/>
      <c r="F275" s="1434"/>
      <c r="G275" s="1434">
        <v>7</v>
      </c>
      <c r="H275" s="1434">
        <v>3</v>
      </c>
      <c r="I275" s="1434"/>
      <c r="J275" s="1434"/>
      <c r="K275" s="1434">
        <v>1</v>
      </c>
      <c r="L275" s="1434"/>
      <c r="M275" s="1434"/>
      <c r="N275" s="1434">
        <v>6</v>
      </c>
    </row>
    <row r="276" spans="1:14" ht="13.5" customHeight="1" x14ac:dyDescent="0.2">
      <c r="A276" s="1143">
        <v>7</v>
      </c>
      <c r="B276" s="1122" t="s">
        <v>41</v>
      </c>
      <c r="C276" s="1122" t="s">
        <v>42</v>
      </c>
      <c r="D276" s="1120">
        <v>1</v>
      </c>
      <c r="E276" s="1120"/>
      <c r="F276" s="1120"/>
      <c r="G276" s="1120">
        <v>11</v>
      </c>
      <c r="H276" s="1120">
        <v>5</v>
      </c>
      <c r="I276" s="1120">
        <v>1</v>
      </c>
      <c r="J276" s="1120"/>
      <c r="K276" s="1120">
        <v>2</v>
      </c>
      <c r="L276" s="1120"/>
      <c r="M276" s="1120"/>
      <c r="N276" s="1120">
        <v>2</v>
      </c>
    </row>
    <row r="277" spans="1:14" ht="13.5" customHeight="1" x14ac:dyDescent="0.2">
      <c r="A277" s="1143">
        <v>7</v>
      </c>
      <c r="B277" s="1122" t="s">
        <v>41</v>
      </c>
      <c r="C277" s="1122" t="s">
        <v>42</v>
      </c>
      <c r="D277" s="1120">
        <v>2</v>
      </c>
      <c r="E277" s="1120"/>
      <c r="F277" s="1120"/>
      <c r="G277" s="1120">
        <v>9</v>
      </c>
      <c r="H277" s="1120">
        <v>1</v>
      </c>
      <c r="I277" s="1120"/>
      <c r="J277" s="1120">
        <v>1</v>
      </c>
      <c r="K277" s="1120">
        <v>3</v>
      </c>
      <c r="L277" s="1120"/>
      <c r="M277" s="1120"/>
      <c r="N277" s="1120">
        <v>4</v>
      </c>
    </row>
    <row r="278" spans="1:14" ht="13.5" customHeight="1" x14ac:dyDescent="0.2">
      <c r="A278" s="3">
        <v>13</v>
      </c>
      <c r="B278" s="2" t="s">
        <v>41</v>
      </c>
      <c r="C278" s="2" t="s">
        <v>42</v>
      </c>
      <c r="D278" s="9">
        <v>3</v>
      </c>
      <c r="E278" s="9"/>
      <c r="F278" s="9"/>
      <c r="G278" s="9">
        <v>15</v>
      </c>
      <c r="H278" s="9">
        <v>3</v>
      </c>
      <c r="I278" s="9">
        <v>5</v>
      </c>
      <c r="J278" s="9">
        <v>1</v>
      </c>
      <c r="K278" s="9">
        <v>1</v>
      </c>
      <c r="L278" s="9"/>
      <c r="M278" s="9"/>
      <c r="N278" s="9">
        <v>6</v>
      </c>
    </row>
    <row r="279" spans="1:14" ht="13.5" customHeight="1" x14ac:dyDescent="0.2">
      <c r="A279" s="1860">
        <v>7</v>
      </c>
      <c r="B279" s="1861" t="s">
        <v>41</v>
      </c>
      <c r="C279" s="1861" t="s">
        <v>42</v>
      </c>
      <c r="D279" s="1862">
        <v>3</v>
      </c>
      <c r="E279" s="1862"/>
      <c r="F279" s="1862"/>
      <c r="G279" s="1862">
        <v>9</v>
      </c>
      <c r="H279" s="1862">
        <v>1</v>
      </c>
      <c r="I279" s="1862"/>
      <c r="J279" s="1862">
        <v>1</v>
      </c>
      <c r="K279" s="1862">
        <v>3</v>
      </c>
      <c r="L279" s="1862"/>
      <c r="M279" s="1862"/>
      <c r="N279" s="1862">
        <v>6</v>
      </c>
    </row>
    <row r="280" spans="1:14" ht="13.5" customHeight="1" x14ac:dyDescent="0.2">
      <c r="A280" s="1860">
        <v>7</v>
      </c>
      <c r="B280" s="1861" t="s">
        <v>41</v>
      </c>
      <c r="C280" s="1861" t="s">
        <v>42</v>
      </c>
      <c r="D280" s="1862">
        <v>3</v>
      </c>
      <c r="E280" s="1862"/>
      <c r="F280" s="1862">
        <v>4</v>
      </c>
      <c r="G280" s="1862">
        <v>3</v>
      </c>
      <c r="H280" s="1862"/>
      <c r="I280" s="1862">
        <v>3</v>
      </c>
      <c r="J280" s="1862">
        <v>2</v>
      </c>
      <c r="K280" s="1862">
        <v>1</v>
      </c>
      <c r="L280" s="1862"/>
      <c r="M280" s="1862"/>
      <c r="N280" s="1862">
        <v>10</v>
      </c>
    </row>
    <row r="281" spans="1:14" ht="13.5" customHeight="1" x14ac:dyDescent="0.2">
      <c r="A281" s="1860">
        <v>7</v>
      </c>
      <c r="B281" s="1861" t="s">
        <v>41</v>
      </c>
      <c r="C281" s="1861" t="s">
        <v>42</v>
      </c>
      <c r="D281" s="1862">
        <v>11</v>
      </c>
      <c r="E281" s="1862"/>
      <c r="F281" s="1862"/>
      <c r="G281" s="1862">
        <v>16</v>
      </c>
      <c r="H281" s="1862">
        <v>3</v>
      </c>
      <c r="I281" s="1862"/>
      <c r="J281" s="1862">
        <v>3</v>
      </c>
      <c r="K281" s="1862">
        <v>1</v>
      </c>
      <c r="L281" s="1862"/>
      <c r="M281" s="1862"/>
      <c r="N281" s="1862">
        <v>22</v>
      </c>
    </row>
    <row r="282" spans="1:14" ht="13.5" customHeight="1" x14ac:dyDescent="0.2">
      <c r="A282" s="3">
        <v>13</v>
      </c>
      <c r="B282" s="2" t="s">
        <v>41</v>
      </c>
      <c r="C282" s="2" t="s">
        <v>42</v>
      </c>
      <c r="D282" s="9">
        <v>3</v>
      </c>
      <c r="E282" s="9"/>
      <c r="F282" s="9"/>
      <c r="G282" s="9">
        <v>3</v>
      </c>
      <c r="H282" s="9"/>
      <c r="I282" s="9">
        <v>1</v>
      </c>
      <c r="J282" s="9"/>
      <c r="K282" s="9">
        <v>2</v>
      </c>
      <c r="L282" s="9"/>
      <c r="M282" s="9"/>
      <c r="N282" s="9">
        <v>6</v>
      </c>
    </row>
    <row r="283" spans="1:14" ht="13.5" customHeight="1" x14ac:dyDescent="0.2">
      <c r="A283" s="3">
        <v>13</v>
      </c>
      <c r="B283" s="2" t="s">
        <v>41</v>
      </c>
      <c r="C283" s="2" t="s">
        <v>42</v>
      </c>
      <c r="D283" s="9">
        <v>1</v>
      </c>
      <c r="E283" s="9"/>
      <c r="F283" s="9">
        <v>6</v>
      </c>
      <c r="G283" s="9">
        <v>12</v>
      </c>
      <c r="H283" s="9">
        <v>2</v>
      </c>
      <c r="I283" s="9">
        <v>2</v>
      </c>
      <c r="J283" s="9"/>
      <c r="K283" s="9">
        <v>3</v>
      </c>
      <c r="L283" s="9"/>
      <c r="M283" s="9"/>
      <c r="N283" s="9">
        <v>8</v>
      </c>
    </row>
    <row r="284" spans="1:14" ht="13.5" customHeight="1" x14ac:dyDescent="0.2">
      <c r="A284" s="3">
        <v>13</v>
      </c>
      <c r="B284" s="2" t="s">
        <v>41</v>
      </c>
      <c r="C284" s="2" t="s">
        <v>42</v>
      </c>
      <c r="D284" s="9"/>
      <c r="E284" s="9"/>
      <c r="F284" s="9"/>
      <c r="G284" s="9">
        <v>3</v>
      </c>
      <c r="H284" s="9"/>
      <c r="I284" s="9"/>
      <c r="J284" s="9">
        <v>1</v>
      </c>
      <c r="K284" s="9">
        <v>3</v>
      </c>
      <c r="L284" s="9"/>
      <c r="M284" s="9"/>
      <c r="N284" s="9">
        <v>0</v>
      </c>
    </row>
    <row r="285" spans="1:14" ht="13.5" customHeight="1" x14ac:dyDescent="0.2">
      <c r="A285" s="689">
        <v>7</v>
      </c>
      <c r="B285" s="688" t="s">
        <v>41</v>
      </c>
      <c r="C285" s="688" t="s">
        <v>42</v>
      </c>
      <c r="D285" s="686">
        <v>4</v>
      </c>
      <c r="E285" s="686">
        <v>1</v>
      </c>
      <c r="F285" s="686">
        <v>2</v>
      </c>
      <c r="G285" s="686">
        <v>11</v>
      </c>
      <c r="H285" s="686">
        <v>3</v>
      </c>
      <c r="I285" s="686">
        <v>1</v>
      </c>
      <c r="J285" s="686"/>
      <c r="K285" s="686">
        <v>4</v>
      </c>
      <c r="L285" s="686"/>
      <c r="M285" s="686"/>
      <c r="N285" s="686">
        <v>13</v>
      </c>
    </row>
    <row r="286" spans="1:14" ht="13.5" customHeight="1" x14ac:dyDescent="0.2">
      <c r="A286" s="3">
        <v>7</v>
      </c>
      <c r="B286" s="2" t="s">
        <v>41</v>
      </c>
      <c r="C286" s="2" t="s">
        <v>42</v>
      </c>
      <c r="D286" s="9">
        <v>3</v>
      </c>
      <c r="E286" s="9"/>
      <c r="F286" s="9"/>
      <c r="G286" s="9">
        <v>6</v>
      </c>
      <c r="H286" s="9"/>
      <c r="I286" s="9"/>
      <c r="J286" s="9">
        <v>2</v>
      </c>
      <c r="K286" s="9">
        <v>2</v>
      </c>
      <c r="L286" s="9"/>
      <c r="M286" s="9"/>
      <c r="N286" s="9">
        <v>6</v>
      </c>
    </row>
    <row r="287" spans="1:14" ht="13.5" customHeight="1" x14ac:dyDescent="0.2">
      <c r="A287" s="3">
        <v>7</v>
      </c>
      <c r="B287" s="2" t="s">
        <v>41</v>
      </c>
      <c r="C287" s="2" t="s">
        <v>42</v>
      </c>
      <c r="D287" s="9">
        <v>2</v>
      </c>
      <c r="E287" s="9"/>
      <c r="F287" s="9">
        <v>1</v>
      </c>
      <c r="G287" s="9">
        <v>5</v>
      </c>
      <c r="H287" s="9">
        <v>4</v>
      </c>
      <c r="I287" s="9">
        <v>2</v>
      </c>
      <c r="J287" s="9">
        <v>3</v>
      </c>
      <c r="K287" s="9">
        <v>4</v>
      </c>
      <c r="L287" s="9"/>
      <c r="M287" s="9"/>
      <c r="N287" s="9">
        <v>5</v>
      </c>
    </row>
    <row r="288" spans="1:14" ht="13.5" customHeight="1" x14ac:dyDescent="0.2">
      <c r="A288" s="3">
        <v>7</v>
      </c>
      <c r="B288" s="2" t="s">
        <v>41</v>
      </c>
      <c r="C288" s="2" t="s">
        <v>42</v>
      </c>
      <c r="D288" s="9">
        <v>1</v>
      </c>
      <c r="E288" s="9"/>
      <c r="F288" s="9"/>
      <c r="G288" s="9">
        <v>14</v>
      </c>
      <c r="H288" s="9">
        <v>1</v>
      </c>
      <c r="I288" s="9">
        <v>1</v>
      </c>
      <c r="J288" s="9">
        <v>7</v>
      </c>
      <c r="K288" s="9">
        <v>5</v>
      </c>
      <c r="L288" s="9"/>
      <c r="M288" s="9"/>
      <c r="N288" s="9">
        <v>2</v>
      </c>
    </row>
    <row r="289" spans="1:14" ht="13.5" customHeight="1" x14ac:dyDescent="0.2">
      <c r="A289" s="4">
        <f>COUNT(A263:A288)</f>
        <v>26</v>
      </c>
      <c r="B289" s="10" t="str">
        <f>$B$263</f>
        <v>Pfohl</v>
      </c>
      <c r="C289" s="10" t="str">
        <f>$C$263</f>
        <v>Oscar</v>
      </c>
      <c r="D289" s="8">
        <f>SUM(D263:D288)</f>
        <v>89</v>
      </c>
      <c r="E289" s="8">
        <f t="shared" ref="E289:N289" si="37">SUM(E263:E288)</f>
        <v>1</v>
      </c>
      <c r="F289" s="8">
        <f t="shared" si="37"/>
        <v>27</v>
      </c>
      <c r="G289" s="8">
        <f t="shared" si="37"/>
        <v>220</v>
      </c>
      <c r="H289" s="8">
        <f t="shared" si="37"/>
        <v>40</v>
      </c>
      <c r="I289" s="8">
        <f t="shared" si="37"/>
        <v>28</v>
      </c>
      <c r="J289" s="8">
        <f t="shared" si="37"/>
        <v>28</v>
      </c>
      <c r="K289" s="8">
        <f t="shared" si="37"/>
        <v>53</v>
      </c>
      <c r="L289" s="8">
        <f t="shared" si="37"/>
        <v>0</v>
      </c>
      <c r="M289" s="8">
        <f t="shared" si="37"/>
        <v>0</v>
      </c>
      <c r="N289" s="8">
        <f t="shared" si="37"/>
        <v>208</v>
      </c>
    </row>
    <row r="290" spans="1:14" s="1087" customFormat="1" ht="13.5" customHeight="1" x14ac:dyDescent="0.2">
      <c r="A290" s="11"/>
    </row>
    <row r="291" spans="1:14" ht="13.5" customHeight="1" x14ac:dyDescent="0.2">
      <c r="A291" s="1318">
        <v>11</v>
      </c>
      <c r="B291" s="1272" t="s">
        <v>390</v>
      </c>
      <c r="C291" s="1272" t="s">
        <v>391</v>
      </c>
      <c r="D291" s="1270">
        <v>1</v>
      </c>
      <c r="E291" s="1270"/>
      <c r="F291" s="1270"/>
      <c r="G291" s="1270">
        <v>2</v>
      </c>
      <c r="H291" s="1270">
        <v>4</v>
      </c>
      <c r="I291" s="1270">
        <v>1</v>
      </c>
      <c r="J291" s="1270"/>
      <c r="K291" s="1270">
        <v>1</v>
      </c>
      <c r="L291" s="1270"/>
      <c r="M291" s="1270"/>
      <c r="N291" s="1270">
        <v>2</v>
      </c>
    </row>
    <row r="292" spans="1:14" s="1087" customFormat="1" ht="13.5" customHeight="1" x14ac:dyDescent="0.2">
      <c r="A292" s="1080">
        <f>COUNT(A291)</f>
        <v>1</v>
      </c>
      <c r="B292" s="1314" t="str">
        <f>$B$291</f>
        <v>Selino</v>
      </c>
      <c r="C292" s="1314" t="str">
        <f>$C$291</f>
        <v>Gab</v>
      </c>
      <c r="D292" s="1310">
        <f>SUM(D291)</f>
        <v>1</v>
      </c>
      <c r="E292" s="1310">
        <f t="shared" ref="E292:N292" si="38">SUM(E291)</f>
        <v>0</v>
      </c>
      <c r="F292" s="1310">
        <f t="shared" si="38"/>
        <v>0</v>
      </c>
      <c r="G292" s="1310">
        <f t="shared" si="38"/>
        <v>2</v>
      </c>
      <c r="H292" s="1310">
        <f t="shared" si="38"/>
        <v>4</v>
      </c>
      <c r="I292" s="1310">
        <f t="shared" si="38"/>
        <v>1</v>
      </c>
      <c r="J292" s="1310">
        <f t="shared" si="38"/>
        <v>0</v>
      </c>
      <c r="K292" s="1310">
        <f t="shared" si="38"/>
        <v>1</v>
      </c>
      <c r="L292" s="1310">
        <f t="shared" si="38"/>
        <v>0</v>
      </c>
      <c r="M292" s="1310">
        <f t="shared" si="38"/>
        <v>0</v>
      </c>
      <c r="N292" s="1310">
        <f t="shared" si="38"/>
        <v>2</v>
      </c>
    </row>
    <row r="293" spans="1:14" s="1087" customFormat="1" ht="13.5" customHeight="1" x14ac:dyDescent="0.2">
      <c r="A293" s="11"/>
    </row>
    <row r="294" spans="1:14" s="1087" customFormat="1" ht="13.5" customHeight="1" x14ac:dyDescent="0.2">
      <c r="A294" s="1141">
        <v>5</v>
      </c>
      <c r="B294" s="1122" t="s">
        <v>375</v>
      </c>
      <c r="C294" s="1122" t="s">
        <v>376</v>
      </c>
      <c r="D294" s="1120"/>
      <c r="E294" s="1120"/>
      <c r="F294" s="1120">
        <v>4</v>
      </c>
      <c r="G294" s="1120">
        <v>11</v>
      </c>
      <c r="H294" s="1120">
        <v>2</v>
      </c>
      <c r="I294" s="1120">
        <v>2</v>
      </c>
      <c r="J294" s="1120"/>
      <c r="K294" s="1120">
        <v>3</v>
      </c>
      <c r="L294" s="1120"/>
      <c r="M294" s="1120"/>
      <c r="N294" s="1120">
        <v>4</v>
      </c>
    </row>
    <row r="295" spans="1:14" s="1087" customFormat="1" ht="13.5" customHeight="1" x14ac:dyDescent="0.2">
      <c r="A295" s="1080">
        <f>COUNT(196)</f>
        <v>1</v>
      </c>
      <c r="B295" s="1139" t="str">
        <f>$B$294</f>
        <v>Sykesnez</v>
      </c>
      <c r="C295" s="1139" t="str">
        <f>$C$294</f>
        <v>Jules</v>
      </c>
      <c r="D295" s="1135">
        <f>SUM(D294)</f>
        <v>0</v>
      </c>
      <c r="E295" s="1135">
        <f t="shared" ref="E295:N295" si="39">SUM(E294)</f>
        <v>0</v>
      </c>
      <c r="F295" s="1135">
        <f t="shared" si="39"/>
        <v>4</v>
      </c>
      <c r="G295" s="1135">
        <f t="shared" si="39"/>
        <v>11</v>
      </c>
      <c r="H295" s="1135">
        <f t="shared" si="39"/>
        <v>2</v>
      </c>
      <c r="I295" s="1135">
        <f t="shared" si="39"/>
        <v>2</v>
      </c>
      <c r="J295" s="1135">
        <f t="shared" si="39"/>
        <v>0</v>
      </c>
      <c r="K295" s="1135">
        <f t="shared" si="39"/>
        <v>3</v>
      </c>
      <c r="L295" s="1135">
        <f t="shared" si="39"/>
        <v>0</v>
      </c>
      <c r="M295" s="1135">
        <f t="shared" si="39"/>
        <v>0</v>
      </c>
      <c r="N295" s="1135">
        <f t="shared" si="39"/>
        <v>4</v>
      </c>
    </row>
    <row r="296" spans="1:14" s="1087" customFormat="1" ht="13.5" customHeight="1" x14ac:dyDescent="0.2">
      <c r="A296" s="11"/>
    </row>
    <row r="297" spans="1:14" ht="13.5" customHeight="1" x14ac:dyDescent="0.2">
      <c r="A297" s="1271">
        <v>5</v>
      </c>
      <c r="B297" s="1272" t="s">
        <v>385</v>
      </c>
      <c r="C297" s="1272" t="s">
        <v>386</v>
      </c>
      <c r="D297" s="1270">
        <v>2</v>
      </c>
      <c r="E297" s="1270">
        <v>2</v>
      </c>
      <c r="F297" s="1270"/>
      <c r="G297" s="1270"/>
      <c r="H297" s="1270">
        <v>2</v>
      </c>
      <c r="I297" s="1270">
        <v>2</v>
      </c>
      <c r="J297" s="1270"/>
      <c r="K297" s="1270">
        <v>1</v>
      </c>
      <c r="L297" s="1270"/>
      <c r="M297" s="1270"/>
      <c r="N297" s="1270">
        <v>10</v>
      </c>
    </row>
    <row r="298" spans="1:14" s="1087" customFormat="1" ht="13.5" customHeight="1" x14ac:dyDescent="0.2">
      <c r="A298" s="1080">
        <f>COUNT(A297)</f>
        <v>1</v>
      </c>
      <c r="B298" s="1314" t="str">
        <f>$B$297</f>
        <v>Tjahana</v>
      </c>
      <c r="C298" s="1314" t="str">
        <f>$C$297</f>
        <v>Adrian</v>
      </c>
      <c r="D298" s="1310">
        <f>SUM(D297)</f>
        <v>2</v>
      </c>
      <c r="E298" s="1310">
        <f t="shared" ref="E298:N298" si="40">SUM(E297)</f>
        <v>2</v>
      </c>
      <c r="F298" s="1310">
        <f t="shared" si="40"/>
        <v>0</v>
      </c>
      <c r="G298" s="1310">
        <f t="shared" si="40"/>
        <v>0</v>
      </c>
      <c r="H298" s="1310">
        <f t="shared" si="40"/>
        <v>2</v>
      </c>
      <c r="I298" s="1310">
        <f t="shared" si="40"/>
        <v>2</v>
      </c>
      <c r="J298" s="1310">
        <f t="shared" si="40"/>
        <v>0</v>
      </c>
      <c r="K298" s="1310">
        <f t="shared" si="40"/>
        <v>1</v>
      </c>
      <c r="L298" s="1310">
        <f t="shared" si="40"/>
        <v>0</v>
      </c>
      <c r="M298" s="1310">
        <f t="shared" si="40"/>
        <v>0</v>
      </c>
      <c r="N298" s="1310">
        <f t="shared" si="40"/>
        <v>10</v>
      </c>
    </row>
    <row r="299" spans="1:14" s="1087" customFormat="1" ht="13.5" customHeight="1" x14ac:dyDescent="0.2">
      <c r="A299" s="11"/>
    </row>
    <row r="300" spans="1:14" ht="13.5" customHeight="1" x14ac:dyDescent="0.2">
      <c r="A300" s="1273">
        <v>11</v>
      </c>
      <c r="B300" s="1272" t="s">
        <v>387</v>
      </c>
      <c r="C300" s="1272" t="s">
        <v>59</v>
      </c>
      <c r="D300" s="1270">
        <v>2</v>
      </c>
      <c r="E300" s="1270">
        <v>1</v>
      </c>
      <c r="F300" s="1270"/>
      <c r="G300" s="1270">
        <v>2</v>
      </c>
      <c r="H300" s="1270">
        <v>1</v>
      </c>
      <c r="I300" s="1270"/>
      <c r="J300" s="1270"/>
      <c r="K300" s="1270"/>
      <c r="L300" s="1270"/>
      <c r="M300" s="1270"/>
      <c r="N300" s="1270">
        <v>7</v>
      </c>
    </row>
    <row r="301" spans="1:14" s="1087" customFormat="1" ht="13.5" customHeight="1" x14ac:dyDescent="0.2">
      <c r="A301" s="1080">
        <f>COUNT(A300)</f>
        <v>1</v>
      </c>
      <c r="B301" s="1314" t="str">
        <f>$B$300</f>
        <v>Willet</v>
      </c>
      <c r="C301" s="1314" t="str">
        <f>$C$300</f>
        <v>Jimmy</v>
      </c>
      <c r="D301" s="1310">
        <f>SUM(D300)</f>
        <v>2</v>
      </c>
      <c r="E301" s="1310">
        <f t="shared" ref="E301:N301" si="41">SUM(E300)</f>
        <v>1</v>
      </c>
      <c r="F301" s="1310">
        <f t="shared" si="41"/>
        <v>0</v>
      </c>
      <c r="G301" s="1310">
        <f t="shared" si="41"/>
        <v>2</v>
      </c>
      <c r="H301" s="1310">
        <f t="shared" si="41"/>
        <v>1</v>
      </c>
      <c r="I301" s="1310">
        <f t="shared" si="41"/>
        <v>0</v>
      </c>
      <c r="J301" s="1310">
        <f t="shared" si="41"/>
        <v>0</v>
      </c>
      <c r="K301" s="1310">
        <f t="shared" si="41"/>
        <v>0</v>
      </c>
      <c r="L301" s="1310">
        <f t="shared" si="41"/>
        <v>0</v>
      </c>
      <c r="M301" s="1310">
        <f t="shared" si="41"/>
        <v>0</v>
      </c>
      <c r="N301" s="1310">
        <f t="shared" si="41"/>
        <v>7</v>
      </c>
    </row>
    <row r="302" spans="1:14" ht="13.5" customHeight="1" x14ac:dyDescent="0.2"/>
    <row r="303" spans="1:14" ht="13.5" customHeight="1" x14ac:dyDescent="0.2">
      <c r="A303" s="7" t="s">
        <v>88</v>
      </c>
      <c r="B303" s="2" t="s">
        <v>39</v>
      </c>
      <c r="C303" s="2" t="s">
        <v>40</v>
      </c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13.5" customHeight="1" x14ac:dyDescent="0.2">
      <c r="A304" s="7" t="s">
        <v>88</v>
      </c>
      <c r="B304" s="2" t="s">
        <v>39</v>
      </c>
      <c r="C304" s="2" t="s">
        <v>40</v>
      </c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</row>
    <row r="305" spans="1:14" ht="13.5" customHeight="1" x14ac:dyDescent="0.2">
      <c r="A305" s="858" t="s">
        <v>88</v>
      </c>
      <c r="B305" s="856" t="s">
        <v>39</v>
      </c>
      <c r="C305" s="856" t="s">
        <v>40</v>
      </c>
      <c r="D305" s="854"/>
      <c r="E305" s="854"/>
      <c r="F305" s="854"/>
      <c r="G305" s="854"/>
      <c r="H305" s="854"/>
      <c r="I305" s="854"/>
      <c r="J305" s="854"/>
      <c r="K305" s="854"/>
      <c r="L305" s="854"/>
      <c r="M305" s="854"/>
      <c r="N305" s="854"/>
    </row>
    <row r="306" spans="1:14" ht="13.5" customHeight="1" x14ac:dyDescent="0.2">
      <c r="A306" s="1865" t="s">
        <v>88</v>
      </c>
      <c r="B306" s="1861" t="s">
        <v>39</v>
      </c>
      <c r="C306" s="1861" t="s">
        <v>40</v>
      </c>
      <c r="D306" s="1862"/>
      <c r="E306" s="1862"/>
      <c r="F306" s="1862"/>
      <c r="G306" s="1862"/>
      <c r="H306" s="1862"/>
      <c r="I306" s="1862"/>
      <c r="J306" s="1862"/>
      <c r="K306" s="1862"/>
      <c r="L306" s="1862"/>
      <c r="M306" s="1862"/>
      <c r="N306" s="1862"/>
    </row>
    <row r="307" spans="1:14" ht="13.5" customHeight="1" x14ac:dyDescent="0.2">
      <c r="A307" s="7" t="s">
        <v>88</v>
      </c>
      <c r="B307" s="2" t="s">
        <v>37</v>
      </c>
      <c r="C307" s="2" t="s">
        <v>38</v>
      </c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1:14" ht="13.5" customHeight="1" x14ac:dyDescent="0.2">
      <c r="A308" s="1145" t="s">
        <v>88</v>
      </c>
      <c r="B308" s="1122" t="s">
        <v>37</v>
      </c>
      <c r="C308" s="1122" t="s">
        <v>45</v>
      </c>
      <c r="D308" s="1120"/>
      <c r="E308" s="1120"/>
      <c r="F308" s="1120"/>
      <c r="G308" s="1120"/>
      <c r="H308" s="1120"/>
      <c r="I308" s="1120"/>
      <c r="J308" s="1120"/>
      <c r="K308" s="1120"/>
      <c r="L308" s="1120"/>
      <c r="M308" s="1120"/>
      <c r="N308" s="1120"/>
    </row>
    <row r="309" spans="1:14" ht="13.5" customHeight="1" x14ac:dyDescent="0.2">
      <c r="A309" s="1234" t="s">
        <v>88</v>
      </c>
      <c r="B309" s="1232" t="s">
        <v>37</v>
      </c>
      <c r="C309" s="1232" t="s">
        <v>45</v>
      </c>
      <c r="D309" s="1231"/>
      <c r="E309" s="1231"/>
      <c r="F309" s="1231"/>
      <c r="G309" s="1231"/>
      <c r="H309" s="1231"/>
      <c r="I309" s="1231"/>
      <c r="J309" s="1231"/>
      <c r="K309" s="1231"/>
      <c r="L309" s="1231"/>
      <c r="M309" s="1231"/>
      <c r="N309" s="1231"/>
    </row>
    <row r="310" spans="1:14" ht="13.5" customHeight="1" x14ac:dyDescent="0.2"/>
    <row r="311" spans="1:14" ht="13.5" customHeight="1" x14ac:dyDescent="0.2"/>
    <row r="312" spans="1:14" ht="13.5" customHeight="1" x14ac:dyDescent="0.2"/>
    <row r="313" spans="1:14" ht="13.5" customHeight="1" x14ac:dyDescent="0.2"/>
    <row r="314" spans="1:14" ht="13.5" customHeight="1" x14ac:dyDescent="0.2"/>
    <row r="315" spans="1:14" ht="13.5" customHeight="1" x14ac:dyDescent="0.2"/>
    <row r="316" spans="1:14" ht="13.5" customHeight="1" x14ac:dyDescent="0.2"/>
    <row r="317" spans="1:14" ht="13.5" customHeight="1" x14ac:dyDescent="0.2"/>
    <row r="318" spans="1:14" ht="13.5" customHeight="1" x14ac:dyDescent="0.2"/>
    <row r="319" spans="1:14" ht="13.5" customHeight="1" x14ac:dyDescent="0.2"/>
    <row r="320" spans="1:14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</sheetData>
  <sortState ref="A302:O310">
    <sortCondition ref="B302:B310"/>
    <sortCondition ref="C302:C310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45"/>
  <sheetViews>
    <sheetView zoomScale="80" zoomScaleNormal="80" workbookViewId="0">
      <pane ySplit="21" topLeftCell="A22" activePane="bottomLeft" state="frozen"/>
      <selection activeCell="Q32" sqref="Q32"/>
      <selection pane="bottomLeft" activeCell="Q32" sqref="Q32"/>
    </sheetView>
  </sheetViews>
  <sheetFormatPr defaultRowHeight="12.75" x14ac:dyDescent="0.2"/>
  <cols>
    <col min="1" max="1" width="8.140625" style="12" bestFit="1" customWidth="1"/>
    <col min="2" max="2" width="13" style="12" bestFit="1" customWidth="1"/>
    <col min="3" max="3" width="10.140625" style="12" bestFit="1" customWidth="1"/>
    <col min="4" max="4" width="4.42578125" style="12" bestFit="1" customWidth="1"/>
    <col min="5" max="6" width="3.85546875" style="12" bestFit="1" customWidth="1"/>
    <col min="7" max="7" width="4.8554687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9.140625" style="12" hidden="1" customWidth="1"/>
    <col min="16" max="16" width="8.85546875" style="12" hidden="1" customWidth="1"/>
    <col min="17" max="16384" width="9.140625" style="12"/>
  </cols>
  <sheetData>
    <row r="1" spans="1:16" ht="18" x14ac:dyDescent="0.2">
      <c r="A1" s="1923" t="s">
        <v>107</v>
      </c>
      <c r="B1" s="1924"/>
      <c r="C1" s="1924"/>
      <c r="D1" s="1924"/>
      <c r="E1" s="1924"/>
      <c r="F1" s="1924"/>
      <c r="G1" s="1924"/>
      <c r="H1" s="1924"/>
      <c r="I1" s="1924"/>
      <c r="J1" s="1924"/>
      <c r="K1" s="1924"/>
      <c r="L1" s="1924"/>
      <c r="M1" s="1924"/>
      <c r="N1" s="1925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6">
        <f>$A$49</f>
        <v>27</v>
      </c>
      <c r="B4" s="1867" t="str">
        <f>$B$49</f>
        <v>Bolte</v>
      </c>
      <c r="C4" s="1867" t="str">
        <f>$C$49</f>
        <v>Aaron</v>
      </c>
      <c r="D4" s="5">
        <f>D49/$A$49</f>
        <v>1</v>
      </c>
      <c r="E4" s="5">
        <f t="shared" ref="E4:N4" si="0">E49/$A$49</f>
        <v>0.1111111111111111</v>
      </c>
      <c r="F4" s="5">
        <f t="shared" si="0"/>
        <v>0.25925925925925924</v>
      </c>
      <c r="G4" s="5">
        <f t="shared" si="0"/>
        <v>4.4074074074074074</v>
      </c>
      <c r="H4" s="5">
        <f t="shared" si="0"/>
        <v>1.1851851851851851</v>
      </c>
      <c r="I4" s="5">
        <f t="shared" si="0"/>
        <v>2</v>
      </c>
      <c r="J4" s="5">
        <f t="shared" si="0"/>
        <v>0.29629629629629628</v>
      </c>
      <c r="K4" s="5">
        <f t="shared" si="0"/>
        <v>1.4814814814814814</v>
      </c>
      <c r="L4" s="5">
        <f t="shared" si="0"/>
        <v>0</v>
      </c>
      <c r="M4" s="5">
        <f t="shared" si="0"/>
        <v>0</v>
      </c>
      <c r="N4" s="5">
        <f t="shared" si="0"/>
        <v>2.5925925925925926</v>
      </c>
      <c r="O4" s="264" t="s">
        <v>107</v>
      </c>
      <c r="P4" s="261">
        <v>2</v>
      </c>
    </row>
    <row r="5" spans="1:16" ht="13.5" customHeight="1" x14ac:dyDescent="0.2">
      <c r="A5" s="1868">
        <f>$A$56</f>
        <v>5</v>
      </c>
      <c r="B5" s="1869" t="str">
        <f>$B$56</f>
        <v>Dickson</v>
      </c>
      <c r="C5" s="1869" t="str">
        <f>$C$56</f>
        <v>Graeme</v>
      </c>
      <c r="D5" s="5">
        <f>D56/$A$56</f>
        <v>1</v>
      </c>
      <c r="E5" s="5">
        <f t="shared" ref="E5:N5" si="1">E56/$A$56</f>
        <v>0</v>
      </c>
      <c r="F5" s="5">
        <f t="shared" si="1"/>
        <v>0.6</v>
      </c>
      <c r="G5" s="5">
        <f t="shared" si="1"/>
        <v>3.8</v>
      </c>
      <c r="H5" s="5">
        <f t="shared" si="1"/>
        <v>2</v>
      </c>
      <c r="I5" s="5">
        <f t="shared" si="1"/>
        <v>2</v>
      </c>
      <c r="J5" s="5">
        <f t="shared" si="1"/>
        <v>0.2</v>
      </c>
      <c r="K5" s="5">
        <f t="shared" si="1"/>
        <v>2.2000000000000002</v>
      </c>
      <c r="L5" s="5">
        <f t="shared" si="1"/>
        <v>0</v>
      </c>
      <c r="M5" s="5">
        <f t="shared" si="1"/>
        <v>0</v>
      </c>
      <c r="N5" s="5">
        <f t="shared" si="1"/>
        <v>2.6</v>
      </c>
      <c r="O5" s="670" t="s">
        <v>107</v>
      </c>
      <c r="P5" s="668">
        <v>2</v>
      </c>
    </row>
    <row r="6" spans="1:16" ht="13.5" customHeight="1" x14ac:dyDescent="0.2">
      <c r="A6" s="1866">
        <f>$A$80</f>
        <v>22</v>
      </c>
      <c r="B6" s="1867" t="str">
        <f>$B$80</f>
        <v>Dowse</v>
      </c>
      <c r="C6" s="1867" t="str">
        <f>$C$80</f>
        <v>Zack</v>
      </c>
      <c r="D6" s="5">
        <f>D80/$A$80</f>
        <v>2.4090909090909092</v>
      </c>
      <c r="E6" s="5">
        <f t="shared" ref="E6:N6" si="2">E80/$A$80</f>
        <v>9.0909090909090912E-2</v>
      </c>
      <c r="F6" s="5">
        <f t="shared" si="2"/>
        <v>0.54545454545454541</v>
      </c>
      <c r="G6" s="5">
        <f t="shared" si="2"/>
        <v>5.7727272727272725</v>
      </c>
      <c r="H6" s="5">
        <f t="shared" si="2"/>
        <v>1.2727272727272727</v>
      </c>
      <c r="I6" s="5">
        <f t="shared" si="2"/>
        <v>1.5909090909090908</v>
      </c>
      <c r="J6" s="5">
        <f t="shared" si="2"/>
        <v>0.31818181818181818</v>
      </c>
      <c r="K6" s="5">
        <f t="shared" si="2"/>
        <v>1.2272727272727273</v>
      </c>
      <c r="L6" s="5">
        <f t="shared" si="2"/>
        <v>0</v>
      </c>
      <c r="M6" s="5">
        <f t="shared" si="2"/>
        <v>0</v>
      </c>
      <c r="N6" s="5">
        <f t="shared" si="2"/>
        <v>5.6363636363636367</v>
      </c>
      <c r="O6" s="670" t="s">
        <v>107</v>
      </c>
      <c r="P6" s="668">
        <v>2</v>
      </c>
    </row>
    <row r="7" spans="1:16" ht="13.5" customHeight="1" x14ac:dyDescent="0.2">
      <c r="A7" s="1866">
        <f>$A$115</f>
        <v>33</v>
      </c>
      <c r="B7" s="1867" t="str">
        <f>$B$115</f>
        <v>Evans</v>
      </c>
      <c r="C7" s="1867" t="str">
        <f>$C$115</f>
        <v>Kyle</v>
      </c>
      <c r="D7" s="5">
        <f>D115/$A$115</f>
        <v>6</v>
      </c>
      <c r="E7" s="5">
        <f t="shared" ref="E7:N7" si="3">E115/$A$115</f>
        <v>1.9696969696969697</v>
      </c>
      <c r="F7" s="5">
        <f t="shared" si="3"/>
        <v>2.0606060606060606</v>
      </c>
      <c r="G7" s="5">
        <f t="shared" si="3"/>
        <v>4.0606060606060606</v>
      </c>
      <c r="H7" s="5">
        <f t="shared" si="3"/>
        <v>2.1515151515151514</v>
      </c>
      <c r="I7" s="5">
        <f t="shared" si="3"/>
        <v>1.1515151515151516</v>
      </c>
      <c r="J7" s="5">
        <f t="shared" si="3"/>
        <v>0</v>
      </c>
      <c r="K7" s="5">
        <f t="shared" si="3"/>
        <v>1.1212121212121211</v>
      </c>
      <c r="L7" s="5">
        <f t="shared" si="3"/>
        <v>0</v>
      </c>
      <c r="M7" s="5">
        <f t="shared" si="3"/>
        <v>0</v>
      </c>
      <c r="N7" s="1326">
        <f t="shared" si="3"/>
        <v>19.969696969696969</v>
      </c>
      <c r="O7" s="670" t="s">
        <v>107</v>
      </c>
      <c r="P7" s="668">
        <v>2</v>
      </c>
    </row>
    <row r="8" spans="1:16" ht="13.5" customHeight="1" x14ac:dyDescent="0.2">
      <c r="A8" s="1868">
        <f>$A$119</f>
        <v>2</v>
      </c>
      <c r="B8" s="1869" t="str">
        <f>$B$119</f>
        <v>Favell</v>
      </c>
      <c r="C8" s="1869" t="str">
        <f>$C$122</f>
        <v>Luke</v>
      </c>
      <c r="D8" s="5">
        <f>D122/$A$122</f>
        <v>0</v>
      </c>
      <c r="E8" s="1326">
        <f t="shared" ref="E8:N8" si="4">E122/$A$122</f>
        <v>0</v>
      </c>
      <c r="F8" s="1326">
        <f t="shared" si="4"/>
        <v>0</v>
      </c>
      <c r="G8" s="1326">
        <f t="shared" si="4"/>
        <v>7</v>
      </c>
      <c r="H8" s="1326">
        <f t="shared" si="4"/>
        <v>1</v>
      </c>
      <c r="I8" s="1326">
        <f t="shared" si="4"/>
        <v>0</v>
      </c>
      <c r="J8" s="1326">
        <f t="shared" si="4"/>
        <v>0</v>
      </c>
      <c r="K8" s="1326">
        <f t="shared" si="4"/>
        <v>2</v>
      </c>
      <c r="L8" s="1326">
        <f t="shared" si="4"/>
        <v>0</v>
      </c>
      <c r="M8" s="1326">
        <f t="shared" si="4"/>
        <v>0</v>
      </c>
      <c r="N8" s="1326">
        <f t="shared" si="4"/>
        <v>0</v>
      </c>
      <c r="O8" s="670" t="s">
        <v>107</v>
      </c>
      <c r="P8" s="668">
        <v>2</v>
      </c>
    </row>
    <row r="9" spans="1:16" ht="13.5" customHeight="1" x14ac:dyDescent="0.2">
      <c r="A9" s="1868">
        <f>$A$122</f>
        <v>1</v>
      </c>
      <c r="B9" s="1869" t="str">
        <f>$B$119</f>
        <v>Favell</v>
      </c>
      <c r="C9" s="1869" t="str">
        <f>$C$119</f>
        <v>Steve</v>
      </c>
      <c r="D9" s="1326">
        <f t="shared" ref="D9:N9" si="5">D120/$A$119</f>
        <v>0</v>
      </c>
      <c r="E9" s="1326">
        <f t="shared" si="5"/>
        <v>0</v>
      </c>
      <c r="F9" s="1326">
        <f t="shared" si="5"/>
        <v>0</v>
      </c>
      <c r="G9" s="1326">
        <f t="shared" si="5"/>
        <v>0</v>
      </c>
      <c r="H9" s="1326">
        <f t="shared" si="5"/>
        <v>0</v>
      </c>
      <c r="I9" s="1326">
        <f t="shared" si="5"/>
        <v>0</v>
      </c>
      <c r="J9" s="1326">
        <f t="shared" si="5"/>
        <v>0</v>
      </c>
      <c r="K9" s="1326">
        <f t="shared" si="5"/>
        <v>0</v>
      </c>
      <c r="L9" s="1326">
        <f t="shared" si="5"/>
        <v>0</v>
      </c>
      <c r="M9" s="1326">
        <f t="shared" si="5"/>
        <v>0</v>
      </c>
      <c r="N9" s="1326">
        <f t="shared" si="5"/>
        <v>0</v>
      </c>
      <c r="O9" s="1794" t="s">
        <v>107</v>
      </c>
      <c r="P9" s="1856">
        <v>2</v>
      </c>
    </row>
    <row r="10" spans="1:16" ht="13.5" customHeight="1" x14ac:dyDescent="0.2">
      <c r="A10" s="1868">
        <f>$A$125</f>
        <v>1</v>
      </c>
      <c r="B10" s="1869" t="str">
        <f>$B$125</f>
        <v>Jones</v>
      </c>
      <c r="C10" s="1869" t="str">
        <f>$C$125</f>
        <v>Nick</v>
      </c>
      <c r="D10" s="1326">
        <f>D125/$A$125</f>
        <v>1</v>
      </c>
      <c r="E10" s="1326">
        <f t="shared" ref="E10:N10" si="6">E125/$A$125</f>
        <v>0</v>
      </c>
      <c r="F10" s="1326">
        <f t="shared" si="6"/>
        <v>0</v>
      </c>
      <c r="G10" s="1326">
        <f t="shared" si="6"/>
        <v>2</v>
      </c>
      <c r="H10" s="1326">
        <f t="shared" si="6"/>
        <v>2</v>
      </c>
      <c r="I10" s="1326">
        <f t="shared" si="6"/>
        <v>0</v>
      </c>
      <c r="J10" s="1326">
        <f t="shared" si="6"/>
        <v>1</v>
      </c>
      <c r="K10" s="1326">
        <f t="shared" si="6"/>
        <v>1</v>
      </c>
      <c r="L10" s="1326">
        <f t="shared" si="6"/>
        <v>0</v>
      </c>
      <c r="M10" s="1326">
        <f t="shared" si="6"/>
        <v>0</v>
      </c>
      <c r="N10" s="1326">
        <f t="shared" si="6"/>
        <v>2</v>
      </c>
      <c r="O10" s="1656" t="s">
        <v>107</v>
      </c>
      <c r="P10" s="1654">
        <v>2</v>
      </c>
    </row>
    <row r="11" spans="1:16" ht="13.5" customHeight="1" x14ac:dyDescent="0.2">
      <c r="A11" s="1866">
        <f>$A$153</f>
        <v>26</v>
      </c>
      <c r="B11" s="1867" t="str">
        <f>$B$153</f>
        <v>McCallum</v>
      </c>
      <c r="C11" s="1867" t="str">
        <f>$C$153</f>
        <v>Eddie</v>
      </c>
      <c r="D11" s="5">
        <f>D153/$A$153</f>
        <v>0.69230769230769229</v>
      </c>
      <c r="E11" s="5">
        <f t="shared" ref="E11:N11" si="7">E153/$A$153</f>
        <v>0.34615384615384615</v>
      </c>
      <c r="F11" s="5">
        <f t="shared" si="7"/>
        <v>0.23076923076923078</v>
      </c>
      <c r="G11" s="5">
        <f t="shared" si="7"/>
        <v>3.1538461538461537</v>
      </c>
      <c r="H11" s="5">
        <f t="shared" si="7"/>
        <v>0.96153846153846156</v>
      </c>
      <c r="I11" s="5">
        <f t="shared" si="7"/>
        <v>0.26923076923076922</v>
      </c>
      <c r="J11" s="5">
        <f t="shared" si="7"/>
        <v>7.6923076923076927E-2</v>
      </c>
      <c r="K11" s="5">
        <f t="shared" si="7"/>
        <v>2.5384615384615383</v>
      </c>
      <c r="L11" s="5">
        <f t="shared" si="7"/>
        <v>0</v>
      </c>
      <c r="M11" s="5">
        <f t="shared" si="7"/>
        <v>0</v>
      </c>
      <c r="N11" s="5">
        <f t="shared" si="7"/>
        <v>2.6538461538461537</v>
      </c>
      <c r="O11" s="670" t="s">
        <v>107</v>
      </c>
      <c r="P11" s="668">
        <v>2</v>
      </c>
    </row>
    <row r="12" spans="1:16" ht="13.5" customHeight="1" x14ac:dyDescent="0.2">
      <c r="A12" s="1868">
        <f>$A$161</f>
        <v>6</v>
      </c>
      <c r="B12" s="1869" t="str">
        <f>$B$161</f>
        <v>Meers</v>
      </c>
      <c r="C12" s="1869" t="str">
        <f>$C$161</f>
        <v>Chris</v>
      </c>
      <c r="D12" s="5">
        <f t="shared" ref="D12:N12" si="8">D161/$A$161</f>
        <v>5.5</v>
      </c>
      <c r="E12" s="5">
        <f t="shared" si="8"/>
        <v>0</v>
      </c>
      <c r="F12" s="5">
        <f t="shared" si="8"/>
        <v>1.3333333333333333</v>
      </c>
      <c r="G12" s="5">
        <f t="shared" si="8"/>
        <v>9.1666666666666661</v>
      </c>
      <c r="H12" s="5">
        <f t="shared" si="8"/>
        <v>0.33333333333333331</v>
      </c>
      <c r="I12" s="5">
        <f t="shared" si="8"/>
        <v>1</v>
      </c>
      <c r="J12" s="5">
        <f t="shared" si="8"/>
        <v>1.1666666666666667</v>
      </c>
      <c r="K12" s="5">
        <f t="shared" si="8"/>
        <v>2.6666666666666665</v>
      </c>
      <c r="L12" s="5">
        <f t="shared" si="8"/>
        <v>0</v>
      </c>
      <c r="M12" s="5">
        <f t="shared" si="8"/>
        <v>0</v>
      </c>
      <c r="N12" s="5">
        <f t="shared" si="8"/>
        <v>12.333333333333334</v>
      </c>
      <c r="O12" s="1011" t="s">
        <v>107</v>
      </c>
      <c r="P12" s="1007">
        <v>2</v>
      </c>
    </row>
    <row r="13" spans="1:16" ht="13.5" customHeight="1" x14ac:dyDescent="0.2">
      <c r="A13" s="1868">
        <f>$A$164</f>
        <v>1</v>
      </c>
      <c r="B13" s="1869" t="str">
        <f>$B$164</f>
        <v>Ofei</v>
      </c>
      <c r="C13" s="1869" t="str">
        <f>$C$164</f>
        <v>Michael</v>
      </c>
      <c r="D13" s="5">
        <f>D164/$A$164</f>
        <v>1</v>
      </c>
      <c r="E13" s="5">
        <f t="shared" ref="E13:N13" si="9">E164/$A$164</f>
        <v>0</v>
      </c>
      <c r="F13" s="5">
        <f t="shared" si="9"/>
        <v>0</v>
      </c>
      <c r="G13" s="5">
        <f t="shared" si="9"/>
        <v>2</v>
      </c>
      <c r="H13" s="5">
        <f t="shared" si="9"/>
        <v>7</v>
      </c>
      <c r="I13" s="5">
        <f t="shared" si="9"/>
        <v>1</v>
      </c>
      <c r="J13" s="5">
        <f t="shared" si="9"/>
        <v>0</v>
      </c>
      <c r="K13" s="5">
        <f t="shared" si="9"/>
        <v>1</v>
      </c>
      <c r="L13" s="5">
        <f t="shared" si="9"/>
        <v>0</v>
      </c>
      <c r="M13" s="5">
        <f t="shared" si="9"/>
        <v>0</v>
      </c>
      <c r="N13" s="5">
        <f t="shared" si="9"/>
        <v>2</v>
      </c>
      <c r="O13" s="1011" t="s">
        <v>107</v>
      </c>
      <c r="P13" s="1007">
        <v>2</v>
      </c>
    </row>
    <row r="14" spans="1:16" ht="13.5" customHeight="1" x14ac:dyDescent="0.2">
      <c r="A14" s="1866">
        <f>$A$192</f>
        <v>26</v>
      </c>
      <c r="B14" s="1867" t="str">
        <f>$B$192</f>
        <v>Peake</v>
      </c>
      <c r="C14" s="1867" t="str">
        <f>$C$192</f>
        <v>Jonathan</v>
      </c>
      <c r="D14" s="5">
        <f>D192/$A$192</f>
        <v>1.7692307692307692</v>
      </c>
      <c r="E14" s="5">
        <f t="shared" ref="E14:N14" si="10">E192/$A$192</f>
        <v>3.8461538461538464E-2</v>
      </c>
      <c r="F14" s="5">
        <f t="shared" si="10"/>
        <v>0.69230769230769229</v>
      </c>
      <c r="G14" s="5">
        <f t="shared" si="10"/>
        <v>8.2307692307692299</v>
      </c>
      <c r="H14" s="5">
        <f t="shared" si="10"/>
        <v>1</v>
      </c>
      <c r="I14" s="5">
        <f t="shared" si="10"/>
        <v>1.1153846153846154</v>
      </c>
      <c r="J14" s="5">
        <f t="shared" si="10"/>
        <v>0.65384615384615385</v>
      </c>
      <c r="K14" s="5">
        <f t="shared" si="10"/>
        <v>1.8461538461538463</v>
      </c>
      <c r="L14" s="5">
        <f t="shared" si="10"/>
        <v>0</v>
      </c>
      <c r="M14" s="5">
        <f t="shared" si="10"/>
        <v>0</v>
      </c>
      <c r="N14" s="5">
        <f t="shared" si="10"/>
        <v>4.3461538461538458</v>
      </c>
      <c r="O14" s="670" t="s">
        <v>107</v>
      </c>
      <c r="P14" s="668">
        <v>2</v>
      </c>
    </row>
    <row r="15" spans="1:16" ht="13.5" customHeight="1" x14ac:dyDescent="0.2">
      <c r="A15" s="1866">
        <f>$A$216</f>
        <v>22</v>
      </c>
      <c r="B15" s="1867" t="str">
        <f>$B$216</f>
        <v>Richards</v>
      </c>
      <c r="C15" s="1867" t="str">
        <f>$C$216</f>
        <v>Blake</v>
      </c>
      <c r="D15" s="5">
        <f>D216/$A$216</f>
        <v>2</v>
      </c>
      <c r="E15" s="5">
        <f t="shared" ref="E15:N15" si="11">E216/$A$216</f>
        <v>1.9545454545454546</v>
      </c>
      <c r="F15" s="5">
        <f t="shared" si="11"/>
        <v>1</v>
      </c>
      <c r="G15" s="5">
        <f t="shared" si="11"/>
        <v>3.9545454545454546</v>
      </c>
      <c r="H15" s="5">
        <f t="shared" si="11"/>
        <v>2.4545454545454546</v>
      </c>
      <c r="I15" s="5">
        <f t="shared" si="11"/>
        <v>1.5909090909090908</v>
      </c>
      <c r="J15" s="5">
        <f t="shared" si="11"/>
        <v>0</v>
      </c>
      <c r="K15" s="5">
        <f t="shared" si="11"/>
        <v>0.81818181818181823</v>
      </c>
      <c r="L15" s="5">
        <f t="shared" si="11"/>
        <v>0</v>
      </c>
      <c r="M15" s="5">
        <f t="shared" si="11"/>
        <v>0</v>
      </c>
      <c r="N15" s="5">
        <f t="shared" si="11"/>
        <v>10.863636363636363</v>
      </c>
      <c r="O15" s="1011" t="s">
        <v>107</v>
      </c>
      <c r="P15" s="1007">
        <v>2</v>
      </c>
    </row>
    <row r="16" spans="1:16" ht="13.5" customHeight="1" x14ac:dyDescent="0.2">
      <c r="A16" s="1866">
        <f>$A$249</f>
        <v>31</v>
      </c>
      <c r="B16" s="1867" t="str">
        <f>$B$249</f>
        <v>Sankey</v>
      </c>
      <c r="C16" s="1867" t="str">
        <f>$C$249</f>
        <v>Dave</v>
      </c>
      <c r="D16" s="5">
        <f>D249/$A$249</f>
        <v>0.58064516129032262</v>
      </c>
      <c r="E16" s="5">
        <f t="shared" ref="E16:N16" si="12">E249/$A$249</f>
        <v>0.16129032258064516</v>
      </c>
      <c r="F16" s="5">
        <f t="shared" si="12"/>
        <v>0.22580645161290322</v>
      </c>
      <c r="G16" s="5">
        <f t="shared" si="12"/>
        <v>4.354838709677419</v>
      </c>
      <c r="H16" s="5">
        <f t="shared" si="12"/>
        <v>0.967741935483871</v>
      </c>
      <c r="I16" s="5">
        <f t="shared" si="12"/>
        <v>1</v>
      </c>
      <c r="J16" s="5">
        <f t="shared" si="12"/>
        <v>0.25806451612903225</v>
      </c>
      <c r="K16" s="5">
        <f t="shared" si="12"/>
        <v>1.967741935483871</v>
      </c>
      <c r="L16" s="5">
        <f t="shared" si="12"/>
        <v>0</v>
      </c>
      <c r="M16" s="5">
        <f t="shared" si="12"/>
        <v>0</v>
      </c>
      <c r="N16" s="5">
        <f t="shared" si="12"/>
        <v>1.8709677419354838</v>
      </c>
      <c r="O16" s="1011" t="s">
        <v>107</v>
      </c>
      <c r="P16" s="1007">
        <v>2</v>
      </c>
    </row>
    <row r="17" spans="1:16" ht="13.5" customHeight="1" x14ac:dyDescent="0.2">
      <c r="A17" s="1866">
        <f>$A$271</f>
        <v>20</v>
      </c>
      <c r="B17" s="1867" t="str">
        <f>$B$271</f>
        <v>Stravopodis</v>
      </c>
      <c r="C17" s="1867" t="str">
        <f>$C$271</f>
        <v>Dennis</v>
      </c>
      <c r="D17" s="5">
        <f>D271/$A$271</f>
        <v>1.95</v>
      </c>
      <c r="E17" s="5">
        <f t="shared" ref="E17:N17" si="13">E271/$A$271</f>
        <v>0.6</v>
      </c>
      <c r="F17" s="5">
        <f t="shared" si="13"/>
        <v>0.45</v>
      </c>
      <c r="G17" s="5">
        <f t="shared" si="13"/>
        <v>1.9</v>
      </c>
      <c r="H17" s="5">
        <f t="shared" si="13"/>
        <v>2.65</v>
      </c>
      <c r="I17" s="5">
        <f t="shared" si="13"/>
        <v>0.85</v>
      </c>
      <c r="J17" s="5">
        <f t="shared" si="13"/>
        <v>0</v>
      </c>
      <c r="K17" s="5">
        <f t="shared" si="13"/>
        <v>1.1499999999999999</v>
      </c>
      <c r="L17" s="5">
        <f t="shared" si="13"/>
        <v>0</v>
      </c>
      <c r="M17" s="5">
        <f t="shared" si="13"/>
        <v>0</v>
      </c>
      <c r="N17" s="5">
        <f t="shared" si="13"/>
        <v>6.15</v>
      </c>
      <c r="O17" s="1011" t="s">
        <v>107</v>
      </c>
      <c r="P17" s="1007">
        <v>2</v>
      </c>
    </row>
    <row r="18" spans="1:16" ht="13.5" customHeight="1" x14ac:dyDescent="0.2">
      <c r="A18" s="1868">
        <f>$A$274</f>
        <v>1</v>
      </c>
      <c r="B18" s="1869" t="str">
        <f>$B$274</f>
        <v>Webeck</v>
      </c>
      <c r="C18" s="1869" t="str">
        <f>$C$274</f>
        <v>Ryan</v>
      </c>
      <c r="D18" s="5">
        <f>D274/$A$274</f>
        <v>3</v>
      </c>
      <c r="E18" s="5">
        <f t="shared" ref="E18:N18" si="14">E274/$A$274</f>
        <v>0</v>
      </c>
      <c r="F18" s="5">
        <f t="shared" si="14"/>
        <v>0</v>
      </c>
      <c r="G18" s="5">
        <f t="shared" si="14"/>
        <v>3</v>
      </c>
      <c r="H18" s="5">
        <f t="shared" si="14"/>
        <v>3</v>
      </c>
      <c r="I18" s="5">
        <f t="shared" si="14"/>
        <v>2</v>
      </c>
      <c r="J18" s="5">
        <f t="shared" si="14"/>
        <v>0</v>
      </c>
      <c r="K18" s="5">
        <f t="shared" si="14"/>
        <v>1</v>
      </c>
      <c r="L18" s="5">
        <f t="shared" si="14"/>
        <v>0</v>
      </c>
      <c r="M18" s="5">
        <f t="shared" si="14"/>
        <v>0</v>
      </c>
      <c r="N18" s="5">
        <f t="shared" si="14"/>
        <v>6</v>
      </c>
      <c r="O18" s="1011" t="s">
        <v>107</v>
      </c>
      <c r="P18" s="1007">
        <v>2</v>
      </c>
    </row>
    <row r="19" spans="1:16" ht="13.5" customHeight="1" x14ac:dyDescent="0.2">
      <c r="A19" s="6"/>
      <c r="B19" s="62"/>
      <c r="C19" s="6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70"/>
      <c r="P19" s="668"/>
    </row>
    <row r="20" spans="1:16" ht="13.5" customHeight="1" x14ac:dyDescent="0.2"/>
    <row r="21" spans="1:16" ht="13.5" customHeight="1" x14ac:dyDescent="0.2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  <c r="N21" s="8" t="s">
        <v>13</v>
      </c>
    </row>
    <row r="22" spans="1:16" ht="13.5" customHeight="1" x14ac:dyDescent="0.2">
      <c r="A22" s="671">
        <v>5</v>
      </c>
      <c r="B22" s="628" t="s">
        <v>323</v>
      </c>
      <c r="C22" s="628" t="s">
        <v>40</v>
      </c>
      <c r="D22" s="626"/>
      <c r="E22" s="626"/>
      <c r="F22" s="626">
        <v>1</v>
      </c>
      <c r="G22" s="626">
        <v>2</v>
      </c>
      <c r="H22" s="626"/>
      <c r="I22" s="626">
        <v>1</v>
      </c>
      <c r="J22" s="626"/>
      <c r="K22" s="626">
        <v>3</v>
      </c>
      <c r="L22" s="626"/>
      <c r="M22" s="626"/>
      <c r="N22" s="626">
        <v>1</v>
      </c>
    </row>
    <row r="23" spans="1:16" ht="13.5" customHeight="1" x14ac:dyDescent="0.2">
      <c r="A23" s="1638">
        <v>8</v>
      </c>
      <c r="B23" s="1639" t="s">
        <v>323</v>
      </c>
      <c r="C23" s="1639" t="s">
        <v>40</v>
      </c>
      <c r="D23" s="1637">
        <v>1</v>
      </c>
      <c r="E23" s="1637"/>
      <c r="F23" s="1637"/>
      <c r="G23" s="1637">
        <v>4</v>
      </c>
      <c r="H23" s="1637">
        <v>1</v>
      </c>
      <c r="I23" s="1637"/>
      <c r="J23" s="1637"/>
      <c r="K23" s="1637">
        <v>1</v>
      </c>
      <c r="L23" s="1637"/>
      <c r="M23" s="1637"/>
      <c r="N23" s="1637">
        <v>2</v>
      </c>
    </row>
    <row r="24" spans="1:16" ht="13.5" customHeight="1" x14ac:dyDescent="0.2">
      <c r="A24" s="627">
        <v>8</v>
      </c>
      <c r="B24" s="628" t="s">
        <v>323</v>
      </c>
      <c r="C24" s="628" t="s">
        <v>40</v>
      </c>
      <c r="D24" s="626">
        <v>3</v>
      </c>
      <c r="E24" s="626">
        <v>1</v>
      </c>
      <c r="F24" s="626"/>
      <c r="G24" s="626">
        <v>4</v>
      </c>
      <c r="H24" s="626"/>
      <c r="I24" s="626">
        <v>2</v>
      </c>
      <c r="J24" s="626"/>
      <c r="K24" s="626">
        <v>1</v>
      </c>
      <c r="L24" s="626"/>
      <c r="M24" s="626"/>
      <c r="N24" s="626">
        <v>9</v>
      </c>
    </row>
    <row r="25" spans="1:16" ht="13.5" customHeight="1" x14ac:dyDescent="0.2">
      <c r="A25" s="627">
        <v>8</v>
      </c>
      <c r="B25" s="628" t="s">
        <v>323</v>
      </c>
      <c r="C25" s="628" t="s">
        <v>40</v>
      </c>
      <c r="D25" s="626"/>
      <c r="E25" s="626"/>
      <c r="F25" s="626">
        <v>1</v>
      </c>
      <c r="G25" s="626">
        <v>5</v>
      </c>
      <c r="H25" s="626">
        <v>1</v>
      </c>
      <c r="I25" s="626">
        <v>5</v>
      </c>
      <c r="J25" s="626"/>
      <c r="K25" s="626"/>
      <c r="L25" s="626"/>
      <c r="M25" s="626"/>
      <c r="N25" s="626">
        <v>1</v>
      </c>
    </row>
    <row r="26" spans="1:16" ht="13.5" customHeight="1" x14ac:dyDescent="0.2">
      <c r="A26" s="627">
        <v>8</v>
      </c>
      <c r="B26" s="628" t="s">
        <v>323</v>
      </c>
      <c r="C26" s="628" t="s">
        <v>40</v>
      </c>
      <c r="D26" s="626">
        <v>3</v>
      </c>
      <c r="E26" s="626"/>
      <c r="F26" s="626">
        <v>1</v>
      </c>
      <c r="G26" s="626">
        <v>5</v>
      </c>
      <c r="H26" s="626"/>
      <c r="I26" s="626">
        <v>1</v>
      </c>
      <c r="J26" s="626">
        <v>1</v>
      </c>
      <c r="K26" s="626">
        <v>3</v>
      </c>
      <c r="L26" s="626"/>
      <c r="M26" s="626"/>
      <c r="N26" s="626">
        <v>7</v>
      </c>
    </row>
    <row r="27" spans="1:16" ht="13.5" customHeight="1" x14ac:dyDescent="0.2">
      <c r="A27" s="1173">
        <v>8</v>
      </c>
      <c r="B27" s="1174" t="s">
        <v>323</v>
      </c>
      <c r="C27" s="1174" t="s">
        <v>40</v>
      </c>
      <c r="D27" s="1172"/>
      <c r="E27" s="1172"/>
      <c r="F27" s="1172"/>
      <c r="G27" s="1172">
        <v>3</v>
      </c>
      <c r="H27" s="1172">
        <v>1</v>
      </c>
      <c r="I27" s="1172">
        <v>2</v>
      </c>
      <c r="J27" s="1172"/>
      <c r="K27" s="1172"/>
      <c r="L27" s="1172"/>
      <c r="M27" s="1172"/>
      <c r="N27" s="1172">
        <v>0</v>
      </c>
    </row>
    <row r="28" spans="1:16" ht="13.5" customHeight="1" x14ac:dyDescent="0.2">
      <c r="A28" s="1863">
        <v>8</v>
      </c>
      <c r="B28" s="1861" t="s">
        <v>323</v>
      </c>
      <c r="C28" s="1861" t="s">
        <v>40</v>
      </c>
      <c r="D28" s="1862">
        <v>2</v>
      </c>
      <c r="E28" s="1862"/>
      <c r="F28" s="1862"/>
      <c r="G28" s="1862">
        <v>7</v>
      </c>
      <c r="H28" s="1862"/>
      <c r="I28" s="1862">
        <v>2</v>
      </c>
      <c r="J28" s="1862"/>
      <c r="K28" s="1862">
        <v>1</v>
      </c>
      <c r="L28" s="1862"/>
      <c r="M28" s="1862"/>
      <c r="N28" s="1862">
        <v>4</v>
      </c>
    </row>
    <row r="29" spans="1:16" ht="13.5" customHeight="1" x14ac:dyDescent="0.2">
      <c r="A29" s="1863">
        <v>8</v>
      </c>
      <c r="B29" s="1861" t="s">
        <v>323</v>
      </c>
      <c r="C29" s="1861" t="s">
        <v>40</v>
      </c>
      <c r="D29" s="1862"/>
      <c r="E29" s="1862"/>
      <c r="F29" s="1862"/>
      <c r="G29" s="1862">
        <v>5</v>
      </c>
      <c r="H29" s="1862">
        <v>1</v>
      </c>
      <c r="I29" s="1862">
        <v>2</v>
      </c>
      <c r="J29" s="1862"/>
      <c r="K29" s="1862">
        <v>2</v>
      </c>
      <c r="L29" s="1862"/>
      <c r="M29" s="1862"/>
      <c r="N29" s="1862">
        <v>0</v>
      </c>
    </row>
    <row r="30" spans="1:16" ht="13.5" customHeight="1" x14ac:dyDescent="0.2">
      <c r="A30" s="1173">
        <v>8</v>
      </c>
      <c r="B30" s="1174" t="s">
        <v>323</v>
      </c>
      <c r="C30" s="1174" t="s">
        <v>40</v>
      </c>
      <c r="D30" s="1172"/>
      <c r="E30" s="1172"/>
      <c r="F30" s="1172"/>
      <c r="G30" s="1172"/>
      <c r="H30" s="1172">
        <v>1</v>
      </c>
      <c r="I30" s="1172">
        <v>2</v>
      </c>
      <c r="J30" s="1172"/>
      <c r="K30" s="1172">
        <v>4</v>
      </c>
      <c r="L30" s="1172"/>
      <c r="M30" s="1172"/>
      <c r="N30" s="1172">
        <v>0</v>
      </c>
    </row>
    <row r="31" spans="1:16" ht="13.5" customHeight="1" x14ac:dyDescent="0.2">
      <c r="A31" s="1863">
        <v>8</v>
      </c>
      <c r="B31" s="1861" t="s">
        <v>323</v>
      </c>
      <c r="C31" s="1861" t="s">
        <v>40</v>
      </c>
      <c r="D31" s="1862">
        <v>4</v>
      </c>
      <c r="E31" s="1862"/>
      <c r="F31" s="1862"/>
      <c r="G31" s="1862">
        <v>7</v>
      </c>
      <c r="H31" s="1862"/>
      <c r="I31" s="1862">
        <v>2</v>
      </c>
      <c r="J31" s="1862">
        <v>2</v>
      </c>
      <c r="K31" s="1862">
        <v>3</v>
      </c>
      <c r="L31" s="1862"/>
      <c r="M31" s="1862"/>
      <c r="N31" s="1862">
        <v>8</v>
      </c>
    </row>
    <row r="32" spans="1:16" ht="13.5" customHeight="1" x14ac:dyDescent="0.2">
      <c r="A32" s="1459">
        <v>8</v>
      </c>
      <c r="B32" s="1460" t="s">
        <v>323</v>
      </c>
      <c r="C32" s="1460" t="s">
        <v>40</v>
      </c>
      <c r="D32" s="1458"/>
      <c r="E32" s="1458"/>
      <c r="F32" s="1458">
        <v>1</v>
      </c>
      <c r="G32" s="1458">
        <v>4</v>
      </c>
      <c r="H32" s="1458">
        <v>4</v>
      </c>
      <c r="I32" s="1458">
        <v>1</v>
      </c>
      <c r="J32" s="1458">
        <v>1</v>
      </c>
      <c r="K32" s="1458"/>
      <c r="L32" s="1458"/>
      <c r="M32" s="1458"/>
      <c r="N32" s="1458">
        <v>1</v>
      </c>
    </row>
    <row r="33" spans="1:14" ht="13.5" customHeight="1" x14ac:dyDescent="0.2">
      <c r="A33" s="1719">
        <v>8</v>
      </c>
      <c r="B33" s="1720" t="s">
        <v>323</v>
      </c>
      <c r="C33" s="1720" t="s">
        <v>40</v>
      </c>
      <c r="D33" s="1718"/>
      <c r="E33" s="1718"/>
      <c r="F33" s="1718"/>
      <c r="G33" s="1718">
        <v>3</v>
      </c>
      <c r="H33" s="1718">
        <v>5</v>
      </c>
      <c r="I33" s="1718">
        <v>2</v>
      </c>
      <c r="J33" s="1718"/>
      <c r="K33" s="1718">
        <v>3</v>
      </c>
      <c r="L33" s="1718"/>
      <c r="M33" s="1718"/>
      <c r="N33" s="1718">
        <v>0</v>
      </c>
    </row>
    <row r="34" spans="1:14" ht="13.5" customHeight="1" x14ac:dyDescent="0.2">
      <c r="A34" s="1803">
        <v>8</v>
      </c>
      <c r="B34" s="1804" t="s">
        <v>323</v>
      </c>
      <c r="C34" s="1804" t="s">
        <v>40</v>
      </c>
      <c r="D34" s="1802">
        <v>2</v>
      </c>
      <c r="E34" s="1802"/>
      <c r="F34" s="1802">
        <v>2</v>
      </c>
      <c r="G34" s="1802">
        <v>5</v>
      </c>
      <c r="H34" s="1802">
        <v>1</v>
      </c>
      <c r="I34" s="1802">
        <v>3</v>
      </c>
      <c r="J34" s="1802">
        <v>2</v>
      </c>
      <c r="K34" s="1802"/>
      <c r="L34" s="1802"/>
      <c r="M34" s="1802"/>
      <c r="N34" s="1802">
        <v>6</v>
      </c>
    </row>
    <row r="35" spans="1:14" ht="13.5" customHeight="1" x14ac:dyDescent="0.2">
      <c r="A35" s="1173">
        <v>8</v>
      </c>
      <c r="B35" s="1174" t="s">
        <v>323</v>
      </c>
      <c r="C35" s="1174" t="s">
        <v>40</v>
      </c>
      <c r="D35" s="1172"/>
      <c r="E35" s="1172"/>
      <c r="F35" s="1172"/>
      <c r="G35" s="1172">
        <v>5</v>
      </c>
      <c r="H35" s="1172">
        <v>1</v>
      </c>
      <c r="I35" s="1172"/>
      <c r="J35" s="1172"/>
      <c r="K35" s="1172">
        <v>2</v>
      </c>
      <c r="L35" s="1172"/>
      <c r="M35" s="1172"/>
      <c r="N35" s="1172">
        <v>0</v>
      </c>
    </row>
    <row r="36" spans="1:14" ht="13.5" customHeight="1" x14ac:dyDescent="0.2">
      <c r="A36" s="1482">
        <v>8</v>
      </c>
      <c r="B36" s="1483" t="s">
        <v>323</v>
      </c>
      <c r="C36" s="1483" t="s">
        <v>40</v>
      </c>
      <c r="D36" s="1481"/>
      <c r="E36" s="1481"/>
      <c r="F36" s="1481"/>
      <c r="G36" s="1481">
        <v>8</v>
      </c>
      <c r="H36" s="1481">
        <v>1</v>
      </c>
      <c r="I36" s="1481">
        <v>4</v>
      </c>
      <c r="J36" s="1481"/>
      <c r="K36" s="1481"/>
      <c r="L36" s="1481"/>
      <c r="M36" s="1481"/>
      <c r="N36" s="1481">
        <v>0</v>
      </c>
    </row>
    <row r="37" spans="1:14" ht="13.5" customHeight="1" x14ac:dyDescent="0.2">
      <c r="A37" s="627">
        <v>8</v>
      </c>
      <c r="B37" s="628" t="s">
        <v>323</v>
      </c>
      <c r="C37" s="628" t="s">
        <v>40</v>
      </c>
      <c r="D37" s="626">
        <v>1</v>
      </c>
      <c r="E37" s="626"/>
      <c r="F37" s="626"/>
      <c r="G37" s="626">
        <v>2</v>
      </c>
      <c r="H37" s="626">
        <v>1</v>
      </c>
      <c r="I37" s="626"/>
      <c r="J37" s="626"/>
      <c r="K37" s="626">
        <v>1</v>
      </c>
      <c r="L37" s="626"/>
      <c r="M37" s="626"/>
      <c r="N37" s="626">
        <v>2</v>
      </c>
    </row>
    <row r="38" spans="1:14" ht="13.5" customHeight="1" x14ac:dyDescent="0.2">
      <c r="A38" s="1366">
        <v>8</v>
      </c>
      <c r="B38" s="1367" t="s">
        <v>323</v>
      </c>
      <c r="C38" s="1367" t="s">
        <v>40</v>
      </c>
      <c r="D38" s="1365">
        <v>1</v>
      </c>
      <c r="E38" s="1365">
        <v>1</v>
      </c>
      <c r="F38" s="1365"/>
      <c r="G38" s="1365">
        <v>7</v>
      </c>
      <c r="H38" s="1365"/>
      <c r="I38" s="1365">
        <v>4</v>
      </c>
      <c r="J38" s="1365"/>
      <c r="K38" s="1365">
        <v>1</v>
      </c>
      <c r="L38" s="1365"/>
      <c r="M38" s="1365"/>
      <c r="N38" s="1365">
        <v>5</v>
      </c>
    </row>
    <row r="39" spans="1:14" ht="13.5" customHeight="1" x14ac:dyDescent="0.2">
      <c r="A39" s="1141">
        <v>8</v>
      </c>
      <c r="B39" s="1078" t="s">
        <v>323</v>
      </c>
      <c r="C39" s="1078" t="s">
        <v>40</v>
      </c>
      <c r="D39" s="1085">
        <v>1</v>
      </c>
      <c r="E39" s="1085"/>
      <c r="F39" s="1085"/>
      <c r="G39" s="1085">
        <v>8</v>
      </c>
      <c r="H39" s="1085">
        <v>1</v>
      </c>
      <c r="I39" s="1085">
        <v>1</v>
      </c>
      <c r="J39" s="1085"/>
      <c r="K39" s="1085"/>
      <c r="L39" s="1085"/>
      <c r="M39" s="1085"/>
      <c r="N39" s="1085">
        <v>2</v>
      </c>
    </row>
    <row r="40" spans="1:14" ht="13.5" customHeight="1" x14ac:dyDescent="0.2">
      <c r="A40" s="880">
        <v>8</v>
      </c>
      <c r="B40" s="881" t="s">
        <v>323</v>
      </c>
      <c r="C40" s="881" t="s">
        <v>40</v>
      </c>
      <c r="D40" s="879"/>
      <c r="E40" s="879"/>
      <c r="F40" s="879"/>
      <c r="G40" s="879">
        <v>5</v>
      </c>
      <c r="H40" s="879">
        <v>2</v>
      </c>
      <c r="I40" s="879">
        <v>1</v>
      </c>
      <c r="J40" s="879"/>
      <c r="K40" s="879">
        <v>1</v>
      </c>
      <c r="L40" s="879"/>
      <c r="M40" s="879"/>
      <c r="N40" s="879">
        <v>0</v>
      </c>
    </row>
    <row r="41" spans="1:14" ht="13.5" customHeight="1" x14ac:dyDescent="0.2">
      <c r="A41" s="902">
        <v>8</v>
      </c>
      <c r="B41" s="903" t="s">
        <v>323</v>
      </c>
      <c r="C41" s="903" t="s">
        <v>40</v>
      </c>
      <c r="D41" s="901">
        <v>1</v>
      </c>
      <c r="E41" s="901"/>
      <c r="F41" s="901"/>
      <c r="G41" s="901">
        <v>5</v>
      </c>
      <c r="H41" s="901">
        <v>2</v>
      </c>
      <c r="I41" s="901">
        <v>2</v>
      </c>
      <c r="J41" s="901"/>
      <c r="K41" s="901">
        <v>1</v>
      </c>
      <c r="L41" s="901"/>
      <c r="M41" s="901"/>
      <c r="N41" s="901">
        <v>2</v>
      </c>
    </row>
    <row r="42" spans="1:14" ht="13.5" customHeight="1" x14ac:dyDescent="0.2">
      <c r="A42" s="902">
        <v>8</v>
      </c>
      <c r="B42" s="903" t="s">
        <v>323</v>
      </c>
      <c r="C42" s="903" t="s">
        <v>40</v>
      </c>
      <c r="D42" s="901">
        <v>2</v>
      </c>
      <c r="E42" s="901"/>
      <c r="F42" s="901"/>
      <c r="G42" s="901">
        <v>2</v>
      </c>
      <c r="H42" s="901">
        <v>1</v>
      </c>
      <c r="I42" s="901">
        <v>6</v>
      </c>
      <c r="J42" s="901">
        <v>1</v>
      </c>
      <c r="K42" s="901">
        <v>1</v>
      </c>
      <c r="L42" s="901"/>
      <c r="M42" s="901"/>
      <c r="N42" s="901">
        <v>4</v>
      </c>
    </row>
    <row r="43" spans="1:14" ht="13.5" customHeight="1" x14ac:dyDescent="0.2">
      <c r="A43" s="671">
        <v>8</v>
      </c>
      <c r="B43" s="628" t="s">
        <v>323</v>
      </c>
      <c r="C43" s="628" t="s">
        <v>40</v>
      </c>
      <c r="D43" s="626"/>
      <c r="E43" s="626"/>
      <c r="F43" s="626"/>
      <c r="G43" s="626">
        <v>1</v>
      </c>
      <c r="H43" s="626">
        <v>2</v>
      </c>
      <c r="I43" s="626">
        <v>2</v>
      </c>
      <c r="J43" s="626">
        <v>1</v>
      </c>
      <c r="K43" s="626">
        <v>4</v>
      </c>
      <c r="L43" s="626"/>
      <c r="M43" s="626"/>
      <c r="N43" s="626">
        <v>0</v>
      </c>
    </row>
    <row r="44" spans="1:14" ht="13.5" customHeight="1" x14ac:dyDescent="0.2">
      <c r="A44" s="774">
        <v>8</v>
      </c>
      <c r="B44" s="775" t="s">
        <v>323</v>
      </c>
      <c r="C44" s="775" t="s">
        <v>40</v>
      </c>
      <c r="D44" s="773">
        <v>1</v>
      </c>
      <c r="E44" s="773">
        <v>1</v>
      </c>
      <c r="F44" s="773"/>
      <c r="G44" s="773">
        <v>7</v>
      </c>
      <c r="H44" s="773">
        <v>2</v>
      </c>
      <c r="I44" s="773"/>
      <c r="J44" s="773"/>
      <c r="K44" s="773">
        <v>2</v>
      </c>
      <c r="L44" s="773"/>
      <c r="M44" s="773"/>
      <c r="N44" s="773">
        <v>5</v>
      </c>
    </row>
    <row r="45" spans="1:14" ht="13.5" customHeight="1" x14ac:dyDescent="0.2">
      <c r="A45" s="630">
        <v>8</v>
      </c>
      <c r="B45" s="631" t="s">
        <v>323</v>
      </c>
      <c r="C45" s="631" t="s">
        <v>40</v>
      </c>
      <c r="D45" s="629">
        <v>1</v>
      </c>
      <c r="E45" s="629"/>
      <c r="F45" s="629"/>
      <c r="G45" s="629">
        <v>4</v>
      </c>
      <c r="H45" s="629">
        <v>1</v>
      </c>
      <c r="I45" s="629">
        <v>2</v>
      </c>
      <c r="J45" s="629"/>
      <c r="K45" s="629">
        <v>2</v>
      </c>
      <c r="L45" s="629"/>
      <c r="M45" s="629"/>
      <c r="N45" s="629">
        <v>2</v>
      </c>
    </row>
    <row r="46" spans="1:14" ht="13.5" customHeight="1" x14ac:dyDescent="0.2">
      <c r="A46" s="630">
        <v>8</v>
      </c>
      <c r="B46" s="631" t="s">
        <v>323</v>
      </c>
      <c r="C46" s="631" t="s">
        <v>40</v>
      </c>
      <c r="D46" s="629">
        <v>1</v>
      </c>
      <c r="E46" s="629"/>
      <c r="F46" s="629"/>
      <c r="G46" s="629">
        <v>3</v>
      </c>
      <c r="H46" s="629">
        <v>1</v>
      </c>
      <c r="I46" s="629">
        <v>2</v>
      </c>
      <c r="J46" s="629"/>
      <c r="K46" s="629">
        <v>1</v>
      </c>
      <c r="L46" s="629"/>
      <c r="M46" s="629"/>
      <c r="N46" s="629">
        <v>2</v>
      </c>
    </row>
    <row r="47" spans="1:14" ht="13.5" customHeight="1" x14ac:dyDescent="0.2">
      <c r="A47" s="630">
        <v>8</v>
      </c>
      <c r="B47" s="631" t="s">
        <v>323</v>
      </c>
      <c r="C47" s="631" t="s">
        <v>40</v>
      </c>
      <c r="D47" s="629"/>
      <c r="E47" s="629"/>
      <c r="F47" s="629"/>
      <c r="G47" s="629">
        <v>2</v>
      </c>
      <c r="H47" s="629">
        <v>1</v>
      </c>
      <c r="I47" s="629">
        <v>4</v>
      </c>
      <c r="J47" s="629"/>
      <c r="K47" s="629"/>
      <c r="L47" s="629"/>
      <c r="M47" s="629"/>
      <c r="N47" s="629">
        <v>0</v>
      </c>
    </row>
    <row r="48" spans="1:14" ht="13.5" customHeight="1" x14ac:dyDescent="0.2">
      <c r="A48" s="683">
        <v>8</v>
      </c>
      <c r="B48" s="684" t="s">
        <v>323</v>
      </c>
      <c r="C48" s="684" t="s">
        <v>40</v>
      </c>
      <c r="D48" s="682">
        <v>3</v>
      </c>
      <c r="E48" s="682"/>
      <c r="F48" s="682">
        <v>1</v>
      </c>
      <c r="G48" s="682">
        <v>6</v>
      </c>
      <c r="H48" s="682">
        <v>1</v>
      </c>
      <c r="I48" s="682">
        <v>1</v>
      </c>
      <c r="J48" s="682"/>
      <c r="K48" s="682">
        <v>3</v>
      </c>
      <c r="L48" s="682"/>
      <c r="M48" s="682"/>
      <c r="N48" s="682">
        <v>7</v>
      </c>
    </row>
    <row r="49" spans="1:14" ht="13.5" customHeight="1" x14ac:dyDescent="0.2">
      <c r="A49" s="4">
        <f>COUNT(A22:A48)</f>
        <v>27</v>
      </c>
      <c r="B49" s="669" t="str">
        <f>$B$22</f>
        <v>Bolte</v>
      </c>
      <c r="C49" s="669" t="str">
        <f>$C$22</f>
        <v>Aaron</v>
      </c>
      <c r="D49" s="667">
        <f t="shared" ref="D49:J49" si="15">SUM(D22:D48)</f>
        <v>27</v>
      </c>
      <c r="E49" s="667">
        <f t="shared" si="15"/>
        <v>3</v>
      </c>
      <c r="F49" s="667">
        <f t="shared" si="15"/>
        <v>7</v>
      </c>
      <c r="G49" s="667">
        <f t="shared" si="15"/>
        <v>119</v>
      </c>
      <c r="H49" s="667">
        <f t="shared" si="15"/>
        <v>32</v>
      </c>
      <c r="I49" s="667">
        <f t="shared" si="15"/>
        <v>54</v>
      </c>
      <c r="J49" s="667">
        <f t="shared" si="15"/>
        <v>8</v>
      </c>
      <c r="K49" s="681">
        <f t="shared" ref="K49:N49" si="16">SUM(K22:K48)</f>
        <v>40</v>
      </c>
      <c r="L49" s="681">
        <f t="shared" si="16"/>
        <v>0</v>
      </c>
      <c r="M49" s="681">
        <f t="shared" si="16"/>
        <v>0</v>
      </c>
      <c r="N49" s="681">
        <f t="shared" si="16"/>
        <v>70</v>
      </c>
    </row>
    <row r="50" spans="1:14" ht="13.5" customHeight="1" x14ac:dyDescent="0.2"/>
    <row r="51" spans="1:14" ht="13.5" customHeight="1" x14ac:dyDescent="0.2">
      <c r="A51" s="632">
        <v>13</v>
      </c>
      <c r="B51" s="631" t="s">
        <v>330</v>
      </c>
      <c r="C51" s="631" t="s">
        <v>331</v>
      </c>
      <c r="D51" s="629"/>
      <c r="E51" s="629"/>
      <c r="F51" s="629"/>
      <c r="G51" s="629">
        <v>2</v>
      </c>
      <c r="H51" s="629"/>
      <c r="I51" s="629">
        <v>2</v>
      </c>
      <c r="J51" s="629"/>
      <c r="K51" s="629">
        <v>1</v>
      </c>
      <c r="L51" s="629"/>
      <c r="M51" s="629"/>
      <c r="N51" s="629">
        <v>0</v>
      </c>
    </row>
    <row r="52" spans="1:14" ht="13.5" customHeight="1" x14ac:dyDescent="0.2">
      <c r="A52" s="1175">
        <v>13</v>
      </c>
      <c r="B52" s="1174" t="s">
        <v>330</v>
      </c>
      <c r="C52" s="1174" t="s">
        <v>353</v>
      </c>
      <c r="D52" s="1172"/>
      <c r="E52" s="1172"/>
      <c r="F52" s="1172">
        <v>2</v>
      </c>
      <c r="G52" s="1172">
        <v>3</v>
      </c>
      <c r="H52" s="1172"/>
      <c r="I52" s="1172"/>
      <c r="J52" s="1172"/>
      <c r="K52" s="1172">
        <v>2</v>
      </c>
      <c r="L52" s="1172"/>
      <c r="M52" s="1172"/>
      <c r="N52" s="1172">
        <v>2</v>
      </c>
    </row>
    <row r="53" spans="1:14" ht="13.5" customHeight="1" x14ac:dyDescent="0.2">
      <c r="A53" s="1805">
        <v>26</v>
      </c>
      <c r="B53" s="1804" t="s">
        <v>330</v>
      </c>
      <c r="C53" s="1804" t="s">
        <v>353</v>
      </c>
      <c r="D53" s="1802"/>
      <c r="E53" s="1802"/>
      <c r="F53" s="1802"/>
      <c r="G53" s="1802">
        <v>3</v>
      </c>
      <c r="H53" s="1802">
        <v>5</v>
      </c>
      <c r="I53" s="1802">
        <v>5</v>
      </c>
      <c r="J53" s="1802"/>
      <c r="K53" s="1802"/>
      <c r="L53" s="1802"/>
      <c r="M53" s="1802"/>
      <c r="N53" s="1802">
        <v>0</v>
      </c>
    </row>
    <row r="54" spans="1:14" ht="13.5" customHeight="1" x14ac:dyDescent="0.2">
      <c r="A54" s="1143">
        <v>26</v>
      </c>
      <c r="B54" s="1078" t="s">
        <v>330</v>
      </c>
      <c r="C54" s="1078" t="s">
        <v>353</v>
      </c>
      <c r="D54" s="1085">
        <v>1</v>
      </c>
      <c r="E54" s="1085"/>
      <c r="F54" s="1085">
        <v>1</v>
      </c>
      <c r="G54" s="1085">
        <v>9</v>
      </c>
      <c r="H54" s="1085">
        <v>1</v>
      </c>
      <c r="I54" s="1085">
        <v>1</v>
      </c>
      <c r="J54" s="1085"/>
      <c r="K54" s="1085">
        <v>3</v>
      </c>
      <c r="L54" s="1085"/>
      <c r="M54" s="1085"/>
      <c r="N54" s="1085">
        <v>3</v>
      </c>
    </row>
    <row r="55" spans="1:14" ht="13.5" customHeight="1" x14ac:dyDescent="0.2">
      <c r="A55" s="1014">
        <v>13</v>
      </c>
      <c r="B55" s="903" t="s">
        <v>330</v>
      </c>
      <c r="C55" s="903" t="s">
        <v>353</v>
      </c>
      <c r="D55" s="901">
        <v>4</v>
      </c>
      <c r="E55" s="901"/>
      <c r="F55" s="901"/>
      <c r="G55" s="901">
        <v>2</v>
      </c>
      <c r="H55" s="901">
        <v>4</v>
      </c>
      <c r="I55" s="901">
        <v>2</v>
      </c>
      <c r="J55" s="901">
        <v>1</v>
      </c>
      <c r="K55" s="901">
        <v>5</v>
      </c>
      <c r="L55" s="901"/>
      <c r="M55" s="901"/>
      <c r="N55" s="901">
        <v>8</v>
      </c>
    </row>
    <row r="56" spans="1:14" ht="13.5" customHeight="1" x14ac:dyDescent="0.2">
      <c r="A56" s="4">
        <f>COUNT(A51:A55)</f>
        <v>5</v>
      </c>
      <c r="B56" s="669" t="str">
        <f>$B$51</f>
        <v>Dickson</v>
      </c>
      <c r="C56" s="669" t="str">
        <f>$C$51</f>
        <v>Graeme</v>
      </c>
      <c r="D56" s="667">
        <f>SUM(D51:D55)</f>
        <v>5</v>
      </c>
      <c r="E56" s="1006">
        <f t="shared" ref="E56:N56" si="17">SUM(E51:E55)</f>
        <v>0</v>
      </c>
      <c r="F56" s="1006">
        <f t="shared" si="17"/>
        <v>3</v>
      </c>
      <c r="G56" s="1006">
        <f t="shared" si="17"/>
        <v>19</v>
      </c>
      <c r="H56" s="1006">
        <f t="shared" si="17"/>
        <v>10</v>
      </c>
      <c r="I56" s="1006">
        <f t="shared" si="17"/>
        <v>10</v>
      </c>
      <c r="J56" s="1006">
        <f t="shared" si="17"/>
        <v>1</v>
      </c>
      <c r="K56" s="1006">
        <f t="shared" si="17"/>
        <v>11</v>
      </c>
      <c r="L56" s="1006">
        <f t="shared" si="17"/>
        <v>0</v>
      </c>
      <c r="M56" s="1006">
        <f t="shared" si="17"/>
        <v>0</v>
      </c>
      <c r="N56" s="1006">
        <f t="shared" si="17"/>
        <v>13</v>
      </c>
    </row>
    <row r="57" spans="1:14" ht="13.5" customHeight="1" x14ac:dyDescent="0.2"/>
    <row r="58" spans="1:14" ht="13.5" customHeight="1" x14ac:dyDescent="0.2">
      <c r="A58" s="671">
        <v>7</v>
      </c>
      <c r="B58" s="631" t="s">
        <v>327</v>
      </c>
      <c r="C58" s="672" t="s">
        <v>328</v>
      </c>
      <c r="D58" s="629">
        <v>3</v>
      </c>
      <c r="E58" s="629"/>
      <c r="F58" s="629">
        <v>1</v>
      </c>
      <c r="G58" s="629">
        <v>4</v>
      </c>
      <c r="H58" s="629">
        <v>1</v>
      </c>
      <c r="I58" s="629"/>
      <c r="J58" s="629"/>
      <c r="K58" s="629">
        <v>1</v>
      </c>
      <c r="L58" s="629"/>
      <c r="M58" s="629"/>
      <c r="N58" s="629">
        <v>7</v>
      </c>
    </row>
    <row r="59" spans="1:14" ht="13.5" customHeight="1" x14ac:dyDescent="0.2">
      <c r="A59" s="671">
        <v>7</v>
      </c>
      <c r="B59" s="631" t="s">
        <v>327</v>
      </c>
      <c r="C59" s="672" t="s">
        <v>328</v>
      </c>
      <c r="D59" s="629">
        <v>3</v>
      </c>
      <c r="E59" s="629"/>
      <c r="F59" s="629">
        <v>1</v>
      </c>
      <c r="G59" s="629">
        <v>8</v>
      </c>
      <c r="H59" s="629"/>
      <c r="I59" s="629"/>
      <c r="J59" s="629"/>
      <c r="K59" s="629"/>
      <c r="L59" s="629"/>
      <c r="M59" s="629"/>
      <c r="N59" s="629">
        <v>7</v>
      </c>
    </row>
    <row r="60" spans="1:14" ht="13.5" customHeight="1" x14ac:dyDescent="0.2">
      <c r="A60" s="630">
        <v>7</v>
      </c>
      <c r="B60" s="631" t="s">
        <v>327</v>
      </c>
      <c r="C60" s="672" t="s">
        <v>328</v>
      </c>
      <c r="D60" s="629">
        <v>4</v>
      </c>
      <c r="E60" s="629"/>
      <c r="F60" s="629">
        <v>1</v>
      </c>
      <c r="G60" s="629">
        <v>3</v>
      </c>
      <c r="H60" s="629">
        <v>3</v>
      </c>
      <c r="I60" s="629">
        <v>1</v>
      </c>
      <c r="J60" s="629"/>
      <c r="K60" s="629"/>
      <c r="L60" s="629"/>
      <c r="M60" s="629"/>
      <c r="N60" s="629">
        <v>9</v>
      </c>
    </row>
    <row r="61" spans="1:14" ht="13.5" customHeight="1" x14ac:dyDescent="0.2">
      <c r="A61" s="1173">
        <v>7</v>
      </c>
      <c r="B61" s="1174" t="s">
        <v>327</v>
      </c>
      <c r="C61" s="1174" t="s">
        <v>343</v>
      </c>
      <c r="D61" s="1172">
        <v>4</v>
      </c>
      <c r="E61" s="1172"/>
      <c r="F61" s="1172"/>
      <c r="G61" s="1172">
        <v>3</v>
      </c>
      <c r="H61" s="1172">
        <v>2</v>
      </c>
      <c r="I61" s="1172">
        <v>2</v>
      </c>
      <c r="J61" s="1172">
        <v>1</v>
      </c>
      <c r="K61" s="1172">
        <v>1</v>
      </c>
      <c r="L61" s="1172"/>
      <c r="M61" s="1172"/>
      <c r="N61" s="1172">
        <v>8</v>
      </c>
    </row>
    <row r="62" spans="1:14" ht="13.5" customHeight="1" x14ac:dyDescent="0.2">
      <c r="A62" s="1863">
        <v>7</v>
      </c>
      <c r="B62" s="1861" t="s">
        <v>327</v>
      </c>
      <c r="C62" s="1861" t="s">
        <v>343</v>
      </c>
      <c r="D62" s="1862">
        <v>3</v>
      </c>
      <c r="E62" s="1862"/>
      <c r="F62" s="1862"/>
      <c r="G62" s="1862">
        <v>6</v>
      </c>
      <c r="H62" s="1862">
        <v>2</v>
      </c>
      <c r="I62" s="1862">
        <v>3</v>
      </c>
      <c r="J62" s="1862"/>
      <c r="K62" s="1862">
        <v>1</v>
      </c>
      <c r="L62" s="1862"/>
      <c r="M62" s="1862"/>
      <c r="N62" s="1862">
        <v>6</v>
      </c>
    </row>
    <row r="63" spans="1:14" ht="13.5" customHeight="1" x14ac:dyDescent="0.2">
      <c r="A63" s="1316">
        <v>7</v>
      </c>
      <c r="B63" s="1174" t="s">
        <v>327</v>
      </c>
      <c r="C63" s="1174" t="s">
        <v>343</v>
      </c>
      <c r="D63" s="1172">
        <v>3</v>
      </c>
      <c r="E63" s="1172">
        <v>2</v>
      </c>
      <c r="F63" s="1172"/>
      <c r="G63" s="1172">
        <v>6</v>
      </c>
      <c r="H63" s="1172"/>
      <c r="I63" s="1172"/>
      <c r="J63" s="1172"/>
      <c r="K63" s="1172">
        <v>1</v>
      </c>
      <c r="L63" s="1172"/>
      <c r="M63" s="1172"/>
      <c r="N63" s="1172">
        <v>12</v>
      </c>
    </row>
    <row r="64" spans="1:14" ht="13.5" customHeight="1" x14ac:dyDescent="0.2">
      <c r="A64" s="1173">
        <v>7</v>
      </c>
      <c r="B64" s="1174" t="s">
        <v>327</v>
      </c>
      <c r="C64" s="1174" t="s">
        <v>343</v>
      </c>
      <c r="D64" s="1172"/>
      <c r="E64" s="1172"/>
      <c r="F64" s="1172">
        <v>1</v>
      </c>
      <c r="G64" s="1172">
        <v>5</v>
      </c>
      <c r="H64" s="1172">
        <v>1</v>
      </c>
      <c r="I64" s="1172"/>
      <c r="J64" s="1172"/>
      <c r="K64" s="1172">
        <v>1</v>
      </c>
      <c r="L64" s="1172"/>
      <c r="M64" s="1172"/>
      <c r="N64" s="1172">
        <v>1</v>
      </c>
    </row>
    <row r="65" spans="1:14" ht="13.5" customHeight="1" x14ac:dyDescent="0.2">
      <c r="A65" s="1759">
        <v>7</v>
      </c>
      <c r="B65" s="1760" t="s">
        <v>327</v>
      </c>
      <c r="C65" s="1760" t="s">
        <v>343</v>
      </c>
      <c r="D65" s="1758">
        <v>2</v>
      </c>
      <c r="E65" s="1758"/>
      <c r="F65" s="1758"/>
      <c r="G65" s="1758">
        <v>7</v>
      </c>
      <c r="H65" s="1758"/>
      <c r="I65" s="1758">
        <v>1</v>
      </c>
      <c r="J65" s="1758">
        <v>2</v>
      </c>
      <c r="K65" s="1758">
        <v>4</v>
      </c>
      <c r="L65" s="1758"/>
      <c r="M65" s="1758"/>
      <c r="N65" s="1758">
        <v>4</v>
      </c>
    </row>
    <row r="66" spans="1:14" ht="13.5" customHeight="1" x14ac:dyDescent="0.2">
      <c r="A66" s="630">
        <v>5</v>
      </c>
      <c r="B66" s="631" t="s">
        <v>327</v>
      </c>
      <c r="C66" s="631" t="s">
        <v>328</v>
      </c>
      <c r="D66" s="629"/>
      <c r="E66" s="629"/>
      <c r="F66" s="629">
        <v>1</v>
      </c>
      <c r="G66" s="629">
        <v>4</v>
      </c>
      <c r="H66" s="629">
        <v>1</v>
      </c>
      <c r="I66" s="629"/>
      <c r="J66" s="629">
        <v>2</v>
      </c>
      <c r="K66" s="629">
        <v>2</v>
      </c>
      <c r="L66" s="629"/>
      <c r="M66" s="629"/>
      <c r="N66" s="629">
        <v>1</v>
      </c>
    </row>
    <row r="67" spans="1:14" ht="13.5" customHeight="1" x14ac:dyDescent="0.2">
      <c r="A67" s="1719">
        <v>5</v>
      </c>
      <c r="B67" s="1720" t="s">
        <v>327</v>
      </c>
      <c r="C67" s="1720" t="s">
        <v>343</v>
      </c>
      <c r="D67" s="1718">
        <v>2</v>
      </c>
      <c r="E67" s="1718"/>
      <c r="F67" s="1718">
        <v>1</v>
      </c>
      <c r="G67" s="1718">
        <v>7</v>
      </c>
      <c r="H67" s="1718">
        <v>2</v>
      </c>
      <c r="I67" s="1718">
        <v>2</v>
      </c>
      <c r="J67" s="1718"/>
      <c r="K67" s="1718">
        <v>3</v>
      </c>
      <c r="L67" s="1718"/>
      <c r="M67" s="1718"/>
      <c r="N67" s="1718">
        <v>5</v>
      </c>
    </row>
    <row r="68" spans="1:14" ht="13.5" customHeight="1" x14ac:dyDescent="0.2">
      <c r="A68" s="880">
        <v>5</v>
      </c>
      <c r="B68" s="881" t="s">
        <v>327</v>
      </c>
      <c r="C68" s="881" t="s">
        <v>343</v>
      </c>
      <c r="D68" s="879">
        <v>2</v>
      </c>
      <c r="E68" s="879"/>
      <c r="F68" s="879">
        <v>1</v>
      </c>
      <c r="G68" s="879">
        <v>18</v>
      </c>
      <c r="H68" s="879">
        <v>1</v>
      </c>
      <c r="I68" s="879">
        <v>2</v>
      </c>
      <c r="J68" s="879">
        <v>2</v>
      </c>
      <c r="K68" s="879">
        <v>4</v>
      </c>
      <c r="L68" s="879"/>
      <c r="M68" s="879"/>
      <c r="N68" s="879">
        <v>5</v>
      </c>
    </row>
    <row r="69" spans="1:14" ht="13.5" customHeight="1" x14ac:dyDescent="0.2">
      <c r="A69" s="1141">
        <v>7</v>
      </c>
      <c r="B69" s="1078" t="s">
        <v>327</v>
      </c>
      <c r="C69" s="1078" t="s">
        <v>343</v>
      </c>
      <c r="D69" s="1085">
        <v>5</v>
      </c>
      <c r="E69" s="1085"/>
      <c r="F69" s="1085">
        <v>3</v>
      </c>
      <c r="G69" s="1085">
        <v>3</v>
      </c>
      <c r="H69" s="1085">
        <v>3</v>
      </c>
      <c r="I69" s="1085">
        <v>3</v>
      </c>
      <c r="J69" s="1085"/>
      <c r="K69" s="1085"/>
      <c r="L69" s="1085"/>
      <c r="M69" s="1085"/>
      <c r="N69" s="1085">
        <v>13</v>
      </c>
    </row>
    <row r="70" spans="1:14" ht="13.5" customHeight="1" x14ac:dyDescent="0.2">
      <c r="A70" s="774">
        <v>7</v>
      </c>
      <c r="B70" s="775" t="s">
        <v>327</v>
      </c>
      <c r="C70" s="775" t="s">
        <v>328</v>
      </c>
      <c r="D70" s="773">
        <v>3</v>
      </c>
      <c r="E70" s="773"/>
      <c r="F70" s="773"/>
      <c r="G70" s="773">
        <v>3</v>
      </c>
      <c r="H70" s="773">
        <v>1</v>
      </c>
      <c r="I70" s="773">
        <v>2</v>
      </c>
      <c r="J70" s="773"/>
      <c r="K70" s="773"/>
      <c r="L70" s="773"/>
      <c r="M70" s="773"/>
      <c r="N70" s="773">
        <v>6</v>
      </c>
    </row>
    <row r="71" spans="1:14" ht="13.5" customHeight="1" x14ac:dyDescent="0.2">
      <c r="A71" s="634">
        <v>7</v>
      </c>
      <c r="B71" s="635" t="s">
        <v>327</v>
      </c>
      <c r="C71" s="635" t="s">
        <v>328</v>
      </c>
      <c r="D71" s="633">
        <v>1</v>
      </c>
      <c r="E71" s="633"/>
      <c r="F71" s="633"/>
      <c r="G71" s="633">
        <v>6</v>
      </c>
      <c r="H71" s="633">
        <v>2</v>
      </c>
      <c r="I71" s="633">
        <v>2</v>
      </c>
      <c r="J71" s="633"/>
      <c r="K71" s="633">
        <v>2</v>
      </c>
      <c r="L71" s="633"/>
      <c r="M71" s="633"/>
      <c r="N71" s="633">
        <v>2</v>
      </c>
    </row>
    <row r="72" spans="1:14" ht="13.5" customHeight="1" x14ac:dyDescent="0.2">
      <c r="A72" s="1863">
        <v>7</v>
      </c>
      <c r="B72" s="1861" t="s">
        <v>327</v>
      </c>
      <c r="C72" s="1861" t="s">
        <v>343</v>
      </c>
      <c r="D72" s="1862"/>
      <c r="E72" s="1862"/>
      <c r="F72" s="1862">
        <v>1</v>
      </c>
      <c r="G72" s="1862">
        <v>7</v>
      </c>
      <c r="H72" s="1862"/>
      <c r="I72" s="1862">
        <v>3</v>
      </c>
      <c r="J72" s="1862"/>
      <c r="K72" s="1862">
        <v>3</v>
      </c>
      <c r="L72" s="1862"/>
      <c r="M72" s="1862"/>
      <c r="N72" s="1862">
        <v>1</v>
      </c>
    </row>
    <row r="73" spans="1:14" ht="13.5" customHeight="1" x14ac:dyDescent="0.2">
      <c r="A73" s="1863">
        <v>7</v>
      </c>
      <c r="B73" s="1861" t="s">
        <v>327</v>
      </c>
      <c r="C73" s="1861" t="s">
        <v>343</v>
      </c>
      <c r="D73" s="1862">
        <v>3</v>
      </c>
      <c r="E73" s="1862"/>
      <c r="F73" s="1862"/>
      <c r="G73" s="1862">
        <v>7</v>
      </c>
      <c r="H73" s="1862"/>
      <c r="I73" s="1862"/>
      <c r="J73" s="1862"/>
      <c r="K73" s="1862"/>
      <c r="L73" s="1862"/>
      <c r="M73" s="1862"/>
      <c r="N73" s="1862">
        <v>6</v>
      </c>
    </row>
    <row r="74" spans="1:14" ht="13.5" customHeight="1" x14ac:dyDescent="0.2">
      <c r="A74" s="634">
        <v>7</v>
      </c>
      <c r="B74" s="635" t="s">
        <v>327</v>
      </c>
      <c r="C74" s="635" t="s">
        <v>328</v>
      </c>
      <c r="D74" s="633">
        <v>3</v>
      </c>
      <c r="E74" s="633"/>
      <c r="F74" s="633"/>
      <c r="G74" s="633">
        <v>7</v>
      </c>
      <c r="H74" s="633">
        <v>2</v>
      </c>
      <c r="I74" s="633">
        <v>1</v>
      </c>
      <c r="J74" s="633"/>
      <c r="K74" s="633">
        <v>1</v>
      </c>
      <c r="L74" s="633"/>
      <c r="M74" s="633"/>
      <c r="N74" s="633">
        <v>6</v>
      </c>
    </row>
    <row r="75" spans="1:14" ht="13.5" customHeight="1" x14ac:dyDescent="0.2">
      <c r="A75" s="634">
        <v>7</v>
      </c>
      <c r="B75" s="635" t="s">
        <v>327</v>
      </c>
      <c r="C75" s="635" t="s">
        <v>328</v>
      </c>
      <c r="D75" s="633"/>
      <c r="E75" s="633"/>
      <c r="F75" s="633"/>
      <c r="G75" s="633">
        <v>9</v>
      </c>
      <c r="H75" s="633">
        <v>1</v>
      </c>
      <c r="I75" s="633">
        <v>6</v>
      </c>
      <c r="J75" s="633"/>
      <c r="K75" s="633">
        <v>2</v>
      </c>
      <c r="L75" s="633"/>
      <c r="M75" s="633"/>
      <c r="N75" s="633">
        <v>0</v>
      </c>
    </row>
    <row r="76" spans="1:14" ht="13.5" customHeight="1" x14ac:dyDescent="0.2">
      <c r="A76" s="671">
        <v>7</v>
      </c>
      <c r="B76" s="635" t="s">
        <v>327</v>
      </c>
      <c r="C76" s="635" t="s">
        <v>328</v>
      </c>
      <c r="D76" s="633">
        <v>6</v>
      </c>
      <c r="E76" s="633"/>
      <c r="F76" s="633">
        <v>1</v>
      </c>
      <c r="G76" s="633">
        <v>5</v>
      </c>
      <c r="H76" s="633">
        <v>1</v>
      </c>
      <c r="I76" s="633">
        <v>2</v>
      </c>
      <c r="J76" s="633"/>
      <c r="K76" s="633"/>
      <c r="L76" s="633"/>
      <c r="M76" s="633"/>
      <c r="N76" s="633">
        <v>13</v>
      </c>
    </row>
    <row r="77" spans="1:14" ht="13.5" customHeight="1" x14ac:dyDescent="0.2">
      <c r="A77" s="671">
        <v>7</v>
      </c>
      <c r="B77" s="635" t="s">
        <v>327</v>
      </c>
      <c r="C77" s="635" t="s">
        <v>328</v>
      </c>
      <c r="D77" s="633"/>
      <c r="E77" s="633"/>
      <c r="F77" s="633"/>
      <c r="G77" s="633">
        <v>4</v>
      </c>
      <c r="H77" s="633">
        <v>2</v>
      </c>
      <c r="I77" s="633">
        <v>1</v>
      </c>
      <c r="J77" s="633"/>
      <c r="K77" s="633"/>
      <c r="L77" s="633"/>
      <c r="M77" s="633"/>
      <c r="N77" s="633">
        <v>0</v>
      </c>
    </row>
    <row r="78" spans="1:14" ht="13.5" customHeight="1" x14ac:dyDescent="0.2">
      <c r="A78" s="671">
        <v>7</v>
      </c>
      <c r="B78" s="635" t="s">
        <v>327</v>
      </c>
      <c r="C78" s="635" t="s">
        <v>328</v>
      </c>
      <c r="D78" s="633">
        <v>2</v>
      </c>
      <c r="E78" s="633"/>
      <c r="F78" s="633"/>
      <c r="G78" s="633">
        <v>2</v>
      </c>
      <c r="H78" s="633">
        <v>1</v>
      </c>
      <c r="I78" s="633"/>
      <c r="J78" s="633"/>
      <c r="K78" s="633"/>
      <c r="L78" s="633"/>
      <c r="M78" s="633"/>
      <c r="N78" s="633">
        <v>4</v>
      </c>
    </row>
    <row r="79" spans="1:14" ht="13.5" customHeight="1" x14ac:dyDescent="0.2">
      <c r="A79" s="683">
        <v>7</v>
      </c>
      <c r="B79" s="684" t="s">
        <v>327</v>
      </c>
      <c r="C79" s="684" t="s">
        <v>343</v>
      </c>
      <c r="D79" s="682">
        <v>4</v>
      </c>
      <c r="E79" s="682"/>
      <c r="F79" s="682"/>
      <c r="G79" s="682">
        <v>3</v>
      </c>
      <c r="H79" s="682">
        <v>2</v>
      </c>
      <c r="I79" s="682">
        <v>4</v>
      </c>
      <c r="J79" s="682"/>
      <c r="K79" s="682">
        <v>1</v>
      </c>
      <c r="L79" s="682"/>
      <c r="M79" s="682"/>
      <c r="N79" s="682">
        <v>8</v>
      </c>
    </row>
    <row r="80" spans="1:14" ht="13.5" customHeight="1" x14ac:dyDescent="0.2">
      <c r="A80" s="4">
        <f>COUNT(A58:A79)</f>
        <v>22</v>
      </c>
      <c r="B80" s="669" t="str">
        <f>$B$58</f>
        <v>Dowse</v>
      </c>
      <c r="C80" s="669" t="str">
        <f>$C$58</f>
        <v>Zack</v>
      </c>
      <c r="D80" s="667">
        <f>SUM(D58:D79)</f>
        <v>53</v>
      </c>
      <c r="E80" s="741">
        <f t="shared" ref="E80:N80" si="18">SUM(E58:E79)</f>
        <v>2</v>
      </c>
      <c r="F80" s="741">
        <f t="shared" si="18"/>
        <v>12</v>
      </c>
      <c r="G80" s="741">
        <f t="shared" si="18"/>
        <v>127</v>
      </c>
      <c r="H80" s="741">
        <f t="shared" si="18"/>
        <v>28</v>
      </c>
      <c r="I80" s="741">
        <f t="shared" si="18"/>
        <v>35</v>
      </c>
      <c r="J80" s="741">
        <f t="shared" si="18"/>
        <v>7</v>
      </c>
      <c r="K80" s="741">
        <f t="shared" si="18"/>
        <v>27</v>
      </c>
      <c r="L80" s="741">
        <f t="shared" si="18"/>
        <v>0</v>
      </c>
      <c r="M80" s="741">
        <f t="shared" si="18"/>
        <v>0</v>
      </c>
      <c r="N80" s="741">
        <f t="shared" si="18"/>
        <v>124</v>
      </c>
    </row>
    <row r="81" spans="1:14" ht="13.5" customHeight="1" x14ac:dyDescent="0.2"/>
    <row r="82" spans="1:14" ht="13.5" customHeight="1" x14ac:dyDescent="0.2">
      <c r="A82" s="673">
        <v>12</v>
      </c>
      <c r="B82" s="635" t="s">
        <v>321</v>
      </c>
      <c r="C82" s="635" t="s">
        <v>322</v>
      </c>
      <c r="D82" s="633">
        <v>7</v>
      </c>
      <c r="E82" s="633"/>
      <c r="F82" s="633"/>
      <c r="G82" s="633">
        <v>4</v>
      </c>
      <c r="H82" s="633"/>
      <c r="I82" s="633"/>
      <c r="J82" s="633"/>
      <c r="K82" s="633"/>
      <c r="L82" s="633"/>
      <c r="M82" s="633"/>
      <c r="N82" s="633">
        <v>14</v>
      </c>
    </row>
    <row r="83" spans="1:14" ht="13.5" customHeight="1" x14ac:dyDescent="0.2">
      <c r="A83" s="673">
        <v>12</v>
      </c>
      <c r="B83" s="635" t="s">
        <v>321</v>
      </c>
      <c r="C83" s="635" t="s">
        <v>322</v>
      </c>
      <c r="D83" s="633">
        <v>3</v>
      </c>
      <c r="E83" s="633">
        <v>1</v>
      </c>
      <c r="F83" s="633">
        <v>4</v>
      </c>
      <c r="G83" s="633">
        <v>2</v>
      </c>
      <c r="H83" s="633">
        <v>1</v>
      </c>
      <c r="I83" s="633"/>
      <c r="J83" s="633"/>
      <c r="K83" s="633">
        <v>2</v>
      </c>
      <c r="L83" s="633"/>
      <c r="M83" s="633"/>
      <c r="N83" s="633">
        <v>13</v>
      </c>
    </row>
    <row r="84" spans="1:14" ht="13.5" customHeight="1" x14ac:dyDescent="0.2">
      <c r="A84" s="673">
        <v>12</v>
      </c>
      <c r="B84" s="637" t="s">
        <v>321</v>
      </c>
      <c r="C84" s="637" t="s">
        <v>322</v>
      </c>
      <c r="D84" s="636">
        <v>8</v>
      </c>
      <c r="E84" s="636"/>
      <c r="F84" s="636"/>
      <c r="G84" s="636">
        <v>6</v>
      </c>
      <c r="H84" s="636">
        <v>1</v>
      </c>
      <c r="I84" s="636"/>
      <c r="J84" s="636"/>
      <c r="K84" s="636"/>
      <c r="L84" s="636"/>
      <c r="M84" s="636"/>
      <c r="N84" s="636">
        <v>16</v>
      </c>
    </row>
    <row r="85" spans="1:14" ht="13.5" customHeight="1" x14ac:dyDescent="0.2">
      <c r="A85" s="673">
        <v>12</v>
      </c>
      <c r="B85" s="637" t="s">
        <v>321</v>
      </c>
      <c r="C85" s="637" t="s">
        <v>322</v>
      </c>
      <c r="D85" s="636">
        <v>10</v>
      </c>
      <c r="E85" s="636">
        <v>1</v>
      </c>
      <c r="F85" s="636">
        <v>1</v>
      </c>
      <c r="G85" s="636">
        <v>4</v>
      </c>
      <c r="H85" s="636">
        <v>1</v>
      </c>
      <c r="I85" s="636">
        <v>2</v>
      </c>
      <c r="J85" s="636"/>
      <c r="K85" s="636">
        <v>2</v>
      </c>
      <c r="L85" s="636"/>
      <c r="M85" s="636"/>
      <c r="N85" s="636">
        <v>24</v>
      </c>
    </row>
    <row r="86" spans="1:14" ht="13.5" customHeight="1" x14ac:dyDescent="0.2">
      <c r="A86" s="673">
        <v>12</v>
      </c>
      <c r="B86" s="637" t="s">
        <v>321</v>
      </c>
      <c r="C86" s="637" t="s">
        <v>322</v>
      </c>
      <c r="D86" s="636">
        <v>10</v>
      </c>
      <c r="E86" s="636">
        <v>2</v>
      </c>
      <c r="F86" s="636">
        <v>1</v>
      </c>
      <c r="G86" s="636">
        <v>3</v>
      </c>
      <c r="H86" s="636">
        <v>5</v>
      </c>
      <c r="I86" s="636">
        <v>2</v>
      </c>
      <c r="J86" s="636"/>
      <c r="K86" s="636">
        <v>1</v>
      </c>
      <c r="L86" s="636"/>
      <c r="M86" s="636"/>
      <c r="N86" s="636">
        <v>27</v>
      </c>
    </row>
    <row r="87" spans="1:14" ht="13.5" customHeight="1" x14ac:dyDescent="0.2">
      <c r="A87" s="904">
        <v>12</v>
      </c>
      <c r="B87" s="903" t="s">
        <v>321</v>
      </c>
      <c r="C87" s="903" t="s">
        <v>322</v>
      </c>
      <c r="D87" s="901">
        <v>8</v>
      </c>
      <c r="E87" s="901">
        <v>6</v>
      </c>
      <c r="F87" s="901">
        <v>1</v>
      </c>
      <c r="G87" s="901">
        <v>2</v>
      </c>
      <c r="H87" s="901"/>
      <c r="I87" s="901"/>
      <c r="J87" s="901"/>
      <c r="K87" s="901"/>
      <c r="L87" s="901"/>
      <c r="M87" s="901"/>
      <c r="N87" s="901">
        <v>35</v>
      </c>
    </row>
    <row r="88" spans="1:14" ht="13.5" customHeight="1" x14ac:dyDescent="0.2">
      <c r="A88" s="904">
        <v>12</v>
      </c>
      <c r="B88" s="903" t="s">
        <v>321</v>
      </c>
      <c r="C88" s="903" t="s">
        <v>322</v>
      </c>
      <c r="D88" s="901">
        <v>4</v>
      </c>
      <c r="E88" s="901">
        <v>4</v>
      </c>
      <c r="F88" s="901">
        <v>2</v>
      </c>
      <c r="G88" s="901">
        <v>4</v>
      </c>
      <c r="H88" s="901">
        <v>1</v>
      </c>
      <c r="I88" s="901">
        <v>4</v>
      </c>
      <c r="J88" s="901"/>
      <c r="K88" s="901">
        <v>1</v>
      </c>
      <c r="L88" s="901"/>
      <c r="M88" s="901"/>
      <c r="N88" s="901">
        <v>22</v>
      </c>
    </row>
    <row r="89" spans="1:14" ht="13.5" customHeight="1" x14ac:dyDescent="0.2">
      <c r="A89" s="1638">
        <v>12</v>
      </c>
      <c r="B89" s="1639" t="s">
        <v>321</v>
      </c>
      <c r="C89" s="1639" t="s">
        <v>322</v>
      </c>
      <c r="D89" s="1637">
        <v>4</v>
      </c>
      <c r="E89" s="1637">
        <v>3</v>
      </c>
      <c r="F89" s="1637">
        <v>3</v>
      </c>
      <c r="G89" s="1637">
        <v>6</v>
      </c>
      <c r="H89" s="1637">
        <v>4</v>
      </c>
      <c r="I89" s="1637"/>
      <c r="J89" s="1637"/>
      <c r="K89" s="1637">
        <v>1</v>
      </c>
      <c r="L89" s="1637"/>
      <c r="M89" s="1637"/>
      <c r="N89" s="1637">
        <v>20</v>
      </c>
    </row>
    <row r="90" spans="1:14" ht="13.5" customHeight="1" x14ac:dyDescent="0.2">
      <c r="A90" s="1143">
        <v>12</v>
      </c>
      <c r="B90" s="1078" t="s">
        <v>321</v>
      </c>
      <c r="C90" s="1078" t="s">
        <v>322</v>
      </c>
      <c r="D90" s="1085">
        <v>10</v>
      </c>
      <c r="E90" s="1085">
        <v>1</v>
      </c>
      <c r="F90" s="1085">
        <v>2</v>
      </c>
      <c r="G90" s="1085">
        <v>3</v>
      </c>
      <c r="H90" s="1085">
        <v>2</v>
      </c>
      <c r="I90" s="1085">
        <v>2</v>
      </c>
      <c r="J90" s="1085"/>
      <c r="K90" s="1085">
        <v>3</v>
      </c>
      <c r="L90" s="1085"/>
      <c r="M90" s="1085"/>
      <c r="N90" s="1085">
        <v>25</v>
      </c>
    </row>
    <row r="91" spans="1:14" ht="13.5" customHeight="1" x14ac:dyDescent="0.2">
      <c r="A91" s="1079">
        <v>12</v>
      </c>
      <c r="B91" s="1078" t="s">
        <v>321</v>
      </c>
      <c r="C91" s="1078" t="s">
        <v>322</v>
      </c>
      <c r="D91" s="1085">
        <v>4</v>
      </c>
      <c r="E91" s="1085">
        <v>4</v>
      </c>
      <c r="F91" s="1085">
        <v>1</v>
      </c>
      <c r="G91" s="1085">
        <v>5</v>
      </c>
      <c r="H91" s="1085">
        <v>1</v>
      </c>
      <c r="I91" s="1085">
        <v>1</v>
      </c>
      <c r="J91" s="1085"/>
      <c r="K91" s="1085"/>
      <c r="L91" s="1085"/>
      <c r="M91" s="1085"/>
      <c r="N91" s="1085">
        <v>21</v>
      </c>
    </row>
    <row r="92" spans="1:14" ht="13.5" customHeight="1" x14ac:dyDescent="0.2">
      <c r="A92" s="1173">
        <v>12</v>
      </c>
      <c r="B92" s="1174" t="s">
        <v>321</v>
      </c>
      <c r="C92" s="1174" t="s">
        <v>322</v>
      </c>
      <c r="D92" s="1172">
        <v>6</v>
      </c>
      <c r="E92" s="1172">
        <v>2</v>
      </c>
      <c r="F92" s="1172">
        <v>2</v>
      </c>
      <c r="G92" s="1172">
        <v>5</v>
      </c>
      <c r="H92" s="1172">
        <v>1</v>
      </c>
      <c r="I92" s="1172"/>
      <c r="J92" s="1172"/>
      <c r="K92" s="1172">
        <v>2</v>
      </c>
      <c r="L92" s="1172"/>
      <c r="M92" s="1172"/>
      <c r="N92" s="1172">
        <v>20</v>
      </c>
    </row>
    <row r="93" spans="1:14" ht="13.5" customHeight="1" x14ac:dyDescent="0.2">
      <c r="A93" s="1211">
        <v>12</v>
      </c>
      <c r="B93" s="1212" t="s">
        <v>321</v>
      </c>
      <c r="C93" s="1212" t="s">
        <v>322</v>
      </c>
      <c r="D93" s="1210">
        <v>6</v>
      </c>
      <c r="E93" s="1210">
        <v>3</v>
      </c>
      <c r="F93" s="1210">
        <v>1</v>
      </c>
      <c r="G93" s="1210">
        <v>4</v>
      </c>
      <c r="H93" s="1210"/>
      <c r="I93" s="1210">
        <v>3</v>
      </c>
      <c r="J93" s="1210"/>
      <c r="K93" s="1210">
        <v>1</v>
      </c>
      <c r="L93" s="1210"/>
      <c r="M93" s="1210"/>
      <c r="N93" s="1210">
        <v>22</v>
      </c>
    </row>
    <row r="94" spans="1:14" ht="13.5" customHeight="1" x14ac:dyDescent="0.2">
      <c r="A94" s="1482">
        <v>12</v>
      </c>
      <c r="B94" s="1483" t="s">
        <v>321</v>
      </c>
      <c r="C94" s="1483" t="s">
        <v>322</v>
      </c>
      <c r="D94" s="1481">
        <v>2</v>
      </c>
      <c r="E94" s="1481">
        <v>3</v>
      </c>
      <c r="F94" s="1481">
        <v>3</v>
      </c>
      <c r="G94" s="1481">
        <v>1</v>
      </c>
      <c r="H94" s="1481">
        <v>1</v>
      </c>
      <c r="I94" s="1481">
        <v>1</v>
      </c>
      <c r="J94" s="1481"/>
      <c r="K94" s="1481">
        <v>2</v>
      </c>
      <c r="L94" s="1481"/>
      <c r="M94" s="1481"/>
      <c r="N94" s="1481">
        <v>16</v>
      </c>
    </row>
    <row r="95" spans="1:14" ht="13.5" customHeight="1" x14ac:dyDescent="0.2">
      <c r="A95" s="1211">
        <v>12</v>
      </c>
      <c r="B95" s="1212" t="s">
        <v>321</v>
      </c>
      <c r="C95" s="1212" t="s">
        <v>322</v>
      </c>
      <c r="D95" s="1210">
        <v>6</v>
      </c>
      <c r="E95" s="1210">
        <v>1</v>
      </c>
      <c r="F95" s="1210">
        <v>5</v>
      </c>
      <c r="G95" s="1210">
        <v>3</v>
      </c>
      <c r="H95" s="1210">
        <v>2</v>
      </c>
      <c r="I95" s="1210">
        <v>1</v>
      </c>
      <c r="J95" s="1210"/>
      <c r="K95" s="1210">
        <v>2</v>
      </c>
      <c r="L95" s="1210"/>
      <c r="M95" s="1210"/>
      <c r="N95" s="1210">
        <v>20</v>
      </c>
    </row>
    <row r="96" spans="1:14" ht="13.5" customHeight="1" x14ac:dyDescent="0.2">
      <c r="A96" s="1759">
        <v>12</v>
      </c>
      <c r="B96" s="1760" t="s">
        <v>321</v>
      </c>
      <c r="C96" s="1760" t="s">
        <v>322</v>
      </c>
      <c r="D96" s="1758">
        <v>3</v>
      </c>
      <c r="E96" s="1758">
        <v>5</v>
      </c>
      <c r="F96" s="1758">
        <v>4</v>
      </c>
      <c r="G96" s="1758">
        <v>5</v>
      </c>
      <c r="H96" s="1758">
        <v>3</v>
      </c>
      <c r="I96" s="1758"/>
      <c r="J96" s="1758"/>
      <c r="K96" s="1758"/>
      <c r="L96" s="1758"/>
      <c r="M96" s="1758"/>
      <c r="N96" s="1758">
        <v>25</v>
      </c>
    </row>
    <row r="97" spans="1:14" ht="13.5" customHeight="1" x14ac:dyDescent="0.2">
      <c r="A97" s="1721">
        <v>12</v>
      </c>
      <c r="B97" s="1720" t="s">
        <v>321</v>
      </c>
      <c r="C97" s="1720" t="s">
        <v>322</v>
      </c>
      <c r="D97" s="1718">
        <v>9</v>
      </c>
      <c r="E97" s="1718">
        <v>2</v>
      </c>
      <c r="F97" s="1718"/>
      <c r="G97" s="1718">
        <v>4</v>
      </c>
      <c r="H97" s="1718">
        <v>3</v>
      </c>
      <c r="I97" s="1718">
        <v>1</v>
      </c>
      <c r="J97" s="1718"/>
      <c r="K97" s="1718">
        <v>2</v>
      </c>
      <c r="L97" s="1718"/>
      <c r="M97" s="1718"/>
      <c r="N97" s="1718">
        <v>24</v>
      </c>
    </row>
    <row r="98" spans="1:14" ht="13.5" customHeight="1" x14ac:dyDescent="0.2">
      <c r="A98" s="776">
        <v>12</v>
      </c>
      <c r="B98" s="775" t="s">
        <v>321</v>
      </c>
      <c r="C98" s="775" t="s">
        <v>322</v>
      </c>
      <c r="D98" s="773">
        <v>5</v>
      </c>
      <c r="E98" s="773">
        <v>2</v>
      </c>
      <c r="F98" s="773">
        <v>2</v>
      </c>
      <c r="G98" s="773">
        <v>2</v>
      </c>
      <c r="H98" s="773">
        <v>3</v>
      </c>
      <c r="I98" s="773"/>
      <c r="J98" s="773"/>
      <c r="K98" s="773">
        <v>2</v>
      </c>
      <c r="L98" s="773"/>
      <c r="M98" s="773"/>
      <c r="N98" s="773">
        <v>18</v>
      </c>
    </row>
    <row r="99" spans="1:14" ht="13.5" customHeight="1" x14ac:dyDescent="0.2">
      <c r="A99" s="1803">
        <v>12</v>
      </c>
      <c r="B99" s="1804" t="s">
        <v>321</v>
      </c>
      <c r="C99" s="1804" t="s">
        <v>322</v>
      </c>
      <c r="D99" s="1802">
        <v>10</v>
      </c>
      <c r="E99" s="1802">
        <v>3</v>
      </c>
      <c r="F99" s="1802">
        <v>2</v>
      </c>
      <c r="G99" s="1802">
        <v>5</v>
      </c>
      <c r="H99" s="1802">
        <v>2</v>
      </c>
      <c r="I99" s="1802"/>
      <c r="J99" s="1802"/>
      <c r="K99" s="1802">
        <v>1</v>
      </c>
      <c r="L99" s="1802"/>
      <c r="M99" s="1802"/>
      <c r="N99" s="1802">
        <v>31</v>
      </c>
    </row>
    <row r="100" spans="1:14" ht="13.5" customHeight="1" x14ac:dyDescent="0.2">
      <c r="A100" s="1459">
        <v>12</v>
      </c>
      <c r="B100" s="1460" t="s">
        <v>321</v>
      </c>
      <c r="C100" s="1460" t="s">
        <v>322</v>
      </c>
      <c r="D100" s="1458">
        <v>3</v>
      </c>
      <c r="E100" s="1458">
        <v>1</v>
      </c>
      <c r="F100" s="1458"/>
      <c r="G100" s="1458">
        <v>7</v>
      </c>
      <c r="H100" s="1458">
        <v>3</v>
      </c>
      <c r="I100" s="1458">
        <v>1</v>
      </c>
      <c r="J100" s="1458"/>
      <c r="K100" s="1458"/>
      <c r="L100" s="1458"/>
      <c r="M100" s="1458"/>
      <c r="N100" s="1458">
        <v>9</v>
      </c>
    </row>
    <row r="101" spans="1:14" ht="13.5" customHeight="1" x14ac:dyDescent="0.2">
      <c r="A101" s="638">
        <v>12</v>
      </c>
      <c r="B101" s="637" t="s">
        <v>321</v>
      </c>
      <c r="C101" s="637" t="s">
        <v>322</v>
      </c>
      <c r="D101" s="636">
        <v>5</v>
      </c>
      <c r="E101" s="636">
        <v>2</v>
      </c>
      <c r="F101" s="636">
        <v>4</v>
      </c>
      <c r="G101" s="636">
        <v>5</v>
      </c>
      <c r="H101" s="636">
        <v>3</v>
      </c>
      <c r="I101" s="636">
        <v>2</v>
      </c>
      <c r="J101" s="636"/>
      <c r="K101" s="636">
        <v>3</v>
      </c>
      <c r="L101" s="636"/>
      <c r="M101" s="636"/>
      <c r="N101" s="636">
        <v>20</v>
      </c>
    </row>
    <row r="102" spans="1:14" ht="13.5" customHeight="1" x14ac:dyDescent="0.2">
      <c r="A102" s="638">
        <v>12</v>
      </c>
      <c r="B102" s="637" t="s">
        <v>321</v>
      </c>
      <c r="C102" s="637" t="s">
        <v>322</v>
      </c>
      <c r="D102" s="636">
        <v>3</v>
      </c>
      <c r="E102" s="636"/>
      <c r="F102" s="636">
        <v>4</v>
      </c>
      <c r="G102" s="636">
        <v>5</v>
      </c>
      <c r="H102" s="636">
        <v>2</v>
      </c>
      <c r="I102" s="636">
        <v>1</v>
      </c>
      <c r="J102" s="636"/>
      <c r="K102" s="636">
        <v>1</v>
      </c>
      <c r="L102" s="636"/>
      <c r="M102" s="636"/>
      <c r="N102" s="636">
        <v>10</v>
      </c>
    </row>
    <row r="103" spans="1:14" ht="13.5" customHeight="1" x14ac:dyDescent="0.2">
      <c r="A103" s="638">
        <v>12</v>
      </c>
      <c r="B103" s="637" t="s">
        <v>321</v>
      </c>
      <c r="C103" s="637" t="s">
        <v>322</v>
      </c>
      <c r="D103" s="636">
        <v>9</v>
      </c>
      <c r="E103" s="636"/>
      <c r="F103" s="636">
        <v>4</v>
      </c>
      <c r="G103" s="636">
        <v>3</v>
      </c>
      <c r="H103" s="636">
        <v>8</v>
      </c>
      <c r="I103" s="636">
        <v>1</v>
      </c>
      <c r="J103" s="636"/>
      <c r="K103" s="636"/>
      <c r="L103" s="636"/>
      <c r="M103" s="636"/>
      <c r="N103" s="636">
        <v>22</v>
      </c>
    </row>
    <row r="104" spans="1:14" ht="13.5" customHeight="1" x14ac:dyDescent="0.2">
      <c r="A104" s="1863">
        <v>12</v>
      </c>
      <c r="B104" s="1861" t="s">
        <v>321</v>
      </c>
      <c r="C104" s="1861" t="s">
        <v>322</v>
      </c>
      <c r="D104" s="1862">
        <v>7</v>
      </c>
      <c r="E104" s="1862">
        <v>1</v>
      </c>
      <c r="F104" s="1862">
        <v>1</v>
      </c>
      <c r="G104" s="1862">
        <v>1</v>
      </c>
      <c r="H104" s="1862">
        <v>4</v>
      </c>
      <c r="I104" s="1862">
        <v>2</v>
      </c>
      <c r="J104" s="1862"/>
      <c r="K104" s="1862">
        <v>2</v>
      </c>
      <c r="L104" s="1862"/>
      <c r="M104" s="1862"/>
      <c r="N104" s="1862">
        <v>18</v>
      </c>
    </row>
    <row r="105" spans="1:14" ht="13.5" customHeight="1" x14ac:dyDescent="0.2">
      <c r="A105" s="1863">
        <v>12</v>
      </c>
      <c r="B105" s="1861" t="s">
        <v>321</v>
      </c>
      <c r="C105" s="1861" t="s">
        <v>322</v>
      </c>
      <c r="D105" s="1862">
        <v>3</v>
      </c>
      <c r="E105" s="1862">
        <v>2</v>
      </c>
      <c r="F105" s="1862">
        <v>4</v>
      </c>
      <c r="G105" s="1862">
        <v>1</v>
      </c>
      <c r="H105" s="1862"/>
      <c r="I105" s="1862">
        <v>2</v>
      </c>
      <c r="J105" s="1862"/>
      <c r="K105" s="1862">
        <v>1</v>
      </c>
      <c r="L105" s="1862"/>
      <c r="M105" s="1862"/>
      <c r="N105" s="1862">
        <v>16</v>
      </c>
    </row>
    <row r="106" spans="1:14" ht="13.5" customHeight="1" x14ac:dyDescent="0.2">
      <c r="A106" s="1863">
        <v>12</v>
      </c>
      <c r="B106" s="1861" t="s">
        <v>321</v>
      </c>
      <c r="C106" s="1861" t="s">
        <v>322</v>
      </c>
      <c r="D106" s="1862">
        <v>7</v>
      </c>
      <c r="E106" s="1862">
        <v>1</v>
      </c>
      <c r="F106" s="1862">
        <v>4</v>
      </c>
      <c r="G106" s="1862">
        <v>6</v>
      </c>
      <c r="H106" s="1862">
        <v>2</v>
      </c>
      <c r="I106" s="1862"/>
      <c r="J106" s="1862"/>
      <c r="K106" s="1862">
        <v>2</v>
      </c>
      <c r="L106" s="1862"/>
      <c r="M106" s="1862"/>
      <c r="N106" s="1862">
        <v>21</v>
      </c>
    </row>
    <row r="107" spans="1:14" ht="13.5" customHeight="1" x14ac:dyDescent="0.2">
      <c r="A107" s="673">
        <v>12</v>
      </c>
      <c r="B107" s="637" t="s">
        <v>321</v>
      </c>
      <c r="C107" s="637" t="s">
        <v>322</v>
      </c>
      <c r="D107" s="636">
        <v>6</v>
      </c>
      <c r="E107" s="636">
        <v>2</v>
      </c>
      <c r="F107" s="636"/>
      <c r="G107" s="636">
        <v>4</v>
      </c>
      <c r="H107" s="636">
        <v>3</v>
      </c>
      <c r="I107" s="636">
        <v>2</v>
      </c>
      <c r="J107" s="636"/>
      <c r="K107" s="636">
        <v>1</v>
      </c>
      <c r="L107" s="636"/>
      <c r="M107" s="636"/>
      <c r="N107" s="636">
        <v>18</v>
      </c>
    </row>
    <row r="108" spans="1:14" ht="13.5" customHeight="1" x14ac:dyDescent="0.2">
      <c r="A108" s="673">
        <v>12</v>
      </c>
      <c r="B108" s="637" t="s">
        <v>321</v>
      </c>
      <c r="C108" s="637" t="s">
        <v>322</v>
      </c>
      <c r="D108" s="636">
        <v>9</v>
      </c>
      <c r="E108" s="636">
        <v>1</v>
      </c>
      <c r="F108" s="636">
        <v>1</v>
      </c>
      <c r="G108" s="636">
        <v>5</v>
      </c>
      <c r="H108" s="636">
        <v>5</v>
      </c>
      <c r="I108" s="636">
        <v>1</v>
      </c>
      <c r="J108" s="636"/>
      <c r="K108" s="636">
        <v>2</v>
      </c>
      <c r="L108" s="636"/>
      <c r="M108" s="636"/>
      <c r="N108" s="636">
        <v>22</v>
      </c>
    </row>
    <row r="109" spans="1:14" ht="13.5" customHeight="1" x14ac:dyDescent="0.2">
      <c r="A109" s="1366">
        <v>12</v>
      </c>
      <c r="B109" s="1367" t="s">
        <v>321</v>
      </c>
      <c r="C109" s="1367" t="s">
        <v>322</v>
      </c>
      <c r="D109" s="1365">
        <v>5</v>
      </c>
      <c r="E109" s="1365">
        <v>4</v>
      </c>
      <c r="F109" s="1365">
        <v>2</v>
      </c>
      <c r="G109" s="1365">
        <v>4</v>
      </c>
      <c r="H109" s="1365">
        <v>2</v>
      </c>
      <c r="I109" s="1365"/>
      <c r="J109" s="1365"/>
      <c r="K109" s="1365"/>
      <c r="L109" s="1365"/>
      <c r="M109" s="1365"/>
      <c r="N109" s="1365">
        <v>24</v>
      </c>
    </row>
    <row r="110" spans="1:14" ht="13.5" customHeight="1" x14ac:dyDescent="0.2">
      <c r="A110" s="673">
        <v>12</v>
      </c>
      <c r="B110" s="641" t="s">
        <v>321</v>
      </c>
      <c r="C110" s="641" t="s">
        <v>322</v>
      </c>
      <c r="D110" s="639">
        <v>9</v>
      </c>
      <c r="E110" s="639"/>
      <c r="F110" s="639">
        <v>4</v>
      </c>
      <c r="G110" s="639">
        <v>7</v>
      </c>
      <c r="H110" s="639">
        <v>1</v>
      </c>
      <c r="I110" s="639">
        <v>2</v>
      </c>
      <c r="J110" s="639"/>
      <c r="K110" s="639">
        <v>2</v>
      </c>
      <c r="L110" s="639"/>
      <c r="M110" s="639"/>
      <c r="N110" s="639">
        <v>22</v>
      </c>
    </row>
    <row r="111" spans="1:14" ht="13.5" customHeight="1" x14ac:dyDescent="0.2">
      <c r="A111" s="882">
        <v>12</v>
      </c>
      <c r="B111" s="881" t="s">
        <v>321</v>
      </c>
      <c r="C111" s="881" t="s">
        <v>322</v>
      </c>
      <c r="D111" s="879">
        <v>5</v>
      </c>
      <c r="E111" s="879">
        <v>2</v>
      </c>
      <c r="F111" s="879">
        <v>1</v>
      </c>
      <c r="G111" s="879">
        <v>6</v>
      </c>
      <c r="H111" s="879"/>
      <c r="I111" s="879">
        <v>1</v>
      </c>
      <c r="J111" s="879"/>
      <c r="K111" s="879"/>
      <c r="L111" s="879"/>
      <c r="M111" s="879"/>
      <c r="N111" s="879">
        <v>17</v>
      </c>
    </row>
    <row r="112" spans="1:14" ht="13.5" customHeight="1" x14ac:dyDescent="0.2">
      <c r="A112" s="673">
        <v>12</v>
      </c>
      <c r="B112" s="641" t="s">
        <v>321</v>
      </c>
      <c r="C112" s="641" t="s">
        <v>322</v>
      </c>
      <c r="D112" s="639">
        <v>4</v>
      </c>
      <c r="E112" s="639"/>
      <c r="F112" s="639">
        <v>1</v>
      </c>
      <c r="G112" s="639">
        <v>3</v>
      </c>
      <c r="H112" s="639">
        <v>1</v>
      </c>
      <c r="I112" s="639">
        <v>1</v>
      </c>
      <c r="J112" s="639"/>
      <c r="K112" s="639"/>
      <c r="L112" s="639"/>
      <c r="M112" s="639"/>
      <c r="N112" s="639">
        <v>9</v>
      </c>
    </row>
    <row r="113" spans="1:14" ht="13.5" customHeight="1" x14ac:dyDescent="0.2">
      <c r="A113" s="673">
        <v>12</v>
      </c>
      <c r="B113" s="641" t="s">
        <v>321</v>
      </c>
      <c r="C113" s="641" t="s">
        <v>322</v>
      </c>
      <c r="D113" s="639">
        <v>2</v>
      </c>
      <c r="E113" s="639">
        <v>4</v>
      </c>
      <c r="F113" s="639">
        <v>2</v>
      </c>
      <c r="G113" s="639">
        <v>1</v>
      </c>
      <c r="H113" s="639">
        <v>4</v>
      </c>
      <c r="I113" s="639">
        <v>3</v>
      </c>
      <c r="J113" s="639"/>
      <c r="K113" s="639"/>
      <c r="L113" s="639"/>
      <c r="M113" s="639"/>
      <c r="N113" s="639">
        <v>18</v>
      </c>
    </row>
    <row r="114" spans="1:14" ht="13.5" customHeight="1" x14ac:dyDescent="0.2">
      <c r="A114" s="685">
        <v>12</v>
      </c>
      <c r="B114" s="684" t="s">
        <v>321</v>
      </c>
      <c r="C114" s="684" t="s">
        <v>322</v>
      </c>
      <c r="D114" s="682">
        <v>6</v>
      </c>
      <c r="E114" s="682">
        <v>2</v>
      </c>
      <c r="F114" s="682">
        <v>2</v>
      </c>
      <c r="G114" s="682">
        <v>8</v>
      </c>
      <c r="H114" s="682">
        <v>2</v>
      </c>
      <c r="I114" s="682">
        <v>2</v>
      </c>
      <c r="J114" s="682"/>
      <c r="K114" s="682">
        <v>1</v>
      </c>
      <c r="L114" s="682"/>
      <c r="M114" s="682"/>
      <c r="N114" s="682">
        <v>20</v>
      </c>
    </row>
    <row r="115" spans="1:14" ht="13.5" customHeight="1" x14ac:dyDescent="0.2">
      <c r="A115" s="4">
        <f>COUNT(A82:A114)</f>
        <v>33</v>
      </c>
      <c r="B115" s="669" t="str">
        <f>$B$82</f>
        <v>Evans</v>
      </c>
      <c r="C115" s="669" t="str">
        <f>$C$82</f>
        <v>Kyle</v>
      </c>
      <c r="D115" s="667">
        <f t="shared" ref="D115:N115" si="19">SUM(D82:D114)</f>
        <v>198</v>
      </c>
      <c r="E115" s="741">
        <f t="shared" si="19"/>
        <v>65</v>
      </c>
      <c r="F115" s="741">
        <f t="shared" si="19"/>
        <v>68</v>
      </c>
      <c r="G115" s="741">
        <f t="shared" si="19"/>
        <v>134</v>
      </c>
      <c r="H115" s="741">
        <f t="shared" si="19"/>
        <v>71</v>
      </c>
      <c r="I115" s="741">
        <f t="shared" si="19"/>
        <v>38</v>
      </c>
      <c r="J115" s="741">
        <f t="shared" si="19"/>
        <v>0</v>
      </c>
      <c r="K115" s="741">
        <f t="shared" si="19"/>
        <v>37</v>
      </c>
      <c r="L115" s="741">
        <f t="shared" si="19"/>
        <v>0</v>
      </c>
      <c r="M115" s="741">
        <f t="shared" si="19"/>
        <v>0</v>
      </c>
      <c r="N115" s="741">
        <f t="shared" si="19"/>
        <v>659</v>
      </c>
    </row>
    <row r="116" spans="1:14" ht="13.5" customHeight="1" x14ac:dyDescent="0.2"/>
    <row r="117" spans="1:14" ht="13.5" customHeight="1" x14ac:dyDescent="0.2">
      <c r="A117" s="642">
        <v>33</v>
      </c>
      <c r="B117" s="641" t="s">
        <v>285</v>
      </c>
      <c r="C117" s="641" t="s">
        <v>111</v>
      </c>
      <c r="D117" s="639"/>
      <c r="E117" s="639"/>
      <c r="F117" s="639"/>
      <c r="G117" s="639">
        <v>6</v>
      </c>
      <c r="H117" s="639"/>
      <c r="I117" s="639">
        <v>1</v>
      </c>
      <c r="J117" s="639">
        <v>1</v>
      </c>
      <c r="K117" s="639"/>
      <c r="L117" s="639"/>
      <c r="M117" s="639"/>
      <c r="N117" s="639">
        <v>0</v>
      </c>
    </row>
    <row r="118" spans="1:14" ht="13.5" customHeight="1" x14ac:dyDescent="0.2">
      <c r="A118" s="671">
        <v>33</v>
      </c>
      <c r="B118" s="641" t="s">
        <v>285</v>
      </c>
      <c r="C118" s="641" t="s">
        <v>111</v>
      </c>
      <c r="D118" s="639"/>
      <c r="E118" s="639"/>
      <c r="F118" s="639">
        <v>3</v>
      </c>
      <c r="G118" s="639">
        <v>7</v>
      </c>
      <c r="H118" s="639">
        <v>2</v>
      </c>
      <c r="I118" s="639">
        <v>1</v>
      </c>
      <c r="J118" s="639">
        <v>3</v>
      </c>
      <c r="K118" s="639">
        <v>2</v>
      </c>
      <c r="L118" s="639"/>
      <c r="M118" s="639"/>
      <c r="N118" s="639">
        <v>3</v>
      </c>
    </row>
    <row r="119" spans="1:14" s="1327" customFormat="1" ht="13.5" customHeight="1" x14ac:dyDescent="0.2">
      <c r="A119" s="4">
        <f>COUNT(A117:A118)</f>
        <v>2</v>
      </c>
      <c r="B119" s="669" t="str">
        <f>$B$117</f>
        <v>Favell</v>
      </c>
      <c r="C119" s="669" t="str">
        <f>$C$117</f>
        <v>Steve</v>
      </c>
      <c r="D119" s="667">
        <f>SUM(D117:D118)</f>
        <v>0</v>
      </c>
      <c r="E119" s="667">
        <f t="shared" ref="E119:N119" si="20">SUM(E117:E118)</f>
        <v>0</v>
      </c>
      <c r="F119" s="667">
        <f t="shared" si="20"/>
        <v>3</v>
      </c>
      <c r="G119" s="667">
        <f t="shared" si="20"/>
        <v>13</v>
      </c>
      <c r="H119" s="667">
        <f t="shared" si="20"/>
        <v>2</v>
      </c>
      <c r="I119" s="667">
        <f t="shared" si="20"/>
        <v>2</v>
      </c>
      <c r="J119" s="667">
        <f t="shared" si="20"/>
        <v>4</v>
      </c>
      <c r="K119" s="667">
        <f t="shared" si="20"/>
        <v>2</v>
      </c>
      <c r="L119" s="667">
        <f t="shared" si="20"/>
        <v>0</v>
      </c>
      <c r="M119" s="667">
        <f t="shared" si="20"/>
        <v>0</v>
      </c>
      <c r="N119" s="667">
        <f t="shared" si="20"/>
        <v>3</v>
      </c>
    </row>
    <row r="120" spans="1:14" s="1327" customFormat="1" ht="13.5" customHeight="1" x14ac:dyDescent="0.2">
      <c r="A120" s="746"/>
      <c r="B120" s="1313"/>
      <c r="C120" s="1313"/>
      <c r="D120" s="1312"/>
      <c r="E120" s="1312"/>
      <c r="F120" s="1312"/>
      <c r="G120" s="1312"/>
      <c r="H120" s="1312"/>
      <c r="I120" s="1312"/>
      <c r="J120" s="1312"/>
      <c r="K120" s="1312"/>
      <c r="L120" s="1312"/>
      <c r="M120" s="1312"/>
      <c r="N120" s="1312"/>
    </row>
    <row r="121" spans="1:14" s="1327" customFormat="1" ht="13.5" customHeight="1" x14ac:dyDescent="0.2">
      <c r="A121" s="1859">
        <v>3</v>
      </c>
      <c r="B121" s="1858" t="s">
        <v>417</v>
      </c>
      <c r="C121" s="1858" t="s">
        <v>221</v>
      </c>
      <c r="D121" s="1856"/>
      <c r="E121" s="1856"/>
      <c r="F121" s="1856"/>
      <c r="G121" s="1856">
        <v>7</v>
      </c>
      <c r="H121" s="1856">
        <v>1</v>
      </c>
      <c r="I121" s="1856"/>
      <c r="J121" s="1856"/>
      <c r="K121" s="1856">
        <v>2</v>
      </c>
      <c r="L121" s="1856"/>
      <c r="M121" s="1856"/>
      <c r="N121" s="1856">
        <v>0</v>
      </c>
    </row>
    <row r="122" spans="1:14" s="1327" customFormat="1" ht="13.5" customHeight="1" x14ac:dyDescent="0.2">
      <c r="A122" s="1325">
        <f>COUNT(A121)</f>
        <v>1</v>
      </c>
      <c r="B122" s="1793" t="str">
        <f>$B$121</f>
        <v>Fleming</v>
      </c>
      <c r="C122" s="1793" t="str">
        <f>$C$121</f>
        <v>Luke</v>
      </c>
      <c r="D122" s="1791">
        <f>SUM(D121)</f>
        <v>0</v>
      </c>
      <c r="E122" s="1791">
        <f t="shared" ref="E122:N122" si="21">SUM(E121)</f>
        <v>0</v>
      </c>
      <c r="F122" s="1791">
        <f t="shared" si="21"/>
        <v>0</v>
      </c>
      <c r="G122" s="1791">
        <f t="shared" si="21"/>
        <v>7</v>
      </c>
      <c r="H122" s="1791">
        <f t="shared" si="21"/>
        <v>1</v>
      </c>
      <c r="I122" s="1791">
        <f t="shared" si="21"/>
        <v>0</v>
      </c>
      <c r="J122" s="1791">
        <f t="shared" si="21"/>
        <v>0</v>
      </c>
      <c r="K122" s="1791">
        <f t="shared" si="21"/>
        <v>2</v>
      </c>
      <c r="L122" s="1791">
        <f t="shared" si="21"/>
        <v>0</v>
      </c>
      <c r="M122" s="1791">
        <f t="shared" si="21"/>
        <v>0</v>
      </c>
      <c r="N122" s="1791">
        <f t="shared" si="21"/>
        <v>0</v>
      </c>
    </row>
    <row r="123" spans="1:14" s="1327" customFormat="1" ht="13.5" customHeight="1" x14ac:dyDescent="0.2"/>
    <row r="124" spans="1:14" s="1327" customFormat="1" ht="13.5" customHeight="1" x14ac:dyDescent="0.2">
      <c r="A124" s="1659">
        <v>2</v>
      </c>
      <c r="B124" s="1658" t="s">
        <v>306</v>
      </c>
      <c r="C124" s="1658" t="s">
        <v>140</v>
      </c>
      <c r="D124" s="1654">
        <v>1</v>
      </c>
      <c r="E124" s="1654"/>
      <c r="F124" s="1654"/>
      <c r="G124" s="1654">
        <v>2</v>
      </c>
      <c r="H124" s="1654">
        <v>2</v>
      </c>
      <c r="I124" s="1654"/>
      <c r="J124" s="1654">
        <v>1</v>
      </c>
      <c r="K124" s="1654">
        <v>1</v>
      </c>
      <c r="L124" s="1654"/>
      <c r="M124" s="1654"/>
      <c r="N124" s="1654">
        <v>2</v>
      </c>
    </row>
    <row r="125" spans="1:14" ht="13.5" customHeight="1" x14ac:dyDescent="0.2">
      <c r="A125" s="1325">
        <f>COUNT(A124:A124)</f>
        <v>1</v>
      </c>
      <c r="B125" s="1655" t="str">
        <f>$B$124</f>
        <v>Jones</v>
      </c>
      <c r="C125" s="1655" t="str">
        <f>$C$124</f>
        <v>Nick</v>
      </c>
      <c r="D125" s="1653">
        <f t="shared" ref="D125:N125" si="22">SUM(D124:D124)</f>
        <v>1</v>
      </c>
      <c r="E125" s="1653">
        <f t="shared" si="22"/>
        <v>0</v>
      </c>
      <c r="F125" s="1653">
        <f t="shared" si="22"/>
        <v>0</v>
      </c>
      <c r="G125" s="1653">
        <f t="shared" si="22"/>
        <v>2</v>
      </c>
      <c r="H125" s="1653">
        <f t="shared" si="22"/>
        <v>2</v>
      </c>
      <c r="I125" s="1653">
        <f t="shared" si="22"/>
        <v>0</v>
      </c>
      <c r="J125" s="1653">
        <f t="shared" si="22"/>
        <v>1</v>
      </c>
      <c r="K125" s="1653">
        <f t="shared" si="22"/>
        <v>1</v>
      </c>
      <c r="L125" s="1653">
        <f t="shared" si="22"/>
        <v>0</v>
      </c>
      <c r="M125" s="1653">
        <f t="shared" si="22"/>
        <v>0</v>
      </c>
      <c r="N125" s="1653">
        <f t="shared" si="22"/>
        <v>2</v>
      </c>
    </row>
    <row r="126" spans="1:14" ht="13.5" customHeight="1" x14ac:dyDescent="0.2"/>
    <row r="127" spans="1:14" ht="13.5" customHeight="1" x14ac:dyDescent="0.2">
      <c r="A127" s="671">
        <v>26</v>
      </c>
      <c r="B127" s="641" t="s">
        <v>324</v>
      </c>
      <c r="C127" s="641" t="s">
        <v>325</v>
      </c>
      <c r="D127" s="639"/>
      <c r="E127" s="639"/>
      <c r="F127" s="639"/>
      <c r="G127" s="639">
        <v>2</v>
      </c>
      <c r="H127" s="639"/>
      <c r="I127" s="639">
        <v>1</v>
      </c>
      <c r="J127" s="639"/>
      <c r="K127" s="639">
        <v>3</v>
      </c>
      <c r="L127" s="639"/>
      <c r="M127" s="639"/>
      <c r="N127" s="639">
        <v>0</v>
      </c>
    </row>
    <row r="128" spans="1:14" ht="13.5" customHeight="1" x14ac:dyDescent="0.2">
      <c r="A128" s="640">
        <v>26</v>
      </c>
      <c r="B128" s="641" t="s">
        <v>324</v>
      </c>
      <c r="C128" s="641" t="s">
        <v>325</v>
      </c>
      <c r="D128" s="639"/>
      <c r="E128" s="639"/>
      <c r="F128" s="639">
        <v>1</v>
      </c>
      <c r="G128" s="639">
        <v>1</v>
      </c>
      <c r="H128" s="639">
        <v>1</v>
      </c>
      <c r="I128" s="639"/>
      <c r="J128" s="639"/>
      <c r="K128" s="639">
        <v>4</v>
      </c>
      <c r="L128" s="639"/>
      <c r="M128" s="639"/>
      <c r="N128" s="639">
        <v>1</v>
      </c>
    </row>
    <row r="129" spans="1:14" ht="13.5" customHeight="1" x14ac:dyDescent="0.2">
      <c r="A129" s="644">
        <v>26</v>
      </c>
      <c r="B129" s="645" t="s">
        <v>324</v>
      </c>
      <c r="C129" s="645" t="s">
        <v>325</v>
      </c>
      <c r="D129" s="643"/>
      <c r="E129" s="643">
        <v>2</v>
      </c>
      <c r="F129" s="643"/>
      <c r="G129" s="643">
        <v>7</v>
      </c>
      <c r="H129" s="643"/>
      <c r="I129" s="643">
        <v>1</v>
      </c>
      <c r="J129" s="643"/>
      <c r="K129" s="643">
        <v>3</v>
      </c>
      <c r="L129" s="643"/>
      <c r="M129" s="643"/>
      <c r="N129" s="643">
        <v>6</v>
      </c>
    </row>
    <row r="130" spans="1:14" ht="13.5" customHeight="1" x14ac:dyDescent="0.2">
      <c r="A130" s="1012">
        <v>26</v>
      </c>
      <c r="B130" s="903" t="s">
        <v>324</v>
      </c>
      <c r="C130" s="903" t="s">
        <v>325</v>
      </c>
      <c r="D130" s="901">
        <v>1</v>
      </c>
      <c r="E130" s="901"/>
      <c r="F130" s="901"/>
      <c r="G130" s="901">
        <v>4</v>
      </c>
      <c r="H130" s="901"/>
      <c r="I130" s="901"/>
      <c r="J130" s="901"/>
      <c r="K130" s="901">
        <v>4</v>
      </c>
      <c r="L130" s="901"/>
      <c r="M130" s="901"/>
      <c r="N130" s="901">
        <v>2</v>
      </c>
    </row>
    <row r="131" spans="1:14" ht="13.5" customHeight="1" x14ac:dyDescent="0.2">
      <c r="A131" s="902">
        <v>26</v>
      </c>
      <c r="B131" s="903" t="s">
        <v>324</v>
      </c>
      <c r="C131" s="903" t="s">
        <v>325</v>
      </c>
      <c r="D131" s="901">
        <v>2</v>
      </c>
      <c r="E131" s="901"/>
      <c r="F131" s="901"/>
      <c r="G131" s="901">
        <v>5</v>
      </c>
      <c r="H131" s="901">
        <v>1</v>
      </c>
      <c r="I131" s="901"/>
      <c r="J131" s="901"/>
      <c r="K131" s="901">
        <v>3</v>
      </c>
      <c r="L131" s="901"/>
      <c r="M131" s="901"/>
      <c r="N131" s="901">
        <v>4</v>
      </c>
    </row>
    <row r="132" spans="1:14" ht="13.5" customHeight="1" x14ac:dyDescent="0.2">
      <c r="A132" s="1638">
        <v>26</v>
      </c>
      <c r="B132" s="1639" t="s">
        <v>324</v>
      </c>
      <c r="C132" s="1639" t="s">
        <v>325</v>
      </c>
      <c r="D132" s="1637">
        <v>2</v>
      </c>
      <c r="E132" s="1637"/>
      <c r="F132" s="1637"/>
      <c r="G132" s="1637">
        <v>3</v>
      </c>
      <c r="H132" s="1637">
        <v>1</v>
      </c>
      <c r="I132" s="1637"/>
      <c r="J132" s="1637"/>
      <c r="K132" s="1637">
        <v>2</v>
      </c>
      <c r="L132" s="1637"/>
      <c r="M132" s="1637"/>
      <c r="N132" s="1637">
        <v>4</v>
      </c>
    </row>
    <row r="133" spans="1:14" ht="13.5" customHeight="1" x14ac:dyDescent="0.2">
      <c r="A133" s="644">
        <v>26</v>
      </c>
      <c r="B133" s="645" t="s">
        <v>324</v>
      </c>
      <c r="C133" s="645" t="s">
        <v>325</v>
      </c>
      <c r="D133" s="643"/>
      <c r="E133" s="643"/>
      <c r="F133" s="643"/>
      <c r="G133" s="643">
        <v>2</v>
      </c>
      <c r="H133" s="643">
        <v>2</v>
      </c>
      <c r="I133" s="643"/>
      <c r="J133" s="643">
        <v>1</v>
      </c>
      <c r="K133" s="643">
        <v>3</v>
      </c>
      <c r="L133" s="643"/>
      <c r="M133" s="643"/>
      <c r="N133" s="643">
        <v>0</v>
      </c>
    </row>
    <row r="134" spans="1:14" ht="13.5" customHeight="1" x14ac:dyDescent="0.2">
      <c r="A134" s="1211">
        <v>26</v>
      </c>
      <c r="B134" s="1212" t="s">
        <v>324</v>
      </c>
      <c r="C134" s="1212" t="s">
        <v>325</v>
      </c>
      <c r="D134" s="1210"/>
      <c r="E134" s="1210"/>
      <c r="F134" s="1210"/>
      <c r="G134" s="1210"/>
      <c r="H134" s="1210"/>
      <c r="I134" s="1210">
        <v>1</v>
      </c>
      <c r="J134" s="1210"/>
      <c r="K134" s="1210">
        <v>1</v>
      </c>
      <c r="L134" s="1210"/>
      <c r="M134" s="1210"/>
      <c r="N134" s="1210">
        <v>0</v>
      </c>
    </row>
    <row r="135" spans="1:14" ht="13.5" customHeight="1" x14ac:dyDescent="0.2">
      <c r="A135" s="1316">
        <v>26</v>
      </c>
      <c r="B135" s="1212" t="s">
        <v>324</v>
      </c>
      <c r="C135" s="1212" t="s">
        <v>325</v>
      </c>
      <c r="D135" s="1210"/>
      <c r="E135" s="1210"/>
      <c r="F135" s="1210"/>
      <c r="G135" s="1210">
        <v>1</v>
      </c>
      <c r="H135" s="1210"/>
      <c r="I135" s="1210"/>
      <c r="J135" s="1210"/>
      <c r="K135" s="1210">
        <v>2</v>
      </c>
      <c r="L135" s="1210"/>
      <c r="M135" s="1210"/>
      <c r="N135" s="1210">
        <v>0</v>
      </c>
    </row>
    <row r="136" spans="1:14" ht="13.5" customHeight="1" x14ac:dyDescent="0.2">
      <c r="A136" s="1366">
        <v>26</v>
      </c>
      <c r="B136" s="1367" t="s">
        <v>324</v>
      </c>
      <c r="C136" s="1367" t="s">
        <v>325</v>
      </c>
      <c r="D136" s="1365">
        <v>1</v>
      </c>
      <c r="E136" s="1365"/>
      <c r="F136" s="1365">
        <v>3</v>
      </c>
      <c r="G136" s="1365">
        <v>3</v>
      </c>
      <c r="H136" s="1365"/>
      <c r="I136" s="1365"/>
      <c r="J136" s="1365"/>
      <c r="K136" s="1365">
        <v>2</v>
      </c>
      <c r="L136" s="1365"/>
      <c r="M136" s="1365"/>
      <c r="N136" s="1365">
        <v>5</v>
      </c>
    </row>
    <row r="137" spans="1:14" ht="13.5" customHeight="1" x14ac:dyDescent="0.2">
      <c r="A137" s="1719">
        <v>26</v>
      </c>
      <c r="B137" s="1720" t="s">
        <v>324</v>
      </c>
      <c r="C137" s="1720" t="s">
        <v>325</v>
      </c>
      <c r="D137" s="1718">
        <v>2</v>
      </c>
      <c r="E137" s="1718"/>
      <c r="F137" s="1718"/>
      <c r="G137" s="1718">
        <v>3</v>
      </c>
      <c r="H137" s="1718">
        <v>3</v>
      </c>
      <c r="I137" s="1718">
        <v>1</v>
      </c>
      <c r="J137" s="1718">
        <v>1</v>
      </c>
      <c r="K137" s="1718">
        <v>2</v>
      </c>
      <c r="L137" s="1718"/>
      <c r="M137" s="1718"/>
      <c r="N137" s="1718">
        <v>4</v>
      </c>
    </row>
    <row r="138" spans="1:14" ht="13.5" customHeight="1" x14ac:dyDescent="0.2">
      <c r="A138" s="1077">
        <v>26</v>
      </c>
      <c r="B138" s="1078" t="s">
        <v>324</v>
      </c>
      <c r="C138" s="1078" t="s">
        <v>325</v>
      </c>
      <c r="D138" s="1085"/>
      <c r="E138" s="1085"/>
      <c r="F138" s="1085"/>
      <c r="G138" s="1085"/>
      <c r="H138" s="1085">
        <v>1</v>
      </c>
      <c r="I138" s="1085"/>
      <c r="J138" s="1085"/>
      <c r="K138" s="1085"/>
      <c r="L138" s="1085"/>
      <c r="M138" s="1085"/>
      <c r="N138" s="1085">
        <v>0</v>
      </c>
    </row>
    <row r="139" spans="1:14" ht="13.5" customHeight="1" x14ac:dyDescent="0.2">
      <c r="A139" s="774">
        <v>26</v>
      </c>
      <c r="B139" s="775" t="s">
        <v>324</v>
      </c>
      <c r="C139" s="775" t="s">
        <v>325</v>
      </c>
      <c r="D139" s="773"/>
      <c r="E139" s="773"/>
      <c r="F139" s="773"/>
      <c r="G139" s="773">
        <v>1</v>
      </c>
      <c r="H139" s="773"/>
      <c r="I139" s="773"/>
      <c r="J139" s="773"/>
      <c r="K139" s="773">
        <v>5</v>
      </c>
      <c r="L139" s="773"/>
      <c r="M139" s="773"/>
      <c r="N139" s="773">
        <v>0</v>
      </c>
    </row>
    <row r="140" spans="1:14" ht="13.5" customHeight="1" x14ac:dyDescent="0.2">
      <c r="A140" s="1863">
        <v>26</v>
      </c>
      <c r="B140" s="1861" t="s">
        <v>324</v>
      </c>
      <c r="C140" s="1861" t="s">
        <v>325</v>
      </c>
      <c r="D140" s="1862"/>
      <c r="E140" s="1862">
        <v>1</v>
      </c>
      <c r="F140" s="1862"/>
      <c r="G140" s="1862">
        <v>5</v>
      </c>
      <c r="H140" s="1862"/>
      <c r="I140" s="1862"/>
      <c r="J140" s="1862"/>
      <c r="K140" s="1862">
        <v>1</v>
      </c>
      <c r="L140" s="1862"/>
      <c r="M140" s="1862"/>
      <c r="N140" s="1862">
        <v>3</v>
      </c>
    </row>
    <row r="141" spans="1:14" ht="13.5" customHeight="1" x14ac:dyDescent="0.2">
      <c r="A141" s="1863">
        <v>26</v>
      </c>
      <c r="B141" s="1861" t="s">
        <v>324</v>
      </c>
      <c r="C141" s="1861" t="s">
        <v>325</v>
      </c>
      <c r="D141" s="1862">
        <v>2</v>
      </c>
      <c r="E141" s="1862">
        <v>2</v>
      </c>
      <c r="F141" s="1862"/>
      <c r="G141" s="1862">
        <v>6</v>
      </c>
      <c r="H141" s="1862">
        <v>3</v>
      </c>
      <c r="I141" s="1862">
        <v>2</v>
      </c>
      <c r="J141" s="1862"/>
      <c r="K141" s="1862">
        <v>5</v>
      </c>
      <c r="L141" s="1862"/>
      <c r="M141" s="1862"/>
      <c r="N141" s="1862">
        <v>10</v>
      </c>
    </row>
    <row r="142" spans="1:14" ht="13.5" customHeight="1" x14ac:dyDescent="0.2">
      <c r="A142" s="1482">
        <v>26</v>
      </c>
      <c r="B142" s="1483" t="s">
        <v>324</v>
      </c>
      <c r="C142" s="1483" t="s">
        <v>325</v>
      </c>
      <c r="D142" s="1481">
        <v>1</v>
      </c>
      <c r="E142" s="1481"/>
      <c r="F142" s="1481"/>
      <c r="G142" s="1481">
        <v>2</v>
      </c>
      <c r="H142" s="1481">
        <v>1</v>
      </c>
      <c r="I142" s="1481">
        <v>1</v>
      </c>
      <c r="J142" s="1481"/>
      <c r="K142" s="1481">
        <v>4</v>
      </c>
      <c r="L142" s="1481"/>
      <c r="M142" s="1481"/>
      <c r="N142" s="1481">
        <v>2</v>
      </c>
    </row>
    <row r="143" spans="1:14" ht="13.5" customHeight="1" x14ac:dyDescent="0.2">
      <c r="A143" s="644">
        <v>26</v>
      </c>
      <c r="B143" s="645" t="s">
        <v>324</v>
      </c>
      <c r="C143" s="645" t="s">
        <v>325</v>
      </c>
      <c r="D143" s="643">
        <v>2</v>
      </c>
      <c r="E143" s="643">
        <v>2</v>
      </c>
      <c r="F143" s="643"/>
      <c r="G143" s="643">
        <v>4</v>
      </c>
      <c r="H143" s="643"/>
      <c r="I143" s="643"/>
      <c r="J143" s="643"/>
      <c r="K143" s="643">
        <v>2</v>
      </c>
      <c r="L143" s="643"/>
      <c r="M143" s="643"/>
      <c r="N143" s="643">
        <v>10</v>
      </c>
    </row>
    <row r="144" spans="1:14" ht="13.5" customHeight="1" x14ac:dyDescent="0.2">
      <c r="A144" s="671">
        <v>26</v>
      </c>
      <c r="B144" s="645" t="s">
        <v>324</v>
      </c>
      <c r="C144" s="645" t="s">
        <v>325</v>
      </c>
      <c r="D144" s="643"/>
      <c r="E144" s="643">
        <v>1</v>
      </c>
      <c r="F144" s="643"/>
      <c r="G144" s="643">
        <v>4</v>
      </c>
      <c r="H144" s="643">
        <v>1</v>
      </c>
      <c r="I144" s="643"/>
      <c r="J144" s="643"/>
      <c r="K144" s="643">
        <v>2</v>
      </c>
      <c r="L144" s="643"/>
      <c r="M144" s="643"/>
      <c r="N144" s="643">
        <v>3</v>
      </c>
    </row>
    <row r="145" spans="1:14" ht="13.5" customHeight="1" x14ac:dyDescent="0.2">
      <c r="A145" s="880">
        <v>26</v>
      </c>
      <c r="B145" s="881" t="s">
        <v>324</v>
      </c>
      <c r="C145" s="881" t="s">
        <v>325</v>
      </c>
      <c r="D145" s="879"/>
      <c r="E145" s="879"/>
      <c r="F145" s="879"/>
      <c r="G145" s="879">
        <v>3</v>
      </c>
      <c r="H145" s="879">
        <v>2</v>
      </c>
      <c r="I145" s="879"/>
      <c r="J145" s="879"/>
      <c r="K145" s="879">
        <v>1</v>
      </c>
      <c r="L145" s="879"/>
      <c r="M145" s="879"/>
      <c r="N145" s="879">
        <v>0</v>
      </c>
    </row>
    <row r="146" spans="1:14" ht="13.5" customHeight="1" x14ac:dyDescent="0.2">
      <c r="A146" s="1759">
        <v>26</v>
      </c>
      <c r="B146" s="1760" t="s">
        <v>324</v>
      </c>
      <c r="C146" s="1760" t="s">
        <v>325</v>
      </c>
      <c r="D146" s="1758">
        <v>2</v>
      </c>
      <c r="E146" s="1758"/>
      <c r="F146" s="1758">
        <v>2</v>
      </c>
      <c r="G146" s="1758">
        <v>3</v>
      </c>
      <c r="H146" s="1758">
        <v>1</v>
      </c>
      <c r="I146" s="1758"/>
      <c r="J146" s="1758"/>
      <c r="K146" s="1758">
        <v>1</v>
      </c>
      <c r="L146" s="1758"/>
      <c r="M146" s="1758"/>
      <c r="N146" s="1758">
        <v>6</v>
      </c>
    </row>
    <row r="147" spans="1:14" ht="13.5" customHeight="1" x14ac:dyDescent="0.2">
      <c r="A147" s="671">
        <v>26</v>
      </c>
      <c r="B147" s="645" t="s">
        <v>324</v>
      </c>
      <c r="C147" s="645" t="s">
        <v>325</v>
      </c>
      <c r="D147" s="643"/>
      <c r="E147" s="643"/>
      <c r="F147" s="643"/>
      <c r="G147" s="643">
        <v>2</v>
      </c>
      <c r="H147" s="643">
        <v>2</v>
      </c>
      <c r="I147" s="643"/>
      <c r="J147" s="643"/>
      <c r="K147" s="643"/>
      <c r="L147" s="643"/>
      <c r="M147" s="643"/>
      <c r="N147" s="643">
        <v>0</v>
      </c>
    </row>
    <row r="148" spans="1:14" ht="13.5" customHeight="1" x14ac:dyDescent="0.2">
      <c r="A148" s="671">
        <v>26</v>
      </c>
      <c r="B148" s="645" t="s">
        <v>324</v>
      </c>
      <c r="C148" s="645" t="s">
        <v>325</v>
      </c>
      <c r="D148" s="643">
        <v>1</v>
      </c>
      <c r="E148" s="643"/>
      <c r="F148" s="643"/>
      <c r="G148" s="643">
        <v>2</v>
      </c>
      <c r="H148" s="643">
        <v>2</v>
      </c>
      <c r="I148" s="643"/>
      <c r="J148" s="643"/>
      <c r="K148" s="643">
        <v>4</v>
      </c>
      <c r="L148" s="643"/>
      <c r="M148" s="643"/>
      <c r="N148" s="643">
        <v>2</v>
      </c>
    </row>
    <row r="149" spans="1:14" ht="13.5" customHeight="1" x14ac:dyDescent="0.2">
      <c r="A149" s="644">
        <v>26</v>
      </c>
      <c r="B149" s="645" t="s">
        <v>324</v>
      </c>
      <c r="C149" s="645" t="s">
        <v>325</v>
      </c>
      <c r="D149" s="643">
        <v>1</v>
      </c>
      <c r="E149" s="643"/>
      <c r="F149" s="643"/>
      <c r="G149" s="643">
        <v>8</v>
      </c>
      <c r="H149" s="643">
        <v>3</v>
      </c>
      <c r="I149" s="643"/>
      <c r="J149" s="643"/>
      <c r="K149" s="643">
        <v>4</v>
      </c>
      <c r="L149" s="643"/>
      <c r="M149" s="643"/>
      <c r="N149" s="643">
        <v>2</v>
      </c>
    </row>
    <row r="150" spans="1:14" ht="13.5" customHeight="1" x14ac:dyDescent="0.2">
      <c r="A150" s="671">
        <v>26</v>
      </c>
      <c r="B150" s="645" t="s">
        <v>324</v>
      </c>
      <c r="C150" s="645" t="s">
        <v>325</v>
      </c>
      <c r="D150" s="643">
        <v>1</v>
      </c>
      <c r="E150" s="643"/>
      <c r="F150" s="643"/>
      <c r="G150" s="643">
        <v>2</v>
      </c>
      <c r="H150" s="643"/>
      <c r="I150" s="643"/>
      <c r="J150" s="643"/>
      <c r="K150" s="643">
        <v>4</v>
      </c>
      <c r="L150" s="643"/>
      <c r="M150" s="643"/>
      <c r="N150" s="643">
        <v>2</v>
      </c>
    </row>
    <row r="151" spans="1:14" ht="13.5" customHeight="1" x14ac:dyDescent="0.2">
      <c r="A151" s="647">
        <v>26</v>
      </c>
      <c r="B151" s="648" t="s">
        <v>324</v>
      </c>
      <c r="C151" s="648" t="s">
        <v>325</v>
      </c>
      <c r="D151" s="646"/>
      <c r="E151" s="646">
        <v>1</v>
      </c>
      <c r="F151" s="646"/>
      <c r="G151" s="646">
        <v>4</v>
      </c>
      <c r="H151" s="646"/>
      <c r="I151" s="646"/>
      <c r="J151" s="646"/>
      <c r="K151" s="646">
        <v>2</v>
      </c>
      <c r="L151" s="646"/>
      <c r="M151" s="646"/>
      <c r="N151" s="646">
        <v>3</v>
      </c>
    </row>
    <row r="152" spans="1:14" ht="13.5" customHeight="1" x14ac:dyDescent="0.2">
      <c r="A152" s="647">
        <v>26</v>
      </c>
      <c r="B152" s="648" t="s">
        <v>324</v>
      </c>
      <c r="C152" s="648" t="s">
        <v>325</v>
      </c>
      <c r="D152" s="646"/>
      <c r="E152" s="646"/>
      <c r="F152" s="646"/>
      <c r="G152" s="646">
        <v>5</v>
      </c>
      <c r="H152" s="646">
        <v>1</v>
      </c>
      <c r="I152" s="646"/>
      <c r="J152" s="646"/>
      <c r="K152" s="646">
        <v>2</v>
      </c>
      <c r="L152" s="646"/>
      <c r="M152" s="646"/>
      <c r="N152" s="646">
        <v>0</v>
      </c>
    </row>
    <row r="153" spans="1:14" ht="13.5" customHeight="1" x14ac:dyDescent="0.2">
      <c r="A153" s="4">
        <f>COUNT(A127:A152)</f>
        <v>26</v>
      </c>
      <c r="B153" s="669" t="str">
        <f>$B$127</f>
        <v>McCallum</v>
      </c>
      <c r="C153" s="669" t="str">
        <f>$C$127</f>
        <v>Eddie</v>
      </c>
      <c r="D153" s="667">
        <f>SUM(D127:D152)</f>
        <v>18</v>
      </c>
      <c r="E153" s="667">
        <f t="shared" ref="E153:N153" si="23">SUM(E127:E152)</f>
        <v>9</v>
      </c>
      <c r="F153" s="667">
        <f t="shared" si="23"/>
        <v>6</v>
      </c>
      <c r="G153" s="667">
        <f t="shared" si="23"/>
        <v>82</v>
      </c>
      <c r="H153" s="667">
        <f t="shared" si="23"/>
        <v>25</v>
      </c>
      <c r="I153" s="667">
        <f t="shared" si="23"/>
        <v>7</v>
      </c>
      <c r="J153" s="667">
        <f t="shared" si="23"/>
        <v>2</v>
      </c>
      <c r="K153" s="667">
        <f t="shared" si="23"/>
        <v>66</v>
      </c>
      <c r="L153" s="667">
        <f t="shared" si="23"/>
        <v>0</v>
      </c>
      <c r="M153" s="667">
        <f t="shared" si="23"/>
        <v>0</v>
      </c>
      <c r="N153" s="667">
        <f t="shared" si="23"/>
        <v>69</v>
      </c>
    </row>
    <row r="154" spans="1:14" ht="13.5" customHeight="1" x14ac:dyDescent="0.2"/>
    <row r="155" spans="1:14" ht="13.5" customHeight="1" x14ac:dyDescent="0.2">
      <c r="A155" s="673">
        <v>42</v>
      </c>
      <c r="B155" s="648" t="s">
        <v>335</v>
      </c>
      <c r="C155" s="648" t="s">
        <v>30</v>
      </c>
      <c r="D155" s="646">
        <v>8</v>
      </c>
      <c r="E155" s="646"/>
      <c r="F155" s="646"/>
      <c r="G155" s="646">
        <v>11</v>
      </c>
      <c r="H155" s="646"/>
      <c r="I155" s="646">
        <v>1</v>
      </c>
      <c r="J155" s="646"/>
      <c r="K155" s="646">
        <v>2</v>
      </c>
      <c r="L155" s="646"/>
      <c r="M155" s="646"/>
      <c r="N155" s="646">
        <v>16</v>
      </c>
    </row>
    <row r="156" spans="1:14" ht="13.5" customHeight="1" x14ac:dyDescent="0.2">
      <c r="A156" s="649">
        <v>42</v>
      </c>
      <c r="B156" s="648" t="s">
        <v>335</v>
      </c>
      <c r="C156" s="1324" t="s">
        <v>30</v>
      </c>
      <c r="D156" s="646">
        <v>9</v>
      </c>
      <c r="E156" s="646"/>
      <c r="F156" s="646"/>
      <c r="G156" s="646">
        <v>11</v>
      </c>
      <c r="H156" s="646"/>
      <c r="I156" s="646"/>
      <c r="J156" s="646"/>
      <c r="K156" s="646">
        <v>3</v>
      </c>
      <c r="L156" s="646"/>
      <c r="M156" s="646"/>
      <c r="N156" s="646">
        <v>18</v>
      </c>
    </row>
    <row r="157" spans="1:14" ht="13.5" customHeight="1" x14ac:dyDescent="0.2">
      <c r="A157" s="649">
        <v>42</v>
      </c>
      <c r="B157" s="648" t="s">
        <v>335</v>
      </c>
      <c r="C157" s="1324" t="s">
        <v>30</v>
      </c>
      <c r="D157" s="646">
        <v>1</v>
      </c>
      <c r="E157" s="646"/>
      <c r="F157" s="646">
        <v>1</v>
      </c>
      <c r="G157" s="646">
        <v>10</v>
      </c>
      <c r="H157" s="646"/>
      <c r="I157" s="646">
        <v>3</v>
      </c>
      <c r="J157" s="646"/>
      <c r="K157" s="646">
        <v>4</v>
      </c>
      <c r="L157" s="646"/>
      <c r="M157" s="646"/>
      <c r="N157" s="646">
        <v>3</v>
      </c>
    </row>
    <row r="158" spans="1:14" ht="13.5" customHeight="1" x14ac:dyDescent="0.2">
      <c r="A158" s="671">
        <v>42</v>
      </c>
      <c r="B158" s="648" t="s">
        <v>335</v>
      </c>
      <c r="C158" s="1324" t="s">
        <v>30</v>
      </c>
      <c r="D158" s="646">
        <v>7</v>
      </c>
      <c r="E158" s="646"/>
      <c r="F158" s="646">
        <v>1</v>
      </c>
      <c r="G158" s="646">
        <v>6</v>
      </c>
      <c r="H158" s="646"/>
      <c r="I158" s="646">
        <v>1</v>
      </c>
      <c r="J158" s="646">
        <v>3</v>
      </c>
      <c r="K158" s="646">
        <v>2</v>
      </c>
      <c r="L158" s="646"/>
      <c r="M158" s="646"/>
      <c r="N158" s="646">
        <v>15</v>
      </c>
    </row>
    <row r="159" spans="1:14" ht="13.5" customHeight="1" x14ac:dyDescent="0.2">
      <c r="A159" s="647">
        <v>42</v>
      </c>
      <c r="B159" s="648" t="s">
        <v>335</v>
      </c>
      <c r="C159" s="1324" t="s">
        <v>30</v>
      </c>
      <c r="D159" s="646">
        <v>4</v>
      </c>
      <c r="E159" s="646"/>
      <c r="F159" s="646">
        <v>4</v>
      </c>
      <c r="G159" s="646">
        <v>9</v>
      </c>
      <c r="H159" s="646"/>
      <c r="I159" s="646">
        <v>1</v>
      </c>
      <c r="J159" s="646">
        <v>4</v>
      </c>
      <c r="K159" s="646">
        <v>4</v>
      </c>
      <c r="L159" s="646"/>
      <c r="M159" s="646"/>
      <c r="N159" s="646">
        <v>12</v>
      </c>
    </row>
    <row r="160" spans="1:14" ht="13.5" customHeight="1" x14ac:dyDescent="0.2">
      <c r="A160" s="683">
        <v>42</v>
      </c>
      <c r="B160" s="684" t="s">
        <v>335</v>
      </c>
      <c r="C160" s="1324" t="s">
        <v>30</v>
      </c>
      <c r="D160" s="682">
        <v>4</v>
      </c>
      <c r="E160" s="682"/>
      <c r="F160" s="682">
        <v>2</v>
      </c>
      <c r="G160" s="682">
        <v>8</v>
      </c>
      <c r="H160" s="682">
        <v>2</v>
      </c>
      <c r="I160" s="682"/>
      <c r="J160" s="682"/>
      <c r="K160" s="682">
        <v>1</v>
      </c>
      <c r="L160" s="682"/>
      <c r="M160" s="682"/>
      <c r="N160" s="682">
        <v>10</v>
      </c>
    </row>
    <row r="161" spans="1:14" ht="13.5" customHeight="1" x14ac:dyDescent="0.2">
      <c r="A161" s="4">
        <f>COUNT(A155:A160)</f>
        <v>6</v>
      </c>
      <c r="B161" s="669" t="str">
        <f>$B$155</f>
        <v>Meers</v>
      </c>
      <c r="C161" s="669" t="str">
        <f>$C$155</f>
        <v>Chris</v>
      </c>
      <c r="D161" s="667">
        <f>SUM(D155:D160)</f>
        <v>33</v>
      </c>
      <c r="E161" s="741">
        <f t="shared" ref="E161:N161" si="24">SUM(E155:E160)</f>
        <v>0</v>
      </c>
      <c r="F161" s="741">
        <f t="shared" si="24"/>
        <v>8</v>
      </c>
      <c r="G161" s="741">
        <f t="shared" si="24"/>
        <v>55</v>
      </c>
      <c r="H161" s="741">
        <f t="shared" si="24"/>
        <v>2</v>
      </c>
      <c r="I161" s="741">
        <f t="shared" si="24"/>
        <v>6</v>
      </c>
      <c r="J161" s="741">
        <f t="shared" si="24"/>
        <v>7</v>
      </c>
      <c r="K161" s="741">
        <f t="shared" si="24"/>
        <v>16</v>
      </c>
      <c r="L161" s="741">
        <f t="shared" si="24"/>
        <v>0</v>
      </c>
      <c r="M161" s="741">
        <f t="shared" si="24"/>
        <v>0</v>
      </c>
      <c r="N161" s="741">
        <f t="shared" si="24"/>
        <v>74</v>
      </c>
    </row>
    <row r="162" spans="1:14" ht="13.5" customHeight="1" x14ac:dyDescent="0.2">
      <c r="A162" s="746"/>
      <c r="B162" s="1009"/>
      <c r="C162" s="1009"/>
      <c r="D162" s="1008"/>
      <c r="E162" s="1008"/>
      <c r="F162" s="1008"/>
      <c r="G162" s="1008"/>
      <c r="H162" s="1008"/>
      <c r="I162" s="1008"/>
      <c r="J162" s="1008"/>
      <c r="K162" s="1008"/>
      <c r="L162" s="1008"/>
      <c r="M162" s="1008"/>
      <c r="N162" s="1008"/>
    </row>
    <row r="163" spans="1:14" ht="13.5" customHeight="1" x14ac:dyDescent="0.2">
      <c r="A163" s="1012">
        <v>5</v>
      </c>
      <c r="B163" s="1013" t="s">
        <v>359</v>
      </c>
      <c r="C163" s="1013" t="s">
        <v>116</v>
      </c>
      <c r="D163" s="1007">
        <v>1</v>
      </c>
      <c r="E163" s="1007"/>
      <c r="F163" s="1007"/>
      <c r="G163" s="1007">
        <v>2</v>
      </c>
      <c r="H163" s="1007">
        <v>7</v>
      </c>
      <c r="I163" s="1007">
        <v>1</v>
      </c>
      <c r="J163" s="1007"/>
      <c r="K163" s="1007">
        <v>1</v>
      </c>
      <c r="L163" s="1007"/>
      <c r="M163" s="1007"/>
      <c r="N163" s="1007">
        <v>2</v>
      </c>
    </row>
    <row r="164" spans="1:14" ht="13.5" customHeight="1" x14ac:dyDescent="0.2">
      <c r="A164" s="4">
        <f>COUNT(A163)</f>
        <v>1</v>
      </c>
      <c r="B164" s="1010" t="str">
        <f>$B$163</f>
        <v>Ofei</v>
      </c>
      <c r="C164" s="1010" t="str">
        <f>$C$163</f>
        <v>Michael</v>
      </c>
      <c r="D164" s="1006">
        <f>SUM(D163)</f>
        <v>1</v>
      </c>
      <c r="E164" s="1006">
        <f t="shared" ref="E164:N164" si="25">SUM(E163)</f>
        <v>0</v>
      </c>
      <c r="F164" s="1006">
        <f t="shared" si="25"/>
        <v>0</v>
      </c>
      <c r="G164" s="1006">
        <f t="shared" si="25"/>
        <v>2</v>
      </c>
      <c r="H164" s="1006">
        <f t="shared" si="25"/>
        <v>7</v>
      </c>
      <c r="I164" s="1006">
        <f t="shared" si="25"/>
        <v>1</v>
      </c>
      <c r="J164" s="1006">
        <f t="shared" si="25"/>
        <v>0</v>
      </c>
      <c r="K164" s="1006">
        <f t="shared" si="25"/>
        <v>1</v>
      </c>
      <c r="L164" s="1006">
        <f t="shared" si="25"/>
        <v>0</v>
      </c>
      <c r="M164" s="1006">
        <f t="shared" si="25"/>
        <v>0</v>
      </c>
      <c r="N164" s="1006">
        <f t="shared" si="25"/>
        <v>2</v>
      </c>
    </row>
    <row r="165" spans="1:14" ht="13.5" customHeight="1" x14ac:dyDescent="0.2"/>
    <row r="166" spans="1:14" ht="13.5" customHeight="1" x14ac:dyDescent="0.2">
      <c r="A166" s="647">
        <v>7</v>
      </c>
      <c r="B166" s="648" t="s">
        <v>326</v>
      </c>
      <c r="C166" s="648" t="s">
        <v>204</v>
      </c>
      <c r="D166" s="646">
        <v>1</v>
      </c>
      <c r="E166" s="646"/>
      <c r="F166" s="646"/>
      <c r="G166" s="646">
        <v>12</v>
      </c>
      <c r="H166" s="646"/>
      <c r="I166" s="646">
        <v>3</v>
      </c>
      <c r="J166" s="646"/>
      <c r="K166" s="646">
        <v>2</v>
      </c>
      <c r="L166" s="646"/>
      <c r="M166" s="646"/>
      <c r="N166" s="646">
        <v>2</v>
      </c>
    </row>
    <row r="167" spans="1:14" ht="13.5" customHeight="1" x14ac:dyDescent="0.2">
      <c r="A167" s="671">
        <v>5</v>
      </c>
      <c r="B167" s="648" t="s">
        <v>326</v>
      </c>
      <c r="C167" s="648" t="s">
        <v>204</v>
      </c>
      <c r="D167" s="646"/>
      <c r="E167" s="646"/>
      <c r="F167" s="646"/>
      <c r="G167" s="646">
        <v>5</v>
      </c>
      <c r="H167" s="646"/>
      <c r="I167" s="646"/>
      <c r="J167" s="646"/>
      <c r="K167" s="646">
        <v>2</v>
      </c>
      <c r="L167" s="646"/>
      <c r="M167" s="646"/>
      <c r="N167" s="646">
        <v>0</v>
      </c>
    </row>
    <row r="168" spans="1:14" ht="13.5" customHeight="1" x14ac:dyDescent="0.2">
      <c r="A168" s="651">
        <v>5</v>
      </c>
      <c r="B168" s="652" t="s">
        <v>326</v>
      </c>
      <c r="C168" s="652" t="s">
        <v>204</v>
      </c>
      <c r="D168" s="650">
        <v>3</v>
      </c>
      <c r="E168" s="650"/>
      <c r="F168" s="650"/>
      <c r="G168" s="650">
        <v>8</v>
      </c>
      <c r="H168" s="650">
        <v>3</v>
      </c>
      <c r="I168" s="650">
        <v>2</v>
      </c>
      <c r="J168" s="650"/>
      <c r="K168" s="650">
        <v>2</v>
      </c>
      <c r="L168" s="650"/>
      <c r="M168" s="650"/>
      <c r="N168" s="650">
        <v>6</v>
      </c>
    </row>
    <row r="169" spans="1:14" ht="13.5" customHeight="1" x14ac:dyDescent="0.2">
      <c r="A169" s="651">
        <v>5</v>
      </c>
      <c r="B169" s="652" t="s">
        <v>326</v>
      </c>
      <c r="C169" s="652" t="s">
        <v>204</v>
      </c>
      <c r="D169" s="650">
        <v>2</v>
      </c>
      <c r="E169" s="650"/>
      <c r="F169" s="650"/>
      <c r="G169" s="650">
        <v>9</v>
      </c>
      <c r="H169" s="650">
        <v>1</v>
      </c>
      <c r="I169" s="650">
        <v>2</v>
      </c>
      <c r="J169" s="650">
        <v>1</v>
      </c>
      <c r="K169" s="650">
        <v>3</v>
      </c>
      <c r="L169" s="650"/>
      <c r="M169" s="650"/>
      <c r="N169" s="650">
        <v>4</v>
      </c>
    </row>
    <row r="170" spans="1:14" ht="13.5" customHeight="1" x14ac:dyDescent="0.2">
      <c r="A170" s="651">
        <v>5</v>
      </c>
      <c r="B170" s="652" t="s">
        <v>326</v>
      </c>
      <c r="C170" s="652" t="s">
        <v>204</v>
      </c>
      <c r="D170" s="650">
        <v>1</v>
      </c>
      <c r="E170" s="650"/>
      <c r="F170" s="650">
        <v>1</v>
      </c>
      <c r="G170" s="650">
        <v>9</v>
      </c>
      <c r="H170" s="650">
        <v>1</v>
      </c>
      <c r="I170" s="650">
        <v>1</v>
      </c>
      <c r="J170" s="650"/>
      <c r="K170" s="650">
        <v>3</v>
      </c>
      <c r="L170" s="650"/>
      <c r="M170" s="650"/>
      <c r="N170" s="650">
        <v>3</v>
      </c>
    </row>
    <row r="171" spans="1:14" ht="13.5" customHeight="1" x14ac:dyDescent="0.2">
      <c r="A171" s="671">
        <v>5</v>
      </c>
      <c r="B171" s="652" t="s">
        <v>326</v>
      </c>
      <c r="C171" s="652" t="s">
        <v>204</v>
      </c>
      <c r="D171" s="650">
        <v>1</v>
      </c>
      <c r="E171" s="650"/>
      <c r="F171" s="650">
        <v>1</v>
      </c>
      <c r="G171" s="650">
        <v>12</v>
      </c>
      <c r="H171" s="650">
        <v>1</v>
      </c>
      <c r="I171" s="650">
        <v>2</v>
      </c>
      <c r="J171" s="650">
        <v>1</v>
      </c>
      <c r="K171" s="650">
        <v>2</v>
      </c>
      <c r="L171" s="650"/>
      <c r="M171" s="650"/>
      <c r="N171" s="650">
        <v>3</v>
      </c>
    </row>
    <row r="172" spans="1:14" ht="13.5" customHeight="1" x14ac:dyDescent="0.2">
      <c r="A172" s="1128">
        <v>5</v>
      </c>
      <c r="B172" s="1129" t="s">
        <v>326</v>
      </c>
      <c r="C172" s="1129" t="s">
        <v>204</v>
      </c>
      <c r="D172" s="1127">
        <v>3</v>
      </c>
      <c r="E172" s="1127"/>
      <c r="F172" s="1127"/>
      <c r="G172" s="1127">
        <v>7</v>
      </c>
      <c r="H172" s="1127">
        <v>1</v>
      </c>
      <c r="I172" s="1127">
        <v>1</v>
      </c>
      <c r="J172" s="1127">
        <v>2</v>
      </c>
      <c r="K172" s="1127">
        <v>3</v>
      </c>
      <c r="L172" s="1127"/>
      <c r="M172" s="1127"/>
      <c r="N172" s="1127">
        <v>6</v>
      </c>
    </row>
    <row r="173" spans="1:14" ht="13.5" customHeight="1" x14ac:dyDescent="0.2">
      <c r="A173" s="1482">
        <v>5</v>
      </c>
      <c r="B173" s="1483" t="s">
        <v>326</v>
      </c>
      <c r="C173" s="1483" t="s">
        <v>204</v>
      </c>
      <c r="D173" s="1481">
        <v>1</v>
      </c>
      <c r="E173" s="1481"/>
      <c r="F173" s="1481">
        <v>3</v>
      </c>
      <c r="G173" s="1481">
        <v>8</v>
      </c>
      <c r="H173" s="1481">
        <v>1</v>
      </c>
      <c r="I173" s="1481">
        <v>3</v>
      </c>
      <c r="J173" s="1481">
        <v>1</v>
      </c>
      <c r="K173" s="1481">
        <v>4</v>
      </c>
      <c r="L173" s="1481"/>
      <c r="M173" s="1481"/>
      <c r="N173" s="1481">
        <v>5</v>
      </c>
    </row>
    <row r="174" spans="1:14" ht="13.5" customHeight="1" x14ac:dyDescent="0.2">
      <c r="A174" s="1128">
        <v>5</v>
      </c>
      <c r="B174" s="1129" t="s">
        <v>326</v>
      </c>
      <c r="C174" s="1129" t="s">
        <v>204</v>
      </c>
      <c r="D174" s="1127"/>
      <c r="E174" s="1127"/>
      <c r="F174" s="1127"/>
      <c r="G174" s="1127">
        <v>7</v>
      </c>
      <c r="H174" s="1127">
        <v>1</v>
      </c>
      <c r="I174" s="1127"/>
      <c r="J174" s="1127"/>
      <c r="K174" s="1127"/>
      <c r="L174" s="1127"/>
      <c r="M174" s="1127"/>
      <c r="N174" s="1127">
        <v>0</v>
      </c>
    </row>
    <row r="175" spans="1:14" ht="13.5" customHeight="1" x14ac:dyDescent="0.2">
      <c r="A175" s="1803">
        <v>5</v>
      </c>
      <c r="B175" s="1804" t="s">
        <v>326</v>
      </c>
      <c r="C175" s="1804" t="s">
        <v>204</v>
      </c>
      <c r="D175" s="1802">
        <v>2</v>
      </c>
      <c r="E175" s="1802"/>
      <c r="F175" s="1802"/>
      <c r="G175" s="1802">
        <v>10</v>
      </c>
      <c r="H175" s="1802">
        <v>1</v>
      </c>
      <c r="I175" s="1802">
        <v>1</v>
      </c>
      <c r="J175" s="1802">
        <v>3</v>
      </c>
      <c r="K175" s="1802">
        <v>2</v>
      </c>
      <c r="L175" s="1802"/>
      <c r="M175" s="1802"/>
      <c r="N175" s="1802">
        <v>4</v>
      </c>
    </row>
    <row r="176" spans="1:14" ht="13.5" customHeight="1" x14ac:dyDescent="0.2">
      <c r="A176" s="1211">
        <v>5</v>
      </c>
      <c r="B176" s="1212" t="s">
        <v>326</v>
      </c>
      <c r="C176" s="1212" t="s">
        <v>204</v>
      </c>
      <c r="D176" s="1210">
        <v>2</v>
      </c>
      <c r="E176" s="1210"/>
      <c r="F176" s="1210"/>
      <c r="G176" s="1210">
        <v>8</v>
      </c>
      <c r="H176" s="1210"/>
      <c r="I176" s="1210"/>
      <c r="J176" s="1210"/>
      <c r="K176" s="1210">
        <v>2</v>
      </c>
      <c r="L176" s="1210"/>
      <c r="M176" s="1210"/>
      <c r="N176" s="1210">
        <v>4</v>
      </c>
    </row>
    <row r="177" spans="1:14" ht="13.5" customHeight="1" x14ac:dyDescent="0.2">
      <c r="A177" s="1398">
        <v>5</v>
      </c>
      <c r="B177" s="1367" t="s">
        <v>326</v>
      </c>
      <c r="C177" s="1367" t="s">
        <v>204</v>
      </c>
      <c r="D177" s="1365">
        <v>2</v>
      </c>
      <c r="E177" s="1365"/>
      <c r="F177" s="1365"/>
      <c r="G177" s="1365">
        <v>4</v>
      </c>
      <c r="H177" s="1365"/>
      <c r="I177" s="1365">
        <v>1</v>
      </c>
      <c r="J177" s="1365">
        <v>1</v>
      </c>
      <c r="K177" s="1365">
        <v>1</v>
      </c>
      <c r="L177" s="1365"/>
      <c r="M177" s="1365"/>
      <c r="N177" s="1365">
        <v>4</v>
      </c>
    </row>
    <row r="178" spans="1:14" ht="13.5" customHeight="1" x14ac:dyDescent="0.2">
      <c r="A178" s="1316">
        <v>5</v>
      </c>
      <c r="B178" s="1212" t="s">
        <v>326</v>
      </c>
      <c r="C178" s="1212" t="s">
        <v>204</v>
      </c>
      <c r="D178" s="1210"/>
      <c r="E178" s="1210"/>
      <c r="F178" s="1210">
        <v>2</v>
      </c>
      <c r="G178" s="1210">
        <v>10</v>
      </c>
      <c r="H178" s="1210"/>
      <c r="I178" s="1210"/>
      <c r="J178" s="1210">
        <v>1</v>
      </c>
      <c r="K178" s="1210">
        <v>3</v>
      </c>
      <c r="L178" s="1210"/>
      <c r="M178" s="1210"/>
      <c r="N178" s="1210">
        <v>2</v>
      </c>
    </row>
    <row r="179" spans="1:14" ht="13.5" customHeight="1" x14ac:dyDescent="0.2">
      <c r="A179" s="1863">
        <v>5</v>
      </c>
      <c r="B179" s="1861" t="s">
        <v>326</v>
      </c>
      <c r="C179" s="1861" t="s">
        <v>204</v>
      </c>
      <c r="D179" s="1862">
        <v>3</v>
      </c>
      <c r="E179" s="1862"/>
      <c r="F179" s="1862">
        <v>4</v>
      </c>
      <c r="G179" s="1862">
        <v>2</v>
      </c>
      <c r="H179" s="1862"/>
      <c r="I179" s="1862">
        <v>2</v>
      </c>
      <c r="J179" s="1862">
        <v>1</v>
      </c>
      <c r="K179" s="1862">
        <v>3</v>
      </c>
      <c r="L179" s="1862"/>
      <c r="M179" s="1862"/>
      <c r="N179" s="1862">
        <v>10</v>
      </c>
    </row>
    <row r="180" spans="1:14" ht="13.5" customHeight="1" x14ac:dyDescent="0.2">
      <c r="A180" s="1863">
        <v>5</v>
      </c>
      <c r="B180" s="1861" t="s">
        <v>326</v>
      </c>
      <c r="C180" s="1861" t="s">
        <v>204</v>
      </c>
      <c r="D180" s="1862">
        <v>4</v>
      </c>
      <c r="E180" s="1862"/>
      <c r="F180" s="1862">
        <v>1</v>
      </c>
      <c r="G180" s="1862">
        <v>7</v>
      </c>
      <c r="H180" s="1862"/>
      <c r="I180" s="1862"/>
      <c r="J180" s="1862"/>
      <c r="K180" s="1862"/>
      <c r="L180" s="1862"/>
      <c r="M180" s="1862"/>
      <c r="N180" s="1862">
        <v>9</v>
      </c>
    </row>
    <row r="181" spans="1:14" ht="13.5" customHeight="1" x14ac:dyDescent="0.2">
      <c r="A181" s="1459">
        <v>5</v>
      </c>
      <c r="B181" s="1460" t="s">
        <v>326</v>
      </c>
      <c r="C181" s="1460" t="s">
        <v>204</v>
      </c>
      <c r="D181" s="1458">
        <v>2</v>
      </c>
      <c r="E181" s="1458"/>
      <c r="F181" s="1458"/>
      <c r="G181" s="1458">
        <v>15</v>
      </c>
      <c r="H181" s="1458"/>
      <c r="I181" s="1458"/>
      <c r="J181" s="1458">
        <v>1</v>
      </c>
      <c r="K181" s="1458">
        <v>2</v>
      </c>
      <c r="L181" s="1458"/>
      <c r="M181" s="1458"/>
      <c r="N181" s="1458">
        <v>4</v>
      </c>
    </row>
    <row r="182" spans="1:14" ht="13.5" customHeight="1" x14ac:dyDescent="0.2">
      <c r="A182" s="1211">
        <v>5</v>
      </c>
      <c r="B182" s="1212" t="s">
        <v>326</v>
      </c>
      <c r="C182" s="1212" t="s">
        <v>204</v>
      </c>
      <c r="D182" s="1210"/>
      <c r="E182" s="1210"/>
      <c r="F182" s="1210"/>
      <c r="G182" s="1210">
        <v>7</v>
      </c>
      <c r="H182" s="1210">
        <v>2</v>
      </c>
      <c r="I182" s="1210">
        <v>2</v>
      </c>
      <c r="J182" s="1210"/>
      <c r="K182" s="1210">
        <v>1</v>
      </c>
      <c r="L182" s="1210"/>
      <c r="M182" s="1210"/>
      <c r="N182" s="1210">
        <v>0</v>
      </c>
    </row>
    <row r="183" spans="1:14" ht="13.5" customHeight="1" x14ac:dyDescent="0.2">
      <c r="A183" s="671">
        <v>5</v>
      </c>
      <c r="B183" s="652" t="s">
        <v>326</v>
      </c>
      <c r="C183" s="652" t="s">
        <v>204</v>
      </c>
      <c r="D183" s="650">
        <v>2</v>
      </c>
      <c r="E183" s="650">
        <v>1</v>
      </c>
      <c r="F183" s="650"/>
      <c r="G183" s="650">
        <v>5</v>
      </c>
      <c r="H183" s="650">
        <v>1</v>
      </c>
      <c r="I183" s="650"/>
      <c r="J183" s="650"/>
      <c r="K183" s="650"/>
      <c r="L183" s="650"/>
      <c r="M183" s="650"/>
      <c r="N183" s="650">
        <v>7</v>
      </c>
    </row>
    <row r="184" spans="1:14" ht="13.5" customHeight="1" x14ac:dyDescent="0.2">
      <c r="A184" s="651">
        <v>5</v>
      </c>
      <c r="B184" s="652" t="s">
        <v>326</v>
      </c>
      <c r="C184" s="652" t="s">
        <v>204</v>
      </c>
      <c r="D184" s="650">
        <v>2</v>
      </c>
      <c r="E184" s="650"/>
      <c r="F184" s="650">
        <v>1</v>
      </c>
      <c r="G184" s="650">
        <v>7</v>
      </c>
      <c r="H184" s="650">
        <v>2</v>
      </c>
      <c r="I184" s="650"/>
      <c r="J184" s="650"/>
      <c r="K184" s="650"/>
      <c r="L184" s="650"/>
      <c r="M184" s="650"/>
      <c r="N184" s="650">
        <v>5</v>
      </c>
    </row>
    <row r="185" spans="1:14" ht="13.5" customHeight="1" x14ac:dyDescent="0.2">
      <c r="A185" s="1012">
        <v>5</v>
      </c>
      <c r="B185" s="903" t="s">
        <v>326</v>
      </c>
      <c r="C185" s="903" t="s">
        <v>204</v>
      </c>
      <c r="D185" s="901">
        <v>3</v>
      </c>
      <c r="E185" s="901"/>
      <c r="F185" s="901">
        <v>1</v>
      </c>
      <c r="G185" s="901">
        <v>7</v>
      </c>
      <c r="H185" s="901">
        <v>3</v>
      </c>
      <c r="I185" s="901">
        <v>2</v>
      </c>
      <c r="J185" s="901"/>
      <c r="K185" s="901">
        <v>2</v>
      </c>
      <c r="L185" s="901"/>
      <c r="M185" s="901"/>
      <c r="N185" s="901">
        <v>7</v>
      </c>
    </row>
    <row r="186" spans="1:14" ht="13.5" customHeight="1" x14ac:dyDescent="0.2">
      <c r="A186" s="774">
        <v>5</v>
      </c>
      <c r="B186" s="775" t="s">
        <v>326</v>
      </c>
      <c r="C186" s="775" t="s">
        <v>204</v>
      </c>
      <c r="D186" s="773">
        <v>1</v>
      </c>
      <c r="E186" s="773"/>
      <c r="F186" s="773">
        <v>1</v>
      </c>
      <c r="G186" s="773">
        <v>12</v>
      </c>
      <c r="H186" s="773">
        <v>3</v>
      </c>
      <c r="I186" s="773">
        <v>2</v>
      </c>
      <c r="J186" s="773"/>
      <c r="K186" s="773">
        <v>2</v>
      </c>
      <c r="L186" s="773"/>
      <c r="M186" s="773"/>
      <c r="N186" s="773">
        <v>3</v>
      </c>
    </row>
    <row r="187" spans="1:14" ht="13.5" customHeight="1" x14ac:dyDescent="0.2">
      <c r="A187" s="651">
        <v>7</v>
      </c>
      <c r="B187" s="652" t="s">
        <v>326</v>
      </c>
      <c r="C187" s="652" t="s">
        <v>204</v>
      </c>
      <c r="D187" s="650">
        <v>2</v>
      </c>
      <c r="E187" s="650"/>
      <c r="F187" s="650"/>
      <c r="G187" s="650">
        <v>8</v>
      </c>
      <c r="H187" s="650">
        <v>2</v>
      </c>
      <c r="I187" s="650">
        <v>1</v>
      </c>
      <c r="J187" s="650"/>
      <c r="K187" s="650">
        <v>2</v>
      </c>
      <c r="L187" s="650"/>
      <c r="M187" s="650"/>
      <c r="N187" s="650">
        <v>4</v>
      </c>
    </row>
    <row r="188" spans="1:14" ht="13.5" customHeight="1" x14ac:dyDescent="0.2">
      <c r="A188" s="651">
        <v>5</v>
      </c>
      <c r="B188" s="652" t="s">
        <v>326</v>
      </c>
      <c r="C188" s="652" t="s">
        <v>204</v>
      </c>
      <c r="D188" s="650">
        <v>2</v>
      </c>
      <c r="E188" s="650"/>
      <c r="F188" s="650">
        <v>1</v>
      </c>
      <c r="G188" s="650">
        <v>10</v>
      </c>
      <c r="H188" s="650">
        <v>1</v>
      </c>
      <c r="I188" s="650">
        <v>3</v>
      </c>
      <c r="J188" s="650"/>
      <c r="K188" s="650">
        <v>3</v>
      </c>
      <c r="L188" s="650"/>
      <c r="M188" s="650"/>
      <c r="N188" s="650">
        <v>5</v>
      </c>
    </row>
    <row r="189" spans="1:14" ht="13.5" customHeight="1" x14ac:dyDescent="0.2">
      <c r="A189" s="671">
        <v>5</v>
      </c>
      <c r="B189" s="652" t="s">
        <v>326</v>
      </c>
      <c r="C189" s="652" t="s">
        <v>204</v>
      </c>
      <c r="D189" s="650">
        <v>2</v>
      </c>
      <c r="E189" s="650"/>
      <c r="F189" s="650">
        <v>1</v>
      </c>
      <c r="G189" s="650">
        <v>11</v>
      </c>
      <c r="H189" s="650">
        <v>1</v>
      </c>
      <c r="I189" s="650"/>
      <c r="J189" s="650">
        <v>4</v>
      </c>
      <c r="K189" s="650">
        <v>1</v>
      </c>
      <c r="L189" s="650"/>
      <c r="M189" s="650"/>
      <c r="N189" s="650">
        <v>5</v>
      </c>
    </row>
    <row r="190" spans="1:14" ht="13.5" customHeight="1" x14ac:dyDescent="0.2">
      <c r="A190" s="654">
        <v>5</v>
      </c>
      <c r="B190" s="655" t="s">
        <v>326</v>
      </c>
      <c r="C190" s="655" t="s">
        <v>204</v>
      </c>
      <c r="D190" s="653">
        <v>4</v>
      </c>
      <c r="E190" s="653"/>
      <c r="F190" s="653">
        <v>1</v>
      </c>
      <c r="G190" s="653">
        <v>11</v>
      </c>
      <c r="H190" s="653"/>
      <c r="I190" s="653"/>
      <c r="J190" s="653">
        <v>1</v>
      </c>
      <c r="K190" s="653">
        <v>3</v>
      </c>
      <c r="L190" s="653"/>
      <c r="M190" s="653"/>
      <c r="N190" s="653">
        <v>9</v>
      </c>
    </row>
    <row r="191" spans="1:14" ht="13.5" customHeight="1" x14ac:dyDescent="0.2">
      <c r="A191" s="654">
        <v>5</v>
      </c>
      <c r="B191" s="655" t="s">
        <v>326</v>
      </c>
      <c r="C191" s="655" t="s">
        <v>204</v>
      </c>
      <c r="D191" s="653">
        <v>1</v>
      </c>
      <c r="E191" s="653"/>
      <c r="F191" s="653"/>
      <c r="G191" s="653">
        <v>3</v>
      </c>
      <c r="H191" s="653">
        <v>1</v>
      </c>
      <c r="I191" s="653">
        <v>1</v>
      </c>
      <c r="J191" s="653"/>
      <c r="K191" s="653"/>
      <c r="L191" s="653"/>
      <c r="M191" s="653"/>
      <c r="N191" s="653">
        <v>2</v>
      </c>
    </row>
    <row r="192" spans="1:14" ht="13.5" customHeight="1" x14ac:dyDescent="0.2">
      <c r="A192" s="4">
        <f>COUNT(A166:A191)</f>
        <v>26</v>
      </c>
      <c r="B192" s="669" t="str">
        <f>$B$166</f>
        <v>Peake</v>
      </c>
      <c r="C192" s="669" t="str">
        <f>$C$166</f>
        <v>Jonathan</v>
      </c>
      <c r="D192" s="667">
        <f>SUM(D166:D191)</f>
        <v>46</v>
      </c>
      <c r="E192" s="667">
        <f t="shared" ref="E192:N192" si="26">SUM(E166:E191)</f>
        <v>1</v>
      </c>
      <c r="F192" s="667">
        <f t="shared" si="26"/>
        <v>18</v>
      </c>
      <c r="G192" s="667">
        <f t="shared" si="26"/>
        <v>214</v>
      </c>
      <c r="H192" s="667">
        <f t="shared" si="26"/>
        <v>26</v>
      </c>
      <c r="I192" s="667">
        <f t="shared" si="26"/>
        <v>29</v>
      </c>
      <c r="J192" s="667">
        <f t="shared" si="26"/>
        <v>17</v>
      </c>
      <c r="K192" s="667">
        <f t="shared" si="26"/>
        <v>48</v>
      </c>
      <c r="L192" s="667">
        <f t="shared" si="26"/>
        <v>0</v>
      </c>
      <c r="M192" s="667">
        <f t="shared" si="26"/>
        <v>0</v>
      </c>
      <c r="N192" s="667">
        <f t="shared" si="26"/>
        <v>113</v>
      </c>
    </row>
    <row r="193" spans="1:14" ht="13.5" customHeight="1" x14ac:dyDescent="0.2"/>
    <row r="194" spans="1:14" ht="13.5" customHeight="1" x14ac:dyDescent="0.2">
      <c r="A194" s="671">
        <v>21</v>
      </c>
      <c r="B194" s="655" t="s">
        <v>333</v>
      </c>
      <c r="C194" s="655" t="s">
        <v>334</v>
      </c>
      <c r="D194" s="653">
        <v>2</v>
      </c>
      <c r="E194" s="653">
        <v>3</v>
      </c>
      <c r="F194" s="653">
        <v>1</v>
      </c>
      <c r="G194" s="653">
        <v>2</v>
      </c>
      <c r="H194" s="653">
        <v>1</v>
      </c>
      <c r="I194" s="653">
        <v>2</v>
      </c>
      <c r="J194" s="653"/>
      <c r="K194" s="653"/>
      <c r="L194" s="653"/>
      <c r="M194" s="653"/>
      <c r="N194" s="653">
        <v>14</v>
      </c>
    </row>
    <row r="195" spans="1:14" ht="13.5" customHeight="1" x14ac:dyDescent="0.2">
      <c r="A195" s="654">
        <v>13</v>
      </c>
      <c r="B195" s="655" t="s">
        <v>333</v>
      </c>
      <c r="C195" s="655" t="s">
        <v>334</v>
      </c>
      <c r="D195" s="653">
        <v>2</v>
      </c>
      <c r="E195" s="653">
        <v>1</v>
      </c>
      <c r="F195" s="653"/>
      <c r="G195" s="653">
        <v>2</v>
      </c>
      <c r="H195" s="653">
        <v>1</v>
      </c>
      <c r="I195" s="653">
        <v>2</v>
      </c>
      <c r="J195" s="653"/>
      <c r="K195" s="653"/>
      <c r="L195" s="653"/>
      <c r="M195" s="653"/>
      <c r="N195" s="653">
        <v>7</v>
      </c>
    </row>
    <row r="196" spans="1:14" ht="13.5" customHeight="1" x14ac:dyDescent="0.2">
      <c r="A196" s="673">
        <v>13</v>
      </c>
      <c r="B196" s="655" t="s">
        <v>333</v>
      </c>
      <c r="C196" s="655" t="s">
        <v>334</v>
      </c>
      <c r="D196" s="653">
        <v>4</v>
      </c>
      <c r="E196" s="653">
        <v>1</v>
      </c>
      <c r="F196" s="653">
        <v>1</v>
      </c>
      <c r="G196" s="653">
        <v>3</v>
      </c>
      <c r="H196" s="653">
        <v>2</v>
      </c>
      <c r="I196" s="653">
        <v>1</v>
      </c>
      <c r="J196" s="653"/>
      <c r="K196" s="653">
        <v>2</v>
      </c>
      <c r="L196" s="653"/>
      <c r="M196" s="653"/>
      <c r="N196" s="653">
        <v>12</v>
      </c>
    </row>
    <row r="197" spans="1:14" ht="13.5" customHeight="1" x14ac:dyDescent="0.2">
      <c r="A197" s="1318">
        <v>13</v>
      </c>
      <c r="B197" s="1268" t="s">
        <v>333</v>
      </c>
      <c r="C197" s="1268" t="s">
        <v>334</v>
      </c>
      <c r="D197" s="1266">
        <v>1</v>
      </c>
      <c r="E197" s="1266">
        <v>3</v>
      </c>
      <c r="F197" s="1266"/>
      <c r="G197" s="1266">
        <v>4</v>
      </c>
      <c r="H197" s="1266">
        <v>2</v>
      </c>
      <c r="I197" s="1266">
        <v>1</v>
      </c>
      <c r="J197" s="1266"/>
      <c r="K197" s="1266">
        <v>3</v>
      </c>
      <c r="L197" s="1266"/>
      <c r="M197" s="1266"/>
      <c r="N197" s="1266">
        <v>11</v>
      </c>
    </row>
    <row r="198" spans="1:14" ht="13.5" customHeight="1" x14ac:dyDescent="0.2">
      <c r="A198" s="1640">
        <v>13</v>
      </c>
      <c r="B198" s="1639" t="s">
        <v>333</v>
      </c>
      <c r="C198" s="1639" t="s">
        <v>334</v>
      </c>
      <c r="D198" s="1637"/>
      <c r="E198" s="1637">
        <v>1</v>
      </c>
      <c r="F198" s="1637">
        <v>1</v>
      </c>
      <c r="G198" s="1637">
        <v>11</v>
      </c>
      <c r="H198" s="1637">
        <v>5</v>
      </c>
      <c r="I198" s="1637"/>
      <c r="J198" s="1637"/>
      <c r="K198" s="1637"/>
      <c r="L198" s="1637"/>
      <c r="M198" s="1637"/>
      <c r="N198" s="1637">
        <v>4</v>
      </c>
    </row>
    <row r="199" spans="1:14" ht="13.5" customHeight="1" x14ac:dyDescent="0.2">
      <c r="A199" s="1761">
        <v>13</v>
      </c>
      <c r="B199" s="1760" t="s">
        <v>333</v>
      </c>
      <c r="C199" s="1760" t="s">
        <v>334</v>
      </c>
      <c r="D199" s="1758">
        <v>2</v>
      </c>
      <c r="E199" s="1758">
        <v>2</v>
      </c>
      <c r="F199" s="1758">
        <v>2</v>
      </c>
      <c r="G199" s="1758">
        <v>6</v>
      </c>
      <c r="H199" s="1758">
        <v>2</v>
      </c>
      <c r="I199" s="1758">
        <v>3</v>
      </c>
      <c r="J199" s="1758"/>
      <c r="K199" s="1758"/>
      <c r="L199" s="1758"/>
      <c r="M199" s="1758"/>
      <c r="N199" s="1758">
        <v>12</v>
      </c>
    </row>
    <row r="200" spans="1:14" ht="13.5" customHeight="1" x14ac:dyDescent="0.2">
      <c r="A200" s="1484">
        <v>13</v>
      </c>
      <c r="B200" s="1483" t="s">
        <v>333</v>
      </c>
      <c r="C200" s="1483" t="s">
        <v>334</v>
      </c>
      <c r="D200" s="1481">
        <v>2</v>
      </c>
      <c r="E200" s="1481">
        <v>4</v>
      </c>
      <c r="F200" s="1481">
        <v>3</v>
      </c>
      <c r="G200" s="1481">
        <v>1</v>
      </c>
      <c r="H200" s="1481">
        <v>4</v>
      </c>
      <c r="I200" s="1481"/>
      <c r="J200" s="1481"/>
      <c r="K200" s="1481">
        <v>2</v>
      </c>
      <c r="L200" s="1481"/>
      <c r="M200" s="1481"/>
      <c r="N200" s="1481">
        <v>19</v>
      </c>
    </row>
    <row r="201" spans="1:14" ht="13.5" customHeight="1" x14ac:dyDescent="0.2">
      <c r="A201" s="1461">
        <v>13</v>
      </c>
      <c r="B201" s="1460" t="s">
        <v>333</v>
      </c>
      <c r="C201" s="1460" t="s">
        <v>334</v>
      </c>
      <c r="D201" s="1458">
        <v>4</v>
      </c>
      <c r="E201" s="1458">
        <v>3</v>
      </c>
      <c r="F201" s="1458"/>
      <c r="G201" s="1458">
        <v>9</v>
      </c>
      <c r="H201" s="1458">
        <v>3</v>
      </c>
      <c r="I201" s="1458">
        <v>1</v>
      </c>
      <c r="J201" s="1458"/>
      <c r="K201" s="1458">
        <v>1</v>
      </c>
      <c r="L201" s="1458"/>
      <c r="M201" s="1458"/>
      <c r="N201" s="1458">
        <v>17</v>
      </c>
    </row>
    <row r="202" spans="1:14" ht="13.5" customHeight="1" x14ac:dyDescent="0.2">
      <c r="A202" s="1805">
        <v>13</v>
      </c>
      <c r="B202" s="1804" t="s">
        <v>333</v>
      </c>
      <c r="C202" s="1804" t="s">
        <v>334</v>
      </c>
      <c r="D202" s="1802">
        <v>5</v>
      </c>
      <c r="E202" s="1802">
        <v>1</v>
      </c>
      <c r="F202" s="1802"/>
      <c r="G202" s="1802">
        <v>3</v>
      </c>
      <c r="H202" s="1802">
        <v>2</v>
      </c>
      <c r="I202" s="1802">
        <v>1</v>
      </c>
      <c r="J202" s="1802"/>
      <c r="K202" s="1802"/>
      <c r="L202" s="1802"/>
      <c r="M202" s="1802"/>
      <c r="N202" s="1802">
        <v>13</v>
      </c>
    </row>
    <row r="203" spans="1:14" ht="13.5" customHeight="1" x14ac:dyDescent="0.2">
      <c r="A203" s="1860">
        <v>13</v>
      </c>
      <c r="B203" s="1861" t="s">
        <v>333</v>
      </c>
      <c r="C203" s="1861" t="s">
        <v>334</v>
      </c>
      <c r="D203" s="1862">
        <v>2</v>
      </c>
      <c r="E203" s="1862"/>
      <c r="F203" s="1862">
        <v>4</v>
      </c>
      <c r="G203" s="1862">
        <v>7</v>
      </c>
      <c r="H203" s="1862">
        <v>2</v>
      </c>
      <c r="I203" s="1862">
        <v>2</v>
      </c>
      <c r="J203" s="1862"/>
      <c r="K203" s="1862"/>
      <c r="L203" s="1862"/>
      <c r="M203" s="1862"/>
      <c r="N203" s="1862">
        <v>8</v>
      </c>
    </row>
    <row r="204" spans="1:14" ht="13.5" customHeight="1" x14ac:dyDescent="0.2">
      <c r="A204" s="1860">
        <v>13</v>
      </c>
      <c r="B204" s="1861" t="s">
        <v>333</v>
      </c>
      <c r="C204" s="1861" t="s">
        <v>334</v>
      </c>
      <c r="D204" s="1862">
        <v>3</v>
      </c>
      <c r="E204" s="1862">
        <v>1</v>
      </c>
      <c r="F204" s="1862">
        <v>1</v>
      </c>
      <c r="G204" s="1862">
        <v>4</v>
      </c>
      <c r="H204" s="1862">
        <v>4</v>
      </c>
      <c r="I204" s="1862">
        <v>1</v>
      </c>
      <c r="J204" s="1862"/>
      <c r="K204" s="1862">
        <v>2</v>
      </c>
      <c r="L204" s="1862"/>
      <c r="M204" s="1862"/>
      <c r="N204" s="1862">
        <v>10</v>
      </c>
    </row>
    <row r="205" spans="1:14" ht="13.5" customHeight="1" x14ac:dyDescent="0.2">
      <c r="A205" s="1721">
        <v>13</v>
      </c>
      <c r="B205" s="1720" t="s">
        <v>333</v>
      </c>
      <c r="C205" s="1720" t="s">
        <v>334</v>
      </c>
      <c r="D205" s="1718">
        <v>2</v>
      </c>
      <c r="E205" s="1718">
        <v>2</v>
      </c>
      <c r="F205" s="1718">
        <v>3</v>
      </c>
      <c r="G205" s="1718">
        <v>3</v>
      </c>
      <c r="H205" s="1718">
        <v>3</v>
      </c>
      <c r="I205" s="1718">
        <v>1</v>
      </c>
      <c r="J205" s="1718"/>
      <c r="K205" s="1718"/>
      <c r="L205" s="1718"/>
      <c r="M205" s="1718"/>
      <c r="N205" s="1718">
        <v>13</v>
      </c>
    </row>
    <row r="206" spans="1:14" ht="13.5" customHeight="1" x14ac:dyDescent="0.2">
      <c r="A206" s="1318">
        <v>13</v>
      </c>
      <c r="B206" s="1268" t="s">
        <v>333</v>
      </c>
      <c r="C206" s="1268" t="s">
        <v>334</v>
      </c>
      <c r="D206" s="1266">
        <v>1</v>
      </c>
      <c r="E206" s="1266">
        <v>1</v>
      </c>
      <c r="F206" s="1266"/>
      <c r="G206" s="1266">
        <v>2</v>
      </c>
      <c r="H206" s="1266">
        <v>1</v>
      </c>
      <c r="I206" s="1266">
        <v>1</v>
      </c>
      <c r="J206" s="1266"/>
      <c r="K206" s="1266">
        <v>1</v>
      </c>
      <c r="L206" s="1266"/>
      <c r="M206" s="1266"/>
      <c r="N206" s="1266">
        <v>5</v>
      </c>
    </row>
    <row r="207" spans="1:14" ht="13.5" customHeight="1" x14ac:dyDescent="0.2">
      <c r="A207" s="1400">
        <v>13</v>
      </c>
      <c r="B207" s="1367" t="s">
        <v>333</v>
      </c>
      <c r="C207" s="1367" t="s">
        <v>334</v>
      </c>
      <c r="D207" s="1365">
        <v>1</v>
      </c>
      <c r="E207" s="1365">
        <v>2</v>
      </c>
      <c r="F207" s="1365"/>
      <c r="G207" s="1365">
        <v>4</v>
      </c>
      <c r="H207" s="1365">
        <v>2</v>
      </c>
      <c r="I207" s="1365">
        <v>3</v>
      </c>
      <c r="J207" s="1365"/>
      <c r="K207" s="1365">
        <v>1</v>
      </c>
      <c r="L207" s="1365"/>
      <c r="M207" s="1365"/>
      <c r="N207" s="1365">
        <v>8</v>
      </c>
    </row>
    <row r="208" spans="1:14" ht="13.5" customHeight="1" x14ac:dyDescent="0.2">
      <c r="A208" s="1143">
        <v>13</v>
      </c>
      <c r="B208" s="1129" t="s">
        <v>333</v>
      </c>
      <c r="C208" s="1129" t="s">
        <v>334</v>
      </c>
      <c r="D208" s="1127"/>
      <c r="E208" s="1127">
        <v>2</v>
      </c>
      <c r="F208" s="1127">
        <v>1</v>
      </c>
      <c r="G208" s="1127">
        <v>1</v>
      </c>
      <c r="H208" s="1127">
        <v>2</v>
      </c>
      <c r="I208" s="1127">
        <v>1</v>
      </c>
      <c r="J208" s="1127"/>
      <c r="K208" s="1127">
        <v>1</v>
      </c>
      <c r="L208" s="1127"/>
      <c r="M208" s="1127"/>
      <c r="N208" s="1127">
        <v>7</v>
      </c>
    </row>
    <row r="209" spans="1:14" ht="13.5" customHeight="1" x14ac:dyDescent="0.2">
      <c r="A209" s="1130">
        <v>13</v>
      </c>
      <c r="B209" s="1129" t="s">
        <v>333</v>
      </c>
      <c r="C209" s="1129" t="s">
        <v>334</v>
      </c>
      <c r="D209" s="1127">
        <v>1</v>
      </c>
      <c r="E209" s="1127"/>
      <c r="F209" s="1127"/>
      <c r="G209" s="1127">
        <v>4</v>
      </c>
      <c r="H209" s="1127">
        <v>1</v>
      </c>
      <c r="I209" s="1127">
        <v>3</v>
      </c>
      <c r="J209" s="1127"/>
      <c r="K209" s="1127">
        <v>1</v>
      </c>
      <c r="L209" s="1127"/>
      <c r="M209" s="1127"/>
      <c r="N209" s="1127">
        <v>2</v>
      </c>
    </row>
    <row r="210" spans="1:14" ht="13.5" customHeight="1" x14ac:dyDescent="0.2">
      <c r="A210" s="654">
        <v>13</v>
      </c>
      <c r="B210" s="655" t="s">
        <v>333</v>
      </c>
      <c r="C210" s="655" t="s">
        <v>334</v>
      </c>
      <c r="D210" s="653">
        <v>3</v>
      </c>
      <c r="E210" s="653">
        <v>1</v>
      </c>
      <c r="F210" s="653"/>
      <c r="G210" s="653">
        <v>4</v>
      </c>
      <c r="H210" s="653">
        <v>4</v>
      </c>
      <c r="I210" s="653">
        <v>2</v>
      </c>
      <c r="J210" s="653"/>
      <c r="K210" s="653"/>
      <c r="L210" s="653"/>
      <c r="M210" s="653"/>
      <c r="N210" s="653">
        <v>9</v>
      </c>
    </row>
    <row r="211" spans="1:14" ht="13.5" customHeight="1" x14ac:dyDescent="0.2">
      <c r="A211" s="880">
        <v>13</v>
      </c>
      <c r="B211" s="881" t="s">
        <v>333</v>
      </c>
      <c r="C211" s="881" t="s">
        <v>334</v>
      </c>
      <c r="D211" s="879">
        <v>4</v>
      </c>
      <c r="E211" s="879">
        <v>4</v>
      </c>
      <c r="F211" s="879">
        <v>2</v>
      </c>
      <c r="G211" s="879">
        <v>2</v>
      </c>
      <c r="H211" s="879">
        <v>3</v>
      </c>
      <c r="I211" s="879">
        <v>1</v>
      </c>
      <c r="J211" s="879"/>
      <c r="K211" s="879">
        <v>3</v>
      </c>
      <c r="L211" s="879"/>
      <c r="M211" s="879"/>
      <c r="N211" s="879">
        <v>22</v>
      </c>
    </row>
    <row r="212" spans="1:14" ht="13.5" customHeight="1" x14ac:dyDescent="0.2">
      <c r="A212" s="656">
        <v>13</v>
      </c>
      <c r="B212" s="655" t="s">
        <v>333</v>
      </c>
      <c r="C212" s="655" t="s">
        <v>334</v>
      </c>
      <c r="D212" s="653">
        <v>1</v>
      </c>
      <c r="E212" s="653">
        <v>2</v>
      </c>
      <c r="F212" s="653"/>
      <c r="G212" s="653">
        <v>5</v>
      </c>
      <c r="H212" s="653">
        <v>1</v>
      </c>
      <c r="I212" s="653">
        <v>2</v>
      </c>
      <c r="J212" s="653"/>
      <c r="K212" s="653"/>
      <c r="L212" s="653"/>
      <c r="M212" s="653"/>
      <c r="N212" s="653">
        <v>8</v>
      </c>
    </row>
    <row r="213" spans="1:14" ht="13.5" customHeight="1" x14ac:dyDescent="0.2">
      <c r="A213" s="673">
        <v>13</v>
      </c>
      <c r="B213" s="655" t="s">
        <v>333</v>
      </c>
      <c r="C213" s="655" t="s">
        <v>334</v>
      </c>
      <c r="D213" s="653">
        <v>2</v>
      </c>
      <c r="E213" s="653">
        <v>5</v>
      </c>
      <c r="F213" s="653">
        <v>1</v>
      </c>
      <c r="G213" s="653">
        <v>2</v>
      </c>
      <c r="H213" s="653">
        <v>2</v>
      </c>
      <c r="I213" s="653">
        <v>3</v>
      </c>
      <c r="J213" s="653"/>
      <c r="K213" s="653"/>
      <c r="L213" s="653"/>
      <c r="M213" s="653"/>
      <c r="N213" s="653">
        <v>20</v>
      </c>
    </row>
    <row r="214" spans="1:14" ht="13.5" customHeight="1" x14ac:dyDescent="0.2">
      <c r="A214" s="656">
        <v>13</v>
      </c>
      <c r="B214" s="655" t="s">
        <v>333</v>
      </c>
      <c r="C214" s="655" t="s">
        <v>334</v>
      </c>
      <c r="D214" s="653">
        <v>1</v>
      </c>
      <c r="E214" s="653">
        <v>2</v>
      </c>
      <c r="F214" s="653">
        <v>1</v>
      </c>
      <c r="G214" s="653">
        <v>3</v>
      </c>
      <c r="H214" s="653">
        <v>5</v>
      </c>
      <c r="I214" s="653">
        <v>3</v>
      </c>
      <c r="J214" s="653"/>
      <c r="K214" s="653">
        <v>1</v>
      </c>
      <c r="L214" s="653"/>
      <c r="M214" s="653"/>
      <c r="N214" s="653">
        <v>9</v>
      </c>
    </row>
    <row r="215" spans="1:14" ht="13.5" customHeight="1" x14ac:dyDescent="0.2">
      <c r="A215" s="685">
        <v>13</v>
      </c>
      <c r="B215" s="684" t="s">
        <v>333</v>
      </c>
      <c r="C215" s="684" t="s">
        <v>334</v>
      </c>
      <c r="D215" s="682">
        <v>1</v>
      </c>
      <c r="E215" s="682">
        <v>2</v>
      </c>
      <c r="F215" s="682">
        <v>1</v>
      </c>
      <c r="G215" s="682">
        <v>5</v>
      </c>
      <c r="H215" s="682">
        <v>2</v>
      </c>
      <c r="I215" s="682">
        <v>1</v>
      </c>
      <c r="J215" s="682"/>
      <c r="K215" s="682"/>
      <c r="L215" s="682"/>
      <c r="M215" s="682"/>
      <c r="N215" s="682">
        <v>9</v>
      </c>
    </row>
    <row r="216" spans="1:14" ht="13.5" customHeight="1" x14ac:dyDescent="0.2">
      <c r="A216" s="4">
        <f>COUNT(A194:A215)</f>
        <v>22</v>
      </c>
      <c r="B216" s="669" t="str">
        <f>$B$194</f>
        <v>Richards</v>
      </c>
      <c r="C216" s="669" t="str">
        <f>$C$194</f>
        <v>Blake</v>
      </c>
      <c r="D216" s="667">
        <f>SUM(D194:D215)</f>
        <v>44</v>
      </c>
      <c r="E216" s="741">
        <f t="shared" ref="E216:N216" si="27">SUM(E194:E215)</f>
        <v>43</v>
      </c>
      <c r="F216" s="741">
        <f t="shared" si="27"/>
        <v>22</v>
      </c>
      <c r="G216" s="741">
        <f t="shared" si="27"/>
        <v>87</v>
      </c>
      <c r="H216" s="741">
        <f t="shared" si="27"/>
        <v>54</v>
      </c>
      <c r="I216" s="741">
        <f t="shared" si="27"/>
        <v>35</v>
      </c>
      <c r="J216" s="741">
        <f t="shared" si="27"/>
        <v>0</v>
      </c>
      <c r="K216" s="741">
        <f t="shared" si="27"/>
        <v>18</v>
      </c>
      <c r="L216" s="741">
        <f t="shared" si="27"/>
        <v>0</v>
      </c>
      <c r="M216" s="741">
        <f t="shared" si="27"/>
        <v>0</v>
      </c>
      <c r="N216" s="741">
        <f t="shared" si="27"/>
        <v>239</v>
      </c>
    </row>
    <row r="217" spans="1:14" ht="13.5" customHeight="1" x14ac:dyDescent="0.2"/>
    <row r="218" spans="1:14" ht="13.5" customHeight="1" x14ac:dyDescent="0.2">
      <c r="A218" s="671">
        <v>21</v>
      </c>
      <c r="B218" s="655" t="s">
        <v>329</v>
      </c>
      <c r="C218" s="655" t="s">
        <v>17</v>
      </c>
      <c r="D218" s="653"/>
      <c r="E218" s="653"/>
      <c r="F218" s="653"/>
      <c r="G218" s="653">
        <v>2</v>
      </c>
      <c r="H218" s="653"/>
      <c r="I218" s="653"/>
      <c r="J218" s="653"/>
      <c r="K218" s="653">
        <v>3</v>
      </c>
      <c r="L218" s="653"/>
      <c r="M218" s="653"/>
      <c r="N218" s="653">
        <v>0</v>
      </c>
    </row>
    <row r="219" spans="1:14" ht="13.5" customHeight="1" x14ac:dyDescent="0.2">
      <c r="A219" s="658">
        <v>21</v>
      </c>
      <c r="B219" s="659" t="s">
        <v>329</v>
      </c>
      <c r="C219" s="659" t="s">
        <v>17</v>
      </c>
      <c r="D219" s="657"/>
      <c r="E219" s="657"/>
      <c r="F219" s="657">
        <v>2</v>
      </c>
      <c r="G219" s="657">
        <v>2</v>
      </c>
      <c r="H219" s="657"/>
      <c r="I219" s="657">
        <v>3</v>
      </c>
      <c r="J219" s="657"/>
      <c r="K219" s="657"/>
      <c r="L219" s="657"/>
      <c r="M219" s="657"/>
      <c r="N219" s="657">
        <v>2</v>
      </c>
    </row>
    <row r="220" spans="1:14" ht="13.5" customHeight="1" x14ac:dyDescent="0.2">
      <c r="A220" s="658">
        <v>21</v>
      </c>
      <c r="B220" s="659" t="s">
        <v>329</v>
      </c>
      <c r="C220" s="659" t="s">
        <v>17</v>
      </c>
      <c r="D220" s="657">
        <v>2</v>
      </c>
      <c r="E220" s="657"/>
      <c r="F220" s="657">
        <v>2</v>
      </c>
      <c r="G220" s="657">
        <v>6</v>
      </c>
      <c r="H220" s="657"/>
      <c r="I220" s="657">
        <v>1</v>
      </c>
      <c r="J220" s="657">
        <v>1</v>
      </c>
      <c r="K220" s="657">
        <v>2</v>
      </c>
      <c r="L220" s="657"/>
      <c r="M220" s="657"/>
      <c r="N220" s="657">
        <v>6</v>
      </c>
    </row>
    <row r="221" spans="1:14" ht="13.5" customHeight="1" x14ac:dyDescent="0.2">
      <c r="A221" s="671">
        <v>21</v>
      </c>
      <c r="B221" s="659" t="s">
        <v>329</v>
      </c>
      <c r="C221" s="659" t="s">
        <v>17</v>
      </c>
      <c r="D221" s="657">
        <v>1</v>
      </c>
      <c r="E221" s="657"/>
      <c r="F221" s="657"/>
      <c r="G221" s="657">
        <v>5</v>
      </c>
      <c r="H221" s="657">
        <v>3</v>
      </c>
      <c r="I221" s="657">
        <v>1</v>
      </c>
      <c r="J221" s="657"/>
      <c r="K221" s="657">
        <v>2</v>
      </c>
      <c r="L221" s="657"/>
      <c r="M221" s="657"/>
      <c r="N221" s="657">
        <v>2</v>
      </c>
    </row>
    <row r="222" spans="1:14" ht="13.5" customHeight="1" x14ac:dyDescent="0.2">
      <c r="A222" s="671">
        <v>21</v>
      </c>
      <c r="B222" s="659" t="s">
        <v>329</v>
      </c>
      <c r="C222" s="659" t="s">
        <v>17</v>
      </c>
      <c r="D222" s="657"/>
      <c r="E222" s="657"/>
      <c r="F222" s="657"/>
      <c r="G222" s="657">
        <v>3</v>
      </c>
      <c r="H222" s="657">
        <v>2</v>
      </c>
      <c r="I222" s="657">
        <v>2</v>
      </c>
      <c r="J222" s="657">
        <v>1</v>
      </c>
      <c r="K222" s="657">
        <v>2</v>
      </c>
      <c r="L222" s="657"/>
      <c r="M222" s="657"/>
      <c r="N222" s="657">
        <v>0</v>
      </c>
    </row>
    <row r="223" spans="1:14" ht="13.5" customHeight="1" x14ac:dyDescent="0.2">
      <c r="A223" s="658">
        <v>21</v>
      </c>
      <c r="B223" s="659" t="s">
        <v>329</v>
      </c>
      <c r="C223" s="659" t="s">
        <v>17</v>
      </c>
      <c r="D223" s="657"/>
      <c r="E223" s="657"/>
      <c r="F223" s="657"/>
      <c r="G223" s="657">
        <v>1</v>
      </c>
      <c r="H223" s="657">
        <v>3</v>
      </c>
      <c r="I223" s="657">
        <v>2</v>
      </c>
      <c r="J223" s="657"/>
      <c r="K223" s="657">
        <v>3</v>
      </c>
      <c r="L223" s="657"/>
      <c r="M223" s="657"/>
      <c r="N223" s="657">
        <v>0</v>
      </c>
    </row>
    <row r="224" spans="1:14" ht="13.5" customHeight="1" x14ac:dyDescent="0.2">
      <c r="A224" s="880">
        <v>21</v>
      </c>
      <c r="B224" s="881" t="s">
        <v>329</v>
      </c>
      <c r="C224" s="881" t="s">
        <v>17</v>
      </c>
      <c r="D224" s="879">
        <v>1</v>
      </c>
      <c r="E224" s="879">
        <v>1</v>
      </c>
      <c r="F224" s="879"/>
      <c r="G224" s="879">
        <v>7</v>
      </c>
      <c r="H224" s="879"/>
      <c r="I224" s="879">
        <v>1</v>
      </c>
      <c r="J224" s="879"/>
      <c r="K224" s="879">
        <v>4</v>
      </c>
      <c r="L224" s="879"/>
      <c r="M224" s="879"/>
      <c r="N224" s="879">
        <v>5</v>
      </c>
    </row>
    <row r="225" spans="1:14" ht="13.5" customHeight="1" x14ac:dyDescent="0.2">
      <c r="A225" s="774">
        <v>21</v>
      </c>
      <c r="B225" s="775" t="s">
        <v>329</v>
      </c>
      <c r="C225" s="775" t="s">
        <v>17</v>
      </c>
      <c r="D225" s="773">
        <v>1</v>
      </c>
      <c r="E225" s="773"/>
      <c r="F225" s="773"/>
      <c r="G225" s="773">
        <v>2</v>
      </c>
      <c r="H225" s="773">
        <v>2</v>
      </c>
      <c r="I225" s="773"/>
      <c r="J225" s="773"/>
      <c r="K225" s="773">
        <v>2</v>
      </c>
      <c r="L225" s="773"/>
      <c r="M225" s="773"/>
      <c r="N225" s="773">
        <v>2</v>
      </c>
    </row>
    <row r="226" spans="1:14" ht="13.5" customHeight="1" x14ac:dyDescent="0.2">
      <c r="A226" s="658">
        <v>21</v>
      </c>
      <c r="B226" s="659" t="s">
        <v>329</v>
      </c>
      <c r="C226" s="659" t="s">
        <v>17</v>
      </c>
      <c r="D226" s="657">
        <v>1</v>
      </c>
      <c r="E226" s="657"/>
      <c r="F226" s="657"/>
      <c r="G226" s="657">
        <v>1</v>
      </c>
      <c r="H226" s="657">
        <v>1</v>
      </c>
      <c r="I226" s="657"/>
      <c r="J226" s="657">
        <v>1</v>
      </c>
      <c r="K226" s="657">
        <v>1</v>
      </c>
      <c r="L226" s="657"/>
      <c r="M226" s="657"/>
      <c r="N226" s="657">
        <v>2</v>
      </c>
    </row>
    <row r="227" spans="1:14" ht="13.5" customHeight="1" x14ac:dyDescent="0.2">
      <c r="A227" s="1459">
        <v>21</v>
      </c>
      <c r="B227" s="1460" t="s">
        <v>329</v>
      </c>
      <c r="C227" s="1460" t="s">
        <v>17</v>
      </c>
      <c r="D227" s="1458">
        <v>2</v>
      </c>
      <c r="E227" s="1458"/>
      <c r="F227" s="1458"/>
      <c r="G227" s="1458">
        <v>5</v>
      </c>
      <c r="H227" s="1458"/>
      <c r="I227" s="1458">
        <v>2</v>
      </c>
      <c r="J227" s="1458">
        <v>1</v>
      </c>
      <c r="K227" s="1458"/>
      <c r="L227" s="1458"/>
      <c r="M227" s="1458"/>
      <c r="N227" s="1458">
        <v>4</v>
      </c>
    </row>
    <row r="228" spans="1:14" ht="13.5" customHeight="1" x14ac:dyDescent="0.2">
      <c r="A228" s="1719">
        <v>21</v>
      </c>
      <c r="B228" s="1720" t="s">
        <v>329</v>
      </c>
      <c r="C228" s="1720" t="s">
        <v>17</v>
      </c>
      <c r="D228" s="1718">
        <v>1</v>
      </c>
      <c r="E228" s="1718"/>
      <c r="F228" s="1718"/>
      <c r="G228" s="1718">
        <v>4</v>
      </c>
      <c r="H228" s="1718">
        <v>1</v>
      </c>
      <c r="I228" s="1718">
        <v>1</v>
      </c>
      <c r="J228" s="1718"/>
      <c r="K228" s="1718">
        <v>2</v>
      </c>
      <c r="L228" s="1718"/>
      <c r="M228" s="1718"/>
      <c r="N228" s="1718">
        <v>2</v>
      </c>
    </row>
    <row r="229" spans="1:14" ht="13.5" customHeight="1" x14ac:dyDescent="0.2">
      <c r="A229" s="1482">
        <v>21</v>
      </c>
      <c r="B229" s="1483" t="s">
        <v>329</v>
      </c>
      <c r="C229" s="1483" t="s">
        <v>17</v>
      </c>
      <c r="D229" s="1481"/>
      <c r="E229" s="1481"/>
      <c r="F229" s="1481"/>
      <c r="G229" s="1481"/>
      <c r="H229" s="1481"/>
      <c r="I229" s="1481">
        <v>2</v>
      </c>
      <c r="J229" s="1481"/>
      <c r="K229" s="1481"/>
      <c r="L229" s="1481"/>
      <c r="M229" s="1481"/>
      <c r="N229" s="1481">
        <v>0</v>
      </c>
    </row>
    <row r="230" spans="1:14" ht="13.5" customHeight="1" x14ac:dyDescent="0.2">
      <c r="A230" s="1803">
        <v>21</v>
      </c>
      <c r="B230" s="1804" t="s">
        <v>329</v>
      </c>
      <c r="C230" s="1804" t="s">
        <v>17</v>
      </c>
      <c r="D230" s="1802">
        <v>1</v>
      </c>
      <c r="E230" s="1802">
        <v>2</v>
      </c>
      <c r="F230" s="1802"/>
      <c r="G230" s="1802">
        <v>9</v>
      </c>
      <c r="H230" s="1802">
        <v>2</v>
      </c>
      <c r="I230" s="1802">
        <v>1</v>
      </c>
      <c r="J230" s="1802"/>
      <c r="K230" s="1802">
        <v>2</v>
      </c>
      <c r="L230" s="1802"/>
      <c r="M230" s="1802"/>
      <c r="N230" s="1802">
        <v>8</v>
      </c>
    </row>
    <row r="231" spans="1:14" ht="13.5" customHeight="1" x14ac:dyDescent="0.2">
      <c r="A231" s="1267">
        <v>21</v>
      </c>
      <c r="B231" s="1268" t="s">
        <v>329</v>
      </c>
      <c r="C231" s="1268" t="s">
        <v>17</v>
      </c>
      <c r="D231" s="1266">
        <v>1</v>
      </c>
      <c r="E231" s="1266">
        <v>1</v>
      </c>
      <c r="F231" s="1266"/>
      <c r="G231" s="1266">
        <v>5</v>
      </c>
      <c r="H231" s="1266">
        <v>1</v>
      </c>
      <c r="I231" s="1266"/>
      <c r="J231" s="1266"/>
      <c r="K231" s="1266">
        <v>2</v>
      </c>
      <c r="L231" s="1266"/>
      <c r="M231" s="1266"/>
      <c r="N231" s="1266">
        <v>5</v>
      </c>
    </row>
    <row r="232" spans="1:14" ht="13.5" customHeight="1" x14ac:dyDescent="0.2">
      <c r="A232" s="1863">
        <v>21</v>
      </c>
      <c r="B232" s="1861" t="s">
        <v>329</v>
      </c>
      <c r="C232" s="1861" t="s">
        <v>17</v>
      </c>
      <c r="D232" s="1862">
        <v>1</v>
      </c>
      <c r="E232" s="1862"/>
      <c r="F232" s="1862"/>
      <c r="G232" s="1862">
        <v>3</v>
      </c>
      <c r="H232" s="1862">
        <v>1</v>
      </c>
      <c r="I232" s="1862">
        <v>2</v>
      </c>
      <c r="J232" s="1862"/>
      <c r="K232" s="1862">
        <v>4</v>
      </c>
      <c r="L232" s="1862"/>
      <c r="M232" s="1862"/>
      <c r="N232" s="1862">
        <v>2</v>
      </c>
    </row>
    <row r="233" spans="1:14" ht="13.5" customHeight="1" x14ac:dyDescent="0.2">
      <c r="A233" s="1863">
        <v>21</v>
      </c>
      <c r="B233" s="1861" t="s">
        <v>329</v>
      </c>
      <c r="C233" s="1861" t="s">
        <v>17</v>
      </c>
      <c r="D233" s="1862"/>
      <c r="E233" s="1862"/>
      <c r="F233" s="1862"/>
      <c r="G233" s="1862">
        <v>11</v>
      </c>
      <c r="H233" s="1862"/>
      <c r="I233" s="1862">
        <v>1</v>
      </c>
      <c r="J233" s="1862"/>
      <c r="K233" s="1862">
        <v>1</v>
      </c>
      <c r="L233" s="1862"/>
      <c r="M233" s="1862"/>
      <c r="N233" s="1862">
        <v>0</v>
      </c>
    </row>
    <row r="234" spans="1:14" ht="13.5" customHeight="1" x14ac:dyDescent="0.2">
      <c r="A234" s="1316">
        <v>21</v>
      </c>
      <c r="B234" s="1268" t="s">
        <v>329</v>
      </c>
      <c r="C234" s="1268" t="s">
        <v>17</v>
      </c>
      <c r="D234" s="1266"/>
      <c r="E234" s="1266"/>
      <c r="F234" s="1266">
        <v>1</v>
      </c>
      <c r="G234" s="1266">
        <v>2</v>
      </c>
      <c r="H234" s="1266">
        <v>3</v>
      </c>
      <c r="I234" s="1266"/>
      <c r="J234" s="1266"/>
      <c r="K234" s="1266">
        <v>1</v>
      </c>
      <c r="L234" s="1266"/>
      <c r="M234" s="1266"/>
      <c r="N234" s="1266">
        <v>1</v>
      </c>
    </row>
    <row r="235" spans="1:14" ht="13.5" customHeight="1" x14ac:dyDescent="0.2">
      <c r="A235" s="1398">
        <v>21</v>
      </c>
      <c r="B235" s="1367" t="s">
        <v>329</v>
      </c>
      <c r="C235" s="1367" t="s">
        <v>17</v>
      </c>
      <c r="D235" s="1365"/>
      <c r="E235" s="1365"/>
      <c r="F235" s="1365"/>
      <c r="G235" s="1365">
        <v>3</v>
      </c>
      <c r="H235" s="1365"/>
      <c r="I235" s="1365">
        <v>2</v>
      </c>
      <c r="J235" s="1365"/>
      <c r="K235" s="1365">
        <v>4</v>
      </c>
      <c r="L235" s="1365"/>
      <c r="M235" s="1365"/>
      <c r="N235" s="1365">
        <v>0</v>
      </c>
    </row>
    <row r="236" spans="1:14" ht="13.5" customHeight="1" x14ac:dyDescent="0.2">
      <c r="A236" s="1863">
        <v>21</v>
      </c>
      <c r="B236" s="1861" t="s">
        <v>329</v>
      </c>
      <c r="C236" s="1861" t="s">
        <v>17</v>
      </c>
      <c r="D236" s="1862">
        <v>3</v>
      </c>
      <c r="E236" s="1862"/>
      <c r="F236" s="1862"/>
      <c r="G236" s="1862">
        <v>8</v>
      </c>
      <c r="H236" s="1862">
        <v>2</v>
      </c>
      <c r="I236" s="1862">
        <v>2</v>
      </c>
      <c r="J236" s="1862">
        <v>1</v>
      </c>
      <c r="K236" s="1862">
        <v>4</v>
      </c>
      <c r="L236" s="1862"/>
      <c r="M236" s="1862"/>
      <c r="N236" s="1862">
        <v>6</v>
      </c>
    </row>
    <row r="237" spans="1:14" ht="13.5" customHeight="1" x14ac:dyDescent="0.2">
      <c r="A237" s="1267">
        <v>21</v>
      </c>
      <c r="B237" s="1268" t="s">
        <v>329</v>
      </c>
      <c r="C237" s="1268" t="s">
        <v>17</v>
      </c>
      <c r="D237" s="1266">
        <v>1</v>
      </c>
      <c r="E237" s="1266"/>
      <c r="F237" s="1266"/>
      <c r="G237" s="1266">
        <v>2</v>
      </c>
      <c r="H237" s="1266"/>
      <c r="I237" s="1266">
        <v>1</v>
      </c>
      <c r="J237" s="1266"/>
      <c r="K237" s="1266">
        <v>1</v>
      </c>
      <c r="L237" s="1266"/>
      <c r="M237" s="1266"/>
      <c r="N237" s="1266">
        <v>2</v>
      </c>
    </row>
    <row r="238" spans="1:14" ht="13.5" customHeight="1" x14ac:dyDescent="0.2">
      <c r="A238" s="658">
        <v>21</v>
      </c>
      <c r="B238" s="659" t="s">
        <v>329</v>
      </c>
      <c r="C238" s="659" t="s">
        <v>17</v>
      </c>
      <c r="D238" s="657"/>
      <c r="E238" s="657"/>
      <c r="F238" s="657">
        <v>2</v>
      </c>
      <c r="G238" s="657">
        <v>8</v>
      </c>
      <c r="H238" s="657">
        <v>1</v>
      </c>
      <c r="I238" s="657"/>
      <c r="J238" s="657"/>
      <c r="K238" s="657"/>
      <c r="L238" s="657"/>
      <c r="M238" s="657"/>
      <c r="N238" s="657">
        <v>2</v>
      </c>
    </row>
    <row r="239" spans="1:14" ht="13.5" customHeight="1" x14ac:dyDescent="0.2">
      <c r="A239" s="671">
        <v>21</v>
      </c>
      <c r="B239" s="659" t="s">
        <v>329</v>
      </c>
      <c r="C239" s="659" t="s">
        <v>17</v>
      </c>
      <c r="D239" s="657"/>
      <c r="E239" s="657"/>
      <c r="F239" s="657"/>
      <c r="G239" s="657">
        <v>3</v>
      </c>
      <c r="H239" s="657">
        <v>1</v>
      </c>
      <c r="I239" s="657">
        <v>1</v>
      </c>
      <c r="J239" s="657"/>
      <c r="K239" s="657">
        <v>1</v>
      </c>
      <c r="L239" s="657"/>
      <c r="M239" s="657"/>
      <c r="N239" s="657">
        <v>0</v>
      </c>
    </row>
    <row r="240" spans="1:14" ht="13.5" customHeight="1" x14ac:dyDescent="0.2">
      <c r="A240" s="1759">
        <v>21</v>
      </c>
      <c r="B240" s="1760" t="s">
        <v>329</v>
      </c>
      <c r="C240" s="1760" t="s">
        <v>17</v>
      </c>
      <c r="D240" s="1758"/>
      <c r="E240" s="1758"/>
      <c r="F240" s="1758"/>
      <c r="G240" s="1758">
        <v>6</v>
      </c>
      <c r="H240" s="1758">
        <v>2</v>
      </c>
      <c r="I240" s="1758"/>
      <c r="J240" s="1758"/>
      <c r="K240" s="1758">
        <v>2</v>
      </c>
      <c r="L240" s="1758"/>
      <c r="M240" s="1758"/>
      <c r="N240" s="1758">
        <v>0</v>
      </c>
    </row>
    <row r="241" spans="1:14" ht="13.5" customHeight="1" x14ac:dyDescent="0.2">
      <c r="A241" s="967">
        <v>21</v>
      </c>
      <c r="B241" s="968" t="s">
        <v>329</v>
      </c>
      <c r="C241" s="968" t="s">
        <v>17</v>
      </c>
      <c r="D241" s="966"/>
      <c r="E241" s="966"/>
      <c r="F241" s="966"/>
      <c r="G241" s="966">
        <v>6</v>
      </c>
      <c r="H241" s="966">
        <v>2</v>
      </c>
      <c r="I241" s="966"/>
      <c r="J241" s="966">
        <v>1</v>
      </c>
      <c r="K241" s="966">
        <v>1</v>
      </c>
      <c r="L241" s="966"/>
      <c r="M241" s="966"/>
      <c r="N241" s="966">
        <v>0</v>
      </c>
    </row>
    <row r="242" spans="1:14" ht="13.5" customHeight="1" x14ac:dyDescent="0.2">
      <c r="A242" s="967">
        <v>21</v>
      </c>
      <c r="B242" s="968" t="s">
        <v>329</v>
      </c>
      <c r="C242" s="968" t="s">
        <v>17</v>
      </c>
      <c r="D242" s="966">
        <v>1</v>
      </c>
      <c r="E242" s="966"/>
      <c r="F242" s="966"/>
      <c r="G242" s="966">
        <v>3</v>
      </c>
      <c r="H242" s="966"/>
      <c r="I242" s="966">
        <v>1</v>
      </c>
      <c r="J242" s="966"/>
      <c r="K242" s="966">
        <v>4</v>
      </c>
      <c r="L242" s="966"/>
      <c r="M242" s="966"/>
      <c r="N242" s="966">
        <v>2</v>
      </c>
    </row>
    <row r="243" spans="1:14" ht="13.5" customHeight="1" x14ac:dyDescent="0.2">
      <c r="A243" s="1141">
        <v>21</v>
      </c>
      <c r="B243" s="1129" t="s">
        <v>329</v>
      </c>
      <c r="C243" s="1129" t="s">
        <v>17</v>
      </c>
      <c r="D243" s="1127"/>
      <c r="E243" s="1127"/>
      <c r="F243" s="1127"/>
      <c r="G243" s="1127">
        <v>5</v>
      </c>
      <c r="H243" s="1127">
        <v>1</v>
      </c>
      <c r="I243" s="1127">
        <v>1</v>
      </c>
      <c r="J243" s="1127"/>
      <c r="K243" s="1127">
        <v>1</v>
      </c>
      <c r="L243" s="1127"/>
      <c r="M243" s="1127"/>
      <c r="N243" s="1127">
        <v>0</v>
      </c>
    </row>
    <row r="244" spans="1:14" ht="13.5" customHeight="1" x14ac:dyDescent="0.2">
      <c r="A244" s="1141">
        <v>21</v>
      </c>
      <c r="B244" s="1129" t="s">
        <v>329</v>
      </c>
      <c r="C244" s="1129" t="s">
        <v>17</v>
      </c>
      <c r="D244" s="1127"/>
      <c r="E244" s="1127"/>
      <c r="F244" s="1127"/>
      <c r="G244" s="1127">
        <v>4</v>
      </c>
      <c r="H244" s="1127"/>
      <c r="I244" s="1127">
        <v>3</v>
      </c>
      <c r="J244" s="1127"/>
      <c r="K244" s="1127">
        <v>4</v>
      </c>
      <c r="L244" s="1127"/>
      <c r="M244" s="1127"/>
      <c r="N244" s="1127">
        <v>0</v>
      </c>
    </row>
    <row r="245" spans="1:14" ht="13.5" customHeight="1" x14ac:dyDescent="0.2">
      <c r="A245" s="661">
        <v>21</v>
      </c>
      <c r="B245" s="662" t="s">
        <v>329</v>
      </c>
      <c r="C245" s="662" t="s">
        <v>17</v>
      </c>
      <c r="D245" s="660"/>
      <c r="E245" s="660"/>
      <c r="F245" s="660"/>
      <c r="G245" s="660">
        <v>7</v>
      </c>
      <c r="H245" s="660"/>
      <c r="I245" s="660">
        <v>1</v>
      </c>
      <c r="J245" s="660">
        <v>1</v>
      </c>
      <c r="K245" s="660">
        <v>2</v>
      </c>
      <c r="L245" s="660"/>
      <c r="M245" s="660"/>
      <c r="N245" s="660">
        <v>0</v>
      </c>
    </row>
    <row r="246" spans="1:14" ht="13.5" customHeight="1" x14ac:dyDescent="0.2">
      <c r="A246" s="661">
        <v>21</v>
      </c>
      <c r="B246" s="662" t="s">
        <v>329</v>
      </c>
      <c r="C246" s="662" t="s">
        <v>17</v>
      </c>
      <c r="D246" s="660"/>
      <c r="E246" s="660">
        <v>1</v>
      </c>
      <c r="F246" s="660"/>
      <c r="G246" s="660">
        <v>6</v>
      </c>
      <c r="H246" s="660">
        <v>2</v>
      </c>
      <c r="I246" s="660"/>
      <c r="J246" s="660">
        <v>1</v>
      </c>
      <c r="K246" s="660">
        <v>1</v>
      </c>
      <c r="L246" s="660"/>
      <c r="M246" s="660"/>
      <c r="N246" s="660">
        <v>3</v>
      </c>
    </row>
    <row r="247" spans="1:14" ht="13.5" customHeight="1" x14ac:dyDescent="0.2">
      <c r="A247" s="661">
        <v>21</v>
      </c>
      <c r="B247" s="662" t="s">
        <v>329</v>
      </c>
      <c r="C247" s="662" t="s">
        <v>17</v>
      </c>
      <c r="D247" s="660"/>
      <c r="E247" s="660"/>
      <c r="F247" s="660"/>
      <c r="G247" s="660">
        <v>2</v>
      </c>
      <c r="H247" s="660"/>
      <c r="I247" s="660"/>
      <c r="J247" s="660"/>
      <c r="K247" s="660">
        <v>5</v>
      </c>
      <c r="L247" s="660"/>
      <c r="M247" s="660"/>
      <c r="N247" s="660">
        <v>0</v>
      </c>
    </row>
    <row r="248" spans="1:14" ht="13.5" customHeight="1" x14ac:dyDescent="0.2">
      <c r="A248" s="683">
        <v>21</v>
      </c>
      <c r="B248" s="684" t="s">
        <v>329</v>
      </c>
      <c r="C248" s="684" t="s">
        <v>17</v>
      </c>
      <c r="D248" s="682">
        <v>1</v>
      </c>
      <c r="E248" s="682"/>
      <c r="F248" s="682"/>
      <c r="G248" s="682">
        <v>4</v>
      </c>
      <c r="H248" s="682"/>
      <c r="I248" s="682"/>
      <c r="J248" s="682"/>
      <c r="K248" s="682"/>
      <c r="L248" s="682"/>
      <c r="M248" s="682"/>
      <c r="N248" s="682">
        <v>2</v>
      </c>
    </row>
    <row r="249" spans="1:14" ht="13.5" customHeight="1" x14ac:dyDescent="0.2">
      <c r="A249" s="4">
        <f>COUNT(A218:A248)</f>
        <v>31</v>
      </c>
      <c r="B249" s="669" t="str">
        <f>$B$218</f>
        <v>Sankey</v>
      </c>
      <c r="C249" s="669" t="str">
        <f>$C$218</f>
        <v>Dave</v>
      </c>
      <c r="D249" s="667">
        <f>SUM(D218:D248)</f>
        <v>18</v>
      </c>
      <c r="E249" s="741">
        <f t="shared" ref="E249:N249" si="28">SUM(E218:E248)</f>
        <v>5</v>
      </c>
      <c r="F249" s="741">
        <f t="shared" si="28"/>
        <v>7</v>
      </c>
      <c r="G249" s="741">
        <f t="shared" si="28"/>
        <v>135</v>
      </c>
      <c r="H249" s="741">
        <f t="shared" si="28"/>
        <v>30</v>
      </c>
      <c r="I249" s="741">
        <f t="shared" si="28"/>
        <v>31</v>
      </c>
      <c r="J249" s="741">
        <f t="shared" si="28"/>
        <v>8</v>
      </c>
      <c r="K249" s="741">
        <f t="shared" si="28"/>
        <v>61</v>
      </c>
      <c r="L249" s="741">
        <f t="shared" si="28"/>
        <v>0</v>
      </c>
      <c r="M249" s="741">
        <f t="shared" si="28"/>
        <v>0</v>
      </c>
      <c r="N249" s="741">
        <f t="shared" si="28"/>
        <v>58</v>
      </c>
    </row>
    <row r="250" spans="1:14" ht="13.5" customHeight="1" x14ac:dyDescent="0.2"/>
    <row r="251" spans="1:14" ht="13.5" customHeight="1" x14ac:dyDescent="0.2">
      <c r="A251" s="663">
        <v>9</v>
      </c>
      <c r="B251" s="662" t="s">
        <v>332</v>
      </c>
      <c r="C251" s="662" t="s">
        <v>183</v>
      </c>
      <c r="D251" s="660">
        <v>2</v>
      </c>
      <c r="E251" s="660">
        <v>1</v>
      </c>
      <c r="F251" s="660"/>
      <c r="G251" s="660">
        <v>1</v>
      </c>
      <c r="H251" s="660">
        <v>3</v>
      </c>
      <c r="I251" s="660">
        <v>2</v>
      </c>
      <c r="J251" s="660"/>
      <c r="K251" s="660"/>
      <c r="L251" s="660"/>
      <c r="M251" s="660"/>
      <c r="N251" s="660">
        <v>7</v>
      </c>
    </row>
    <row r="252" spans="1:14" ht="13.5" customHeight="1" x14ac:dyDescent="0.2">
      <c r="A252" s="663">
        <v>9</v>
      </c>
      <c r="B252" s="662" t="s">
        <v>332</v>
      </c>
      <c r="C252" s="662" t="s">
        <v>183</v>
      </c>
      <c r="D252" s="660">
        <v>6</v>
      </c>
      <c r="E252" s="660"/>
      <c r="F252" s="660">
        <v>2</v>
      </c>
      <c r="G252" s="660">
        <v>1</v>
      </c>
      <c r="H252" s="660">
        <v>2</v>
      </c>
      <c r="I252" s="660"/>
      <c r="J252" s="660"/>
      <c r="K252" s="660">
        <v>2</v>
      </c>
      <c r="L252" s="660"/>
      <c r="M252" s="660"/>
      <c r="N252" s="660">
        <v>14</v>
      </c>
    </row>
    <row r="253" spans="1:14" ht="13.5" customHeight="1" x14ac:dyDescent="0.2">
      <c r="A253" s="673">
        <v>9</v>
      </c>
      <c r="B253" s="662" t="s">
        <v>332</v>
      </c>
      <c r="C253" s="662" t="s">
        <v>183</v>
      </c>
      <c r="D253" s="660">
        <v>1</v>
      </c>
      <c r="E253" s="660">
        <v>1</v>
      </c>
      <c r="F253" s="660">
        <v>2</v>
      </c>
      <c r="G253" s="660"/>
      <c r="H253" s="660">
        <v>4</v>
      </c>
      <c r="I253" s="660">
        <v>1</v>
      </c>
      <c r="J253" s="660"/>
      <c r="K253" s="660"/>
      <c r="L253" s="660"/>
      <c r="M253" s="660"/>
      <c r="N253" s="660">
        <v>7</v>
      </c>
    </row>
    <row r="254" spans="1:14" ht="13.5" customHeight="1" x14ac:dyDescent="0.2">
      <c r="A254" s="673">
        <v>9</v>
      </c>
      <c r="B254" s="662" t="s">
        <v>332</v>
      </c>
      <c r="C254" s="662" t="s">
        <v>183</v>
      </c>
      <c r="D254" s="660">
        <v>2</v>
      </c>
      <c r="E254" s="660"/>
      <c r="F254" s="660"/>
      <c r="G254" s="660">
        <v>1</v>
      </c>
      <c r="H254" s="660">
        <v>5</v>
      </c>
      <c r="I254" s="660"/>
      <c r="J254" s="660"/>
      <c r="K254" s="660"/>
      <c r="L254" s="660"/>
      <c r="M254" s="660"/>
      <c r="N254" s="660">
        <v>4</v>
      </c>
    </row>
    <row r="255" spans="1:14" ht="13.5" customHeight="1" x14ac:dyDescent="0.2">
      <c r="A255" s="776">
        <v>9</v>
      </c>
      <c r="B255" s="775" t="s">
        <v>332</v>
      </c>
      <c r="C255" s="775" t="s">
        <v>183</v>
      </c>
      <c r="D255" s="773">
        <v>4</v>
      </c>
      <c r="E255" s="773">
        <v>2</v>
      </c>
      <c r="F255" s="773"/>
      <c r="G255" s="773">
        <v>2</v>
      </c>
      <c r="H255" s="773">
        <v>4</v>
      </c>
      <c r="I255" s="773">
        <v>2</v>
      </c>
      <c r="J255" s="773"/>
      <c r="K255" s="773">
        <v>3</v>
      </c>
      <c r="L255" s="773"/>
      <c r="M255" s="773"/>
      <c r="N255" s="773">
        <v>14</v>
      </c>
    </row>
    <row r="256" spans="1:14" ht="13.5" customHeight="1" x14ac:dyDescent="0.2">
      <c r="A256" s="1269">
        <v>9</v>
      </c>
      <c r="B256" s="1268" t="s">
        <v>332</v>
      </c>
      <c r="C256" s="1268" t="s">
        <v>183</v>
      </c>
      <c r="D256" s="1266"/>
      <c r="E256" s="1266"/>
      <c r="F256" s="1266"/>
      <c r="G256" s="1266">
        <v>3</v>
      </c>
      <c r="H256" s="1266">
        <v>1</v>
      </c>
      <c r="I256" s="1266">
        <v>2</v>
      </c>
      <c r="J256" s="1266"/>
      <c r="K256" s="1266"/>
      <c r="L256" s="1266"/>
      <c r="M256" s="1266"/>
      <c r="N256" s="1266">
        <v>0</v>
      </c>
    </row>
    <row r="257" spans="1:14" ht="13.5" customHeight="1" x14ac:dyDescent="0.2">
      <c r="A257" s="1640">
        <v>9</v>
      </c>
      <c r="B257" s="1639" t="s">
        <v>332</v>
      </c>
      <c r="C257" s="1639" t="s">
        <v>183</v>
      </c>
      <c r="D257" s="1637">
        <v>5</v>
      </c>
      <c r="E257" s="1637">
        <v>2</v>
      </c>
      <c r="F257" s="1637"/>
      <c r="G257" s="1637">
        <v>5</v>
      </c>
      <c r="H257" s="1637">
        <v>4</v>
      </c>
      <c r="I257" s="1637">
        <v>1</v>
      </c>
      <c r="J257" s="1637"/>
      <c r="K257" s="1637">
        <v>2</v>
      </c>
      <c r="L257" s="1637"/>
      <c r="M257" s="1637"/>
      <c r="N257" s="1637">
        <v>16</v>
      </c>
    </row>
    <row r="258" spans="1:14" ht="13.5" customHeight="1" x14ac:dyDescent="0.2">
      <c r="A258" s="1400">
        <v>9</v>
      </c>
      <c r="B258" s="1367" t="s">
        <v>332</v>
      </c>
      <c r="C258" s="1367" t="s">
        <v>183</v>
      </c>
      <c r="D258" s="1365"/>
      <c r="E258" s="1365">
        <v>1</v>
      </c>
      <c r="F258" s="1365"/>
      <c r="G258" s="1365">
        <v>3</v>
      </c>
      <c r="H258" s="1365">
        <v>5</v>
      </c>
      <c r="I258" s="1365">
        <v>2</v>
      </c>
      <c r="J258" s="1365"/>
      <c r="K258" s="1365">
        <v>2</v>
      </c>
      <c r="L258" s="1365"/>
      <c r="M258" s="1365"/>
      <c r="N258" s="1365">
        <v>3</v>
      </c>
    </row>
    <row r="259" spans="1:14" ht="13.5" customHeight="1" x14ac:dyDescent="0.2">
      <c r="A259" s="1318">
        <v>9</v>
      </c>
      <c r="B259" s="1268" t="s">
        <v>332</v>
      </c>
      <c r="C259" s="1268" t="s">
        <v>183</v>
      </c>
      <c r="D259" s="1266">
        <v>1</v>
      </c>
      <c r="E259" s="1266">
        <v>1</v>
      </c>
      <c r="F259" s="1266">
        <v>1</v>
      </c>
      <c r="G259" s="1266">
        <v>2</v>
      </c>
      <c r="H259" s="1266">
        <v>2</v>
      </c>
      <c r="I259" s="1266"/>
      <c r="J259" s="1266"/>
      <c r="K259" s="1266">
        <v>2</v>
      </c>
      <c r="L259" s="1266"/>
      <c r="M259" s="1266"/>
      <c r="N259" s="1266">
        <v>6</v>
      </c>
    </row>
    <row r="260" spans="1:14" ht="13.5" customHeight="1" x14ac:dyDescent="0.2">
      <c r="A260" s="1484">
        <v>9</v>
      </c>
      <c r="B260" s="1483" t="s">
        <v>332</v>
      </c>
      <c r="C260" s="1483" t="s">
        <v>183</v>
      </c>
      <c r="D260" s="1481">
        <v>3</v>
      </c>
      <c r="E260" s="1481">
        <v>1</v>
      </c>
      <c r="F260" s="1481">
        <v>1</v>
      </c>
      <c r="G260" s="1481">
        <v>2</v>
      </c>
      <c r="H260" s="1481">
        <v>1</v>
      </c>
      <c r="I260" s="1481"/>
      <c r="J260" s="1481"/>
      <c r="K260" s="1481">
        <v>1</v>
      </c>
      <c r="L260" s="1481"/>
      <c r="M260" s="1481"/>
      <c r="N260" s="1481">
        <v>10</v>
      </c>
    </row>
    <row r="261" spans="1:14" ht="13.5" customHeight="1" x14ac:dyDescent="0.2">
      <c r="A261" s="1318">
        <v>9</v>
      </c>
      <c r="B261" s="1268" t="s">
        <v>332</v>
      </c>
      <c r="C261" s="1268" t="s">
        <v>183</v>
      </c>
      <c r="D261" s="1266"/>
      <c r="E261" s="1266">
        <v>1</v>
      </c>
      <c r="F261" s="1266"/>
      <c r="G261" s="1266">
        <v>2</v>
      </c>
      <c r="H261" s="1266">
        <v>2</v>
      </c>
      <c r="I261" s="1266">
        <v>1</v>
      </c>
      <c r="J261" s="1266"/>
      <c r="K261" s="1266">
        <v>2</v>
      </c>
      <c r="L261" s="1266"/>
      <c r="M261" s="1266"/>
      <c r="N261" s="1266">
        <v>3</v>
      </c>
    </row>
    <row r="262" spans="1:14" ht="13.5" customHeight="1" x14ac:dyDescent="0.2">
      <c r="A262" s="1860">
        <v>9</v>
      </c>
      <c r="B262" s="1861" t="s">
        <v>332</v>
      </c>
      <c r="C262" s="1861" t="s">
        <v>183</v>
      </c>
      <c r="D262" s="1862">
        <v>4</v>
      </c>
      <c r="E262" s="1862"/>
      <c r="F262" s="1862"/>
      <c r="G262" s="1862">
        <v>1</v>
      </c>
      <c r="H262" s="1862"/>
      <c r="I262" s="1862">
        <v>1</v>
      </c>
      <c r="J262" s="1862"/>
      <c r="K262" s="1862">
        <v>1</v>
      </c>
      <c r="L262" s="1862"/>
      <c r="M262" s="1862"/>
      <c r="N262" s="1862">
        <v>8</v>
      </c>
    </row>
    <row r="263" spans="1:14" ht="13.5" customHeight="1" x14ac:dyDescent="0.2">
      <c r="A263" s="1143">
        <v>9</v>
      </c>
      <c r="B263" s="1129" t="s">
        <v>332</v>
      </c>
      <c r="C263" s="1129" t="s">
        <v>183</v>
      </c>
      <c r="D263" s="1127">
        <v>1</v>
      </c>
      <c r="E263" s="1127"/>
      <c r="F263" s="1127"/>
      <c r="G263" s="1127">
        <v>1</v>
      </c>
      <c r="H263" s="1127">
        <v>1</v>
      </c>
      <c r="I263" s="1127">
        <v>1</v>
      </c>
      <c r="J263" s="1127"/>
      <c r="K263" s="1127">
        <v>2</v>
      </c>
      <c r="L263" s="1127"/>
      <c r="M263" s="1127"/>
      <c r="N263" s="1127">
        <v>2</v>
      </c>
    </row>
    <row r="264" spans="1:14" ht="13.5" customHeight="1" x14ac:dyDescent="0.2">
      <c r="A264" s="673">
        <v>9</v>
      </c>
      <c r="B264" s="662" t="s">
        <v>332</v>
      </c>
      <c r="C264" s="662" t="s">
        <v>183</v>
      </c>
      <c r="D264" s="660"/>
      <c r="E264" s="660">
        <v>1</v>
      </c>
      <c r="F264" s="660">
        <v>1</v>
      </c>
      <c r="G264" s="660">
        <v>1</v>
      </c>
      <c r="H264" s="660">
        <v>4</v>
      </c>
      <c r="I264" s="660"/>
      <c r="J264" s="660"/>
      <c r="K264" s="660"/>
      <c r="L264" s="660"/>
      <c r="M264" s="660"/>
      <c r="N264" s="660">
        <v>4</v>
      </c>
    </row>
    <row r="265" spans="1:14" ht="13.5" customHeight="1" x14ac:dyDescent="0.2">
      <c r="A265" s="673">
        <v>9</v>
      </c>
      <c r="B265" s="665" t="s">
        <v>332</v>
      </c>
      <c r="C265" s="665" t="s">
        <v>183</v>
      </c>
      <c r="D265" s="664">
        <v>4</v>
      </c>
      <c r="E265" s="664"/>
      <c r="F265" s="664"/>
      <c r="G265" s="664">
        <v>4</v>
      </c>
      <c r="H265" s="664">
        <v>3</v>
      </c>
      <c r="I265" s="664">
        <v>1</v>
      </c>
      <c r="J265" s="664"/>
      <c r="K265" s="664">
        <v>1</v>
      </c>
      <c r="L265" s="664"/>
      <c r="M265" s="664"/>
      <c r="N265" s="664">
        <v>8</v>
      </c>
    </row>
    <row r="266" spans="1:14" ht="13.5" customHeight="1" x14ac:dyDescent="0.2">
      <c r="A266" s="1761">
        <v>9</v>
      </c>
      <c r="B266" s="1760" t="s">
        <v>332</v>
      </c>
      <c r="C266" s="1760" t="s">
        <v>183</v>
      </c>
      <c r="D266" s="1758">
        <v>2</v>
      </c>
      <c r="E266" s="1758"/>
      <c r="F266" s="1758"/>
      <c r="G266" s="1758">
        <v>2</v>
      </c>
      <c r="H266" s="1758">
        <v>4</v>
      </c>
      <c r="I266" s="1758"/>
      <c r="J266" s="1758"/>
      <c r="K266" s="1758">
        <v>1</v>
      </c>
      <c r="L266" s="1758"/>
      <c r="M266" s="1758"/>
      <c r="N266" s="1758">
        <v>4</v>
      </c>
    </row>
    <row r="267" spans="1:14" ht="13.5" customHeight="1" x14ac:dyDescent="0.2">
      <c r="A267" s="673">
        <v>9</v>
      </c>
      <c r="B267" s="665" t="s">
        <v>332</v>
      </c>
      <c r="C267" s="665" t="s">
        <v>183</v>
      </c>
      <c r="D267" s="664"/>
      <c r="E267" s="664"/>
      <c r="F267" s="664"/>
      <c r="G267" s="664">
        <v>1</v>
      </c>
      <c r="H267" s="664">
        <v>1</v>
      </c>
      <c r="I267" s="664">
        <v>2</v>
      </c>
      <c r="J267" s="664"/>
      <c r="K267" s="664">
        <v>2</v>
      </c>
      <c r="L267" s="664"/>
      <c r="M267" s="664"/>
      <c r="N267" s="664">
        <v>0</v>
      </c>
    </row>
    <row r="268" spans="1:14" ht="13.5" customHeight="1" x14ac:dyDescent="0.2">
      <c r="A268" s="673">
        <v>9</v>
      </c>
      <c r="B268" s="665" t="s">
        <v>332</v>
      </c>
      <c r="C268" s="665" t="s">
        <v>183</v>
      </c>
      <c r="D268" s="664">
        <v>2</v>
      </c>
      <c r="E268" s="664"/>
      <c r="F268" s="664"/>
      <c r="G268" s="664">
        <v>4</v>
      </c>
      <c r="H268" s="664">
        <v>3</v>
      </c>
      <c r="I268" s="664">
        <v>1</v>
      </c>
      <c r="J268" s="664"/>
      <c r="K268" s="664">
        <v>1</v>
      </c>
      <c r="L268" s="664"/>
      <c r="M268" s="664"/>
      <c r="N268" s="664">
        <v>4</v>
      </c>
    </row>
    <row r="269" spans="1:14" ht="13.5" customHeight="1" x14ac:dyDescent="0.2">
      <c r="A269" s="666">
        <v>9</v>
      </c>
      <c r="B269" s="665" t="s">
        <v>332</v>
      </c>
      <c r="C269" s="665" t="s">
        <v>183</v>
      </c>
      <c r="D269" s="664">
        <v>1</v>
      </c>
      <c r="E269" s="664"/>
      <c r="F269" s="664">
        <v>1</v>
      </c>
      <c r="G269" s="664">
        <v>1</v>
      </c>
      <c r="H269" s="664">
        <v>3</v>
      </c>
      <c r="I269" s="664"/>
      <c r="J269" s="664"/>
      <c r="K269" s="664">
        <v>1</v>
      </c>
      <c r="L269" s="664"/>
      <c r="M269" s="664"/>
      <c r="N269" s="664">
        <v>3</v>
      </c>
    </row>
    <row r="270" spans="1:14" ht="13.5" customHeight="1" x14ac:dyDescent="0.2">
      <c r="A270" s="685">
        <v>9</v>
      </c>
      <c r="B270" s="684" t="s">
        <v>332</v>
      </c>
      <c r="C270" s="684" t="s">
        <v>183</v>
      </c>
      <c r="D270" s="682">
        <v>1</v>
      </c>
      <c r="E270" s="682">
        <v>1</v>
      </c>
      <c r="F270" s="682">
        <v>1</v>
      </c>
      <c r="G270" s="682">
        <v>1</v>
      </c>
      <c r="H270" s="682">
        <v>1</v>
      </c>
      <c r="I270" s="682"/>
      <c r="J270" s="682"/>
      <c r="K270" s="682"/>
      <c r="L270" s="682"/>
      <c r="M270" s="682"/>
      <c r="N270" s="682">
        <v>6</v>
      </c>
    </row>
    <row r="271" spans="1:14" ht="13.5" customHeight="1" x14ac:dyDescent="0.2">
      <c r="A271" s="4">
        <f>COUNT(A251:A270)</f>
        <v>20</v>
      </c>
      <c r="B271" s="669" t="str">
        <f>$B$251</f>
        <v>Stravopodis</v>
      </c>
      <c r="C271" s="669" t="str">
        <f>$C$251</f>
        <v>Dennis</v>
      </c>
      <c r="D271" s="667">
        <f>SUM(D251:D270)</f>
        <v>39</v>
      </c>
      <c r="E271" s="741">
        <f t="shared" ref="E271:N271" si="29">SUM(E251:E270)</f>
        <v>12</v>
      </c>
      <c r="F271" s="741">
        <f t="shared" si="29"/>
        <v>9</v>
      </c>
      <c r="G271" s="741">
        <f t="shared" si="29"/>
        <v>38</v>
      </c>
      <c r="H271" s="741">
        <f t="shared" si="29"/>
        <v>53</v>
      </c>
      <c r="I271" s="741">
        <f t="shared" si="29"/>
        <v>17</v>
      </c>
      <c r="J271" s="741">
        <f t="shared" si="29"/>
        <v>0</v>
      </c>
      <c r="K271" s="741">
        <f t="shared" si="29"/>
        <v>23</v>
      </c>
      <c r="L271" s="741">
        <f t="shared" si="29"/>
        <v>0</v>
      </c>
      <c r="M271" s="741">
        <f t="shared" si="29"/>
        <v>0</v>
      </c>
      <c r="N271" s="741">
        <f t="shared" si="29"/>
        <v>123</v>
      </c>
    </row>
    <row r="272" spans="1:14" ht="13.5" customHeight="1" x14ac:dyDescent="0.2">
      <c r="A272" s="746"/>
      <c r="B272" s="1009"/>
      <c r="C272" s="1009"/>
      <c r="D272" s="1008"/>
      <c r="E272" s="1008"/>
      <c r="F272" s="1008"/>
      <c r="G272" s="1008"/>
      <c r="H272" s="1008"/>
      <c r="I272" s="1008"/>
      <c r="J272" s="1008"/>
      <c r="K272" s="1008"/>
      <c r="L272" s="1008"/>
      <c r="M272" s="1008"/>
      <c r="N272" s="1008"/>
    </row>
    <row r="273" spans="1:14" ht="13.5" customHeight="1" x14ac:dyDescent="0.2">
      <c r="A273" s="969">
        <v>13</v>
      </c>
      <c r="B273" s="968" t="s">
        <v>360</v>
      </c>
      <c r="C273" s="968" t="s">
        <v>361</v>
      </c>
      <c r="D273" s="966">
        <v>3</v>
      </c>
      <c r="E273" s="966"/>
      <c r="F273" s="966"/>
      <c r="G273" s="966">
        <v>3</v>
      </c>
      <c r="H273" s="966">
        <v>3</v>
      </c>
      <c r="I273" s="966">
        <v>2</v>
      </c>
      <c r="J273" s="966"/>
      <c r="K273" s="966">
        <v>1</v>
      </c>
      <c r="L273" s="966"/>
      <c r="M273" s="966"/>
      <c r="N273" s="966">
        <v>6</v>
      </c>
    </row>
    <row r="274" spans="1:14" ht="13.5" customHeight="1" x14ac:dyDescent="0.2">
      <c r="A274" s="4">
        <f>COUNT(A273)</f>
        <v>1</v>
      </c>
      <c r="B274" s="1010" t="str">
        <f>$B$273</f>
        <v>Webeck</v>
      </c>
      <c r="C274" s="1010" t="str">
        <f>$C$273</f>
        <v>Ryan</v>
      </c>
      <c r="D274" s="1006">
        <f>SUM(D273)</f>
        <v>3</v>
      </c>
      <c r="E274" s="1006">
        <f t="shared" ref="E274:N274" si="30">SUM(E273)</f>
        <v>0</v>
      </c>
      <c r="F274" s="1006">
        <f t="shared" si="30"/>
        <v>0</v>
      </c>
      <c r="G274" s="1006">
        <f t="shared" si="30"/>
        <v>3</v>
      </c>
      <c r="H274" s="1006">
        <f t="shared" si="30"/>
        <v>3</v>
      </c>
      <c r="I274" s="1006">
        <f t="shared" si="30"/>
        <v>2</v>
      </c>
      <c r="J274" s="1006">
        <f t="shared" si="30"/>
        <v>0</v>
      </c>
      <c r="K274" s="1006">
        <f t="shared" si="30"/>
        <v>1</v>
      </c>
      <c r="L274" s="1006">
        <f t="shared" si="30"/>
        <v>0</v>
      </c>
      <c r="M274" s="1006">
        <f t="shared" si="30"/>
        <v>0</v>
      </c>
      <c r="N274" s="1006">
        <f t="shared" si="30"/>
        <v>6</v>
      </c>
    </row>
    <row r="275" spans="1:14" ht="13.5" customHeight="1" x14ac:dyDescent="0.2"/>
    <row r="276" spans="1:14" ht="13.5" customHeight="1" x14ac:dyDescent="0.2">
      <c r="A276" s="674" t="s">
        <v>88</v>
      </c>
      <c r="B276" s="628" t="s">
        <v>323</v>
      </c>
      <c r="C276" s="628" t="s">
        <v>40</v>
      </c>
      <c r="D276" s="626"/>
      <c r="E276" s="626"/>
      <c r="F276" s="626"/>
      <c r="G276" s="626"/>
      <c r="H276" s="626"/>
      <c r="I276" s="626"/>
      <c r="J276" s="626"/>
      <c r="K276" s="626"/>
      <c r="L276" s="626"/>
      <c r="M276" s="626"/>
      <c r="N276" s="626"/>
    </row>
    <row r="277" spans="1:14" ht="13.5" customHeight="1" x14ac:dyDescent="0.2">
      <c r="A277" s="674" t="s">
        <v>88</v>
      </c>
      <c r="B277" s="628" t="s">
        <v>323</v>
      </c>
      <c r="C277" s="628" t="s">
        <v>40</v>
      </c>
      <c r="D277" s="626"/>
      <c r="E277" s="626"/>
      <c r="F277" s="626"/>
      <c r="G277" s="626"/>
      <c r="H277" s="626"/>
      <c r="I277" s="626"/>
      <c r="J277" s="626"/>
      <c r="K277" s="626"/>
      <c r="L277" s="626"/>
      <c r="M277" s="626"/>
      <c r="N277" s="626"/>
    </row>
    <row r="278" spans="1:14" ht="13.5" customHeight="1" x14ac:dyDescent="0.2"/>
    <row r="279" spans="1:14" ht="13.5" customHeight="1" x14ac:dyDescent="0.2"/>
    <row r="280" spans="1:14" ht="13.5" customHeight="1" x14ac:dyDescent="0.2"/>
    <row r="281" spans="1:14" ht="13.5" customHeight="1" x14ac:dyDescent="0.2"/>
    <row r="282" spans="1:14" ht="13.5" customHeight="1" x14ac:dyDescent="0.2"/>
    <row r="283" spans="1:14" ht="13.5" customHeight="1" x14ac:dyDescent="0.2"/>
    <row r="284" spans="1:14" ht="13.5" customHeight="1" x14ac:dyDescent="0.2"/>
    <row r="285" spans="1:14" ht="13.5" customHeight="1" x14ac:dyDescent="0.2"/>
    <row r="286" spans="1:14" ht="13.5" customHeight="1" x14ac:dyDescent="0.2"/>
    <row r="287" spans="1:14" ht="13.5" customHeight="1" x14ac:dyDescent="0.2"/>
    <row r="288" spans="1:14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</sheetData>
  <sortState ref="A273:O279">
    <sortCondition ref="B273:B279"/>
    <sortCondition ref="C273:C279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Normal="100" workbookViewId="0">
      <selection activeCell="S1" sqref="S1"/>
    </sheetView>
  </sheetViews>
  <sheetFormatPr defaultRowHeight="12.75" x14ac:dyDescent="0.2"/>
  <cols>
    <col min="1" max="1" width="7.28515625" style="12" bestFit="1" customWidth="1"/>
    <col min="2" max="2" width="10.28515625" style="12" bestFit="1" customWidth="1"/>
    <col min="3" max="3" width="10.7109375" style="12" bestFit="1" customWidth="1"/>
    <col min="4" max="4" width="4.7109375" style="12" bestFit="1" customWidth="1"/>
    <col min="5" max="5" width="10.5703125" style="12" bestFit="1" customWidth="1"/>
    <col min="6" max="6" width="1.7109375" style="12" customWidth="1"/>
    <col min="7" max="7" width="7.28515625" style="12" bestFit="1" customWidth="1"/>
    <col min="8" max="8" width="10.28515625" style="12" bestFit="1" customWidth="1"/>
    <col min="9" max="9" width="10.7109375" style="12" bestFit="1" customWidth="1"/>
    <col min="10" max="10" width="4.7109375" style="12" bestFit="1" customWidth="1"/>
    <col min="11" max="11" width="10.5703125" style="12" bestFit="1" customWidth="1"/>
    <col min="12" max="12" width="1.7109375" style="12" customWidth="1"/>
    <col min="13" max="13" width="7.28515625" style="12" bestFit="1" customWidth="1"/>
    <col min="14" max="14" width="10.5703125" style="12" bestFit="1" customWidth="1"/>
    <col min="15" max="15" width="10.7109375" style="12" bestFit="1" customWidth="1"/>
    <col min="16" max="16" width="4.7109375" style="12" bestFit="1" customWidth="1"/>
    <col min="17" max="17" width="10.5703125" style="12" bestFit="1" customWidth="1"/>
    <col min="18" max="18" width="1.7109375" style="12" customWidth="1"/>
    <col min="19" max="16384" width="9.140625" style="12"/>
  </cols>
  <sheetData>
    <row r="1" spans="1:17" ht="15.75" x14ac:dyDescent="0.25">
      <c r="A1" s="1871" t="s">
        <v>430</v>
      </c>
      <c r="B1" s="1871"/>
      <c r="C1" s="1871"/>
      <c r="D1" s="1871"/>
      <c r="E1" s="1871"/>
      <c r="F1" s="1871"/>
      <c r="G1" s="1871"/>
      <c r="H1" s="1871"/>
      <c r="I1" s="1871"/>
      <c r="J1" s="1871"/>
      <c r="K1" s="1871"/>
      <c r="L1" s="1871"/>
      <c r="M1" s="1871"/>
      <c r="N1" s="1871"/>
      <c r="O1" s="1871"/>
      <c r="P1" s="1871"/>
      <c r="Q1" s="1871"/>
    </row>
    <row r="2" spans="1:17" ht="6" customHeight="1" x14ac:dyDescent="0.2"/>
    <row r="3" spans="1:17" x14ac:dyDescent="0.2">
      <c r="A3" s="1870" t="s">
        <v>338</v>
      </c>
      <c r="B3" s="1870"/>
      <c r="C3" s="1870"/>
      <c r="D3" s="1870"/>
      <c r="E3" s="1870"/>
      <c r="G3" s="1870" t="s">
        <v>339</v>
      </c>
      <c r="H3" s="1870"/>
      <c r="I3" s="1870"/>
      <c r="J3" s="1870"/>
      <c r="K3" s="1870"/>
      <c r="M3" s="1870" t="s">
        <v>340</v>
      </c>
      <c r="N3" s="1870"/>
      <c r="O3" s="1870"/>
      <c r="P3" s="1870"/>
      <c r="Q3" s="1870"/>
    </row>
    <row r="4" spans="1:17" x14ac:dyDescent="0.2">
      <c r="A4" s="819" t="s">
        <v>53</v>
      </c>
      <c r="B4" s="819" t="s">
        <v>1</v>
      </c>
      <c r="C4" s="819" t="s">
        <v>336</v>
      </c>
      <c r="D4" s="819" t="s">
        <v>13</v>
      </c>
      <c r="E4" s="819" t="s">
        <v>159</v>
      </c>
      <c r="G4" s="819" t="s">
        <v>53</v>
      </c>
      <c r="H4" s="819" t="s">
        <v>1</v>
      </c>
      <c r="I4" s="819" t="s">
        <v>336</v>
      </c>
      <c r="J4" s="819" t="s">
        <v>6</v>
      </c>
      <c r="K4" s="819" t="s">
        <v>159</v>
      </c>
      <c r="M4" s="819" t="s">
        <v>53</v>
      </c>
      <c r="N4" s="819" t="s">
        <v>1</v>
      </c>
      <c r="O4" s="819" t="s">
        <v>336</v>
      </c>
      <c r="P4" s="819" t="s">
        <v>7</v>
      </c>
      <c r="Q4" s="819" t="s">
        <v>159</v>
      </c>
    </row>
    <row r="5" spans="1:17" x14ac:dyDescent="0.2">
      <c r="A5" s="675">
        <v>33</v>
      </c>
      <c r="B5" s="676" t="s">
        <v>321</v>
      </c>
      <c r="C5" s="676" t="s">
        <v>322</v>
      </c>
      <c r="D5" s="677">
        <v>19.969696969696969</v>
      </c>
      <c r="E5" s="676" t="s">
        <v>107</v>
      </c>
      <c r="G5" s="675">
        <v>12</v>
      </c>
      <c r="H5" s="1328" t="s">
        <v>362</v>
      </c>
      <c r="I5" s="1328" t="s">
        <v>363</v>
      </c>
      <c r="J5" s="677">
        <v>11.166666666666666</v>
      </c>
      <c r="K5" s="1328" t="s">
        <v>106</v>
      </c>
      <c r="M5" s="675">
        <v>28</v>
      </c>
      <c r="N5" s="676" t="s">
        <v>233</v>
      </c>
      <c r="O5" s="676" t="s">
        <v>234</v>
      </c>
      <c r="P5" s="677">
        <v>4.1428571428571432</v>
      </c>
      <c r="Q5" s="676" t="s">
        <v>100</v>
      </c>
    </row>
    <row r="6" spans="1:17" x14ac:dyDescent="0.2">
      <c r="A6" s="675">
        <v>27</v>
      </c>
      <c r="B6" s="676" t="s">
        <v>235</v>
      </c>
      <c r="C6" s="676" t="s">
        <v>78</v>
      </c>
      <c r="D6" s="677">
        <v>15.111111111111111</v>
      </c>
      <c r="E6" s="676" t="s">
        <v>100</v>
      </c>
      <c r="G6" s="675">
        <v>32</v>
      </c>
      <c r="H6" s="1328" t="s">
        <v>306</v>
      </c>
      <c r="I6" s="1328" t="s">
        <v>307</v>
      </c>
      <c r="J6" s="677">
        <v>9.625</v>
      </c>
      <c r="K6" s="1328" t="s">
        <v>105</v>
      </c>
      <c r="M6" s="675">
        <v>27</v>
      </c>
      <c r="N6" s="676" t="s">
        <v>235</v>
      </c>
      <c r="O6" s="676" t="s">
        <v>78</v>
      </c>
      <c r="P6" s="677">
        <v>3.7407407407407409</v>
      </c>
      <c r="Q6" s="676" t="s">
        <v>100</v>
      </c>
    </row>
    <row r="7" spans="1:17" x14ac:dyDescent="0.2">
      <c r="A7" s="675">
        <v>29</v>
      </c>
      <c r="B7" s="676" t="s">
        <v>293</v>
      </c>
      <c r="C7" s="676" t="s">
        <v>15</v>
      </c>
      <c r="D7" s="677">
        <v>13.413793103448276</v>
      </c>
      <c r="E7" s="676" t="s">
        <v>104</v>
      </c>
      <c r="G7" s="675">
        <v>22</v>
      </c>
      <c r="H7" s="1328" t="s">
        <v>405</v>
      </c>
      <c r="I7" s="1328" t="s">
        <v>164</v>
      </c>
      <c r="J7" s="677">
        <v>9.0909090909090917</v>
      </c>
      <c r="K7" s="1328" t="s">
        <v>101</v>
      </c>
      <c r="M7" s="675">
        <v>24</v>
      </c>
      <c r="N7" s="676" t="s">
        <v>291</v>
      </c>
      <c r="O7" s="676" t="s">
        <v>292</v>
      </c>
      <c r="P7" s="677">
        <v>3.5833333333333335</v>
      </c>
      <c r="Q7" s="1328" t="s">
        <v>104</v>
      </c>
    </row>
    <row r="8" spans="1:17" x14ac:dyDescent="0.2">
      <c r="A8" s="675">
        <v>24</v>
      </c>
      <c r="B8" s="676" t="s">
        <v>117</v>
      </c>
      <c r="C8" s="676" t="s">
        <v>17</v>
      </c>
      <c r="D8" s="677">
        <v>13.125</v>
      </c>
      <c r="E8" s="676" t="s">
        <v>102</v>
      </c>
      <c r="G8" s="675">
        <v>26</v>
      </c>
      <c r="H8" s="1328" t="s">
        <v>41</v>
      </c>
      <c r="I8" s="1328" t="s">
        <v>42</v>
      </c>
      <c r="J8" s="677">
        <v>8.4615384615384617</v>
      </c>
      <c r="K8" s="1328" t="s">
        <v>106</v>
      </c>
      <c r="M8" s="675">
        <v>33</v>
      </c>
      <c r="N8" s="676" t="s">
        <v>268</v>
      </c>
      <c r="O8" s="676" t="s">
        <v>40</v>
      </c>
      <c r="P8" s="677">
        <v>3.0303030303030303</v>
      </c>
      <c r="Q8" s="676" t="s">
        <v>101</v>
      </c>
    </row>
    <row r="9" spans="1:17" x14ac:dyDescent="0.2">
      <c r="A9" s="675">
        <v>33</v>
      </c>
      <c r="B9" s="676" t="s">
        <v>268</v>
      </c>
      <c r="C9" s="676" t="s">
        <v>40</v>
      </c>
      <c r="D9" s="677">
        <v>12.878787878787879</v>
      </c>
      <c r="E9" s="676" t="s">
        <v>101</v>
      </c>
      <c r="G9" s="675">
        <v>24</v>
      </c>
      <c r="H9" s="1328" t="s">
        <v>117</v>
      </c>
      <c r="I9" s="1328" t="s">
        <v>17</v>
      </c>
      <c r="J9" s="677">
        <v>8.4583333333333339</v>
      </c>
      <c r="K9" s="1328" t="s">
        <v>102</v>
      </c>
      <c r="M9" s="675">
        <v>27</v>
      </c>
      <c r="N9" s="676" t="s">
        <v>236</v>
      </c>
      <c r="O9" s="676" t="s">
        <v>30</v>
      </c>
      <c r="P9" s="677">
        <v>2.9629629629629628</v>
      </c>
      <c r="Q9" s="676" t="s">
        <v>100</v>
      </c>
    </row>
    <row r="10" spans="1:17" x14ac:dyDescent="0.2">
      <c r="A10" s="675">
        <v>27</v>
      </c>
      <c r="B10" s="676" t="s">
        <v>237</v>
      </c>
      <c r="C10" s="676" t="s">
        <v>62</v>
      </c>
      <c r="D10" s="677">
        <v>12.703703703703704</v>
      </c>
      <c r="E10" s="676" t="s">
        <v>100</v>
      </c>
      <c r="G10" s="675">
        <v>26</v>
      </c>
      <c r="H10" s="1328" t="s">
        <v>326</v>
      </c>
      <c r="I10" s="1328" t="s">
        <v>204</v>
      </c>
      <c r="J10" s="677">
        <v>8.2307692307692299</v>
      </c>
      <c r="K10" s="1328" t="s">
        <v>107</v>
      </c>
      <c r="M10" s="675">
        <v>24</v>
      </c>
      <c r="N10" s="676" t="s">
        <v>39</v>
      </c>
      <c r="O10" s="676" t="s">
        <v>40</v>
      </c>
      <c r="P10" s="677">
        <v>2.9583333333333335</v>
      </c>
      <c r="Q10" s="676" t="s">
        <v>106</v>
      </c>
    </row>
    <row r="11" spans="1:17" x14ac:dyDescent="0.2">
      <c r="A11" s="675">
        <v>22</v>
      </c>
      <c r="B11" s="676" t="s">
        <v>333</v>
      </c>
      <c r="C11" s="676" t="s">
        <v>334</v>
      </c>
      <c r="D11" s="677">
        <v>10.863636363636363</v>
      </c>
      <c r="E11" s="676" t="s">
        <v>107</v>
      </c>
      <c r="G11" s="675">
        <v>27</v>
      </c>
      <c r="H11" s="1328" t="s">
        <v>309</v>
      </c>
      <c r="I11" s="1328" t="s">
        <v>310</v>
      </c>
      <c r="J11" s="677">
        <v>8.1111111111111107</v>
      </c>
      <c r="K11" s="1328" t="s">
        <v>105</v>
      </c>
      <c r="M11" s="675">
        <v>20</v>
      </c>
      <c r="N11" s="676" t="s">
        <v>332</v>
      </c>
      <c r="O11" s="676" t="s">
        <v>183</v>
      </c>
      <c r="P11" s="677">
        <v>2.65</v>
      </c>
      <c r="Q11" s="676" t="s">
        <v>107</v>
      </c>
    </row>
    <row r="12" spans="1:17" x14ac:dyDescent="0.2">
      <c r="A12" s="675">
        <v>15</v>
      </c>
      <c r="B12" s="676" t="s">
        <v>121</v>
      </c>
      <c r="C12" s="676" t="s">
        <v>122</v>
      </c>
      <c r="D12" s="677">
        <v>10.533333333333333</v>
      </c>
      <c r="E12" s="676" t="s">
        <v>102</v>
      </c>
      <c r="G12" s="675">
        <v>29</v>
      </c>
      <c r="H12" s="1328" t="s">
        <v>121</v>
      </c>
      <c r="I12" s="1328" t="s">
        <v>187</v>
      </c>
      <c r="J12" s="677">
        <v>8</v>
      </c>
      <c r="K12" s="1328" t="s">
        <v>101</v>
      </c>
      <c r="M12" s="675">
        <v>26</v>
      </c>
      <c r="N12" s="676" t="s">
        <v>287</v>
      </c>
      <c r="O12" s="676" t="s">
        <v>214</v>
      </c>
      <c r="P12" s="677">
        <v>2.6153846153846154</v>
      </c>
      <c r="Q12" s="676" t="s">
        <v>104</v>
      </c>
    </row>
    <row r="13" spans="1:17" x14ac:dyDescent="0.2">
      <c r="A13" s="675">
        <v>15</v>
      </c>
      <c r="B13" s="676" t="s">
        <v>115</v>
      </c>
      <c r="C13" s="676" t="s">
        <v>116</v>
      </c>
      <c r="D13" s="677">
        <v>10.333333333333334</v>
      </c>
      <c r="E13" s="676" t="s">
        <v>102</v>
      </c>
      <c r="G13" s="675">
        <v>27</v>
      </c>
      <c r="H13" s="1328" t="s">
        <v>235</v>
      </c>
      <c r="I13" s="1328" t="s">
        <v>78</v>
      </c>
      <c r="J13" s="677">
        <v>7.4444444444444446</v>
      </c>
      <c r="K13" s="1328" t="s">
        <v>100</v>
      </c>
      <c r="M13" s="675">
        <v>13</v>
      </c>
      <c r="N13" s="676" t="s">
        <v>128</v>
      </c>
      <c r="O13" s="676" t="s">
        <v>129</v>
      </c>
      <c r="P13" s="677">
        <v>2.6153846153846154</v>
      </c>
      <c r="Q13" s="676" t="s">
        <v>102</v>
      </c>
    </row>
    <row r="14" spans="1:17" x14ac:dyDescent="0.2">
      <c r="A14" s="675">
        <v>28</v>
      </c>
      <c r="B14" s="676" t="s">
        <v>37</v>
      </c>
      <c r="C14" s="676" t="s">
        <v>45</v>
      </c>
      <c r="D14" s="677">
        <v>9.8928571428571423</v>
      </c>
      <c r="E14" s="676" t="s">
        <v>106</v>
      </c>
      <c r="G14" s="675">
        <v>23</v>
      </c>
      <c r="H14" s="1328" t="s">
        <v>272</v>
      </c>
      <c r="I14" s="1328" t="s">
        <v>83</v>
      </c>
      <c r="J14" s="677">
        <v>7.4347826086956523</v>
      </c>
      <c r="K14" s="1328" t="s">
        <v>103</v>
      </c>
      <c r="M14" s="675">
        <v>13</v>
      </c>
      <c r="N14" s="676" t="s">
        <v>50</v>
      </c>
      <c r="O14" s="676" t="s">
        <v>51</v>
      </c>
      <c r="P14" s="677">
        <v>2.5384615384615383</v>
      </c>
      <c r="Q14" s="676" t="s">
        <v>106</v>
      </c>
    </row>
    <row r="15" spans="1:17" ht="6" customHeight="1" x14ac:dyDescent="0.2"/>
    <row r="16" spans="1:17" x14ac:dyDescent="0.2">
      <c r="A16" s="1870" t="s">
        <v>341</v>
      </c>
      <c r="B16" s="1870"/>
      <c r="C16" s="1870"/>
      <c r="D16" s="1870"/>
      <c r="E16" s="1870"/>
      <c r="G16" s="1870" t="s">
        <v>342</v>
      </c>
      <c r="H16" s="1870"/>
      <c r="I16" s="1870"/>
      <c r="J16" s="1870"/>
      <c r="K16" s="1870"/>
      <c r="M16" s="1870" t="s">
        <v>337</v>
      </c>
      <c r="N16" s="1870"/>
      <c r="O16" s="1870"/>
      <c r="P16" s="1870"/>
      <c r="Q16" s="1870"/>
    </row>
    <row r="17" spans="1:17" x14ac:dyDescent="0.2">
      <c r="A17" s="819" t="s">
        <v>53</v>
      </c>
      <c r="B17" s="819" t="s">
        <v>1</v>
      </c>
      <c r="C17" s="819" t="s">
        <v>336</v>
      </c>
      <c r="D17" s="819" t="s">
        <v>8</v>
      </c>
      <c r="E17" s="819" t="s">
        <v>159</v>
      </c>
      <c r="G17" s="819" t="s">
        <v>53</v>
      </c>
      <c r="H17" s="819" t="s">
        <v>1</v>
      </c>
      <c r="I17" s="819" t="s">
        <v>336</v>
      </c>
      <c r="J17" s="819" t="s">
        <v>9</v>
      </c>
      <c r="K17" s="819" t="s">
        <v>159</v>
      </c>
      <c r="M17" s="819" t="s">
        <v>53</v>
      </c>
      <c r="N17" s="819" t="s">
        <v>1</v>
      </c>
      <c r="O17" s="819" t="s">
        <v>336</v>
      </c>
      <c r="P17" s="819" t="s">
        <v>10</v>
      </c>
      <c r="Q17" s="819" t="s">
        <v>159</v>
      </c>
    </row>
    <row r="18" spans="1:17" x14ac:dyDescent="0.2">
      <c r="A18" s="675">
        <v>28</v>
      </c>
      <c r="B18" s="676" t="s">
        <v>233</v>
      </c>
      <c r="C18" s="676" t="s">
        <v>234</v>
      </c>
      <c r="D18" s="677">
        <v>3.8571428571428572</v>
      </c>
      <c r="E18" s="676" t="s">
        <v>100</v>
      </c>
      <c r="F18" s="678"/>
      <c r="G18" s="675">
        <v>32</v>
      </c>
      <c r="H18" s="676" t="s">
        <v>286</v>
      </c>
      <c r="I18" s="676" t="s">
        <v>83</v>
      </c>
      <c r="J18" s="677">
        <v>1.59375</v>
      </c>
      <c r="K18" s="676" t="s">
        <v>104</v>
      </c>
      <c r="L18" s="678"/>
      <c r="M18" s="675">
        <v>28</v>
      </c>
      <c r="N18" s="676" t="s">
        <v>251</v>
      </c>
      <c r="O18" s="676" t="s">
        <v>252</v>
      </c>
      <c r="P18" s="677">
        <v>3.1428571428571428</v>
      </c>
      <c r="Q18" s="676" t="s">
        <v>90</v>
      </c>
    </row>
    <row r="19" spans="1:17" x14ac:dyDescent="0.2">
      <c r="A19" s="675">
        <v>28</v>
      </c>
      <c r="B19" s="676" t="s">
        <v>282</v>
      </c>
      <c r="C19" s="676" t="s">
        <v>283</v>
      </c>
      <c r="D19" s="677">
        <v>3.0357142857142856</v>
      </c>
      <c r="E19" s="676" t="s">
        <v>103</v>
      </c>
      <c r="F19" s="678"/>
      <c r="G19" s="675">
        <v>32</v>
      </c>
      <c r="H19" s="676" t="s">
        <v>306</v>
      </c>
      <c r="I19" s="676" t="s">
        <v>307</v>
      </c>
      <c r="J19" s="677">
        <v>1.53125</v>
      </c>
      <c r="K19" s="676" t="s">
        <v>105</v>
      </c>
      <c r="L19" s="678"/>
      <c r="M19" s="675">
        <v>23</v>
      </c>
      <c r="N19" s="676" t="s">
        <v>272</v>
      </c>
      <c r="O19" s="676" t="s">
        <v>83</v>
      </c>
      <c r="P19" s="677">
        <v>3.0869565217391304</v>
      </c>
      <c r="Q19" s="676" t="s">
        <v>103</v>
      </c>
    </row>
    <row r="20" spans="1:17" x14ac:dyDescent="0.2">
      <c r="A20" s="675">
        <v>33</v>
      </c>
      <c r="B20" s="676" t="s">
        <v>268</v>
      </c>
      <c r="C20" s="676" t="s">
        <v>40</v>
      </c>
      <c r="D20" s="677">
        <v>2.7575757575757578</v>
      </c>
      <c r="E20" s="676" t="s">
        <v>101</v>
      </c>
      <c r="F20" s="678"/>
      <c r="G20" s="675">
        <v>23</v>
      </c>
      <c r="H20" s="676" t="s">
        <v>272</v>
      </c>
      <c r="I20" s="676" t="s">
        <v>83</v>
      </c>
      <c r="J20" s="677">
        <v>1.2608695652173914</v>
      </c>
      <c r="K20" s="676" t="s">
        <v>103</v>
      </c>
      <c r="L20" s="678"/>
      <c r="M20" s="675">
        <v>27</v>
      </c>
      <c r="N20" s="676" t="s">
        <v>309</v>
      </c>
      <c r="O20" s="676" t="s">
        <v>310</v>
      </c>
      <c r="P20" s="677">
        <v>2.8148148148148149</v>
      </c>
      <c r="Q20" s="676" t="s">
        <v>105</v>
      </c>
    </row>
    <row r="21" spans="1:17" x14ac:dyDescent="0.2">
      <c r="A21" s="675">
        <v>15</v>
      </c>
      <c r="B21" s="676" t="s">
        <v>121</v>
      </c>
      <c r="C21" s="676" t="s">
        <v>122</v>
      </c>
      <c r="D21" s="677">
        <v>2.3333333333333335</v>
      </c>
      <c r="E21" s="676" t="s">
        <v>102</v>
      </c>
      <c r="F21" s="678"/>
      <c r="G21" s="675">
        <v>29</v>
      </c>
      <c r="H21" s="676" t="s">
        <v>247</v>
      </c>
      <c r="I21" s="676" t="s">
        <v>248</v>
      </c>
      <c r="J21" s="677">
        <v>1.1379310344827587</v>
      </c>
      <c r="K21" s="676" t="s">
        <v>90</v>
      </c>
      <c r="L21" s="678"/>
      <c r="M21" s="675">
        <v>22</v>
      </c>
      <c r="N21" s="676" t="s">
        <v>405</v>
      </c>
      <c r="O21" s="676" t="s">
        <v>164</v>
      </c>
      <c r="P21" s="677">
        <v>2.6363636363636362</v>
      </c>
      <c r="Q21" s="676" t="s">
        <v>101</v>
      </c>
    </row>
    <row r="22" spans="1:17" x14ac:dyDescent="0.2">
      <c r="A22" s="675">
        <v>29</v>
      </c>
      <c r="B22" s="676" t="s">
        <v>121</v>
      </c>
      <c r="C22" s="676" t="s">
        <v>187</v>
      </c>
      <c r="D22" s="677">
        <v>2.103448275862069</v>
      </c>
      <c r="E22" s="676" t="s">
        <v>101</v>
      </c>
      <c r="F22" s="678"/>
      <c r="G22" s="675">
        <v>27</v>
      </c>
      <c r="H22" s="676" t="s">
        <v>309</v>
      </c>
      <c r="I22" s="676" t="s">
        <v>310</v>
      </c>
      <c r="J22" s="677">
        <v>1.1111111111111112</v>
      </c>
      <c r="K22" s="676" t="s">
        <v>105</v>
      </c>
      <c r="L22" s="678"/>
      <c r="M22" s="675">
        <v>26</v>
      </c>
      <c r="N22" s="676" t="s">
        <v>324</v>
      </c>
      <c r="O22" s="676" t="s">
        <v>325</v>
      </c>
      <c r="P22" s="677">
        <v>2.5384615384615383</v>
      </c>
      <c r="Q22" s="676" t="s">
        <v>107</v>
      </c>
    </row>
    <row r="23" spans="1:17" x14ac:dyDescent="0.2">
      <c r="A23" s="675">
        <v>17</v>
      </c>
      <c r="B23" s="676" t="s">
        <v>270</v>
      </c>
      <c r="C23" s="676" t="s">
        <v>271</v>
      </c>
      <c r="D23" s="677">
        <v>2.0588235294117645</v>
      </c>
      <c r="E23" s="676" t="s">
        <v>101</v>
      </c>
      <c r="F23" s="678"/>
      <c r="G23" s="675">
        <v>26</v>
      </c>
      <c r="H23" s="676" t="s">
        <v>41</v>
      </c>
      <c r="I23" s="676" t="s">
        <v>42</v>
      </c>
      <c r="J23" s="677">
        <v>1.0769230769230769</v>
      </c>
      <c r="K23" s="676" t="s">
        <v>106</v>
      </c>
      <c r="L23" s="678"/>
      <c r="M23" s="675">
        <v>19</v>
      </c>
      <c r="N23" s="676" t="s">
        <v>240</v>
      </c>
      <c r="O23" s="676" t="s">
        <v>21</v>
      </c>
      <c r="P23" s="677">
        <v>2.5263157894736841</v>
      </c>
      <c r="Q23" s="676" t="s">
        <v>100</v>
      </c>
    </row>
    <row r="24" spans="1:17" x14ac:dyDescent="0.2">
      <c r="A24" s="675">
        <v>27</v>
      </c>
      <c r="B24" s="676" t="s">
        <v>323</v>
      </c>
      <c r="C24" s="676" t="s">
        <v>40</v>
      </c>
      <c r="D24" s="677">
        <v>2</v>
      </c>
      <c r="E24" s="676" t="s">
        <v>107</v>
      </c>
      <c r="F24" s="678"/>
      <c r="G24" s="675">
        <v>24</v>
      </c>
      <c r="H24" s="676" t="s">
        <v>291</v>
      </c>
      <c r="I24" s="676" t="s">
        <v>292</v>
      </c>
      <c r="J24" s="677">
        <v>1</v>
      </c>
      <c r="K24" s="676" t="s">
        <v>104</v>
      </c>
      <c r="L24" s="678"/>
      <c r="M24" s="675">
        <v>28</v>
      </c>
      <c r="N24" s="676" t="s">
        <v>233</v>
      </c>
      <c r="O24" s="676" t="s">
        <v>234</v>
      </c>
      <c r="P24" s="677">
        <v>2.5</v>
      </c>
      <c r="Q24" s="676" t="s">
        <v>100</v>
      </c>
    </row>
    <row r="25" spans="1:17" x14ac:dyDescent="0.2">
      <c r="A25" s="675">
        <v>27</v>
      </c>
      <c r="B25" s="676" t="s">
        <v>236</v>
      </c>
      <c r="C25" s="676" t="s">
        <v>30</v>
      </c>
      <c r="D25" s="677">
        <v>1.962962962962963</v>
      </c>
      <c r="E25" s="676" t="s">
        <v>100</v>
      </c>
      <c r="F25" s="678"/>
      <c r="G25" s="675">
        <v>24</v>
      </c>
      <c r="H25" s="676" t="s">
        <v>117</v>
      </c>
      <c r="I25" s="676" t="s">
        <v>17</v>
      </c>
      <c r="J25" s="677">
        <v>0.91666666666666663</v>
      </c>
      <c r="K25" s="676" t="s">
        <v>102</v>
      </c>
      <c r="L25" s="678"/>
      <c r="M25" s="675">
        <v>31</v>
      </c>
      <c r="N25" s="676" t="s">
        <v>256</v>
      </c>
      <c r="O25" s="676" t="s">
        <v>257</v>
      </c>
      <c r="P25" s="677">
        <v>2.4516129032258065</v>
      </c>
      <c r="Q25" s="676" t="s">
        <v>90</v>
      </c>
    </row>
    <row r="26" spans="1:17" x14ac:dyDescent="0.2">
      <c r="A26" s="675">
        <v>20</v>
      </c>
      <c r="B26" s="676" t="s">
        <v>250</v>
      </c>
      <c r="C26" s="676" t="s">
        <v>111</v>
      </c>
      <c r="D26" s="677">
        <v>1.95</v>
      </c>
      <c r="E26" s="676" t="s">
        <v>90</v>
      </c>
      <c r="F26" s="678"/>
      <c r="G26" s="675">
        <v>16</v>
      </c>
      <c r="H26" s="676" t="s">
        <v>258</v>
      </c>
      <c r="I26" s="676" t="s">
        <v>209</v>
      </c>
      <c r="J26" s="677">
        <v>0.875</v>
      </c>
      <c r="K26" s="676" t="s">
        <v>90</v>
      </c>
      <c r="L26" s="678"/>
      <c r="M26" s="675">
        <v>24</v>
      </c>
      <c r="N26" s="676" t="s">
        <v>120</v>
      </c>
      <c r="O26" s="676" t="s">
        <v>62</v>
      </c>
      <c r="P26" s="677">
        <v>2.4166666666666665</v>
      </c>
      <c r="Q26" s="676" t="s">
        <v>102</v>
      </c>
    </row>
    <row r="27" spans="1:17" x14ac:dyDescent="0.2">
      <c r="A27" s="675">
        <v>24</v>
      </c>
      <c r="B27" s="676" t="s">
        <v>291</v>
      </c>
      <c r="C27" s="676" t="s">
        <v>292</v>
      </c>
      <c r="D27" s="677">
        <v>1.9166666666666667</v>
      </c>
      <c r="E27" s="676" t="s">
        <v>104</v>
      </c>
      <c r="F27" s="678"/>
      <c r="G27" s="675">
        <v>26</v>
      </c>
      <c r="H27" s="676" t="s">
        <v>326</v>
      </c>
      <c r="I27" s="676" t="s">
        <v>204</v>
      </c>
      <c r="J27" s="677">
        <v>0.65384615384615385</v>
      </c>
      <c r="K27" s="676" t="s">
        <v>107</v>
      </c>
      <c r="L27" s="678"/>
      <c r="M27" s="675">
        <v>25</v>
      </c>
      <c r="N27" s="676" t="s">
        <v>231</v>
      </c>
      <c r="O27" s="676" t="s">
        <v>232</v>
      </c>
      <c r="P27" s="677">
        <v>2.3199999999999998</v>
      </c>
      <c r="Q27" s="676" t="s">
        <v>100</v>
      </c>
    </row>
  </sheetData>
  <mergeCells count="7">
    <mergeCell ref="A1:Q1"/>
    <mergeCell ref="A3:E3"/>
    <mergeCell ref="G3:K3"/>
    <mergeCell ref="M3:Q3"/>
    <mergeCell ref="A16:E16"/>
    <mergeCell ref="G16:K16"/>
    <mergeCell ref="M16:Q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353"/>
  <sheetViews>
    <sheetView zoomScale="80" zoomScaleNormal="80" workbookViewId="0">
      <pane ySplit="32" topLeftCell="A33" activePane="bottomLeft" state="frozen"/>
      <selection activeCell="A316" sqref="A316"/>
      <selection pane="bottomLeft" activeCell="Q32" sqref="Q32"/>
    </sheetView>
  </sheetViews>
  <sheetFormatPr defaultRowHeight="12.75" x14ac:dyDescent="0.2"/>
  <cols>
    <col min="1" max="1" width="8.140625" style="12" bestFit="1" customWidth="1"/>
    <col min="2" max="2" width="11" style="12" bestFit="1" customWidth="1"/>
    <col min="3" max="3" width="9.140625" style="12" bestFit="1" customWidth="1"/>
    <col min="4" max="6" width="3.85546875" style="12" bestFit="1" customWidth="1"/>
    <col min="7" max="7" width="4.8554687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10" style="12" hidden="1" customWidth="1"/>
    <col min="16" max="16" width="8.85546875" style="12" hidden="1" customWidth="1"/>
    <col min="17" max="16384" width="9.140625" style="12"/>
  </cols>
  <sheetData>
    <row r="1" spans="1:16" ht="18" x14ac:dyDescent="0.2">
      <c r="A1" s="1872" t="s">
        <v>91</v>
      </c>
      <c r="B1" s="1873"/>
      <c r="C1" s="1873"/>
      <c r="D1" s="1873"/>
      <c r="E1" s="1873"/>
      <c r="F1" s="1873"/>
      <c r="G1" s="1873"/>
      <c r="H1" s="1873"/>
      <c r="I1" s="1873"/>
      <c r="J1" s="1873"/>
      <c r="K1" s="1873"/>
      <c r="L1" s="1873"/>
      <c r="M1" s="1873"/>
      <c r="N1" s="1874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6">
        <f>$A$53</f>
        <v>20</v>
      </c>
      <c r="B4" s="1867" t="str">
        <f>$B$53</f>
        <v>Ahanda</v>
      </c>
      <c r="C4" s="1867" t="str">
        <f>$C$53</f>
        <v>Joel</v>
      </c>
      <c r="D4" s="5">
        <f t="shared" ref="D4:N4" si="0">D53/$A$53</f>
        <v>3.85</v>
      </c>
      <c r="E4" s="5">
        <f t="shared" si="0"/>
        <v>0.6</v>
      </c>
      <c r="F4" s="5">
        <f t="shared" si="0"/>
        <v>2.5499999999999998</v>
      </c>
      <c r="G4" s="5">
        <f t="shared" si="0"/>
        <v>5.95</v>
      </c>
      <c r="H4" s="5">
        <f t="shared" si="0"/>
        <v>1.45</v>
      </c>
      <c r="I4" s="5">
        <f t="shared" si="0"/>
        <v>1.65</v>
      </c>
      <c r="J4" s="5">
        <f t="shared" si="0"/>
        <v>0.15</v>
      </c>
      <c r="K4" s="5">
        <f t="shared" si="0"/>
        <v>2.9</v>
      </c>
      <c r="L4" s="5">
        <f t="shared" si="0"/>
        <v>0.05</v>
      </c>
      <c r="M4" s="5">
        <f t="shared" si="0"/>
        <v>0</v>
      </c>
      <c r="N4" s="5">
        <f t="shared" si="0"/>
        <v>12.05</v>
      </c>
      <c r="O4" s="66" t="s">
        <v>91</v>
      </c>
      <c r="P4" s="114">
        <v>1</v>
      </c>
    </row>
    <row r="5" spans="1:16" s="1087" customFormat="1" ht="13.5" customHeight="1" x14ac:dyDescent="0.2">
      <c r="A5" s="1868">
        <f>$A$56</f>
        <v>1</v>
      </c>
      <c r="B5" s="1869" t="str">
        <f>$B$56</f>
        <v>Aguer</v>
      </c>
      <c r="C5" s="1869" t="str">
        <f>$C$56</f>
        <v>Byor</v>
      </c>
      <c r="D5" s="1081">
        <f>D56/$A$56</f>
        <v>2</v>
      </c>
      <c r="E5" s="1081">
        <f t="shared" ref="E5:N5" si="1">E56/$A$56</f>
        <v>0</v>
      </c>
      <c r="F5" s="1081">
        <f t="shared" si="1"/>
        <v>2</v>
      </c>
      <c r="G5" s="1081">
        <f t="shared" si="1"/>
        <v>2</v>
      </c>
      <c r="H5" s="1081">
        <f t="shared" si="1"/>
        <v>0</v>
      </c>
      <c r="I5" s="1081">
        <f t="shared" si="1"/>
        <v>0</v>
      </c>
      <c r="J5" s="1081">
        <f t="shared" si="1"/>
        <v>0</v>
      </c>
      <c r="K5" s="1081">
        <f t="shared" si="1"/>
        <v>3</v>
      </c>
      <c r="L5" s="1081">
        <f t="shared" si="1"/>
        <v>0</v>
      </c>
      <c r="M5" s="1081">
        <f t="shared" si="1"/>
        <v>0</v>
      </c>
      <c r="N5" s="1081">
        <f t="shared" si="1"/>
        <v>6</v>
      </c>
      <c r="O5" s="1089" t="s">
        <v>91</v>
      </c>
      <c r="P5" s="1311">
        <v>1</v>
      </c>
    </row>
    <row r="6" spans="1:16" ht="13.5" customHeight="1" x14ac:dyDescent="0.2">
      <c r="A6" s="1868">
        <f>$A$59</f>
        <v>1</v>
      </c>
      <c r="B6" s="1869" t="str">
        <f>$B$59</f>
        <v>Brown</v>
      </c>
      <c r="C6" s="1869" t="str">
        <f>$C$59</f>
        <v>Dean</v>
      </c>
      <c r="D6" s="5">
        <f t="shared" ref="D6:N6" si="2">D59/$A$59</f>
        <v>1</v>
      </c>
      <c r="E6" s="5">
        <f t="shared" si="2"/>
        <v>0</v>
      </c>
      <c r="F6" s="5">
        <f t="shared" si="2"/>
        <v>0</v>
      </c>
      <c r="G6" s="5">
        <f t="shared" si="2"/>
        <v>2</v>
      </c>
      <c r="H6" s="5">
        <f t="shared" si="2"/>
        <v>2</v>
      </c>
      <c r="I6" s="5">
        <f t="shared" si="2"/>
        <v>0</v>
      </c>
      <c r="J6" s="5">
        <f t="shared" si="2"/>
        <v>0</v>
      </c>
      <c r="K6" s="5">
        <f t="shared" si="2"/>
        <v>1</v>
      </c>
      <c r="L6" s="5">
        <f t="shared" si="2"/>
        <v>0</v>
      </c>
      <c r="M6" s="5">
        <f t="shared" si="2"/>
        <v>0</v>
      </c>
      <c r="N6" s="5">
        <f t="shared" si="2"/>
        <v>2</v>
      </c>
      <c r="O6" s="66" t="s">
        <v>91</v>
      </c>
      <c r="P6" s="114">
        <v>1</v>
      </c>
    </row>
    <row r="7" spans="1:16" ht="13.5" customHeight="1" x14ac:dyDescent="0.2">
      <c r="A7" s="1868">
        <f>$A$64</f>
        <v>3</v>
      </c>
      <c r="B7" s="1869" t="str">
        <f>$B$64</f>
        <v>Clark</v>
      </c>
      <c r="C7" s="1869" t="str">
        <f>$C$64</f>
        <v>Jacob</v>
      </c>
      <c r="D7" s="5">
        <f t="shared" ref="D7:N7" si="3">D64/$A$64</f>
        <v>2.3333333333333335</v>
      </c>
      <c r="E7" s="5">
        <f t="shared" si="3"/>
        <v>0.33333333333333331</v>
      </c>
      <c r="F7" s="5">
        <f t="shared" si="3"/>
        <v>0.33333333333333331</v>
      </c>
      <c r="G7" s="5">
        <f t="shared" si="3"/>
        <v>2.3333333333333335</v>
      </c>
      <c r="H7" s="5">
        <f t="shared" si="3"/>
        <v>0.33333333333333331</v>
      </c>
      <c r="I7" s="5">
        <f t="shared" si="3"/>
        <v>0.33333333333333331</v>
      </c>
      <c r="J7" s="5">
        <f t="shared" si="3"/>
        <v>0</v>
      </c>
      <c r="K7" s="5">
        <f t="shared" si="3"/>
        <v>0</v>
      </c>
      <c r="L7" s="5">
        <f t="shared" si="3"/>
        <v>0</v>
      </c>
      <c r="M7" s="5">
        <f t="shared" si="3"/>
        <v>0</v>
      </c>
      <c r="N7" s="5">
        <f t="shared" si="3"/>
        <v>6</v>
      </c>
      <c r="O7" s="66" t="s">
        <v>91</v>
      </c>
      <c r="P7" s="668">
        <v>1</v>
      </c>
    </row>
    <row r="8" spans="1:16" ht="13.5" customHeight="1" x14ac:dyDescent="0.2">
      <c r="A8" s="1868">
        <f>$A$70</f>
        <v>4</v>
      </c>
      <c r="B8" s="1869" t="str">
        <f>$B$70</f>
        <v>Davis</v>
      </c>
      <c r="C8" s="1869" t="str">
        <f>$C$70</f>
        <v>Gabe</v>
      </c>
      <c r="D8" s="5">
        <f t="shared" ref="D8:N8" si="4">D70/$A$70</f>
        <v>2</v>
      </c>
      <c r="E8" s="5">
        <f t="shared" si="4"/>
        <v>1.25</v>
      </c>
      <c r="F8" s="5">
        <f t="shared" si="4"/>
        <v>0.25</v>
      </c>
      <c r="G8" s="5">
        <f t="shared" si="4"/>
        <v>2.5</v>
      </c>
      <c r="H8" s="5">
        <f t="shared" si="4"/>
        <v>3</v>
      </c>
      <c r="I8" s="5">
        <f t="shared" si="4"/>
        <v>0.75</v>
      </c>
      <c r="J8" s="5">
        <f t="shared" si="4"/>
        <v>0</v>
      </c>
      <c r="K8" s="5">
        <f t="shared" si="4"/>
        <v>1.25</v>
      </c>
      <c r="L8" s="5">
        <f t="shared" si="4"/>
        <v>0</v>
      </c>
      <c r="M8" s="5">
        <f t="shared" si="4"/>
        <v>0</v>
      </c>
      <c r="N8" s="5">
        <f t="shared" si="4"/>
        <v>8</v>
      </c>
      <c r="O8" s="66" t="s">
        <v>91</v>
      </c>
      <c r="P8" s="884">
        <v>1</v>
      </c>
    </row>
    <row r="9" spans="1:16" ht="13.5" customHeight="1" x14ac:dyDescent="0.2">
      <c r="A9" s="1868">
        <f>$A$80</f>
        <v>8</v>
      </c>
      <c r="B9" s="1869" t="str">
        <f>$B$80</f>
        <v>Deng</v>
      </c>
      <c r="C9" s="1869" t="str">
        <f>$C$80</f>
        <v>Majak</v>
      </c>
      <c r="D9" s="1081">
        <f>D80/$A$80</f>
        <v>1</v>
      </c>
      <c r="E9" s="1081">
        <f t="shared" ref="E9:N9" si="5">E80/$A$80</f>
        <v>0.75</v>
      </c>
      <c r="F9" s="1081">
        <f t="shared" si="5"/>
        <v>0.375</v>
      </c>
      <c r="G9" s="1081">
        <f t="shared" si="5"/>
        <v>2.875</v>
      </c>
      <c r="H9" s="1081">
        <f t="shared" si="5"/>
        <v>0.875</v>
      </c>
      <c r="I9" s="1081">
        <f t="shared" si="5"/>
        <v>0.375</v>
      </c>
      <c r="J9" s="1081">
        <f t="shared" si="5"/>
        <v>0</v>
      </c>
      <c r="K9" s="1081">
        <f t="shared" si="5"/>
        <v>0.5</v>
      </c>
      <c r="L9" s="1081">
        <f t="shared" si="5"/>
        <v>0</v>
      </c>
      <c r="M9" s="1081">
        <f t="shared" si="5"/>
        <v>0</v>
      </c>
      <c r="N9" s="1081">
        <f t="shared" si="5"/>
        <v>4.625</v>
      </c>
      <c r="O9" s="1089" t="s">
        <v>91</v>
      </c>
      <c r="P9" s="1136">
        <v>1</v>
      </c>
    </row>
    <row r="10" spans="1:16" s="1327" customFormat="1" ht="13.5" customHeight="1" x14ac:dyDescent="0.2">
      <c r="A10" s="1868">
        <f>$A$83</f>
        <v>1</v>
      </c>
      <c r="B10" s="1869" t="str">
        <f>$B$83</f>
        <v>Fieg</v>
      </c>
      <c r="C10" s="1869" t="str">
        <f>$C$83</f>
        <v>Dhal</v>
      </c>
      <c r="D10" s="1326">
        <f>D83/$A$83</f>
        <v>1</v>
      </c>
      <c r="E10" s="1326">
        <f t="shared" ref="E10:N10" si="6">E83/$A$83</f>
        <v>2</v>
      </c>
      <c r="F10" s="1326">
        <f t="shared" si="6"/>
        <v>0</v>
      </c>
      <c r="G10" s="1326">
        <f t="shared" si="6"/>
        <v>0</v>
      </c>
      <c r="H10" s="1326">
        <f t="shared" si="6"/>
        <v>0</v>
      </c>
      <c r="I10" s="1326">
        <f t="shared" si="6"/>
        <v>0</v>
      </c>
      <c r="J10" s="1326">
        <f t="shared" si="6"/>
        <v>0</v>
      </c>
      <c r="K10" s="1326">
        <f t="shared" si="6"/>
        <v>0</v>
      </c>
      <c r="L10" s="1326">
        <f t="shared" si="6"/>
        <v>0</v>
      </c>
      <c r="M10" s="1326">
        <f t="shared" si="6"/>
        <v>0</v>
      </c>
      <c r="N10" s="1326">
        <f t="shared" si="6"/>
        <v>8</v>
      </c>
      <c r="O10" s="1089" t="s">
        <v>91</v>
      </c>
      <c r="P10" s="1856">
        <v>1</v>
      </c>
    </row>
    <row r="11" spans="1:16" ht="13.5" customHeight="1" x14ac:dyDescent="0.2">
      <c r="A11" s="1866">
        <f>$A$106</f>
        <v>21</v>
      </c>
      <c r="B11" s="1867" t="str">
        <f>$B$106</f>
        <v>Harris</v>
      </c>
      <c r="C11" s="1867" t="str">
        <f>$C$106</f>
        <v>Tate</v>
      </c>
      <c r="D11" s="5">
        <f t="shared" ref="D11:N11" si="7">D106/$A$106</f>
        <v>1.1904761904761905</v>
      </c>
      <c r="E11" s="5">
        <f t="shared" si="7"/>
        <v>0.42857142857142855</v>
      </c>
      <c r="F11" s="5">
        <f t="shared" si="7"/>
        <v>0.33333333333333331</v>
      </c>
      <c r="G11" s="5">
        <f t="shared" si="7"/>
        <v>3.0952380952380953</v>
      </c>
      <c r="H11" s="5">
        <f t="shared" si="7"/>
        <v>1.0952380952380953</v>
      </c>
      <c r="I11" s="5">
        <f t="shared" si="7"/>
        <v>0.7142857142857143</v>
      </c>
      <c r="J11" s="5">
        <f t="shared" si="7"/>
        <v>9.5238095238095233E-2</v>
      </c>
      <c r="K11" s="5">
        <f t="shared" si="7"/>
        <v>0.90476190476190477</v>
      </c>
      <c r="L11" s="5">
        <f t="shared" si="7"/>
        <v>0</v>
      </c>
      <c r="M11" s="5">
        <f t="shared" si="7"/>
        <v>0</v>
      </c>
      <c r="N11" s="5">
        <f t="shared" si="7"/>
        <v>4</v>
      </c>
      <c r="O11" s="66" t="s">
        <v>91</v>
      </c>
      <c r="P11" s="668">
        <v>1</v>
      </c>
    </row>
    <row r="12" spans="1:16" ht="13.5" customHeight="1" x14ac:dyDescent="0.2">
      <c r="A12" s="1868">
        <f>$A$109</f>
        <v>1</v>
      </c>
      <c r="B12" s="1869" t="str">
        <f>$B$109</f>
        <v>Joko</v>
      </c>
      <c r="C12" s="1869" t="str">
        <f>$C$109</f>
        <v>Yannick</v>
      </c>
      <c r="D12" s="1081">
        <f>D109/$A$109</f>
        <v>0</v>
      </c>
      <c r="E12" s="1081">
        <f t="shared" ref="E12:N12" si="8">E109/$A$109</f>
        <v>0</v>
      </c>
      <c r="F12" s="1081">
        <f t="shared" si="8"/>
        <v>2</v>
      </c>
      <c r="G12" s="1081">
        <f t="shared" si="8"/>
        <v>0</v>
      </c>
      <c r="H12" s="1081">
        <f t="shared" si="8"/>
        <v>0</v>
      </c>
      <c r="I12" s="1081">
        <f t="shared" si="8"/>
        <v>0</v>
      </c>
      <c r="J12" s="1081">
        <f t="shared" si="8"/>
        <v>0</v>
      </c>
      <c r="K12" s="1081">
        <f t="shared" si="8"/>
        <v>0</v>
      </c>
      <c r="L12" s="1081">
        <f t="shared" si="8"/>
        <v>0</v>
      </c>
      <c r="M12" s="1081">
        <f t="shared" si="8"/>
        <v>0</v>
      </c>
      <c r="N12" s="1081">
        <f t="shared" si="8"/>
        <v>2</v>
      </c>
      <c r="O12" s="1089" t="s">
        <v>91</v>
      </c>
      <c r="P12" s="1136">
        <v>1</v>
      </c>
    </row>
    <row r="13" spans="1:16" s="1087" customFormat="1" ht="13.5" customHeight="1" x14ac:dyDescent="0.2">
      <c r="A13" s="1868">
        <f>$A$117</f>
        <v>6</v>
      </c>
      <c r="B13" s="1869" t="str">
        <f>$B$117</f>
        <v>Kamara</v>
      </c>
      <c r="C13" s="1869" t="str">
        <f>$C$117</f>
        <v>Kalie</v>
      </c>
      <c r="D13" s="1081">
        <f>D117/$A$117</f>
        <v>0.5</v>
      </c>
      <c r="E13" s="1081">
        <f t="shared" ref="E13:N13" si="9">E117/$A$117</f>
        <v>0.16666666666666666</v>
      </c>
      <c r="F13" s="1081">
        <f t="shared" si="9"/>
        <v>0</v>
      </c>
      <c r="G13" s="1081">
        <f t="shared" si="9"/>
        <v>3.5</v>
      </c>
      <c r="H13" s="1081">
        <f t="shared" si="9"/>
        <v>2</v>
      </c>
      <c r="I13" s="1081">
        <f t="shared" si="9"/>
        <v>0.16666666666666666</v>
      </c>
      <c r="J13" s="1081">
        <f t="shared" si="9"/>
        <v>0</v>
      </c>
      <c r="K13" s="1081">
        <f t="shared" si="9"/>
        <v>1</v>
      </c>
      <c r="L13" s="1081">
        <f t="shared" si="9"/>
        <v>0</v>
      </c>
      <c r="M13" s="1081">
        <f t="shared" si="9"/>
        <v>0</v>
      </c>
      <c r="N13" s="1081">
        <f t="shared" si="9"/>
        <v>1.5</v>
      </c>
      <c r="O13" s="1089" t="s">
        <v>91</v>
      </c>
      <c r="P13" s="1311">
        <v>1</v>
      </c>
    </row>
    <row r="14" spans="1:16" ht="13.5" customHeight="1" x14ac:dyDescent="0.2">
      <c r="A14" s="1866">
        <f>$A$140</f>
        <v>21</v>
      </c>
      <c r="B14" s="1867" t="str">
        <f>$B$140</f>
        <v>Kuir</v>
      </c>
      <c r="C14" s="1867" t="str">
        <f>$C$140</f>
        <v>Ajang</v>
      </c>
      <c r="D14" s="5">
        <f t="shared" ref="D14:N14" si="10">D140/$A$140</f>
        <v>3.3809523809523809</v>
      </c>
      <c r="E14" s="5">
        <f t="shared" si="10"/>
        <v>0.52380952380952384</v>
      </c>
      <c r="F14" s="5">
        <f t="shared" si="10"/>
        <v>0.76190476190476186</v>
      </c>
      <c r="G14" s="5">
        <f t="shared" si="10"/>
        <v>6.333333333333333</v>
      </c>
      <c r="H14" s="5">
        <f t="shared" si="10"/>
        <v>0.66666666666666663</v>
      </c>
      <c r="I14" s="5">
        <f t="shared" si="10"/>
        <v>1.4761904761904763</v>
      </c>
      <c r="J14" s="5">
        <f t="shared" si="10"/>
        <v>1.0952380952380953</v>
      </c>
      <c r="K14" s="5">
        <f t="shared" si="10"/>
        <v>1.9523809523809523</v>
      </c>
      <c r="L14" s="5">
        <f t="shared" si="10"/>
        <v>0</v>
      </c>
      <c r="M14" s="5">
        <f t="shared" si="10"/>
        <v>0</v>
      </c>
      <c r="N14" s="5">
        <f t="shared" si="10"/>
        <v>9.0952380952380949</v>
      </c>
      <c r="O14" s="66" t="s">
        <v>91</v>
      </c>
      <c r="P14" s="668">
        <v>1</v>
      </c>
    </row>
    <row r="15" spans="1:16" ht="13.5" customHeight="1" x14ac:dyDescent="0.2">
      <c r="A15" s="1866">
        <f>$A$157</f>
        <v>15</v>
      </c>
      <c r="B15" s="1867" t="str">
        <f>$B$157</f>
        <v>Lual</v>
      </c>
      <c r="C15" s="1867" t="str">
        <f>$C$157</f>
        <v>Lual</v>
      </c>
      <c r="D15" s="5">
        <f t="shared" ref="D15:N15" si="11">D157/$A$157</f>
        <v>3.3333333333333335</v>
      </c>
      <c r="E15" s="5">
        <f t="shared" si="11"/>
        <v>1.4666666666666666</v>
      </c>
      <c r="F15" s="5">
        <f t="shared" si="11"/>
        <v>1.4666666666666666</v>
      </c>
      <c r="G15" s="5">
        <f t="shared" si="11"/>
        <v>4.666666666666667</v>
      </c>
      <c r="H15" s="5">
        <f t="shared" si="11"/>
        <v>1.8666666666666667</v>
      </c>
      <c r="I15" s="5">
        <f t="shared" si="11"/>
        <v>1</v>
      </c>
      <c r="J15" s="5">
        <f t="shared" si="11"/>
        <v>0.73333333333333328</v>
      </c>
      <c r="K15" s="5">
        <f t="shared" si="11"/>
        <v>2.2666666666666666</v>
      </c>
      <c r="L15" s="5">
        <f t="shared" si="11"/>
        <v>6.6666666666666666E-2</v>
      </c>
      <c r="M15" s="5">
        <f t="shared" si="11"/>
        <v>0</v>
      </c>
      <c r="N15" s="5">
        <f t="shared" si="11"/>
        <v>12.533333333333333</v>
      </c>
      <c r="O15" s="66" t="s">
        <v>91</v>
      </c>
      <c r="P15" s="668">
        <v>1</v>
      </c>
    </row>
    <row r="16" spans="1:16" ht="13.5" customHeight="1" x14ac:dyDescent="0.2">
      <c r="A16" s="1866">
        <f>$A$185</f>
        <v>26</v>
      </c>
      <c r="B16" s="1867" t="str">
        <f>$B$185</f>
        <v>Madiingo</v>
      </c>
      <c r="C16" s="1867" t="str">
        <f>$C$185</f>
        <v>Ryder</v>
      </c>
      <c r="D16" s="5">
        <f t="shared" ref="D16:N16" si="12">D185/$A$185</f>
        <v>1</v>
      </c>
      <c r="E16" s="5">
        <f t="shared" si="12"/>
        <v>0.88461538461538458</v>
      </c>
      <c r="F16" s="5">
        <f t="shared" si="12"/>
        <v>0.38461538461538464</v>
      </c>
      <c r="G16" s="5">
        <f t="shared" si="12"/>
        <v>2.5</v>
      </c>
      <c r="H16" s="5">
        <f t="shared" si="12"/>
        <v>0.42307692307692307</v>
      </c>
      <c r="I16" s="5">
        <f t="shared" si="12"/>
        <v>0.69230769230769229</v>
      </c>
      <c r="J16" s="5">
        <f t="shared" si="12"/>
        <v>7.6923076923076927E-2</v>
      </c>
      <c r="K16" s="5">
        <f t="shared" si="12"/>
        <v>1.3846153846153846</v>
      </c>
      <c r="L16" s="5">
        <f t="shared" si="12"/>
        <v>3.8461538461538464E-2</v>
      </c>
      <c r="M16" s="5">
        <f t="shared" si="12"/>
        <v>0</v>
      </c>
      <c r="N16" s="5">
        <f t="shared" si="12"/>
        <v>5.0384615384615383</v>
      </c>
      <c r="O16" s="66" t="s">
        <v>91</v>
      </c>
      <c r="P16" s="668">
        <v>1</v>
      </c>
    </row>
    <row r="17" spans="1:17" s="1087" customFormat="1" ht="13.5" customHeight="1" x14ac:dyDescent="0.2">
      <c r="A17" s="1868">
        <f>$A$189</f>
        <v>2</v>
      </c>
      <c r="B17" s="1869" t="str">
        <f>$B$189</f>
        <v>Madiou</v>
      </c>
      <c r="C17" s="1869" t="str">
        <f>$C$189</f>
        <v>John</v>
      </c>
      <c r="D17" s="1081">
        <f>D189/$A$189</f>
        <v>1.5</v>
      </c>
      <c r="E17" s="1081">
        <f t="shared" ref="E17:N17" si="13">E189/$A$189</f>
        <v>0</v>
      </c>
      <c r="F17" s="1081">
        <f t="shared" si="13"/>
        <v>0</v>
      </c>
      <c r="G17" s="1081">
        <f t="shared" si="13"/>
        <v>2</v>
      </c>
      <c r="H17" s="1081">
        <f t="shared" si="13"/>
        <v>0.5</v>
      </c>
      <c r="I17" s="1081">
        <f t="shared" si="13"/>
        <v>0</v>
      </c>
      <c r="J17" s="1081">
        <f t="shared" si="13"/>
        <v>0</v>
      </c>
      <c r="K17" s="1081">
        <f t="shared" si="13"/>
        <v>0</v>
      </c>
      <c r="L17" s="1081">
        <f t="shared" si="13"/>
        <v>0</v>
      </c>
      <c r="M17" s="1081">
        <f t="shared" si="13"/>
        <v>0</v>
      </c>
      <c r="N17" s="1081">
        <f t="shared" si="13"/>
        <v>3</v>
      </c>
      <c r="O17" s="1089" t="s">
        <v>91</v>
      </c>
      <c r="P17" s="1311">
        <v>1</v>
      </c>
    </row>
    <row r="18" spans="1:17" ht="13.5" customHeight="1" x14ac:dyDescent="0.2">
      <c r="A18" s="1866">
        <f>$A$204</f>
        <v>13</v>
      </c>
      <c r="B18" s="1867" t="str">
        <f>$B$204</f>
        <v>Manng</v>
      </c>
      <c r="C18" s="1867" t="str">
        <f>$C$204</f>
        <v>Andrew</v>
      </c>
      <c r="D18" s="5">
        <f t="shared" ref="D18:N18" si="14">D204/$A$204</f>
        <v>0.38461538461538464</v>
      </c>
      <c r="E18" s="5">
        <f t="shared" si="14"/>
        <v>0.61538461538461542</v>
      </c>
      <c r="F18" s="5">
        <f t="shared" si="14"/>
        <v>7.6923076923076927E-2</v>
      </c>
      <c r="G18" s="5">
        <f t="shared" si="14"/>
        <v>1.4615384615384615</v>
      </c>
      <c r="H18" s="5">
        <f t="shared" si="14"/>
        <v>0.61538461538461542</v>
      </c>
      <c r="I18" s="5">
        <f t="shared" si="14"/>
        <v>0.61538461538461542</v>
      </c>
      <c r="J18" s="5">
        <f t="shared" si="14"/>
        <v>0</v>
      </c>
      <c r="K18" s="5">
        <f t="shared" si="14"/>
        <v>1.9230769230769231</v>
      </c>
      <c r="L18" s="5">
        <f t="shared" si="14"/>
        <v>0</v>
      </c>
      <c r="M18" s="5">
        <f t="shared" si="14"/>
        <v>0</v>
      </c>
      <c r="N18" s="5">
        <f t="shared" si="14"/>
        <v>2.6923076923076925</v>
      </c>
      <c r="O18" s="66" t="s">
        <v>91</v>
      </c>
      <c r="P18" s="668">
        <v>1</v>
      </c>
    </row>
    <row r="19" spans="1:17" s="1087" customFormat="1" ht="13.5" customHeight="1" x14ac:dyDescent="0.2">
      <c r="A19" s="1868">
        <f>$A$213</f>
        <v>7</v>
      </c>
      <c r="B19" s="1869" t="str">
        <f>$B$213</f>
        <v>McGee</v>
      </c>
      <c r="C19" s="1869" t="str">
        <f>$C$213</f>
        <v>Callum</v>
      </c>
      <c r="D19" s="1081">
        <f>D213/$A$213</f>
        <v>1</v>
      </c>
      <c r="E19" s="1081">
        <f t="shared" ref="E19:N19" si="15">E213/$A$213</f>
        <v>0</v>
      </c>
      <c r="F19" s="1081">
        <f t="shared" si="15"/>
        <v>1</v>
      </c>
      <c r="G19" s="1081">
        <f t="shared" si="15"/>
        <v>1.5714285714285714</v>
      </c>
      <c r="H19" s="1081">
        <f t="shared" si="15"/>
        <v>0.42857142857142855</v>
      </c>
      <c r="I19" s="1081">
        <f t="shared" si="15"/>
        <v>0</v>
      </c>
      <c r="J19" s="1081">
        <f t="shared" si="15"/>
        <v>0.2857142857142857</v>
      </c>
      <c r="K19" s="1081">
        <f t="shared" si="15"/>
        <v>1.7142857142857142</v>
      </c>
      <c r="L19" s="1081">
        <f t="shared" si="15"/>
        <v>0</v>
      </c>
      <c r="M19" s="1081">
        <f t="shared" si="15"/>
        <v>0</v>
      </c>
      <c r="N19" s="1081">
        <f t="shared" si="15"/>
        <v>3</v>
      </c>
      <c r="O19" s="1089" t="s">
        <v>91</v>
      </c>
      <c r="P19" s="1311">
        <v>1</v>
      </c>
    </row>
    <row r="20" spans="1:17" ht="13.5" customHeight="1" x14ac:dyDescent="0.2">
      <c r="A20" s="1866">
        <f>$A$235</f>
        <v>20</v>
      </c>
      <c r="B20" s="1867" t="str">
        <f>$B$235</f>
        <v>McGee</v>
      </c>
      <c r="C20" s="1867" t="str">
        <f>$C$235</f>
        <v>Mitch</v>
      </c>
      <c r="D20" s="5">
        <f t="shared" ref="D20:N20" si="16">D235/$A$235</f>
        <v>2.65</v>
      </c>
      <c r="E20" s="5">
        <f t="shared" si="16"/>
        <v>2</v>
      </c>
      <c r="F20" s="5">
        <f t="shared" si="16"/>
        <v>1.3</v>
      </c>
      <c r="G20" s="5">
        <f t="shared" si="16"/>
        <v>2.95</v>
      </c>
      <c r="H20" s="5">
        <f t="shared" si="16"/>
        <v>1.75</v>
      </c>
      <c r="I20" s="5">
        <f t="shared" si="16"/>
        <v>1.1000000000000001</v>
      </c>
      <c r="J20" s="5">
        <f t="shared" si="16"/>
        <v>0.2</v>
      </c>
      <c r="K20" s="5">
        <f t="shared" si="16"/>
        <v>1.3</v>
      </c>
      <c r="L20" s="5">
        <f t="shared" si="16"/>
        <v>0.05</v>
      </c>
      <c r="M20" s="5">
        <f t="shared" si="16"/>
        <v>0</v>
      </c>
      <c r="N20" s="5">
        <f t="shared" si="16"/>
        <v>12.6</v>
      </c>
      <c r="O20" s="66" t="s">
        <v>91</v>
      </c>
      <c r="P20" s="668">
        <v>1</v>
      </c>
    </row>
    <row r="21" spans="1:17" ht="13.5" customHeight="1" x14ac:dyDescent="0.2">
      <c r="A21" s="1866">
        <f>$A$255</f>
        <v>18</v>
      </c>
      <c r="B21" s="1867" t="str">
        <f>$B$255</f>
        <v>Mengistu</v>
      </c>
      <c r="C21" s="1867" t="str">
        <f>$C$255</f>
        <v>JK</v>
      </c>
      <c r="D21" s="5">
        <f t="shared" ref="D21:N21" si="17">D255/$A$255</f>
        <v>2.8888888888888888</v>
      </c>
      <c r="E21" s="5">
        <f t="shared" si="17"/>
        <v>1.8888888888888888</v>
      </c>
      <c r="F21" s="5">
        <f t="shared" si="17"/>
        <v>1.2777777777777777</v>
      </c>
      <c r="G21" s="5">
        <f t="shared" si="17"/>
        <v>7.1111111111111107</v>
      </c>
      <c r="H21" s="5">
        <f t="shared" si="17"/>
        <v>0.94444444444444442</v>
      </c>
      <c r="I21" s="5">
        <f t="shared" si="17"/>
        <v>0.88888888888888884</v>
      </c>
      <c r="J21" s="5">
        <f t="shared" si="17"/>
        <v>0.66666666666666663</v>
      </c>
      <c r="K21" s="5">
        <f t="shared" si="17"/>
        <v>2.5555555555555554</v>
      </c>
      <c r="L21" s="5">
        <f t="shared" si="17"/>
        <v>0.16666666666666666</v>
      </c>
      <c r="M21" s="5">
        <f t="shared" si="17"/>
        <v>0</v>
      </c>
      <c r="N21" s="5">
        <f t="shared" si="17"/>
        <v>12.722222222222221</v>
      </c>
      <c r="O21" s="66" t="s">
        <v>91</v>
      </c>
      <c r="P21" s="668">
        <v>1</v>
      </c>
    </row>
    <row r="22" spans="1:17" s="1087" customFormat="1" ht="13.5" customHeight="1" x14ac:dyDescent="0.2">
      <c r="A22" s="1868">
        <f>$A$266</f>
        <v>9</v>
      </c>
      <c r="B22" s="1869" t="str">
        <f>$B$266</f>
        <v>Miro</v>
      </c>
      <c r="C22" s="1869" t="str">
        <f>$C$266</f>
        <v>Tevin</v>
      </c>
      <c r="D22" s="1326">
        <f>D266/$A$266</f>
        <v>0.33333333333333331</v>
      </c>
      <c r="E22" s="1326">
        <f t="shared" ref="E22:N22" si="18">E266/$A$266</f>
        <v>1.1111111111111112</v>
      </c>
      <c r="F22" s="1326">
        <f t="shared" si="18"/>
        <v>0.22222222222222221</v>
      </c>
      <c r="G22" s="1326">
        <f t="shared" si="18"/>
        <v>1.1111111111111112</v>
      </c>
      <c r="H22" s="1326">
        <f t="shared" si="18"/>
        <v>0.44444444444444442</v>
      </c>
      <c r="I22" s="1326">
        <f t="shared" si="18"/>
        <v>0.55555555555555558</v>
      </c>
      <c r="J22" s="1326">
        <f t="shared" si="18"/>
        <v>0</v>
      </c>
      <c r="K22" s="1326">
        <f t="shared" si="18"/>
        <v>0.22222222222222221</v>
      </c>
      <c r="L22" s="1326">
        <f t="shared" si="18"/>
        <v>0</v>
      </c>
      <c r="M22" s="1326">
        <f t="shared" si="18"/>
        <v>0</v>
      </c>
      <c r="N22" s="1326">
        <f t="shared" si="18"/>
        <v>4.2222222222222223</v>
      </c>
      <c r="O22" s="1089" t="s">
        <v>91</v>
      </c>
      <c r="P22" s="1462">
        <v>1</v>
      </c>
      <c r="Q22" s="1327"/>
    </row>
    <row r="23" spans="1:17" ht="13.5" customHeight="1" x14ac:dyDescent="0.2">
      <c r="A23" s="1868">
        <f>$A$279</f>
        <v>11</v>
      </c>
      <c r="B23" s="1869" t="str">
        <f>$B$279</f>
        <v>Morgan</v>
      </c>
      <c r="C23" s="1869" t="str">
        <f>$C$279</f>
        <v>Dan</v>
      </c>
      <c r="D23" s="5">
        <f t="shared" ref="D23:N23" si="19">D279/$A$279</f>
        <v>0.27272727272727271</v>
      </c>
      <c r="E23" s="5">
        <f t="shared" si="19"/>
        <v>0</v>
      </c>
      <c r="F23" s="5">
        <f t="shared" si="19"/>
        <v>0.45454545454545453</v>
      </c>
      <c r="G23" s="5">
        <f t="shared" si="19"/>
        <v>1.4545454545454546</v>
      </c>
      <c r="H23" s="5">
        <f t="shared" si="19"/>
        <v>2.1818181818181817</v>
      </c>
      <c r="I23" s="5">
        <f t="shared" si="19"/>
        <v>1.0909090909090908</v>
      </c>
      <c r="J23" s="5">
        <f t="shared" si="19"/>
        <v>0.36363636363636365</v>
      </c>
      <c r="K23" s="5">
        <f t="shared" si="19"/>
        <v>1.1818181818181819</v>
      </c>
      <c r="L23" s="5">
        <f t="shared" si="19"/>
        <v>0</v>
      </c>
      <c r="M23" s="5">
        <f t="shared" si="19"/>
        <v>0</v>
      </c>
      <c r="N23" s="5">
        <f t="shared" si="19"/>
        <v>1</v>
      </c>
      <c r="O23" s="66" t="s">
        <v>91</v>
      </c>
      <c r="P23" s="668">
        <v>1</v>
      </c>
    </row>
    <row r="24" spans="1:17" ht="13.5" customHeight="1" x14ac:dyDescent="0.2">
      <c r="A24" s="1866">
        <f>$A$303</f>
        <v>22</v>
      </c>
      <c r="B24" s="1867" t="str">
        <f>$B$303</f>
        <v>Morgan</v>
      </c>
      <c r="C24" s="1867" t="str">
        <f>$C$303</f>
        <v>Nick</v>
      </c>
      <c r="D24" s="5">
        <f t="shared" ref="D24:N24" si="20">D303/$A$303</f>
        <v>0.86363636363636365</v>
      </c>
      <c r="E24" s="5">
        <f t="shared" si="20"/>
        <v>0.59090909090909094</v>
      </c>
      <c r="F24" s="5">
        <f t="shared" si="20"/>
        <v>0.81818181818181823</v>
      </c>
      <c r="G24" s="5">
        <f t="shared" si="20"/>
        <v>3.7727272727272729</v>
      </c>
      <c r="H24" s="5">
        <f t="shared" si="20"/>
        <v>1.0454545454545454</v>
      </c>
      <c r="I24" s="5">
        <f t="shared" si="20"/>
        <v>0.72727272727272729</v>
      </c>
      <c r="J24" s="5">
        <f t="shared" si="20"/>
        <v>0.13636363636363635</v>
      </c>
      <c r="K24" s="5">
        <f t="shared" si="20"/>
        <v>2.0909090909090908</v>
      </c>
      <c r="L24" s="5">
        <f t="shared" si="20"/>
        <v>4.5454545454545456E-2</v>
      </c>
      <c r="M24" s="5">
        <f t="shared" si="20"/>
        <v>0</v>
      </c>
      <c r="N24" s="5">
        <f t="shared" si="20"/>
        <v>4.3181818181818183</v>
      </c>
      <c r="O24" s="66" t="s">
        <v>91</v>
      </c>
      <c r="P24" s="668">
        <v>1</v>
      </c>
    </row>
    <row r="25" spans="1:17" ht="13.5" customHeight="1" x14ac:dyDescent="0.2">
      <c r="A25" s="1868">
        <f>$A$311</f>
        <v>6</v>
      </c>
      <c r="B25" s="1869" t="str">
        <f>$B$311</f>
        <v>Murphy</v>
      </c>
      <c r="C25" s="1869" t="str">
        <f>$C$311</f>
        <v>Emmet</v>
      </c>
      <c r="D25" s="5">
        <f t="shared" ref="D25:N25" si="21">D311/$A$311</f>
        <v>2.1666666666666665</v>
      </c>
      <c r="E25" s="5">
        <f t="shared" si="21"/>
        <v>0</v>
      </c>
      <c r="F25" s="5">
        <f t="shared" si="21"/>
        <v>0</v>
      </c>
      <c r="G25" s="5">
        <f t="shared" si="21"/>
        <v>3.8333333333333335</v>
      </c>
      <c r="H25" s="5">
        <f t="shared" si="21"/>
        <v>2.8333333333333335</v>
      </c>
      <c r="I25" s="5">
        <f t="shared" si="21"/>
        <v>2.3333333333333335</v>
      </c>
      <c r="J25" s="5">
        <f t="shared" si="21"/>
        <v>0.16666666666666666</v>
      </c>
      <c r="K25" s="5">
        <f t="shared" si="21"/>
        <v>1.3333333333333333</v>
      </c>
      <c r="L25" s="5">
        <f t="shared" si="21"/>
        <v>0</v>
      </c>
      <c r="M25" s="5">
        <f t="shared" si="21"/>
        <v>0</v>
      </c>
      <c r="N25" s="5">
        <f t="shared" si="21"/>
        <v>4.333333333333333</v>
      </c>
      <c r="O25" s="66" t="s">
        <v>91</v>
      </c>
      <c r="P25" s="668">
        <v>1</v>
      </c>
    </row>
    <row r="26" spans="1:17" ht="13.5" customHeight="1" x14ac:dyDescent="0.2">
      <c r="A26" s="1868">
        <f>$A$317</f>
        <v>4</v>
      </c>
      <c r="B26" s="1869" t="str">
        <f>$B$317</f>
        <v>Reda</v>
      </c>
      <c r="C26" s="1869" t="str">
        <f>$C$317</f>
        <v>Ted</v>
      </c>
      <c r="D26" s="1081">
        <f t="shared" ref="D26:N26" si="22">D317/$A$317</f>
        <v>0.5</v>
      </c>
      <c r="E26" s="1081">
        <f t="shared" si="22"/>
        <v>0.75</v>
      </c>
      <c r="F26" s="1081">
        <f t="shared" si="22"/>
        <v>0</v>
      </c>
      <c r="G26" s="1081">
        <f t="shared" si="22"/>
        <v>0.25</v>
      </c>
      <c r="H26" s="1081">
        <f t="shared" si="22"/>
        <v>0.5</v>
      </c>
      <c r="I26" s="1081">
        <f t="shared" si="22"/>
        <v>0</v>
      </c>
      <c r="J26" s="1081">
        <f t="shared" si="22"/>
        <v>0</v>
      </c>
      <c r="K26" s="1081">
        <f t="shared" si="22"/>
        <v>0.5</v>
      </c>
      <c r="L26" s="1081">
        <f t="shared" si="22"/>
        <v>0</v>
      </c>
      <c r="M26" s="1081">
        <f t="shared" si="22"/>
        <v>0</v>
      </c>
      <c r="N26" s="1081">
        <f t="shared" si="22"/>
        <v>3.25</v>
      </c>
      <c r="O26" s="1089" t="s">
        <v>91</v>
      </c>
      <c r="P26" s="1085">
        <v>1</v>
      </c>
    </row>
    <row r="27" spans="1:17" ht="13.5" customHeight="1" x14ac:dyDescent="0.2">
      <c r="A27" s="1868">
        <f>$A$320</f>
        <v>1</v>
      </c>
      <c r="B27" s="1869" t="str">
        <f>$B$320</f>
        <v>Richardson</v>
      </c>
      <c r="C27" s="1869" t="str">
        <f>$C$320</f>
        <v>Tremaine</v>
      </c>
      <c r="D27" s="5">
        <f t="shared" ref="D27:N27" si="23">D320/$A$320</f>
        <v>2</v>
      </c>
      <c r="E27" s="5">
        <f t="shared" si="23"/>
        <v>0</v>
      </c>
      <c r="F27" s="5">
        <f t="shared" si="23"/>
        <v>0</v>
      </c>
      <c r="G27" s="5">
        <f t="shared" si="23"/>
        <v>2</v>
      </c>
      <c r="H27" s="5">
        <f t="shared" si="23"/>
        <v>0</v>
      </c>
      <c r="I27" s="5">
        <f t="shared" si="23"/>
        <v>1</v>
      </c>
      <c r="J27" s="5">
        <f t="shared" si="23"/>
        <v>0</v>
      </c>
      <c r="K27" s="5">
        <f t="shared" si="23"/>
        <v>0</v>
      </c>
      <c r="L27" s="5">
        <f t="shared" si="23"/>
        <v>0</v>
      </c>
      <c r="M27" s="5">
        <f t="shared" si="23"/>
        <v>0</v>
      </c>
      <c r="N27" s="5">
        <f t="shared" si="23"/>
        <v>4</v>
      </c>
      <c r="O27" s="66" t="s">
        <v>91</v>
      </c>
      <c r="P27" s="668">
        <v>1</v>
      </c>
    </row>
    <row r="28" spans="1:17" ht="13.5" customHeight="1" x14ac:dyDescent="0.2">
      <c r="A28" s="1868">
        <f>$A$327</f>
        <v>5</v>
      </c>
      <c r="B28" s="1869" t="str">
        <f>$B$327</f>
        <v>Sembel</v>
      </c>
      <c r="C28" s="1869" t="str">
        <f>$C$327</f>
        <v>Jordan</v>
      </c>
      <c r="D28" s="1326">
        <f>D327/$A$327</f>
        <v>1.8</v>
      </c>
      <c r="E28" s="1326">
        <f t="shared" ref="E28:N28" si="24">E327/$A$327</f>
        <v>0.6</v>
      </c>
      <c r="F28" s="1326">
        <f t="shared" si="24"/>
        <v>0.2</v>
      </c>
      <c r="G28" s="1326">
        <f t="shared" si="24"/>
        <v>4.5999999999999996</v>
      </c>
      <c r="H28" s="1326">
        <f t="shared" si="24"/>
        <v>2</v>
      </c>
      <c r="I28" s="1326">
        <f t="shared" si="24"/>
        <v>1.2</v>
      </c>
      <c r="J28" s="1326">
        <f t="shared" si="24"/>
        <v>0.4</v>
      </c>
      <c r="K28" s="1326">
        <f t="shared" si="24"/>
        <v>1.2</v>
      </c>
      <c r="L28" s="1326">
        <f t="shared" si="24"/>
        <v>0</v>
      </c>
      <c r="M28" s="1326">
        <f t="shared" si="24"/>
        <v>0</v>
      </c>
      <c r="N28" s="1326">
        <f t="shared" si="24"/>
        <v>5.6</v>
      </c>
      <c r="O28" s="1089" t="s">
        <v>91</v>
      </c>
      <c r="P28" s="1526">
        <v>1</v>
      </c>
    </row>
    <row r="29" spans="1:17" s="1327" customFormat="1" ht="13.5" customHeight="1" x14ac:dyDescent="0.2">
      <c r="A29" s="1868">
        <f>$A$332</f>
        <v>3</v>
      </c>
      <c r="B29" s="1869" t="str">
        <f>$B$332</f>
        <v>Tedros</v>
      </c>
      <c r="C29" s="1869" t="str">
        <f>$C$332</f>
        <v>Rade</v>
      </c>
      <c r="D29" s="1326">
        <f>D332/$A$332</f>
        <v>1.3333333333333333</v>
      </c>
      <c r="E29" s="1326">
        <f t="shared" ref="E29:N29" si="25">E332/$A$332</f>
        <v>2.6666666666666665</v>
      </c>
      <c r="F29" s="1326">
        <f t="shared" si="25"/>
        <v>1</v>
      </c>
      <c r="G29" s="1326">
        <f t="shared" si="25"/>
        <v>3.3333333333333335</v>
      </c>
      <c r="H29" s="1326">
        <f t="shared" si="25"/>
        <v>1.3333333333333333</v>
      </c>
      <c r="I29" s="1326">
        <f t="shared" si="25"/>
        <v>1.3333333333333333</v>
      </c>
      <c r="J29" s="1326">
        <f t="shared" si="25"/>
        <v>0</v>
      </c>
      <c r="K29" s="1326">
        <f t="shared" si="25"/>
        <v>1</v>
      </c>
      <c r="L29" s="1326">
        <f t="shared" si="25"/>
        <v>0</v>
      </c>
      <c r="M29" s="1326">
        <f t="shared" si="25"/>
        <v>0</v>
      </c>
      <c r="N29" s="1326">
        <f t="shared" si="25"/>
        <v>11.666666666666666</v>
      </c>
      <c r="O29" s="1089" t="s">
        <v>91</v>
      </c>
      <c r="P29" s="1856">
        <v>1</v>
      </c>
    </row>
    <row r="30" spans="1:17" ht="13.5" customHeight="1" x14ac:dyDescent="0.2">
      <c r="A30" s="1868">
        <f>$A$336</f>
        <v>2</v>
      </c>
      <c r="B30" s="1869" t="str">
        <f>$B$336</f>
        <v>Xia</v>
      </c>
      <c r="C30" s="1869" t="str">
        <f>$C$336</f>
        <v>Andy</v>
      </c>
      <c r="D30" s="5">
        <f t="shared" ref="D30:N30" si="26">D336/$A$336</f>
        <v>0</v>
      </c>
      <c r="E30" s="5">
        <f t="shared" si="26"/>
        <v>0</v>
      </c>
      <c r="F30" s="5">
        <f t="shared" si="26"/>
        <v>0</v>
      </c>
      <c r="G30" s="5">
        <f t="shared" si="26"/>
        <v>1.5</v>
      </c>
      <c r="H30" s="5">
        <f t="shared" si="26"/>
        <v>1.5</v>
      </c>
      <c r="I30" s="5">
        <f t="shared" si="26"/>
        <v>0</v>
      </c>
      <c r="J30" s="5">
        <f t="shared" si="26"/>
        <v>0</v>
      </c>
      <c r="K30" s="5">
        <f t="shared" si="26"/>
        <v>2</v>
      </c>
      <c r="L30" s="5">
        <f t="shared" si="26"/>
        <v>0</v>
      </c>
      <c r="M30" s="5">
        <f>M336/$A$336</f>
        <v>0</v>
      </c>
      <c r="N30" s="5">
        <f t="shared" si="26"/>
        <v>0</v>
      </c>
      <c r="O30" s="66" t="s">
        <v>91</v>
      </c>
      <c r="P30" s="668">
        <v>1</v>
      </c>
    </row>
    <row r="31" spans="1:17" ht="13.5" customHeight="1" x14ac:dyDescent="0.2">
      <c r="A31" s="63"/>
      <c r="B31" s="61"/>
      <c r="C31" s="61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1"/>
      <c r="P31" s="262"/>
    </row>
    <row r="32" spans="1:17" ht="13.5" customHeight="1" x14ac:dyDescent="0.2">
      <c r="A32" s="8" t="s">
        <v>0</v>
      </c>
      <c r="B32" s="8" t="s">
        <v>1</v>
      </c>
      <c r="C32" s="8" t="s">
        <v>2</v>
      </c>
      <c r="D32" s="8" t="s">
        <v>3</v>
      </c>
      <c r="E32" s="8" t="s">
        <v>4</v>
      </c>
      <c r="F32" s="8" t="s">
        <v>5</v>
      </c>
      <c r="G32" s="8" t="s">
        <v>6</v>
      </c>
      <c r="H32" s="8" t="s">
        <v>7</v>
      </c>
      <c r="I32" s="8" t="s">
        <v>8</v>
      </c>
      <c r="J32" s="8" t="s">
        <v>9</v>
      </c>
      <c r="K32" s="8" t="s">
        <v>10</v>
      </c>
      <c r="L32" s="8" t="s">
        <v>11</v>
      </c>
      <c r="M32" s="8" t="s">
        <v>12</v>
      </c>
      <c r="N32" s="8" t="s">
        <v>13</v>
      </c>
    </row>
    <row r="33" spans="1:14" ht="13.5" customHeight="1" x14ac:dyDescent="0.2">
      <c r="A33" s="118">
        <v>11</v>
      </c>
      <c r="B33" s="70" t="s">
        <v>142</v>
      </c>
      <c r="C33" s="70" t="s">
        <v>143</v>
      </c>
      <c r="D33" s="68">
        <v>4</v>
      </c>
      <c r="E33" s="68">
        <v>1</v>
      </c>
      <c r="F33" s="68">
        <v>4</v>
      </c>
      <c r="G33" s="68">
        <v>10</v>
      </c>
      <c r="H33" s="68">
        <v>2</v>
      </c>
      <c r="I33" s="68"/>
      <c r="J33" s="68"/>
      <c r="K33" s="68">
        <v>2</v>
      </c>
      <c r="L33" s="68">
        <v>1</v>
      </c>
      <c r="M33" s="68"/>
      <c r="N33" s="68">
        <v>15</v>
      </c>
    </row>
    <row r="34" spans="1:14" ht="13.5" customHeight="1" x14ac:dyDescent="0.2">
      <c r="A34" s="69">
        <v>11</v>
      </c>
      <c r="B34" s="70" t="s">
        <v>142</v>
      </c>
      <c r="C34" s="70" t="s">
        <v>143</v>
      </c>
      <c r="D34" s="68">
        <v>3</v>
      </c>
      <c r="E34" s="68"/>
      <c r="F34" s="68"/>
      <c r="G34" s="68">
        <v>2</v>
      </c>
      <c r="H34" s="68">
        <v>1</v>
      </c>
      <c r="I34" s="68"/>
      <c r="J34" s="68"/>
      <c r="K34" s="68">
        <v>5</v>
      </c>
      <c r="L34" s="68"/>
      <c r="M34" s="68"/>
      <c r="N34" s="68">
        <v>6</v>
      </c>
    </row>
    <row r="35" spans="1:14" ht="13.5" customHeight="1" x14ac:dyDescent="0.2">
      <c r="A35" s="117">
        <v>21</v>
      </c>
      <c r="B35" s="70" t="s">
        <v>142</v>
      </c>
      <c r="C35" s="70" t="s">
        <v>143</v>
      </c>
      <c r="D35" s="68">
        <v>2</v>
      </c>
      <c r="E35" s="68">
        <v>2</v>
      </c>
      <c r="F35" s="68"/>
      <c r="G35" s="68">
        <v>4</v>
      </c>
      <c r="H35" s="68">
        <v>3</v>
      </c>
      <c r="I35" s="68"/>
      <c r="J35" s="68"/>
      <c r="K35" s="68">
        <v>2</v>
      </c>
      <c r="L35" s="68"/>
      <c r="M35" s="68"/>
      <c r="N35" s="68">
        <v>10</v>
      </c>
    </row>
    <row r="36" spans="1:14" ht="13.5" customHeight="1" x14ac:dyDescent="0.2">
      <c r="A36" s="117">
        <v>21</v>
      </c>
      <c r="B36" s="70" t="s">
        <v>142</v>
      </c>
      <c r="C36" s="70" t="s">
        <v>143</v>
      </c>
      <c r="D36" s="68">
        <v>11</v>
      </c>
      <c r="E36" s="68"/>
      <c r="F36" s="68">
        <v>2</v>
      </c>
      <c r="G36" s="68">
        <v>6</v>
      </c>
      <c r="H36" s="68">
        <v>3</v>
      </c>
      <c r="I36" s="68">
        <v>2</v>
      </c>
      <c r="J36" s="68"/>
      <c r="K36" s="68"/>
      <c r="L36" s="68"/>
      <c r="M36" s="68"/>
      <c r="N36" s="68">
        <v>24</v>
      </c>
    </row>
    <row r="37" spans="1:14" ht="13.5" customHeight="1" x14ac:dyDescent="0.2">
      <c r="A37" s="872">
        <v>21</v>
      </c>
      <c r="B37" s="873" t="s">
        <v>142</v>
      </c>
      <c r="C37" s="873" t="s">
        <v>143</v>
      </c>
      <c r="D37" s="871">
        <v>5</v>
      </c>
      <c r="E37" s="871">
        <v>1</v>
      </c>
      <c r="F37" s="871">
        <v>5</v>
      </c>
      <c r="G37" s="871">
        <v>13</v>
      </c>
      <c r="H37" s="871">
        <v>2</v>
      </c>
      <c r="I37" s="871">
        <v>5</v>
      </c>
      <c r="J37" s="871"/>
      <c r="K37" s="871">
        <v>3</v>
      </c>
      <c r="L37" s="871"/>
      <c r="M37" s="871"/>
      <c r="N37" s="871">
        <v>18</v>
      </c>
    </row>
    <row r="38" spans="1:14" ht="13.5" customHeight="1" x14ac:dyDescent="0.2">
      <c r="A38" s="1770">
        <v>11</v>
      </c>
      <c r="B38" s="1769" t="s">
        <v>142</v>
      </c>
      <c r="C38" s="1769" t="s">
        <v>143</v>
      </c>
      <c r="D38" s="1767">
        <v>4</v>
      </c>
      <c r="E38" s="1767">
        <v>2</v>
      </c>
      <c r="F38" s="1767">
        <v>2</v>
      </c>
      <c r="G38" s="1767">
        <v>5</v>
      </c>
      <c r="H38" s="1767">
        <v>1</v>
      </c>
      <c r="I38" s="1767">
        <v>3</v>
      </c>
      <c r="J38" s="1767"/>
      <c r="K38" s="1767">
        <v>3</v>
      </c>
      <c r="L38" s="1767"/>
      <c r="M38" s="1767"/>
      <c r="N38" s="1767">
        <v>16</v>
      </c>
    </row>
    <row r="39" spans="1:14" ht="13.5" customHeight="1" x14ac:dyDescent="0.2">
      <c r="A39" s="1616">
        <v>11</v>
      </c>
      <c r="B39" s="1615" t="s">
        <v>142</v>
      </c>
      <c r="C39" s="1615" t="s">
        <v>143</v>
      </c>
      <c r="D39" s="1613">
        <v>6</v>
      </c>
      <c r="E39" s="1613"/>
      <c r="F39" s="1613">
        <v>3</v>
      </c>
      <c r="G39" s="1613">
        <v>7</v>
      </c>
      <c r="H39" s="1613"/>
      <c r="I39" s="1613">
        <v>1</v>
      </c>
      <c r="J39" s="1613"/>
      <c r="K39" s="1613">
        <v>2</v>
      </c>
      <c r="L39" s="1613"/>
      <c r="M39" s="1613"/>
      <c r="N39" s="1613">
        <v>15</v>
      </c>
    </row>
    <row r="40" spans="1:14" ht="13.5" customHeight="1" x14ac:dyDescent="0.2">
      <c r="A40" s="1860">
        <v>11</v>
      </c>
      <c r="B40" s="1861" t="s">
        <v>142</v>
      </c>
      <c r="C40" s="1861" t="s">
        <v>143</v>
      </c>
      <c r="D40" s="1862">
        <v>4</v>
      </c>
      <c r="E40" s="1862">
        <v>3</v>
      </c>
      <c r="F40" s="1862">
        <v>1</v>
      </c>
      <c r="G40" s="1862">
        <v>5</v>
      </c>
      <c r="H40" s="1862">
        <v>2</v>
      </c>
      <c r="I40" s="1862">
        <v>4</v>
      </c>
      <c r="J40" s="1862"/>
      <c r="K40" s="1862">
        <v>1</v>
      </c>
      <c r="L40" s="1862"/>
      <c r="M40" s="1862"/>
      <c r="N40" s="1862">
        <v>18</v>
      </c>
    </row>
    <row r="41" spans="1:14" ht="13.5" customHeight="1" x14ac:dyDescent="0.2">
      <c r="A41" s="1860">
        <v>5</v>
      </c>
      <c r="B41" s="1861" t="s">
        <v>142</v>
      </c>
      <c r="C41" s="1861" t="s">
        <v>143</v>
      </c>
      <c r="D41" s="1862">
        <v>3</v>
      </c>
      <c r="E41" s="1862"/>
      <c r="F41" s="1862">
        <v>4</v>
      </c>
      <c r="G41" s="1862">
        <v>10</v>
      </c>
      <c r="H41" s="1862">
        <v>1</v>
      </c>
      <c r="I41" s="1862">
        <v>3</v>
      </c>
      <c r="J41" s="1862"/>
      <c r="K41" s="1862">
        <v>2</v>
      </c>
      <c r="L41" s="1862"/>
      <c r="M41" s="1862"/>
      <c r="N41" s="1862">
        <v>10</v>
      </c>
    </row>
    <row r="42" spans="1:14" ht="13.5" customHeight="1" x14ac:dyDescent="0.2">
      <c r="A42" s="1729">
        <v>11</v>
      </c>
      <c r="B42" s="1728" t="s">
        <v>142</v>
      </c>
      <c r="C42" s="1728" t="s">
        <v>143</v>
      </c>
      <c r="D42" s="1726">
        <v>3</v>
      </c>
      <c r="E42" s="1726">
        <v>2</v>
      </c>
      <c r="F42" s="1726">
        <v>1</v>
      </c>
      <c r="G42" s="1726">
        <v>2</v>
      </c>
      <c r="H42" s="1726">
        <v>2</v>
      </c>
      <c r="I42" s="1726"/>
      <c r="J42" s="1726"/>
      <c r="K42" s="1726">
        <v>3</v>
      </c>
      <c r="L42" s="1726"/>
      <c r="M42" s="1726"/>
      <c r="N42" s="1726">
        <v>13</v>
      </c>
    </row>
    <row r="43" spans="1:14" ht="13.5" customHeight="1" x14ac:dyDescent="0.2">
      <c r="A43" s="1813">
        <v>11</v>
      </c>
      <c r="B43" s="1812" t="s">
        <v>142</v>
      </c>
      <c r="C43" s="1812" t="s">
        <v>143</v>
      </c>
      <c r="D43" s="1810">
        <v>6</v>
      </c>
      <c r="E43" s="1810"/>
      <c r="F43" s="1810">
        <v>4</v>
      </c>
      <c r="G43" s="1810">
        <v>3</v>
      </c>
      <c r="H43" s="1810">
        <v>3</v>
      </c>
      <c r="I43" s="1810">
        <v>4</v>
      </c>
      <c r="J43" s="1810">
        <v>1</v>
      </c>
      <c r="K43" s="1810">
        <v>4</v>
      </c>
      <c r="L43" s="1810"/>
      <c r="M43" s="1810"/>
      <c r="N43" s="1810">
        <v>16</v>
      </c>
    </row>
    <row r="44" spans="1:14" ht="13.5" customHeight="1" x14ac:dyDescent="0.2">
      <c r="A44" s="1183">
        <v>11</v>
      </c>
      <c r="B44" s="1182" t="s">
        <v>142</v>
      </c>
      <c r="C44" s="1182" t="s">
        <v>143</v>
      </c>
      <c r="D44" s="1180">
        <v>6</v>
      </c>
      <c r="E44" s="1180"/>
      <c r="F44" s="1180">
        <v>5</v>
      </c>
      <c r="G44" s="1180">
        <v>13</v>
      </c>
      <c r="H44" s="1180">
        <v>2</v>
      </c>
      <c r="I44" s="1180">
        <v>6</v>
      </c>
      <c r="J44" s="1180"/>
      <c r="K44" s="1180">
        <v>4</v>
      </c>
      <c r="L44" s="1180"/>
      <c r="M44" s="1180"/>
      <c r="N44" s="1180">
        <v>17</v>
      </c>
    </row>
    <row r="45" spans="1:14" ht="13.5" customHeight="1" x14ac:dyDescent="0.2">
      <c r="A45" s="1018">
        <v>11</v>
      </c>
      <c r="B45" s="1017" t="s">
        <v>142</v>
      </c>
      <c r="C45" s="1017" t="s">
        <v>143</v>
      </c>
      <c r="D45" s="1019">
        <v>2</v>
      </c>
      <c r="E45" s="1019"/>
      <c r="F45" s="1019">
        <v>7</v>
      </c>
      <c r="G45" s="1019">
        <v>6</v>
      </c>
      <c r="H45" s="1019"/>
      <c r="I45" s="1019">
        <v>3</v>
      </c>
      <c r="J45" s="1019"/>
      <c r="K45" s="1019">
        <v>4</v>
      </c>
      <c r="L45" s="1019"/>
      <c r="M45" s="1019"/>
      <c r="N45" s="1019">
        <v>11</v>
      </c>
    </row>
    <row r="46" spans="1:14" ht="13.5" customHeight="1" x14ac:dyDescent="0.2">
      <c r="A46" s="1143">
        <v>11</v>
      </c>
      <c r="B46" s="1017" t="s">
        <v>142</v>
      </c>
      <c r="C46" s="1017" t="s">
        <v>143</v>
      </c>
      <c r="D46" s="1019">
        <v>3</v>
      </c>
      <c r="E46" s="1019"/>
      <c r="F46" s="1019">
        <v>2</v>
      </c>
      <c r="G46" s="1019">
        <v>8</v>
      </c>
      <c r="H46" s="1019"/>
      <c r="I46" s="1019">
        <v>1</v>
      </c>
      <c r="J46" s="1019">
        <v>1</v>
      </c>
      <c r="K46" s="1019">
        <v>4</v>
      </c>
      <c r="L46" s="1019"/>
      <c r="M46" s="1019"/>
      <c r="N46" s="1019">
        <v>8</v>
      </c>
    </row>
    <row r="47" spans="1:14" ht="13.5" customHeight="1" x14ac:dyDescent="0.2">
      <c r="A47" s="71">
        <v>11</v>
      </c>
      <c r="B47" s="70" t="s">
        <v>142</v>
      </c>
      <c r="C47" s="70" t="s">
        <v>143</v>
      </c>
      <c r="D47" s="68">
        <v>4</v>
      </c>
      <c r="E47" s="68"/>
      <c r="F47" s="68">
        <v>2</v>
      </c>
      <c r="G47" s="68">
        <v>5</v>
      </c>
      <c r="H47" s="68">
        <v>2</v>
      </c>
      <c r="I47" s="68"/>
      <c r="J47" s="68">
        <v>1</v>
      </c>
      <c r="K47" s="68">
        <v>5</v>
      </c>
      <c r="L47" s="68"/>
      <c r="M47" s="68"/>
      <c r="N47" s="68">
        <v>10</v>
      </c>
    </row>
    <row r="48" spans="1:14" ht="13.5" customHeight="1" x14ac:dyDescent="0.2">
      <c r="A48" s="933">
        <v>11</v>
      </c>
      <c r="B48" s="932" t="s">
        <v>142</v>
      </c>
      <c r="C48" s="932" t="s">
        <v>143</v>
      </c>
      <c r="D48" s="930">
        <v>2</v>
      </c>
      <c r="E48" s="930">
        <v>1</v>
      </c>
      <c r="F48" s="930">
        <v>1</v>
      </c>
      <c r="G48" s="930">
        <v>4</v>
      </c>
      <c r="H48" s="930">
        <v>1</v>
      </c>
      <c r="I48" s="930"/>
      <c r="J48" s="930"/>
      <c r="K48" s="930">
        <v>4</v>
      </c>
      <c r="L48" s="930"/>
      <c r="M48" s="930"/>
      <c r="N48" s="930">
        <v>8</v>
      </c>
    </row>
    <row r="49" spans="1:14" ht="13.5" customHeight="1" x14ac:dyDescent="0.2">
      <c r="A49" s="118">
        <v>11</v>
      </c>
      <c r="B49" s="70" t="s">
        <v>142</v>
      </c>
      <c r="C49" s="70" t="s">
        <v>143</v>
      </c>
      <c r="D49" s="68">
        <v>2</v>
      </c>
      <c r="E49" s="68"/>
      <c r="F49" s="68">
        <v>5</v>
      </c>
      <c r="G49" s="68">
        <v>4</v>
      </c>
      <c r="H49" s="68">
        <v>2</v>
      </c>
      <c r="I49" s="68"/>
      <c r="J49" s="68"/>
      <c r="K49" s="68">
        <v>2</v>
      </c>
      <c r="L49" s="68"/>
      <c r="M49" s="68"/>
      <c r="N49" s="68">
        <v>9</v>
      </c>
    </row>
    <row r="50" spans="1:14" ht="13.5" customHeight="1" x14ac:dyDescent="0.2">
      <c r="A50" s="75">
        <v>11</v>
      </c>
      <c r="B50" s="74" t="s">
        <v>142</v>
      </c>
      <c r="C50" s="74" t="s">
        <v>143</v>
      </c>
      <c r="D50" s="72">
        <v>1</v>
      </c>
      <c r="E50" s="72"/>
      <c r="F50" s="72">
        <v>1</v>
      </c>
      <c r="G50" s="72">
        <v>1</v>
      </c>
      <c r="H50" s="72"/>
      <c r="I50" s="72"/>
      <c r="J50" s="72"/>
      <c r="K50" s="72">
        <v>2</v>
      </c>
      <c r="L50" s="72"/>
      <c r="M50" s="72"/>
      <c r="N50" s="72">
        <v>3</v>
      </c>
    </row>
    <row r="51" spans="1:14" ht="13.5" customHeight="1" x14ac:dyDescent="0.2">
      <c r="A51" s="118">
        <v>11</v>
      </c>
      <c r="B51" s="74" t="s">
        <v>142</v>
      </c>
      <c r="C51" s="74" t="s">
        <v>143</v>
      </c>
      <c r="D51" s="72">
        <v>4</v>
      </c>
      <c r="E51" s="72"/>
      <c r="F51" s="72">
        <v>2</v>
      </c>
      <c r="G51" s="72">
        <v>8</v>
      </c>
      <c r="H51" s="72">
        <v>2</v>
      </c>
      <c r="I51" s="72">
        <v>1</v>
      </c>
      <c r="J51" s="72"/>
      <c r="K51" s="72">
        <v>2</v>
      </c>
      <c r="L51" s="72"/>
      <c r="M51" s="72"/>
      <c r="N51" s="72">
        <v>10</v>
      </c>
    </row>
    <row r="52" spans="1:14" ht="13.5" customHeight="1" x14ac:dyDescent="0.2">
      <c r="A52" s="691">
        <v>11</v>
      </c>
      <c r="B52" s="692" t="s">
        <v>142</v>
      </c>
      <c r="C52" s="692" t="s">
        <v>143</v>
      </c>
      <c r="D52" s="690">
        <v>2</v>
      </c>
      <c r="E52" s="690"/>
      <c r="F52" s="690"/>
      <c r="G52" s="690">
        <v>3</v>
      </c>
      <c r="H52" s="690"/>
      <c r="I52" s="690"/>
      <c r="J52" s="690"/>
      <c r="K52" s="690">
        <v>4</v>
      </c>
      <c r="L52" s="690"/>
      <c r="M52" s="690"/>
      <c r="N52" s="690">
        <v>4</v>
      </c>
    </row>
    <row r="53" spans="1:14" ht="13.5" customHeight="1" x14ac:dyDescent="0.2">
      <c r="A53" s="4">
        <f>COUNT(A33:A52)</f>
        <v>20</v>
      </c>
      <c r="B53" s="115" t="str">
        <f>$B$33</f>
        <v>Ahanda</v>
      </c>
      <c r="C53" s="115" t="str">
        <f>$C$33</f>
        <v>Joel</v>
      </c>
      <c r="D53" s="113">
        <f t="shared" ref="D53:N53" si="27">SUM(D33:D52)</f>
        <v>77</v>
      </c>
      <c r="E53" s="741">
        <f t="shared" si="27"/>
        <v>12</v>
      </c>
      <c r="F53" s="741">
        <f t="shared" si="27"/>
        <v>51</v>
      </c>
      <c r="G53" s="741">
        <f t="shared" si="27"/>
        <v>119</v>
      </c>
      <c r="H53" s="741">
        <f t="shared" si="27"/>
        <v>29</v>
      </c>
      <c r="I53" s="741">
        <f t="shared" si="27"/>
        <v>33</v>
      </c>
      <c r="J53" s="741">
        <f t="shared" si="27"/>
        <v>3</v>
      </c>
      <c r="K53" s="741">
        <f t="shared" si="27"/>
        <v>58</v>
      </c>
      <c r="L53" s="741">
        <f t="shared" si="27"/>
        <v>1</v>
      </c>
      <c r="M53" s="741">
        <f t="shared" si="27"/>
        <v>0</v>
      </c>
      <c r="N53" s="741">
        <f t="shared" si="27"/>
        <v>241</v>
      </c>
    </row>
    <row r="54" spans="1:14" s="1087" customFormat="1" ht="13.5" customHeight="1" x14ac:dyDescent="0.2"/>
    <row r="55" spans="1:14" s="1087" customFormat="1" ht="13.5" customHeight="1" x14ac:dyDescent="0.2">
      <c r="A55" s="1318">
        <v>9</v>
      </c>
      <c r="B55" s="1317" t="s">
        <v>379</v>
      </c>
      <c r="C55" s="1317" t="s">
        <v>380</v>
      </c>
      <c r="D55" s="1311">
        <v>2</v>
      </c>
      <c r="E55" s="1311"/>
      <c r="F55" s="1311">
        <v>2</v>
      </c>
      <c r="G55" s="1311">
        <v>2</v>
      </c>
      <c r="H55" s="1311"/>
      <c r="I55" s="1311"/>
      <c r="J55" s="1311"/>
      <c r="K55" s="1311">
        <v>3</v>
      </c>
      <c r="L55" s="1311"/>
      <c r="M55" s="1311"/>
      <c r="N55" s="1311">
        <v>6</v>
      </c>
    </row>
    <row r="56" spans="1:14" s="1087" customFormat="1" ht="13.5" customHeight="1" x14ac:dyDescent="0.2">
      <c r="A56" s="1080">
        <f>COUNT(A55)</f>
        <v>1</v>
      </c>
      <c r="B56" s="1314" t="str">
        <f>$B$55</f>
        <v>Aguer</v>
      </c>
      <c r="C56" s="1314" t="str">
        <f>$C$55</f>
        <v>Byor</v>
      </c>
      <c r="D56" s="1310">
        <f t="shared" ref="D56" si="28">SUM(D55)</f>
        <v>2</v>
      </c>
      <c r="E56" s="1310">
        <f t="shared" ref="E56" si="29">SUM(E55)</f>
        <v>0</v>
      </c>
      <c r="F56" s="1310">
        <f t="shared" ref="F56" si="30">SUM(F55)</f>
        <v>2</v>
      </c>
      <c r="G56" s="1310">
        <f t="shared" ref="G56" si="31">SUM(G55)</f>
        <v>2</v>
      </c>
      <c r="H56" s="1310">
        <f t="shared" ref="H56" si="32">SUM(H55)</f>
        <v>0</v>
      </c>
      <c r="I56" s="1310">
        <f t="shared" ref="I56" si="33">SUM(I55)</f>
        <v>0</v>
      </c>
      <c r="J56" s="1310">
        <f t="shared" ref="J56" si="34">SUM(J55)</f>
        <v>0</v>
      </c>
      <c r="K56" s="1310">
        <f t="shared" ref="K56" si="35">SUM(K55)</f>
        <v>3</v>
      </c>
      <c r="L56" s="1310">
        <f t="shared" ref="L56" si="36">SUM(L55)</f>
        <v>0</v>
      </c>
      <c r="M56" s="1310">
        <f t="shared" ref="M56" si="37">SUM(M55)</f>
        <v>0</v>
      </c>
      <c r="N56" s="1310">
        <f t="shared" ref="N56" si="38">SUM(N55)</f>
        <v>6</v>
      </c>
    </row>
    <row r="57" spans="1:14" ht="13.5" customHeight="1" x14ac:dyDescent="0.2"/>
    <row r="58" spans="1:14" ht="13.5" customHeight="1" x14ac:dyDescent="0.2">
      <c r="A58" s="118">
        <v>25</v>
      </c>
      <c r="B58" s="74" t="s">
        <v>67</v>
      </c>
      <c r="C58" s="74" t="s">
        <v>25</v>
      </c>
      <c r="D58" s="72">
        <v>1</v>
      </c>
      <c r="E58" s="72"/>
      <c r="F58" s="72"/>
      <c r="G58" s="72">
        <v>2</v>
      </c>
      <c r="H58" s="72">
        <v>2</v>
      </c>
      <c r="I58" s="72"/>
      <c r="J58" s="72"/>
      <c r="K58" s="72">
        <v>1</v>
      </c>
      <c r="L58" s="72"/>
      <c r="M58" s="72"/>
      <c r="N58" s="72">
        <v>2</v>
      </c>
    </row>
    <row r="59" spans="1:14" ht="13.5" customHeight="1" x14ac:dyDescent="0.2">
      <c r="A59" s="4">
        <f>COUNT(A58)</f>
        <v>1</v>
      </c>
      <c r="B59" s="115" t="str">
        <f>$B$58</f>
        <v>Brown</v>
      </c>
      <c r="C59" s="115" t="str">
        <f>$C$58</f>
        <v>Dean</v>
      </c>
      <c r="D59" s="113">
        <f t="shared" ref="D59:N59" si="39">SUM(D58)</f>
        <v>1</v>
      </c>
      <c r="E59" s="113">
        <f t="shared" si="39"/>
        <v>0</v>
      </c>
      <c r="F59" s="113">
        <f t="shared" si="39"/>
        <v>0</v>
      </c>
      <c r="G59" s="113">
        <f t="shared" si="39"/>
        <v>2</v>
      </c>
      <c r="H59" s="113">
        <f t="shared" si="39"/>
        <v>2</v>
      </c>
      <c r="I59" s="113">
        <f t="shared" si="39"/>
        <v>0</v>
      </c>
      <c r="J59" s="113">
        <f t="shared" si="39"/>
        <v>0</v>
      </c>
      <c r="K59" s="113">
        <f t="shared" si="39"/>
        <v>1</v>
      </c>
      <c r="L59" s="113">
        <f t="shared" si="39"/>
        <v>0</v>
      </c>
      <c r="M59" s="113">
        <f t="shared" si="39"/>
        <v>0</v>
      </c>
      <c r="N59" s="113">
        <f t="shared" si="39"/>
        <v>2</v>
      </c>
    </row>
    <row r="60" spans="1:14" ht="13.5" customHeight="1" x14ac:dyDescent="0.2"/>
    <row r="61" spans="1:14" ht="13.5" customHeight="1" x14ac:dyDescent="0.2">
      <c r="A61" s="117">
        <v>10</v>
      </c>
      <c r="B61" s="74" t="s">
        <v>157</v>
      </c>
      <c r="C61" s="74" t="s">
        <v>158</v>
      </c>
      <c r="D61" s="72">
        <v>3</v>
      </c>
      <c r="E61" s="72"/>
      <c r="F61" s="72"/>
      <c r="G61" s="72">
        <v>3</v>
      </c>
      <c r="H61" s="72"/>
      <c r="I61" s="72">
        <v>1</v>
      </c>
      <c r="J61" s="72"/>
      <c r="K61" s="72"/>
      <c r="L61" s="72"/>
      <c r="M61" s="72"/>
      <c r="N61" s="72">
        <v>6</v>
      </c>
    </row>
    <row r="62" spans="1:14" ht="13.5" customHeight="1" x14ac:dyDescent="0.2">
      <c r="A62" s="933">
        <v>1</v>
      </c>
      <c r="B62" s="932" t="s">
        <v>157</v>
      </c>
      <c r="C62" s="932" t="s">
        <v>158</v>
      </c>
      <c r="D62" s="930">
        <v>2</v>
      </c>
      <c r="E62" s="930"/>
      <c r="F62" s="930"/>
      <c r="G62" s="930"/>
      <c r="H62" s="930"/>
      <c r="I62" s="930"/>
      <c r="J62" s="930"/>
      <c r="K62" s="930"/>
      <c r="L62" s="930"/>
      <c r="M62" s="930"/>
      <c r="N62" s="930">
        <v>4</v>
      </c>
    </row>
    <row r="63" spans="1:14" ht="13.5" customHeight="1" x14ac:dyDescent="0.2">
      <c r="A63" s="783">
        <v>6</v>
      </c>
      <c r="B63" s="784" t="s">
        <v>157</v>
      </c>
      <c r="C63" s="784" t="s">
        <v>158</v>
      </c>
      <c r="D63" s="782">
        <v>2</v>
      </c>
      <c r="E63" s="782">
        <v>1</v>
      </c>
      <c r="F63" s="782">
        <v>1</v>
      </c>
      <c r="G63" s="782">
        <v>4</v>
      </c>
      <c r="H63" s="782">
        <v>1</v>
      </c>
      <c r="I63" s="782"/>
      <c r="J63" s="782"/>
      <c r="K63" s="782"/>
      <c r="L63" s="782"/>
      <c r="M63" s="782"/>
      <c r="N63" s="782">
        <v>8</v>
      </c>
    </row>
    <row r="64" spans="1:14" ht="13.5" customHeight="1" x14ac:dyDescent="0.2">
      <c r="A64" s="4">
        <f>COUNT(A61:A63)</f>
        <v>3</v>
      </c>
      <c r="B64" s="263" t="str">
        <f>$B$61</f>
        <v>Clark</v>
      </c>
      <c r="C64" s="263" t="str">
        <f>$C$61</f>
        <v>Jacob</v>
      </c>
      <c r="D64" s="260">
        <f t="shared" ref="D64:N64" si="40">SUM(D61:D63)</f>
        <v>7</v>
      </c>
      <c r="E64" s="811">
        <f t="shared" si="40"/>
        <v>1</v>
      </c>
      <c r="F64" s="811">
        <f t="shared" si="40"/>
        <v>1</v>
      </c>
      <c r="G64" s="811">
        <f t="shared" si="40"/>
        <v>7</v>
      </c>
      <c r="H64" s="811">
        <f t="shared" si="40"/>
        <v>1</v>
      </c>
      <c r="I64" s="811">
        <f t="shared" si="40"/>
        <v>1</v>
      </c>
      <c r="J64" s="811">
        <f t="shared" si="40"/>
        <v>0</v>
      </c>
      <c r="K64" s="811">
        <f t="shared" si="40"/>
        <v>0</v>
      </c>
      <c r="L64" s="811">
        <f t="shared" si="40"/>
        <v>0</v>
      </c>
      <c r="M64" s="811">
        <f t="shared" si="40"/>
        <v>0</v>
      </c>
      <c r="N64" s="811">
        <f t="shared" si="40"/>
        <v>18</v>
      </c>
    </row>
    <row r="65" spans="1:16" ht="13.5" customHeight="1" x14ac:dyDescent="0.2">
      <c r="A65" s="746"/>
      <c r="B65" s="886"/>
      <c r="C65" s="886"/>
      <c r="D65" s="885"/>
      <c r="E65" s="885"/>
      <c r="F65" s="885"/>
      <c r="G65" s="885"/>
      <c r="H65" s="885"/>
      <c r="I65" s="885"/>
      <c r="J65" s="885"/>
      <c r="K65" s="885"/>
      <c r="L65" s="885"/>
      <c r="M65" s="885"/>
      <c r="N65" s="885"/>
    </row>
    <row r="66" spans="1:16" ht="13.5" customHeight="1" x14ac:dyDescent="0.2">
      <c r="A66" s="872">
        <v>8</v>
      </c>
      <c r="B66" s="873" t="s">
        <v>352</v>
      </c>
      <c r="C66" s="873" t="s">
        <v>80</v>
      </c>
      <c r="D66" s="871">
        <v>2</v>
      </c>
      <c r="E66" s="871">
        <v>2</v>
      </c>
      <c r="F66" s="871"/>
      <c r="G66" s="871">
        <v>2</v>
      </c>
      <c r="H66" s="871">
        <v>7</v>
      </c>
      <c r="I66" s="871"/>
      <c r="J66" s="871"/>
      <c r="K66" s="871">
        <v>2</v>
      </c>
      <c r="L66" s="871"/>
      <c r="M66" s="871"/>
      <c r="N66" s="871">
        <v>10</v>
      </c>
    </row>
    <row r="67" spans="1:16" ht="13.5" customHeight="1" x14ac:dyDescent="0.2">
      <c r="A67" s="1077">
        <v>8</v>
      </c>
      <c r="B67" s="1017" t="s">
        <v>352</v>
      </c>
      <c r="C67" s="1017" t="s">
        <v>80</v>
      </c>
      <c r="D67" s="1019">
        <v>2</v>
      </c>
      <c r="E67" s="1019">
        <v>1</v>
      </c>
      <c r="F67" s="1019"/>
      <c r="G67" s="1019">
        <v>1</v>
      </c>
      <c r="H67" s="1019">
        <v>2</v>
      </c>
      <c r="I67" s="1019">
        <v>2</v>
      </c>
      <c r="J67" s="1019"/>
      <c r="K67" s="1019">
        <v>3</v>
      </c>
      <c r="L67" s="1019"/>
      <c r="M67" s="1019"/>
      <c r="N67" s="1019">
        <v>7</v>
      </c>
    </row>
    <row r="68" spans="1:16" ht="13.5" customHeight="1" x14ac:dyDescent="0.2">
      <c r="A68" s="931">
        <v>8</v>
      </c>
      <c r="B68" s="932" t="s">
        <v>352</v>
      </c>
      <c r="C68" s="932" t="s">
        <v>80</v>
      </c>
      <c r="D68" s="930">
        <v>2</v>
      </c>
      <c r="E68" s="930">
        <v>1</v>
      </c>
      <c r="F68" s="930"/>
      <c r="G68" s="930">
        <v>2</v>
      </c>
      <c r="H68" s="930">
        <v>1</v>
      </c>
      <c r="I68" s="930"/>
      <c r="J68" s="930"/>
      <c r="K68" s="930"/>
      <c r="L68" s="930"/>
      <c r="M68" s="930"/>
      <c r="N68" s="930">
        <v>7</v>
      </c>
    </row>
    <row r="69" spans="1:16" ht="13.5" customHeight="1" x14ac:dyDescent="0.2">
      <c r="A69" s="931">
        <v>8</v>
      </c>
      <c r="B69" s="932" t="s">
        <v>352</v>
      </c>
      <c r="C69" s="932" t="s">
        <v>80</v>
      </c>
      <c r="D69" s="930">
        <v>2</v>
      </c>
      <c r="E69" s="930">
        <v>1</v>
      </c>
      <c r="F69" s="930">
        <v>1</v>
      </c>
      <c r="G69" s="930">
        <v>5</v>
      </c>
      <c r="H69" s="930">
        <v>2</v>
      </c>
      <c r="I69" s="930">
        <v>1</v>
      </c>
      <c r="J69" s="930"/>
      <c r="K69" s="930"/>
      <c r="L69" s="930"/>
      <c r="M69" s="930"/>
      <c r="N69" s="930">
        <v>8</v>
      </c>
    </row>
    <row r="70" spans="1:16" ht="13.5" customHeight="1" x14ac:dyDescent="0.2">
      <c r="A70" s="4">
        <f>COUNT(A66:A69)</f>
        <v>4</v>
      </c>
      <c r="B70" s="887" t="str">
        <f>$B$66</f>
        <v>Davis</v>
      </c>
      <c r="C70" s="887" t="str">
        <f>$C$66</f>
        <v>Gabe</v>
      </c>
      <c r="D70" s="883">
        <f t="shared" ref="D70:N70" si="41">SUM(D66:D69)</f>
        <v>8</v>
      </c>
      <c r="E70" s="1006">
        <f t="shared" si="41"/>
        <v>5</v>
      </c>
      <c r="F70" s="1006">
        <f t="shared" si="41"/>
        <v>1</v>
      </c>
      <c r="G70" s="1006">
        <f t="shared" si="41"/>
        <v>10</v>
      </c>
      <c r="H70" s="1006">
        <f t="shared" si="41"/>
        <v>12</v>
      </c>
      <c r="I70" s="1006">
        <f t="shared" si="41"/>
        <v>3</v>
      </c>
      <c r="J70" s="1006">
        <f t="shared" si="41"/>
        <v>0</v>
      </c>
      <c r="K70" s="1006">
        <f t="shared" si="41"/>
        <v>5</v>
      </c>
      <c r="L70" s="1006">
        <f t="shared" si="41"/>
        <v>0</v>
      </c>
      <c r="M70" s="1006">
        <f t="shared" si="41"/>
        <v>0</v>
      </c>
      <c r="N70" s="1006">
        <f t="shared" si="41"/>
        <v>32</v>
      </c>
      <c r="O70" s="1087"/>
      <c r="P70" s="1087"/>
    </row>
    <row r="71" spans="1:16" s="1087" customFormat="1" ht="13.5" customHeight="1" x14ac:dyDescent="0.2"/>
    <row r="72" spans="1:16" s="1087" customFormat="1" ht="13.5" customHeight="1" x14ac:dyDescent="0.2">
      <c r="A72" s="1141">
        <v>14</v>
      </c>
      <c r="B72" s="1142" t="s">
        <v>365</v>
      </c>
      <c r="C72" s="1142" t="s">
        <v>366</v>
      </c>
      <c r="D72" s="1136"/>
      <c r="E72" s="1136"/>
      <c r="F72" s="1136"/>
      <c r="G72" s="1136">
        <v>2</v>
      </c>
      <c r="H72" s="1136"/>
      <c r="I72" s="1136"/>
      <c r="J72" s="1136"/>
      <c r="K72" s="1136">
        <v>1</v>
      </c>
      <c r="L72" s="1136"/>
      <c r="M72" s="1136"/>
      <c r="N72" s="1136">
        <v>0</v>
      </c>
    </row>
    <row r="73" spans="1:16" ht="13.5" customHeight="1" x14ac:dyDescent="0.2">
      <c r="A73" s="1316">
        <v>14</v>
      </c>
      <c r="B73" s="1182" t="s">
        <v>365</v>
      </c>
      <c r="C73" s="1182" t="s">
        <v>366</v>
      </c>
      <c r="D73" s="1180"/>
      <c r="E73" s="1180">
        <v>1</v>
      </c>
      <c r="F73" s="1180">
        <v>1</v>
      </c>
      <c r="G73" s="1180">
        <v>3</v>
      </c>
      <c r="H73" s="1180">
        <v>3</v>
      </c>
      <c r="I73" s="1180"/>
      <c r="J73" s="1180"/>
      <c r="K73" s="1180"/>
      <c r="L73" s="1180"/>
      <c r="M73" s="1180"/>
      <c r="N73" s="1180">
        <v>4</v>
      </c>
    </row>
    <row r="74" spans="1:16" ht="13.5" customHeight="1" x14ac:dyDescent="0.2">
      <c r="A74" s="1614">
        <v>2</v>
      </c>
      <c r="B74" s="1615" t="s">
        <v>365</v>
      </c>
      <c r="C74" s="1615" t="s">
        <v>366</v>
      </c>
      <c r="D74" s="1613"/>
      <c r="E74" s="1613"/>
      <c r="F74" s="1613"/>
      <c r="G74" s="1613">
        <v>1</v>
      </c>
      <c r="H74" s="1613"/>
      <c r="I74" s="1613">
        <v>1</v>
      </c>
      <c r="J74" s="1613"/>
      <c r="K74" s="1613"/>
      <c r="L74" s="1613"/>
      <c r="M74" s="1613"/>
      <c r="N74" s="1613">
        <v>0</v>
      </c>
    </row>
    <row r="75" spans="1:16" ht="13.5" customHeight="1" x14ac:dyDescent="0.2">
      <c r="A75" s="1506">
        <v>2</v>
      </c>
      <c r="B75" s="1507" t="s">
        <v>365</v>
      </c>
      <c r="C75" s="1507" t="s">
        <v>366</v>
      </c>
      <c r="D75" s="1505">
        <v>1</v>
      </c>
      <c r="E75" s="1505">
        <v>1</v>
      </c>
      <c r="F75" s="1505"/>
      <c r="G75" s="1505">
        <v>8</v>
      </c>
      <c r="H75" s="1505"/>
      <c r="I75" s="1505"/>
      <c r="J75" s="1505"/>
      <c r="K75" s="1505"/>
      <c r="L75" s="1505"/>
      <c r="M75" s="1505"/>
      <c r="N75" s="1505">
        <v>5</v>
      </c>
    </row>
    <row r="76" spans="1:16" ht="13.5" customHeight="1" x14ac:dyDescent="0.2">
      <c r="A76" s="1374">
        <v>2</v>
      </c>
      <c r="B76" s="1373" t="s">
        <v>365</v>
      </c>
      <c r="C76" s="1373" t="s">
        <v>366</v>
      </c>
      <c r="D76" s="1371">
        <v>4</v>
      </c>
      <c r="E76" s="1371">
        <v>1</v>
      </c>
      <c r="F76" s="1371">
        <v>2</v>
      </c>
      <c r="G76" s="1371">
        <v>1</v>
      </c>
      <c r="H76" s="1371">
        <v>1</v>
      </c>
      <c r="I76" s="1371">
        <v>1</v>
      </c>
      <c r="J76" s="1371"/>
      <c r="K76" s="1371">
        <v>1</v>
      </c>
      <c r="L76" s="1371"/>
      <c r="M76" s="1371"/>
      <c r="N76" s="1371">
        <v>13</v>
      </c>
    </row>
    <row r="77" spans="1:16" ht="13.5" customHeight="1" x14ac:dyDescent="0.2">
      <c r="A77" s="1181">
        <v>14</v>
      </c>
      <c r="B77" s="1182" t="s">
        <v>365</v>
      </c>
      <c r="C77" s="1182" t="s">
        <v>366</v>
      </c>
      <c r="D77" s="1180">
        <v>2</v>
      </c>
      <c r="E77" s="1180">
        <v>1</v>
      </c>
      <c r="F77" s="1180"/>
      <c r="G77" s="1180">
        <v>4</v>
      </c>
      <c r="H77" s="1180">
        <v>1</v>
      </c>
      <c r="I77" s="1180">
        <v>1</v>
      </c>
      <c r="J77" s="1180"/>
      <c r="K77" s="1180">
        <v>1</v>
      </c>
      <c r="L77" s="1180"/>
      <c r="M77" s="1180"/>
      <c r="N77" s="1180">
        <v>7</v>
      </c>
    </row>
    <row r="78" spans="1:16" ht="13.5" customHeight="1" x14ac:dyDescent="0.2">
      <c r="A78" s="1318">
        <v>2</v>
      </c>
      <c r="B78" s="1182" t="s">
        <v>365</v>
      </c>
      <c r="C78" s="1182" t="s">
        <v>366</v>
      </c>
      <c r="D78" s="1180"/>
      <c r="E78" s="1180">
        <v>2</v>
      </c>
      <c r="F78" s="1180"/>
      <c r="G78" s="1180"/>
      <c r="H78" s="1180">
        <v>1</v>
      </c>
      <c r="I78" s="1180"/>
      <c r="J78" s="1180"/>
      <c r="K78" s="1180">
        <v>1</v>
      </c>
      <c r="L78" s="1180"/>
      <c r="M78" s="1180"/>
      <c r="N78" s="1180">
        <v>6</v>
      </c>
    </row>
    <row r="79" spans="1:16" s="1087" customFormat="1" ht="13.5" customHeight="1" x14ac:dyDescent="0.2">
      <c r="A79" s="1141">
        <v>14</v>
      </c>
      <c r="B79" s="1142" t="s">
        <v>365</v>
      </c>
      <c r="C79" s="1142" t="s">
        <v>366</v>
      </c>
      <c r="D79" s="1136">
        <v>1</v>
      </c>
      <c r="E79" s="1136"/>
      <c r="F79" s="1136"/>
      <c r="G79" s="1136">
        <v>4</v>
      </c>
      <c r="H79" s="1136">
        <v>1</v>
      </c>
      <c r="I79" s="1136"/>
      <c r="J79" s="1136"/>
      <c r="K79" s="1136"/>
      <c r="L79" s="1136"/>
      <c r="M79" s="1136"/>
      <c r="N79" s="1136">
        <v>2</v>
      </c>
    </row>
    <row r="80" spans="1:16" s="1087" customFormat="1" ht="13.5" customHeight="1" x14ac:dyDescent="0.2">
      <c r="A80" s="1080">
        <f>COUNT(A72:A79)</f>
        <v>8</v>
      </c>
      <c r="B80" s="1139" t="str">
        <f>$B$72</f>
        <v>Deng</v>
      </c>
      <c r="C80" s="1139" t="str">
        <f>$C$72</f>
        <v>Majak</v>
      </c>
      <c r="D80" s="1135">
        <f t="shared" ref="D80:N80" si="42">SUM(D72:D79)</f>
        <v>8</v>
      </c>
      <c r="E80" s="1135">
        <f t="shared" si="42"/>
        <v>6</v>
      </c>
      <c r="F80" s="1135">
        <f t="shared" si="42"/>
        <v>3</v>
      </c>
      <c r="G80" s="1135">
        <f t="shared" si="42"/>
        <v>23</v>
      </c>
      <c r="H80" s="1135">
        <f t="shared" si="42"/>
        <v>7</v>
      </c>
      <c r="I80" s="1135">
        <f t="shared" si="42"/>
        <v>3</v>
      </c>
      <c r="J80" s="1135">
        <f t="shared" si="42"/>
        <v>0</v>
      </c>
      <c r="K80" s="1135">
        <f t="shared" si="42"/>
        <v>4</v>
      </c>
      <c r="L80" s="1135">
        <f t="shared" si="42"/>
        <v>0</v>
      </c>
      <c r="M80" s="1135">
        <f t="shared" si="42"/>
        <v>0</v>
      </c>
      <c r="N80" s="1135">
        <f t="shared" si="42"/>
        <v>37</v>
      </c>
    </row>
    <row r="81" spans="1:14" s="1327" customFormat="1" ht="13.5" customHeight="1" x14ac:dyDescent="0.2"/>
    <row r="82" spans="1:14" s="1327" customFormat="1" ht="13.5" customHeight="1" x14ac:dyDescent="0.2">
      <c r="A82" s="1860">
        <v>8</v>
      </c>
      <c r="B82" s="1861" t="s">
        <v>427</v>
      </c>
      <c r="C82" s="1861" t="s">
        <v>428</v>
      </c>
      <c r="D82" s="1862">
        <v>1</v>
      </c>
      <c r="E82" s="1862">
        <v>2</v>
      </c>
      <c r="F82" s="1862"/>
      <c r="G82" s="1862"/>
      <c r="H82" s="1862"/>
      <c r="I82" s="1862"/>
      <c r="J82" s="1862"/>
      <c r="K82" s="1862"/>
      <c r="L82" s="1862"/>
      <c r="M82" s="1862"/>
      <c r="N82" s="1862">
        <v>8</v>
      </c>
    </row>
    <row r="83" spans="1:14" s="1327" customFormat="1" ht="13.5" customHeight="1" x14ac:dyDescent="0.2">
      <c r="A83" s="1325">
        <f>COUNT(A82)</f>
        <v>1</v>
      </c>
      <c r="B83" s="1793" t="str">
        <f>$B$82</f>
        <v>Fieg</v>
      </c>
      <c r="C83" s="1793" t="str">
        <f>$C$82</f>
        <v>Dhal</v>
      </c>
      <c r="D83" s="1791">
        <f t="shared" ref="D83:N83" si="43">SUM(D82)</f>
        <v>1</v>
      </c>
      <c r="E83" s="1791">
        <f t="shared" si="43"/>
        <v>2</v>
      </c>
      <c r="F83" s="1791">
        <f t="shared" si="43"/>
        <v>0</v>
      </c>
      <c r="G83" s="1791">
        <f t="shared" si="43"/>
        <v>0</v>
      </c>
      <c r="H83" s="1791">
        <f t="shared" si="43"/>
        <v>0</v>
      </c>
      <c r="I83" s="1791">
        <f t="shared" si="43"/>
        <v>0</v>
      </c>
      <c r="J83" s="1791">
        <f t="shared" si="43"/>
        <v>0</v>
      </c>
      <c r="K83" s="1791">
        <f t="shared" si="43"/>
        <v>0</v>
      </c>
      <c r="L83" s="1791">
        <f t="shared" si="43"/>
        <v>0</v>
      </c>
      <c r="M83" s="1791">
        <f t="shared" si="43"/>
        <v>0</v>
      </c>
      <c r="N83" s="1791">
        <f t="shared" si="43"/>
        <v>8</v>
      </c>
    </row>
    <row r="84" spans="1:14" ht="13.5" customHeight="1" x14ac:dyDescent="0.2"/>
    <row r="85" spans="1:14" ht="13.5" customHeight="1" x14ac:dyDescent="0.2">
      <c r="A85" s="73">
        <v>7</v>
      </c>
      <c r="B85" s="74" t="s">
        <v>153</v>
      </c>
      <c r="C85" s="74" t="s">
        <v>154</v>
      </c>
      <c r="D85" s="72">
        <v>2</v>
      </c>
      <c r="E85" s="72"/>
      <c r="F85" s="72">
        <v>1</v>
      </c>
      <c r="G85" s="72"/>
      <c r="H85" s="72"/>
      <c r="I85" s="72"/>
      <c r="J85" s="72">
        <v>1</v>
      </c>
      <c r="K85" s="72">
        <v>1</v>
      </c>
      <c r="L85" s="72"/>
      <c r="M85" s="72"/>
      <c r="N85" s="72">
        <v>5</v>
      </c>
    </row>
    <row r="86" spans="1:14" ht="13.5" customHeight="1" x14ac:dyDescent="0.2">
      <c r="A86" s="118">
        <v>7</v>
      </c>
      <c r="B86" s="74" t="s">
        <v>153</v>
      </c>
      <c r="C86" s="74" t="s">
        <v>154</v>
      </c>
      <c r="D86" s="72"/>
      <c r="E86" s="72"/>
      <c r="F86" s="72"/>
      <c r="G86" s="72">
        <v>1</v>
      </c>
      <c r="H86" s="72"/>
      <c r="I86" s="72">
        <v>1</v>
      </c>
      <c r="J86" s="72"/>
      <c r="K86" s="72"/>
      <c r="L86" s="72"/>
      <c r="M86" s="72"/>
      <c r="N86" s="72">
        <v>0</v>
      </c>
    </row>
    <row r="87" spans="1:14" ht="13.5" customHeight="1" x14ac:dyDescent="0.2">
      <c r="A87" s="874">
        <v>7</v>
      </c>
      <c r="B87" s="873" t="s">
        <v>153</v>
      </c>
      <c r="C87" s="873" t="s">
        <v>154</v>
      </c>
      <c r="D87" s="871">
        <v>2</v>
      </c>
      <c r="E87" s="871">
        <v>1</v>
      </c>
      <c r="F87" s="871"/>
      <c r="G87" s="871">
        <v>5</v>
      </c>
      <c r="H87" s="871">
        <v>1</v>
      </c>
      <c r="I87" s="871"/>
      <c r="J87" s="871"/>
      <c r="K87" s="871">
        <v>2</v>
      </c>
      <c r="L87" s="871"/>
      <c r="M87" s="871"/>
      <c r="N87" s="871">
        <v>7</v>
      </c>
    </row>
    <row r="88" spans="1:14" ht="13.5" customHeight="1" x14ac:dyDescent="0.2">
      <c r="A88" s="1453">
        <v>3</v>
      </c>
      <c r="B88" s="1452" t="s">
        <v>153</v>
      </c>
      <c r="C88" s="1452" t="s">
        <v>154</v>
      </c>
      <c r="D88" s="1450">
        <v>3</v>
      </c>
      <c r="E88" s="1450"/>
      <c r="F88" s="1450"/>
      <c r="G88" s="1450">
        <v>2</v>
      </c>
      <c r="H88" s="1450">
        <v>3</v>
      </c>
      <c r="I88" s="1450">
        <v>2</v>
      </c>
      <c r="J88" s="1450"/>
      <c r="K88" s="1450">
        <v>1</v>
      </c>
      <c r="L88" s="1450"/>
      <c r="M88" s="1450"/>
      <c r="N88" s="1450">
        <v>6</v>
      </c>
    </row>
    <row r="89" spans="1:14" ht="13.5" customHeight="1" x14ac:dyDescent="0.2">
      <c r="A89" s="1508">
        <v>3</v>
      </c>
      <c r="B89" s="1507" t="s">
        <v>153</v>
      </c>
      <c r="C89" s="1507" t="s">
        <v>154</v>
      </c>
      <c r="D89" s="1505">
        <v>1</v>
      </c>
      <c r="E89" s="1505">
        <v>2</v>
      </c>
      <c r="F89" s="1505"/>
      <c r="G89" s="1505">
        <v>2</v>
      </c>
      <c r="H89" s="1505"/>
      <c r="I89" s="1505"/>
      <c r="J89" s="1505"/>
      <c r="K89" s="1505"/>
      <c r="L89" s="1505"/>
      <c r="M89" s="1505"/>
      <c r="N89" s="1505">
        <v>8</v>
      </c>
    </row>
    <row r="90" spans="1:14" ht="13.5" customHeight="1" x14ac:dyDescent="0.2">
      <c r="A90" s="1770">
        <v>3</v>
      </c>
      <c r="B90" s="1769" t="s">
        <v>153</v>
      </c>
      <c r="C90" s="1769" t="s">
        <v>154</v>
      </c>
      <c r="D90" s="1767">
        <v>2</v>
      </c>
      <c r="E90" s="1767">
        <v>1</v>
      </c>
      <c r="F90" s="1767"/>
      <c r="G90" s="1767">
        <v>4</v>
      </c>
      <c r="H90" s="1767">
        <v>1</v>
      </c>
      <c r="I90" s="1767"/>
      <c r="J90" s="1767"/>
      <c r="K90" s="1767">
        <v>2</v>
      </c>
      <c r="L90" s="1767"/>
      <c r="M90" s="1767"/>
      <c r="N90" s="1767">
        <v>7</v>
      </c>
    </row>
    <row r="91" spans="1:14" ht="13.5" customHeight="1" x14ac:dyDescent="0.2">
      <c r="A91" s="1077">
        <v>3</v>
      </c>
      <c r="B91" s="1017" t="s">
        <v>153</v>
      </c>
      <c r="C91" s="1017" t="s">
        <v>154</v>
      </c>
      <c r="D91" s="1019">
        <v>1</v>
      </c>
      <c r="E91" s="1019"/>
      <c r="F91" s="1019"/>
      <c r="G91" s="1019"/>
      <c r="H91" s="1019"/>
      <c r="I91" s="1019"/>
      <c r="J91" s="1019"/>
      <c r="K91" s="1019"/>
      <c r="L91" s="1019"/>
      <c r="M91" s="1019"/>
      <c r="N91" s="1019">
        <v>2</v>
      </c>
    </row>
    <row r="92" spans="1:14" ht="13.5" customHeight="1" x14ac:dyDescent="0.2">
      <c r="A92" s="1860">
        <v>3</v>
      </c>
      <c r="B92" s="1861" t="s">
        <v>153</v>
      </c>
      <c r="C92" s="1861" t="s">
        <v>154</v>
      </c>
      <c r="D92" s="1862">
        <v>3</v>
      </c>
      <c r="E92" s="1862"/>
      <c r="F92" s="1862"/>
      <c r="G92" s="1862">
        <v>3</v>
      </c>
      <c r="H92" s="1862">
        <v>2</v>
      </c>
      <c r="I92" s="1862"/>
      <c r="J92" s="1862"/>
      <c r="K92" s="1862"/>
      <c r="L92" s="1862"/>
      <c r="M92" s="1862"/>
      <c r="N92" s="1862">
        <v>6</v>
      </c>
    </row>
    <row r="93" spans="1:14" ht="13.5" customHeight="1" x14ac:dyDescent="0.2">
      <c r="A93" s="1860">
        <v>3</v>
      </c>
      <c r="B93" s="1861" t="s">
        <v>153</v>
      </c>
      <c r="C93" s="1861" t="s">
        <v>154</v>
      </c>
      <c r="D93" s="1862"/>
      <c r="E93" s="1862"/>
      <c r="F93" s="1862"/>
      <c r="G93" s="1862">
        <v>1</v>
      </c>
      <c r="H93" s="1862">
        <v>1</v>
      </c>
      <c r="I93" s="1862"/>
      <c r="J93" s="1862"/>
      <c r="K93" s="1862"/>
      <c r="L93" s="1862"/>
      <c r="M93" s="1862"/>
      <c r="N93" s="1862">
        <v>0</v>
      </c>
    </row>
    <row r="94" spans="1:14" ht="13.5" customHeight="1" x14ac:dyDescent="0.2">
      <c r="A94" s="1860">
        <v>3</v>
      </c>
      <c r="B94" s="1861" t="s">
        <v>153</v>
      </c>
      <c r="C94" s="1861" t="s">
        <v>154</v>
      </c>
      <c r="D94" s="1862">
        <v>1</v>
      </c>
      <c r="E94" s="1862">
        <v>1</v>
      </c>
      <c r="F94" s="1862">
        <v>1</v>
      </c>
      <c r="G94" s="1862">
        <v>5</v>
      </c>
      <c r="H94" s="1862">
        <v>3</v>
      </c>
      <c r="I94" s="1862">
        <v>3</v>
      </c>
      <c r="J94" s="1862"/>
      <c r="K94" s="1862"/>
      <c r="L94" s="1862"/>
      <c r="M94" s="1862"/>
      <c r="N94" s="1862">
        <v>6</v>
      </c>
    </row>
    <row r="95" spans="1:14" ht="13.5" customHeight="1" x14ac:dyDescent="0.2">
      <c r="A95" s="1729">
        <v>3</v>
      </c>
      <c r="B95" s="1728" t="s">
        <v>153</v>
      </c>
      <c r="C95" s="1728" t="s">
        <v>154</v>
      </c>
      <c r="D95" s="1726"/>
      <c r="E95" s="1726">
        <v>1</v>
      </c>
      <c r="F95" s="1726"/>
      <c r="G95" s="1726">
        <v>6</v>
      </c>
      <c r="H95" s="1726">
        <v>2</v>
      </c>
      <c r="I95" s="1726">
        <v>1</v>
      </c>
      <c r="J95" s="1726"/>
      <c r="K95" s="1726">
        <v>2</v>
      </c>
      <c r="L95" s="1726"/>
      <c r="M95" s="1726"/>
      <c r="N95" s="1726">
        <v>3</v>
      </c>
    </row>
    <row r="96" spans="1:14" ht="13.5" customHeight="1" x14ac:dyDescent="0.2">
      <c r="A96" s="1813">
        <v>3</v>
      </c>
      <c r="B96" s="1812" t="s">
        <v>153</v>
      </c>
      <c r="C96" s="1812" t="s">
        <v>154</v>
      </c>
      <c r="D96" s="1810"/>
      <c r="E96" s="1810"/>
      <c r="F96" s="1810">
        <v>2</v>
      </c>
      <c r="G96" s="1810">
        <v>5</v>
      </c>
      <c r="H96" s="1810">
        <v>1</v>
      </c>
      <c r="I96" s="1810"/>
      <c r="J96" s="1810"/>
      <c r="K96" s="1810">
        <v>3</v>
      </c>
      <c r="L96" s="1810"/>
      <c r="M96" s="1810"/>
      <c r="N96" s="1810">
        <v>2</v>
      </c>
    </row>
    <row r="97" spans="1:14" ht="13.5" customHeight="1" x14ac:dyDescent="0.2">
      <c r="A97" s="1616">
        <v>3</v>
      </c>
      <c r="B97" s="1615" t="s">
        <v>153</v>
      </c>
      <c r="C97" s="1615" t="s">
        <v>154</v>
      </c>
      <c r="D97" s="1613">
        <v>1</v>
      </c>
      <c r="E97" s="1613">
        <v>1</v>
      </c>
      <c r="F97" s="1613"/>
      <c r="G97" s="1613">
        <v>1</v>
      </c>
      <c r="H97" s="1613"/>
      <c r="I97" s="1613">
        <v>1</v>
      </c>
      <c r="J97" s="1613"/>
      <c r="K97" s="1613"/>
      <c r="L97" s="1613"/>
      <c r="M97" s="1613"/>
      <c r="N97" s="1613">
        <v>5</v>
      </c>
    </row>
    <row r="98" spans="1:14" ht="13.5" customHeight="1" x14ac:dyDescent="0.2">
      <c r="A98" s="1316">
        <v>7</v>
      </c>
      <c r="B98" s="1182" t="s">
        <v>153</v>
      </c>
      <c r="C98" s="1182" t="s">
        <v>154</v>
      </c>
      <c r="D98" s="1180">
        <v>2</v>
      </c>
      <c r="E98" s="1180">
        <v>1</v>
      </c>
      <c r="F98" s="1180">
        <v>2</v>
      </c>
      <c r="G98" s="1180">
        <v>4</v>
      </c>
      <c r="H98" s="1180"/>
      <c r="I98" s="1180">
        <v>3</v>
      </c>
      <c r="J98" s="1180"/>
      <c r="K98" s="1180">
        <v>1</v>
      </c>
      <c r="L98" s="1180"/>
      <c r="M98" s="1180"/>
      <c r="N98" s="1180">
        <v>9</v>
      </c>
    </row>
    <row r="99" spans="1:14" ht="13.5" customHeight="1" x14ac:dyDescent="0.2">
      <c r="A99" s="931">
        <v>7</v>
      </c>
      <c r="B99" s="932" t="s">
        <v>153</v>
      </c>
      <c r="C99" s="932" t="s">
        <v>154</v>
      </c>
      <c r="D99" s="930">
        <v>3</v>
      </c>
      <c r="E99" s="930">
        <v>1</v>
      </c>
      <c r="F99" s="930">
        <v>1</v>
      </c>
      <c r="G99" s="930">
        <v>1</v>
      </c>
      <c r="H99" s="930">
        <v>2</v>
      </c>
      <c r="I99" s="930">
        <v>1</v>
      </c>
      <c r="J99" s="930"/>
      <c r="K99" s="930"/>
      <c r="L99" s="930"/>
      <c r="M99" s="930"/>
      <c r="N99" s="930">
        <v>10</v>
      </c>
    </row>
    <row r="100" spans="1:14" ht="13.5" customHeight="1" x14ac:dyDescent="0.2">
      <c r="A100" s="1012">
        <v>7</v>
      </c>
      <c r="B100" s="932" t="s">
        <v>153</v>
      </c>
      <c r="C100" s="932" t="s">
        <v>154</v>
      </c>
      <c r="D100" s="930"/>
      <c r="E100" s="930"/>
      <c r="F100" s="930"/>
      <c r="G100" s="930">
        <v>3</v>
      </c>
      <c r="H100" s="930"/>
      <c r="I100" s="930">
        <v>1</v>
      </c>
      <c r="J100" s="930"/>
      <c r="K100" s="930">
        <v>1</v>
      </c>
      <c r="L100" s="930"/>
      <c r="M100" s="930"/>
      <c r="N100" s="930">
        <v>0</v>
      </c>
    </row>
    <row r="101" spans="1:14" ht="13.5" customHeight="1" x14ac:dyDescent="0.2">
      <c r="A101" s="73">
        <v>7</v>
      </c>
      <c r="B101" s="74" t="s">
        <v>153</v>
      </c>
      <c r="C101" s="74" t="s">
        <v>154</v>
      </c>
      <c r="D101" s="72"/>
      <c r="E101" s="72"/>
      <c r="F101" s="72"/>
      <c r="G101" s="72">
        <v>3</v>
      </c>
      <c r="H101" s="72">
        <v>1</v>
      </c>
      <c r="I101" s="72">
        <v>1</v>
      </c>
      <c r="J101" s="72"/>
      <c r="K101" s="72">
        <v>1</v>
      </c>
      <c r="L101" s="72"/>
      <c r="M101" s="72"/>
      <c r="N101" s="72">
        <v>0</v>
      </c>
    </row>
    <row r="102" spans="1:14" ht="13.5" customHeight="1" x14ac:dyDescent="0.2">
      <c r="A102" s="117">
        <v>7</v>
      </c>
      <c r="B102" s="78" t="s">
        <v>153</v>
      </c>
      <c r="C102" s="78" t="s">
        <v>154</v>
      </c>
      <c r="D102" s="76">
        <v>3</v>
      </c>
      <c r="E102" s="76"/>
      <c r="F102" s="76"/>
      <c r="G102" s="76">
        <v>7</v>
      </c>
      <c r="H102" s="76">
        <v>3</v>
      </c>
      <c r="I102" s="76"/>
      <c r="J102" s="76">
        <v>1</v>
      </c>
      <c r="K102" s="76">
        <v>2</v>
      </c>
      <c r="L102" s="76"/>
      <c r="M102" s="76"/>
      <c r="N102" s="76">
        <v>6</v>
      </c>
    </row>
    <row r="103" spans="1:14" ht="13.5" customHeight="1" x14ac:dyDescent="0.2">
      <c r="A103" s="77">
        <v>7</v>
      </c>
      <c r="B103" s="78" t="s">
        <v>153</v>
      </c>
      <c r="C103" s="78" t="s">
        <v>154</v>
      </c>
      <c r="D103" s="76"/>
      <c r="E103" s="76"/>
      <c r="F103" s="76"/>
      <c r="G103" s="76">
        <v>5</v>
      </c>
      <c r="H103" s="76">
        <v>1</v>
      </c>
      <c r="I103" s="76">
        <v>1</v>
      </c>
      <c r="J103" s="76"/>
      <c r="K103" s="76">
        <v>2</v>
      </c>
      <c r="L103" s="76"/>
      <c r="M103" s="76"/>
      <c r="N103" s="76">
        <v>0</v>
      </c>
    </row>
    <row r="104" spans="1:14" ht="13.5" customHeight="1" x14ac:dyDescent="0.2">
      <c r="A104" s="77">
        <v>7</v>
      </c>
      <c r="B104" s="78" t="s">
        <v>153</v>
      </c>
      <c r="C104" s="78" t="s">
        <v>154</v>
      </c>
      <c r="D104" s="76">
        <v>1</v>
      </c>
      <c r="E104" s="76"/>
      <c r="F104" s="76"/>
      <c r="G104" s="76">
        <v>4</v>
      </c>
      <c r="H104" s="76">
        <v>1</v>
      </c>
      <c r="I104" s="76"/>
      <c r="J104" s="76"/>
      <c r="K104" s="76"/>
      <c r="L104" s="76"/>
      <c r="M104" s="76"/>
      <c r="N104" s="76">
        <v>2</v>
      </c>
    </row>
    <row r="105" spans="1:14" ht="13.5" customHeight="1" x14ac:dyDescent="0.2">
      <c r="A105" s="691">
        <v>7</v>
      </c>
      <c r="B105" s="692" t="s">
        <v>153</v>
      </c>
      <c r="C105" s="692" t="s">
        <v>154</v>
      </c>
      <c r="D105" s="690"/>
      <c r="E105" s="690"/>
      <c r="F105" s="690"/>
      <c r="G105" s="690">
        <v>3</v>
      </c>
      <c r="H105" s="690">
        <v>1</v>
      </c>
      <c r="I105" s="690"/>
      <c r="J105" s="690"/>
      <c r="K105" s="690">
        <v>1</v>
      </c>
      <c r="L105" s="690"/>
      <c r="M105" s="690"/>
      <c r="N105" s="690">
        <v>0</v>
      </c>
    </row>
    <row r="106" spans="1:14" ht="13.5" customHeight="1" x14ac:dyDescent="0.2">
      <c r="A106" s="4">
        <f>COUNT(A85:A105)</f>
        <v>21</v>
      </c>
      <c r="B106" s="669" t="str">
        <f>$B$85</f>
        <v>Harris</v>
      </c>
      <c r="C106" s="669" t="str">
        <f>$C$85</f>
        <v>Tate</v>
      </c>
      <c r="D106" s="667">
        <f t="shared" ref="D106:N106" si="44">SUM(D85:D105)</f>
        <v>25</v>
      </c>
      <c r="E106" s="741">
        <f t="shared" si="44"/>
        <v>9</v>
      </c>
      <c r="F106" s="741">
        <f t="shared" si="44"/>
        <v>7</v>
      </c>
      <c r="G106" s="741">
        <f t="shared" si="44"/>
        <v>65</v>
      </c>
      <c r="H106" s="741">
        <f t="shared" si="44"/>
        <v>23</v>
      </c>
      <c r="I106" s="741">
        <f t="shared" si="44"/>
        <v>15</v>
      </c>
      <c r="J106" s="741">
        <f t="shared" si="44"/>
        <v>2</v>
      </c>
      <c r="K106" s="741">
        <f t="shared" si="44"/>
        <v>19</v>
      </c>
      <c r="L106" s="741">
        <f t="shared" si="44"/>
        <v>0</v>
      </c>
      <c r="M106" s="741">
        <f t="shared" si="44"/>
        <v>0</v>
      </c>
      <c r="N106" s="741">
        <f t="shared" si="44"/>
        <v>84</v>
      </c>
    </row>
    <row r="107" spans="1:14" s="1087" customFormat="1" ht="13.5" customHeight="1" x14ac:dyDescent="0.2"/>
    <row r="108" spans="1:14" ht="13.5" customHeight="1" x14ac:dyDescent="0.2">
      <c r="A108" s="1141">
        <v>21</v>
      </c>
      <c r="B108" s="1017" t="s">
        <v>317</v>
      </c>
      <c r="C108" s="1017" t="s">
        <v>318</v>
      </c>
      <c r="D108" s="1019"/>
      <c r="E108" s="1019"/>
      <c r="F108" s="1019">
        <v>2</v>
      </c>
      <c r="G108" s="1019"/>
      <c r="H108" s="1019"/>
      <c r="I108" s="1019"/>
      <c r="J108" s="1019"/>
      <c r="K108" s="1019"/>
      <c r="L108" s="1019"/>
      <c r="M108" s="1019"/>
      <c r="N108" s="1019">
        <v>2</v>
      </c>
    </row>
    <row r="109" spans="1:14" s="1087" customFormat="1" ht="13.5" customHeight="1" x14ac:dyDescent="0.2">
      <c r="A109" s="1080">
        <f>COUNT(72)</f>
        <v>1</v>
      </c>
      <c r="B109" s="1139" t="str">
        <f>$B$108</f>
        <v>Joko</v>
      </c>
      <c r="C109" s="1139" t="str">
        <f>$C$108</f>
        <v>Yannick</v>
      </c>
      <c r="D109" s="1135">
        <f>SUM(D108)</f>
        <v>0</v>
      </c>
      <c r="E109" s="1135">
        <f t="shared" ref="E109:N109" si="45">SUM(E108)</f>
        <v>0</v>
      </c>
      <c r="F109" s="1135">
        <f t="shared" si="45"/>
        <v>2</v>
      </c>
      <c r="G109" s="1135">
        <f t="shared" si="45"/>
        <v>0</v>
      </c>
      <c r="H109" s="1135">
        <f t="shared" si="45"/>
        <v>0</v>
      </c>
      <c r="I109" s="1135">
        <f t="shared" si="45"/>
        <v>0</v>
      </c>
      <c r="J109" s="1135">
        <f t="shared" si="45"/>
        <v>0</v>
      </c>
      <c r="K109" s="1135">
        <f t="shared" si="45"/>
        <v>0</v>
      </c>
      <c r="L109" s="1135">
        <f t="shared" si="45"/>
        <v>0</v>
      </c>
      <c r="M109" s="1135">
        <f t="shared" si="45"/>
        <v>0</v>
      </c>
      <c r="N109" s="1135">
        <f t="shared" si="45"/>
        <v>2</v>
      </c>
    </row>
    <row r="110" spans="1:14" s="1087" customFormat="1" ht="13.5" customHeight="1" x14ac:dyDescent="0.2"/>
    <row r="111" spans="1:14" s="1087" customFormat="1" ht="13.5" customHeight="1" x14ac:dyDescent="0.2">
      <c r="A111" s="1316">
        <v>6</v>
      </c>
      <c r="B111" s="1317" t="s">
        <v>377</v>
      </c>
      <c r="C111" s="1317" t="s">
        <v>378</v>
      </c>
      <c r="D111" s="1311">
        <v>1</v>
      </c>
      <c r="E111" s="1311"/>
      <c r="F111" s="1311"/>
      <c r="G111" s="1311">
        <v>3</v>
      </c>
      <c r="H111" s="1311">
        <v>4</v>
      </c>
      <c r="I111" s="1311"/>
      <c r="J111" s="1311"/>
      <c r="K111" s="1311">
        <v>2</v>
      </c>
      <c r="L111" s="1311"/>
      <c r="M111" s="1311"/>
      <c r="N111" s="1311">
        <v>2</v>
      </c>
    </row>
    <row r="112" spans="1:14" ht="13.5" customHeight="1" x14ac:dyDescent="0.2">
      <c r="A112" s="1506">
        <v>5</v>
      </c>
      <c r="B112" s="1507" t="s">
        <v>377</v>
      </c>
      <c r="C112" s="1507" t="s">
        <v>378</v>
      </c>
      <c r="D112" s="1505"/>
      <c r="E112" s="1505">
        <v>1</v>
      </c>
      <c r="F112" s="1505"/>
      <c r="G112" s="1505">
        <v>5</v>
      </c>
      <c r="H112" s="1505">
        <v>1</v>
      </c>
      <c r="I112" s="1505">
        <v>1</v>
      </c>
      <c r="J112" s="1505"/>
      <c r="K112" s="1505">
        <v>1</v>
      </c>
      <c r="L112" s="1505"/>
      <c r="M112" s="1505"/>
      <c r="N112" s="1505">
        <v>3</v>
      </c>
    </row>
    <row r="113" spans="1:14" ht="13.5" customHeight="1" x14ac:dyDescent="0.2">
      <c r="A113" s="1727">
        <v>5</v>
      </c>
      <c r="B113" s="1728" t="s">
        <v>377</v>
      </c>
      <c r="C113" s="1728" t="s">
        <v>378</v>
      </c>
      <c r="D113" s="1726"/>
      <c r="E113" s="1726"/>
      <c r="F113" s="1726"/>
      <c r="G113" s="1726">
        <v>1</v>
      </c>
      <c r="H113" s="1726"/>
      <c r="I113" s="1726"/>
      <c r="J113" s="1726"/>
      <c r="K113" s="1726">
        <v>2</v>
      </c>
      <c r="L113" s="1726"/>
      <c r="M113" s="1726"/>
      <c r="N113" s="1726">
        <v>0</v>
      </c>
    </row>
    <row r="114" spans="1:14" ht="13.5" customHeight="1" x14ac:dyDescent="0.2">
      <c r="A114" s="1398">
        <v>14</v>
      </c>
      <c r="B114" s="1373" t="s">
        <v>377</v>
      </c>
      <c r="C114" s="1373" t="s">
        <v>378</v>
      </c>
      <c r="D114" s="1371"/>
      <c r="E114" s="1371"/>
      <c r="F114" s="1371"/>
      <c r="G114" s="1371"/>
      <c r="H114" s="1371">
        <v>1</v>
      </c>
      <c r="I114" s="1371"/>
      <c r="J114" s="1371"/>
      <c r="K114" s="1371"/>
      <c r="L114" s="1371"/>
      <c r="M114" s="1371"/>
      <c r="N114" s="1371">
        <v>0</v>
      </c>
    </row>
    <row r="115" spans="1:14" ht="13.5" customHeight="1" x14ac:dyDescent="0.2">
      <c r="A115" s="1451">
        <v>5</v>
      </c>
      <c r="B115" s="1452" t="s">
        <v>377</v>
      </c>
      <c r="C115" s="1452" t="s">
        <v>378</v>
      </c>
      <c r="D115" s="1450"/>
      <c r="E115" s="1450"/>
      <c r="F115" s="1450"/>
      <c r="G115" s="1450">
        <v>6</v>
      </c>
      <c r="H115" s="1450">
        <v>4</v>
      </c>
      <c r="I115" s="1450"/>
      <c r="J115" s="1450"/>
      <c r="K115" s="1450"/>
      <c r="L115" s="1450"/>
      <c r="M115" s="1450"/>
      <c r="N115" s="1450">
        <v>0</v>
      </c>
    </row>
    <row r="116" spans="1:14" s="1087" customFormat="1" ht="13.5" customHeight="1" x14ac:dyDescent="0.2">
      <c r="A116" s="1316">
        <v>7</v>
      </c>
      <c r="B116" s="1317" t="s">
        <v>377</v>
      </c>
      <c r="C116" s="1317" t="s">
        <v>378</v>
      </c>
      <c r="D116" s="1311">
        <v>2</v>
      </c>
      <c r="E116" s="1311"/>
      <c r="F116" s="1311"/>
      <c r="G116" s="1311">
        <v>6</v>
      </c>
      <c r="H116" s="1311">
        <v>2</v>
      </c>
      <c r="I116" s="1311"/>
      <c r="J116" s="1311"/>
      <c r="K116" s="1311">
        <v>1</v>
      </c>
      <c r="L116" s="1311"/>
      <c r="M116" s="1311"/>
      <c r="N116" s="1311">
        <v>4</v>
      </c>
    </row>
    <row r="117" spans="1:14" s="1087" customFormat="1" ht="13.5" customHeight="1" x14ac:dyDescent="0.2">
      <c r="A117" s="1080">
        <f>COUNT(A111:A116)</f>
        <v>6</v>
      </c>
      <c r="B117" s="1314" t="str">
        <f>$B$116</f>
        <v>Kamara</v>
      </c>
      <c r="C117" s="1314" t="str">
        <f>$C$116</f>
        <v>Kalie</v>
      </c>
      <c r="D117" s="1310">
        <f>SUM(D111:D116)</f>
        <v>3</v>
      </c>
      <c r="E117" s="1310">
        <f t="shared" ref="E117:N117" si="46">SUM(E111:E116)</f>
        <v>1</v>
      </c>
      <c r="F117" s="1310">
        <f t="shared" si="46"/>
        <v>0</v>
      </c>
      <c r="G117" s="1310">
        <f t="shared" si="46"/>
        <v>21</v>
      </c>
      <c r="H117" s="1310">
        <f t="shared" si="46"/>
        <v>12</v>
      </c>
      <c r="I117" s="1310">
        <f t="shared" si="46"/>
        <v>1</v>
      </c>
      <c r="J117" s="1310">
        <f t="shared" si="46"/>
        <v>0</v>
      </c>
      <c r="K117" s="1310">
        <f t="shared" si="46"/>
        <v>6</v>
      </c>
      <c r="L117" s="1310">
        <f t="shared" si="46"/>
        <v>0</v>
      </c>
      <c r="M117" s="1310">
        <f t="shared" si="46"/>
        <v>0</v>
      </c>
      <c r="N117" s="1310">
        <f t="shared" si="46"/>
        <v>9</v>
      </c>
    </row>
    <row r="118" spans="1:14" ht="13.5" customHeight="1" x14ac:dyDescent="0.2"/>
    <row r="119" spans="1:14" ht="13.5" customHeight="1" x14ac:dyDescent="0.2">
      <c r="A119" s="77">
        <v>3</v>
      </c>
      <c r="B119" s="78" t="s">
        <v>151</v>
      </c>
      <c r="C119" s="78" t="s">
        <v>152</v>
      </c>
      <c r="D119" s="76">
        <v>3</v>
      </c>
      <c r="E119" s="76"/>
      <c r="F119" s="76"/>
      <c r="G119" s="76">
        <v>5</v>
      </c>
      <c r="H119" s="76"/>
      <c r="I119" s="76">
        <v>1</v>
      </c>
      <c r="J119" s="76">
        <v>1</v>
      </c>
      <c r="K119" s="76">
        <v>1</v>
      </c>
      <c r="L119" s="76"/>
      <c r="M119" s="76"/>
      <c r="N119" s="76">
        <v>6</v>
      </c>
    </row>
    <row r="120" spans="1:14" ht="13.5" customHeight="1" x14ac:dyDescent="0.2">
      <c r="A120" s="118">
        <v>3</v>
      </c>
      <c r="B120" s="78" t="s">
        <v>151</v>
      </c>
      <c r="C120" s="78" t="s">
        <v>152</v>
      </c>
      <c r="D120" s="76">
        <v>2</v>
      </c>
      <c r="E120" s="76">
        <v>1</v>
      </c>
      <c r="F120" s="76">
        <v>1</v>
      </c>
      <c r="G120" s="76">
        <v>7</v>
      </c>
      <c r="H120" s="76"/>
      <c r="I120" s="76"/>
      <c r="J120" s="76">
        <v>4</v>
      </c>
      <c r="K120" s="76">
        <v>1</v>
      </c>
      <c r="L120" s="76"/>
      <c r="M120" s="76"/>
      <c r="N120" s="76">
        <v>8</v>
      </c>
    </row>
    <row r="121" spans="1:14" ht="13.5" customHeight="1" x14ac:dyDescent="0.2">
      <c r="A121" s="79">
        <v>3</v>
      </c>
      <c r="B121" s="78" t="s">
        <v>151</v>
      </c>
      <c r="C121" s="78" t="s">
        <v>152</v>
      </c>
      <c r="D121" s="76"/>
      <c r="E121" s="76"/>
      <c r="F121" s="76"/>
      <c r="G121" s="76">
        <v>7</v>
      </c>
      <c r="H121" s="76">
        <v>2</v>
      </c>
      <c r="I121" s="76">
        <v>1</v>
      </c>
      <c r="J121" s="76"/>
      <c r="K121" s="76"/>
      <c r="L121" s="76"/>
      <c r="M121" s="76"/>
      <c r="N121" s="76">
        <v>0</v>
      </c>
    </row>
    <row r="122" spans="1:14" ht="13.5" customHeight="1" x14ac:dyDescent="0.2">
      <c r="A122" s="785">
        <v>3</v>
      </c>
      <c r="B122" s="784" t="s">
        <v>151</v>
      </c>
      <c r="C122" s="784" t="s">
        <v>152</v>
      </c>
      <c r="D122" s="782">
        <v>3</v>
      </c>
      <c r="E122" s="782">
        <v>1</v>
      </c>
      <c r="F122" s="782">
        <v>1</v>
      </c>
      <c r="G122" s="782">
        <v>5</v>
      </c>
      <c r="H122" s="782">
        <v>2</v>
      </c>
      <c r="I122" s="782">
        <v>3</v>
      </c>
      <c r="J122" s="782">
        <v>2</v>
      </c>
      <c r="K122" s="782">
        <v>1</v>
      </c>
      <c r="L122" s="782"/>
      <c r="M122" s="782"/>
      <c r="N122" s="782">
        <v>10</v>
      </c>
    </row>
    <row r="123" spans="1:14" ht="13.5" customHeight="1" x14ac:dyDescent="0.2">
      <c r="A123" s="118">
        <v>3</v>
      </c>
      <c r="B123" s="78" t="s">
        <v>151</v>
      </c>
      <c r="C123" s="78" t="s">
        <v>152</v>
      </c>
      <c r="D123" s="76">
        <v>3</v>
      </c>
      <c r="E123" s="76">
        <v>1</v>
      </c>
      <c r="F123" s="76"/>
      <c r="G123" s="76">
        <v>2</v>
      </c>
      <c r="H123" s="76"/>
      <c r="I123" s="76">
        <v>2</v>
      </c>
      <c r="J123" s="76"/>
      <c r="K123" s="76">
        <v>2</v>
      </c>
      <c r="L123" s="76"/>
      <c r="M123" s="76"/>
      <c r="N123" s="76">
        <v>9</v>
      </c>
    </row>
    <row r="124" spans="1:14" ht="13.5" customHeight="1" x14ac:dyDescent="0.2">
      <c r="A124" s="118">
        <v>3</v>
      </c>
      <c r="B124" s="78" t="s">
        <v>151</v>
      </c>
      <c r="C124" s="78" t="s">
        <v>152</v>
      </c>
      <c r="D124" s="76">
        <v>6</v>
      </c>
      <c r="E124" s="76">
        <v>2</v>
      </c>
      <c r="F124" s="76"/>
      <c r="G124" s="76">
        <v>5</v>
      </c>
      <c r="H124" s="76"/>
      <c r="I124" s="76"/>
      <c r="J124" s="76">
        <v>1</v>
      </c>
      <c r="K124" s="76">
        <v>1</v>
      </c>
      <c r="L124" s="76"/>
      <c r="M124" s="76"/>
      <c r="N124" s="76">
        <v>18</v>
      </c>
    </row>
    <row r="125" spans="1:14" ht="13.5" customHeight="1" x14ac:dyDescent="0.2">
      <c r="A125" s="1318">
        <v>3</v>
      </c>
      <c r="B125" s="1182" t="s">
        <v>151</v>
      </c>
      <c r="C125" s="1182" t="s">
        <v>152</v>
      </c>
      <c r="D125" s="1180"/>
      <c r="E125" s="1180">
        <v>1</v>
      </c>
      <c r="F125" s="1180">
        <v>1</v>
      </c>
      <c r="G125" s="1180">
        <v>3</v>
      </c>
      <c r="H125" s="1180"/>
      <c r="I125" s="1180"/>
      <c r="J125" s="1180"/>
      <c r="K125" s="1180"/>
      <c r="L125" s="1180"/>
      <c r="M125" s="1180"/>
      <c r="N125" s="1180">
        <v>4</v>
      </c>
    </row>
    <row r="126" spans="1:14" ht="13.5" customHeight="1" x14ac:dyDescent="0.2">
      <c r="A126" s="1374">
        <v>7</v>
      </c>
      <c r="B126" s="1373" t="s">
        <v>151</v>
      </c>
      <c r="C126" s="1373" t="s">
        <v>152</v>
      </c>
      <c r="D126" s="1371">
        <v>4</v>
      </c>
      <c r="E126" s="1371">
        <v>1</v>
      </c>
      <c r="F126" s="1371">
        <v>1</v>
      </c>
      <c r="G126" s="1371">
        <v>6</v>
      </c>
      <c r="H126" s="1371"/>
      <c r="I126" s="1371">
        <v>4</v>
      </c>
      <c r="J126" s="1371">
        <v>4</v>
      </c>
      <c r="K126" s="1371">
        <v>2</v>
      </c>
      <c r="L126" s="1371"/>
      <c r="M126" s="1371"/>
      <c r="N126" s="1371">
        <v>12</v>
      </c>
    </row>
    <row r="127" spans="1:14" ht="13.5" customHeight="1" x14ac:dyDescent="0.2">
      <c r="A127" s="1860">
        <v>7</v>
      </c>
      <c r="B127" s="1861" t="s">
        <v>151</v>
      </c>
      <c r="C127" s="1861" t="s">
        <v>152</v>
      </c>
      <c r="D127" s="1862">
        <v>9</v>
      </c>
      <c r="E127" s="1862"/>
      <c r="F127" s="1862">
        <v>2</v>
      </c>
      <c r="G127" s="1862">
        <v>16</v>
      </c>
      <c r="H127" s="1862">
        <v>1</v>
      </c>
      <c r="I127" s="1862">
        <v>2</v>
      </c>
      <c r="J127" s="1862">
        <v>1</v>
      </c>
      <c r="K127" s="1862">
        <v>2</v>
      </c>
      <c r="L127" s="1862"/>
      <c r="M127" s="1862"/>
      <c r="N127" s="1862">
        <v>20</v>
      </c>
    </row>
    <row r="128" spans="1:14" ht="13.5" customHeight="1" x14ac:dyDescent="0.2">
      <c r="A128" s="1860">
        <v>7</v>
      </c>
      <c r="B128" s="1861" t="s">
        <v>151</v>
      </c>
      <c r="C128" s="1861" t="s">
        <v>152</v>
      </c>
      <c r="D128" s="1862">
        <v>3</v>
      </c>
      <c r="E128" s="1862">
        <v>2</v>
      </c>
      <c r="F128" s="1862"/>
      <c r="G128" s="1862">
        <v>3</v>
      </c>
      <c r="H128" s="1862">
        <v>1</v>
      </c>
      <c r="I128" s="1862">
        <v>1</v>
      </c>
      <c r="J128" s="1862"/>
      <c r="K128" s="1862">
        <v>5</v>
      </c>
      <c r="L128" s="1862"/>
      <c r="M128" s="1862"/>
      <c r="N128" s="1862">
        <v>12</v>
      </c>
    </row>
    <row r="129" spans="1:14" ht="13.5" customHeight="1" x14ac:dyDescent="0.2">
      <c r="A129" s="1860">
        <v>7</v>
      </c>
      <c r="B129" s="1861" t="s">
        <v>151</v>
      </c>
      <c r="C129" s="1861" t="s">
        <v>152</v>
      </c>
      <c r="D129" s="1862">
        <v>4</v>
      </c>
      <c r="E129" s="1862"/>
      <c r="F129" s="1862">
        <v>2</v>
      </c>
      <c r="G129" s="1862">
        <v>5</v>
      </c>
      <c r="H129" s="1862"/>
      <c r="I129" s="1862">
        <v>1</v>
      </c>
      <c r="J129" s="1862">
        <v>1</v>
      </c>
      <c r="K129" s="1862">
        <v>3</v>
      </c>
      <c r="L129" s="1862"/>
      <c r="M129" s="1862"/>
      <c r="N129" s="1862">
        <v>10</v>
      </c>
    </row>
    <row r="130" spans="1:14" ht="13.5" customHeight="1" x14ac:dyDescent="0.2">
      <c r="A130" s="1727">
        <v>7</v>
      </c>
      <c r="B130" s="1728" t="s">
        <v>151</v>
      </c>
      <c r="C130" s="1728" t="s">
        <v>152</v>
      </c>
      <c r="D130" s="1726">
        <v>3</v>
      </c>
      <c r="E130" s="1726"/>
      <c r="F130" s="1726">
        <v>2</v>
      </c>
      <c r="G130" s="1726">
        <v>7</v>
      </c>
      <c r="H130" s="1726">
        <v>2</v>
      </c>
      <c r="I130" s="1726">
        <v>2</v>
      </c>
      <c r="J130" s="1726"/>
      <c r="K130" s="1726"/>
      <c r="L130" s="1726"/>
      <c r="M130" s="1726"/>
      <c r="N130" s="1726">
        <v>8</v>
      </c>
    </row>
    <row r="131" spans="1:14" ht="13.5" customHeight="1" x14ac:dyDescent="0.2">
      <c r="A131" s="1143">
        <v>7</v>
      </c>
      <c r="B131" s="1017" t="s">
        <v>151</v>
      </c>
      <c r="C131" s="1017" t="s">
        <v>152</v>
      </c>
      <c r="D131" s="1019"/>
      <c r="E131" s="1019"/>
      <c r="F131" s="1019">
        <v>1</v>
      </c>
      <c r="G131" s="1019">
        <v>5</v>
      </c>
      <c r="H131" s="1019"/>
      <c r="I131" s="1019">
        <v>3</v>
      </c>
      <c r="J131" s="1019">
        <v>2</v>
      </c>
      <c r="K131" s="1019">
        <v>4</v>
      </c>
      <c r="L131" s="1019"/>
      <c r="M131" s="1019"/>
      <c r="N131" s="1019">
        <v>1</v>
      </c>
    </row>
    <row r="132" spans="1:14" ht="13.5" customHeight="1" x14ac:dyDescent="0.2">
      <c r="A132" s="77">
        <v>3</v>
      </c>
      <c r="B132" s="78" t="s">
        <v>151</v>
      </c>
      <c r="C132" s="78" t="s">
        <v>152</v>
      </c>
      <c r="D132" s="76">
        <v>3</v>
      </c>
      <c r="E132" s="76">
        <v>1</v>
      </c>
      <c r="F132" s="76">
        <v>1</v>
      </c>
      <c r="G132" s="76">
        <v>5</v>
      </c>
      <c r="H132" s="76">
        <v>3</v>
      </c>
      <c r="I132" s="76">
        <v>2</v>
      </c>
      <c r="J132" s="76"/>
      <c r="K132" s="76">
        <v>5</v>
      </c>
      <c r="L132" s="76"/>
      <c r="M132" s="76"/>
      <c r="N132" s="76">
        <v>10</v>
      </c>
    </row>
    <row r="133" spans="1:14" ht="13.5" customHeight="1" x14ac:dyDescent="0.2">
      <c r="A133" s="117">
        <v>3</v>
      </c>
      <c r="B133" s="82" t="s">
        <v>151</v>
      </c>
      <c r="C133" s="82" t="s">
        <v>152</v>
      </c>
      <c r="D133" s="80">
        <v>2</v>
      </c>
      <c r="E133" s="80"/>
      <c r="F133" s="80">
        <v>1</v>
      </c>
      <c r="G133" s="80">
        <v>6</v>
      </c>
      <c r="H133" s="80">
        <v>1</v>
      </c>
      <c r="I133" s="80">
        <v>2</v>
      </c>
      <c r="J133" s="80">
        <v>2</v>
      </c>
      <c r="K133" s="80">
        <v>1</v>
      </c>
      <c r="L133" s="80"/>
      <c r="M133" s="80"/>
      <c r="N133" s="80">
        <v>5</v>
      </c>
    </row>
    <row r="134" spans="1:14" ht="13.5" customHeight="1" x14ac:dyDescent="0.2">
      <c r="A134" s="933">
        <v>3</v>
      </c>
      <c r="B134" s="932" t="s">
        <v>151</v>
      </c>
      <c r="C134" s="932" t="s">
        <v>152</v>
      </c>
      <c r="D134" s="930">
        <v>5</v>
      </c>
      <c r="E134" s="930"/>
      <c r="F134" s="930"/>
      <c r="G134" s="930">
        <v>15</v>
      </c>
      <c r="H134" s="930"/>
      <c r="I134" s="930">
        <v>1</v>
      </c>
      <c r="J134" s="930">
        <v>1</v>
      </c>
      <c r="K134" s="930">
        <v>1</v>
      </c>
      <c r="L134" s="930"/>
      <c r="M134" s="930"/>
      <c r="N134" s="930">
        <v>10</v>
      </c>
    </row>
    <row r="135" spans="1:14" ht="13.5" customHeight="1" x14ac:dyDescent="0.2">
      <c r="A135" s="117">
        <v>3</v>
      </c>
      <c r="B135" s="82" t="s">
        <v>151</v>
      </c>
      <c r="C135" s="82" t="s">
        <v>152</v>
      </c>
      <c r="D135" s="80">
        <v>5</v>
      </c>
      <c r="E135" s="80"/>
      <c r="F135" s="80">
        <v>1</v>
      </c>
      <c r="G135" s="80">
        <v>7</v>
      </c>
      <c r="H135" s="80"/>
      <c r="I135" s="80"/>
      <c r="J135" s="80">
        <v>1</v>
      </c>
      <c r="K135" s="80">
        <v>4</v>
      </c>
      <c r="L135" s="80"/>
      <c r="M135" s="80"/>
      <c r="N135" s="80">
        <v>11</v>
      </c>
    </row>
    <row r="136" spans="1:14" ht="13.5" customHeight="1" x14ac:dyDescent="0.2">
      <c r="A136" s="81">
        <v>3</v>
      </c>
      <c r="B136" s="82" t="s">
        <v>151</v>
      </c>
      <c r="C136" s="82" t="s">
        <v>152</v>
      </c>
      <c r="D136" s="80">
        <v>4</v>
      </c>
      <c r="E136" s="80"/>
      <c r="F136" s="80"/>
      <c r="G136" s="80">
        <v>3</v>
      </c>
      <c r="H136" s="80"/>
      <c r="I136" s="80">
        <v>3</v>
      </c>
      <c r="J136" s="80">
        <v>2</v>
      </c>
      <c r="K136" s="80">
        <v>1</v>
      </c>
      <c r="L136" s="80"/>
      <c r="M136" s="80"/>
      <c r="N136" s="80">
        <v>8</v>
      </c>
    </row>
    <row r="137" spans="1:14" ht="13.5" customHeight="1" x14ac:dyDescent="0.2">
      <c r="A137" s="81">
        <v>3</v>
      </c>
      <c r="B137" s="82" t="s">
        <v>151</v>
      </c>
      <c r="C137" s="82" t="s">
        <v>152</v>
      </c>
      <c r="D137" s="80">
        <v>3</v>
      </c>
      <c r="E137" s="80"/>
      <c r="F137" s="80"/>
      <c r="G137" s="80">
        <v>9</v>
      </c>
      <c r="H137" s="80"/>
      <c r="I137" s="80"/>
      <c r="J137" s="80"/>
      <c r="K137" s="80">
        <v>2</v>
      </c>
      <c r="L137" s="80"/>
      <c r="M137" s="80"/>
      <c r="N137" s="80">
        <v>6</v>
      </c>
    </row>
    <row r="138" spans="1:14" ht="13.5" customHeight="1" x14ac:dyDescent="0.2">
      <c r="A138" s="117">
        <v>3</v>
      </c>
      <c r="B138" s="82" t="s">
        <v>151</v>
      </c>
      <c r="C138" s="82" t="s">
        <v>152</v>
      </c>
      <c r="D138" s="80">
        <v>7</v>
      </c>
      <c r="E138" s="80">
        <v>1</v>
      </c>
      <c r="F138" s="80">
        <v>1</v>
      </c>
      <c r="G138" s="80">
        <v>9</v>
      </c>
      <c r="H138" s="80">
        <v>2</v>
      </c>
      <c r="I138" s="80">
        <v>2</v>
      </c>
      <c r="J138" s="80">
        <v>1</v>
      </c>
      <c r="K138" s="80">
        <v>3</v>
      </c>
      <c r="L138" s="80"/>
      <c r="M138" s="80"/>
      <c r="N138" s="80">
        <v>18</v>
      </c>
    </row>
    <row r="139" spans="1:14" ht="13.5" customHeight="1" x14ac:dyDescent="0.2">
      <c r="A139" s="693">
        <v>3</v>
      </c>
      <c r="B139" s="692" t="s">
        <v>151</v>
      </c>
      <c r="C139" s="692" t="s">
        <v>152</v>
      </c>
      <c r="D139" s="690">
        <v>2</v>
      </c>
      <c r="E139" s="690"/>
      <c r="F139" s="690">
        <v>1</v>
      </c>
      <c r="G139" s="690">
        <v>3</v>
      </c>
      <c r="H139" s="690"/>
      <c r="I139" s="690">
        <v>1</v>
      </c>
      <c r="J139" s="690"/>
      <c r="K139" s="690">
        <v>2</v>
      </c>
      <c r="L139" s="690"/>
      <c r="M139" s="690"/>
      <c r="N139" s="690">
        <v>5</v>
      </c>
    </row>
    <row r="140" spans="1:14" ht="13.5" customHeight="1" x14ac:dyDescent="0.2">
      <c r="A140" s="4">
        <f>COUNT(A119:A139)</f>
        <v>21</v>
      </c>
      <c r="B140" s="669" t="str">
        <f>$B$119</f>
        <v>Kuir</v>
      </c>
      <c r="C140" s="669" t="str">
        <f>$C$119</f>
        <v>Ajang</v>
      </c>
      <c r="D140" s="667">
        <f t="shared" ref="D140:N140" si="47">SUM(D119:D139)</f>
        <v>71</v>
      </c>
      <c r="E140" s="741">
        <f t="shared" si="47"/>
        <v>11</v>
      </c>
      <c r="F140" s="741">
        <f t="shared" si="47"/>
        <v>16</v>
      </c>
      <c r="G140" s="741">
        <f t="shared" si="47"/>
        <v>133</v>
      </c>
      <c r="H140" s="741">
        <f t="shared" si="47"/>
        <v>14</v>
      </c>
      <c r="I140" s="741">
        <f t="shared" si="47"/>
        <v>31</v>
      </c>
      <c r="J140" s="741">
        <f t="shared" si="47"/>
        <v>23</v>
      </c>
      <c r="K140" s="741">
        <f t="shared" si="47"/>
        <v>41</v>
      </c>
      <c r="L140" s="741">
        <f t="shared" si="47"/>
        <v>0</v>
      </c>
      <c r="M140" s="741">
        <f t="shared" si="47"/>
        <v>0</v>
      </c>
      <c r="N140" s="741">
        <f t="shared" si="47"/>
        <v>191</v>
      </c>
    </row>
    <row r="141" spans="1:14" ht="13.5" customHeight="1" x14ac:dyDescent="0.2"/>
    <row r="142" spans="1:14" ht="13.5" customHeight="1" x14ac:dyDescent="0.2">
      <c r="A142" s="81">
        <v>6</v>
      </c>
      <c r="B142" s="82" t="s">
        <v>147</v>
      </c>
      <c r="C142" s="82" t="s">
        <v>147</v>
      </c>
      <c r="D142" s="80">
        <v>2</v>
      </c>
      <c r="E142" s="80">
        <v>2</v>
      </c>
      <c r="F142" s="80"/>
      <c r="G142" s="80">
        <v>6</v>
      </c>
      <c r="H142" s="80"/>
      <c r="I142" s="80"/>
      <c r="J142" s="80"/>
      <c r="K142" s="80">
        <v>3</v>
      </c>
      <c r="L142" s="80"/>
      <c r="M142" s="80"/>
      <c r="N142" s="80">
        <v>10</v>
      </c>
    </row>
    <row r="143" spans="1:14" ht="13.5" customHeight="1" x14ac:dyDescent="0.2">
      <c r="A143" s="118">
        <v>6</v>
      </c>
      <c r="B143" s="82" t="s">
        <v>147</v>
      </c>
      <c r="C143" s="82" t="s">
        <v>147</v>
      </c>
      <c r="D143" s="80">
        <v>2</v>
      </c>
      <c r="E143" s="80">
        <v>2</v>
      </c>
      <c r="F143" s="80"/>
      <c r="G143" s="80">
        <v>3</v>
      </c>
      <c r="H143" s="80">
        <v>1</v>
      </c>
      <c r="I143" s="80">
        <v>1</v>
      </c>
      <c r="J143" s="80">
        <v>2</v>
      </c>
      <c r="K143" s="80">
        <v>1</v>
      </c>
      <c r="L143" s="80"/>
      <c r="M143" s="80"/>
      <c r="N143" s="80">
        <v>10</v>
      </c>
    </row>
    <row r="144" spans="1:14" ht="13.5" customHeight="1" x14ac:dyDescent="0.2">
      <c r="A144" s="117">
        <v>6</v>
      </c>
      <c r="B144" s="82" t="s">
        <v>147</v>
      </c>
      <c r="C144" s="82" t="s">
        <v>147</v>
      </c>
      <c r="D144" s="80">
        <v>1</v>
      </c>
      <c r="E144" s="80"/>
      <c r="F144" s="80">
        <v>2</v>
      </c>
      <c r="G144" s="80">
        <v>9</v>
      </c>
      <c r="H144" s="80">
        <v>7</v>
      </c>
      <c r="I144" s="80">
        <v>2</v>
      </c>
      <c r="J144" s="80">
        <v>1</v>
      </c>
      <c r="K144" s="80">
        <v>2</v>
      </c>
      <c r="L144" s="80"/>
      <c r="M144" s="80"/>
      <c r="N144" s="80">
        <v>4</v>
      </c>
    </row>
    <row r="145" spans="1:14" ht="13.5" customHeight="1" x14ac:dyDescent="0.2">
      <c r="A145" s="81">
        <v>6</v>
      </c>
      <c r="B145" s="82" t="s">
        <v>147</v>
      </c>
      <c r="C145" s="82" t="s">
        <v>147</v>
      </c>
      <c r="D145" s="80">
        <v>7</v>
      </c>
      <c r="E145" s="80">
        <v>1</v>
      </c>
      <c r="F145" s="80">
        <v>6</v>
      </c>
      <c r="G145" s="80">
        <v>10</v>
      </c>
      <c r="H145" s="80">
        <v>2</v>
      </c>
      <c r="I145" s="80">
        <v>1</v>
      </c>
      <c r="J145" s="80">
        <v>2</v>
      </c>
      <c r="K145" s="80">
        <v>2</v>
      </c>
      <c r="L145" s="80"/>
      <c r="M145" s="80"/>
      <c r="N145" s="80">
        <v>23</v>
      </c>
    </row>
    <row r="146" spans="1:14" ht="13.5" customHeight="1" x14ac:dyDescent="0.2">
      <c r="A146" s="117">
        <v>6</v>
      </c>
      <c r="B146" s="82" t="s">
        <v>147</v>
      </c>
      <c r="C146" s="82" t="s">
        <v>147</v>
      </c>
      <c r="D146" s="80">
        <v>8</v>
      </c>
      <c r="E146" s="80">
        <v>1</v>
      </c>
      <c r="F146" s="80">
        <v>3</v>
      </c>
      <c r="G146" s="80">
        <v>3</v>
      </c>
      <c r="H146" s="80">
        <v>5</v>
      </c>
      <c r="I146" s="80">
        <v>1</v>
      </c>
      <c r="J146" s="80">
        <v>1</v>
      </c>
      <c r="K146" s="80"/>
      <c r="L146" s="80"/>
      <c r="M146" s="80"/>
      <c r="N146" s="80">
        <v>22</v>
      </c>
    </row>
    <row r="147" spans="1:14" ht="13.5" customHeight="1" x14ac:dyDescent="0.2">
      <c r="A147" s="1141">
        <v>6</v>
      </c>
      <c r="B147" s="1142" t="s">
        <v>147</v>
      </c>
      <c r="C147" s="1142" t="s">
        <v>147</v>
      </c>
      <c r="D147" s="1136">
        <v>2</v>
      </c>
      <c r="E147" s="1136">
        <v>2</v>
      </c>
      <c r="F147" s="1136">
        <v>2</v>
      </c>
      <c r="G147" s="1136">
        <v>3</v>
      </c>
      <c r="H147" s="1136"/>
      <c r="I147" s="1136"/>
      <c r="J147" s="1136"/>
      <c r="K147" s="1136">
        <v>4</v>
      </c>
      <c r="L147" s="1136"/>
      <c r="M147" s="1136"/>
      <c r="N147" s="1136">
        <v>12</v>
      </c>
    </row>
    <row r="148" spans="1:14" ht="13.5" customHeight="1" x14ac:dyDescent="0.2">
      <c r="A148" s="1141">
        <v>6</v>
      </c>
      <c r="B148" s="1142" t="s">
        <v>147</v>
      </c>
      <c r="C148" s="1142" t="s">
        <v>147</v>
      </c>
      <c r="D148" s="1136">
        <v>4</v>
      </c>
      <c r="E148" s="1136">
        <v>1</v>
      </c>
      <c r="F148" s="1136"/>
      <c r="G148" s="1136">
        <v>5</v>
      </c>
      <c r="H148" s="1136"/>
      <c r="I148" s="1136">
        <v>1</v>
      </c>
      <c r="J148" s="1136">
        <v>1</v>
      </c>
      <c r="K148" s="1136">
        <v>4</v>
      </c>
      <c r="L148" s="1136">
        <v>1</v>
      </c>
      <c r="M148" s="1136"/>
      <c r="N148" s="1136">
        <v>11</v>
      </c>
    </row>
    <row r="149" spans="1:14" ht="13.5" customHeight="1" x14ac:dyDescent="0.2">
      <c r="A149" s="117">
        <v>6</v>
      </c>
      <c r="B149" s="85" t="s">
        <v>147</v>
      </c>
      <c r="C149" s="85" t="s">
        <v>147</v>
      </c>
      <c r="D149" s="83">
        <v>4</v>
      </c>
      <c r="E149" s="83">
        <v>1</v>
      </c>
      <c r="F149" s="83">
        <v>3</v>
      </c>
      <c r="G149" s="83">
        <v>6</v>
      </c>
      <c r="H149" s="83">
        <v>4</v>
      </c>
      <c r="I149" s="83">
        <v>2</v>
      </c>
      <c r="J149" s="83"/>
      <c r="K149" s="83">
        <v>1</v>
      </c>
      <c r="L149" s="83"/>
      <c r="M149" s="83"/>
      <c r="N149" s="83">
        <v>14</v>
      </c>
    </row>
    <row r="150" spans="1:14" ht="13.5" customHeight="1" x14ac:dyDescent="0.2">
      <c r="A150" s="931">
        <v>6</v>
      </c>
      <c r="B150" s="932" t="s">
        <v>147</v>
      </c>
      <c r="C150" s="932" t="s">
        <v>147</v>
      </c>
      <c r="D150" s="930">
        <v>8</v>
      </c>
      <c r="E150" s="930">
        <v>2</v>
      </c>
      <c r="F150" s="930">
        <v>1</v>
      </c>
      <c r="G150" s="930"/>
      <c r="H150" s="930"/>
      <c r="I150" s="930"/>
      <c r="J150" s="930">
        <v>1</v>
      </c>
      <c r="K150" s="930">
        <v>1</v>
      </c>
      <c r="L150" s="930"/>
      <c r="M150" s="930"/>
      <c r="N150" s="930">
        <v>23</v>
      </c>
    </row>
    <row r="151" spans="1:14" ht="13.5" customHeight="1" x14ac:dyDescent="0.2">
      <c r="A151" s="1012">
        <v>6</v>
      </c>
      <c r="B151" s="988" t="s">
        <v>147</v>
      </c>
      <c r="C151" s="988" t="s">
        <v>147</v>
      </c>
      <c r="D151" s="987"/>
      <c r="E151" s="987"/>
      <c r="F151" s="987"/>
      <c r="G151" s="987">
        <v>3</v>
      </c>
      <c r="H151" s="987"/>
      <c r="I151" s="987"/>
      <c r="J151" s="987"/>
      <c r="K151" s="987">
        <v>4</v>
      </c>
      <c r="L151" s="987"/>
      <c r="M151" s="987"/>
      <c r="N151" s="987">
        <v>0</v>
      </c>
    </row>
    <row r="152" spans="1:14" ht="13.5" customHeight="1" x14ac:dyDescent="0.2">
      <c r="A152" s="117">
        <v>6</v>
      </c>
      <c r="B152" s="85" t="s">
        <v>147</v>
      </c>
      <c r="C152" s="85" t="s">
        <v>147</v>
      </c>
      <c r="D152" s="83">
        <v>2</v>
      </c>
      <c r="E152" s="83">
        <v>3</v>
      </c>
      <c r="F152" s="83"/>
      <c r="G152" s="83">
        <v>2</v>
      </c>
      <c r="H152" s="83">
        <v>1</v>
      </c>
      <c r="I152" s="83">
        <v>2</v>
      </c>
      <c r="J152" s="83"/>
      <c r="K152" s="83">
        <v>1</v>
      </c>
      <c r="L152" s="83"/>
      <c r="M152" s="83"/>
      <c r="N152" s="83">
        <v>13</v>
      </c>
    </row>
    <row r="153" spans="1:14" ht="13.5" customHeight="1" x14ac:dyDescent="0.2">
      <c r="A153" s="783">
        <v>8</v>
      </c>
      <c r="B153" s="784" t="s">
        <v>147</v>
      </c>
      <c r="C153" s="784" t="s">
        <v>147</v>
      </c>
      <c r="D153" s="782">
        <v>3</v>
      </c>
      <c r="E153" s="782">
        <v>3</v>
      </c>
      <c r="F153" s="782">
        <v>3</v>
      </c>
      <c r="G153" s="782">
        <v>7</v>
      </c>
      <c r="H153" s="782">
        <v>1</v>
      </c>
      <c r="I153" s="782">
        <v>1</v>
      </c>
      <c r="J153" s="782"/>
      <c r="K153" s="782">
        <v>3</v>
      </c>
      <c r="L153" s="782"/>
      <c r="M153" s="782"/>
      <c r="N153" s="782">
        <v>18</v>
      </c>
    </row>
    <row r="154" spans="1:14" ht="13.5" customHeight="1" x14ac:dyDescent="0.2">
      <c r="A154" s="84">
        <v>6</v>
      </c>
      <c r="B154" s="85" t="s">
        <v>147</v>
      </c>
      <c r="C154" s="85" t="s">
        <v>147</v>
      </c>
      <c r="D154" s="83">
        <v>1</v>
      </c>
      <c r="E154" s="83"/>
      <c r="F154" s="83">
        <v>1</v>
      </c>
      <c r="G154" s="83">
        <v>2</v>
      </c>
      <c r="H154" s="83">
        <v>2</v>
      </c>
      <c r="I154" s="83"/>
      <c r="J154" s="83">
        <v>1</v>
      </c>
      <c r="K154" s="83">
        <v>2</v>
      </c>
      <c r="L154" s="83"/>
      <c r="M154" s="83"/>
      <c r="N154" s="83">
        <v>3</v>
      </c>
    </row>
    <row r="155" spans="1:14" ht="13.5" customHeight="1" x14ac:dyDescent="0.2">
      <c r="A155" s="84">
        <v>6</v>
      </c>
      <c r="B155" s="85" t="s">
        <v>147</v>
      </c>
      <c r="C155" s="85" t="s">
        <v>147</v>
      </c>
      <c r="D155" s="83">
        <v>2</v>
      </c>
      <c r="E155" s="83">
        <v>2</v>
      </c>
      <c r="F155" s="83">
        <v>1</v>
      </c>
      <c r="G155" s="83">
        <v>8</v>
      </c>
      <c r="H155" s="83">
        <v>5</v>
      </c>
      <c r="I155" s="83">
        <v>4</v>
      </c>
      <c r="J155" s="83">
        <v>1</v>
      </c>
      <c r="K155" s="83">
        <v>5</v>
      </c>
      <c r="L155" s="83"/>
      <c r="M155" s="83"/>
      <c r="N155" s="83">
        <v>11</v>
      </c>
    </row>
    <row r="156" spans="1:14" ht="13.5" customHeight="1" x14ac:dyDescent="0.2">
      <c r="A156" s="691">
        <v>6</v>
      </c>
      <c r="B156" s="692" t="s">
        <v>147</v>
      </c>
      <c r="C156" s="692" t="s">
        <v>147</v>
      </c>
      <c r="D156" s="690">
        <v>4</v>
      </c>
      <c r="E156" s="690">
        <v>2</v>
      </c>
      <c r="F156" s="690"/>
      <c r="G156" s="690">
        <v>3</v>
      </c>
      <c r="H156" s="690"/>
      <c r="I156" s="690"/>
      <c r="J156" s="690">
        <v>1</v>
      </c>
      <c r="K156" s="690">
        <v>1</v>
      </c>
      <c r="L156" s="690"/>
      <c r="M156" s="690"/>
      <c r="N156" s="690">
        <v>14</v>
      </c>
    </row>
    <row r="157" spans="1:14" ht="13.5" customHeight="1" x14ac:dyDescent="0.2">
      <c r="A157" s="4">
        <f>COUNT(A142:A156)</f>
        <v>15</v>
      </c>
      <c r="B157" s="669" t="str">
        <f>$B$142</f>
        <v>Lual</v>
      </c>
      <c r="C157" s="669" t="str">
        <f>$C$142</f>
        <v>Lual</v>
      </c>
      <c r="D157" s="667">
        <f t="shared" ref="D157:N157" si="48">SUM(D142:D156)</f>
        <v>50</v>
      </c>
      <c r="E157" s="741">
        <f t="shared" si="48"/>
        <v>22</v>
      </c>
      <c r="F157" s="741">
        <f t="shared" si="48"/>
        <v>22</v>
      </c>
      <c r="G157" s="741">
        <f t="shared" si="48"/>
        <v>70</v>
      </c>
      <c r="H157" s="741">
        <f t="shared" si="48"/>
        <v>28</v>
      </c>
      <c r="I157" s="741">
        <f t="shared" si="48"/>
        <v>15</v>
      </c>
      <c r="J157" s="741">
        <f t="shared" si="48"/>
        <v>11</v>
      </c>
      <c r="K157" s="741">
        <f t="shared" si="48"/>
        <v>34</v>
      </c>
      <c r="L157" s="741">
        <f t="shared" si="48"/>
        <v>1</v>
      </c>
      <c r="M157" s="741">
        <f t="shared" si="48"/>
        <v>0</v>
      </c>
      <c r="N157" s="741">
        <f t="shared" si="48"/>
        <v>188</v>
      </c>
    </row>
    <row r="158" spans="1:14" ht="13.5" customHeight="1" x14ac:dyDescent="0.2"/>
    <row r="159" spans="1:14" ht="13.5" customHeight="1" x14ac:dyDescent="0.2">
      <c r="A159" s="86">
        <v>1</v>
      </c>
      <c r="B159" s="85" t="s">
        <v>148</v>
      </c>
      <c r="C159" s="85" t="s">
        <v>149</v>
      </c>
      <c r="D159" s="83">
        <v>1</v>
      </c>
      <c r="E159" s="83"/>
      <c r="F159" s="83"/>
      <c r="G159" s="83">
        <v>2</v>
      </c>
      <c r="H159" s="83">
        <v>1</v>
      </c>
      <c r="I159" s="83"/>
      <c r="J159" s="83"/>
      <c r="K159" s="83"/>
      <c r="L159" s="83"/>
      <c r="M159" s="83"/>
      <c r="N159" s="83">
        <v>2</v>
      </c>
    </row>
    <row r="160" spans="1:14" ht="13.5" customHeight="1" x14ac:dyDescent="0.2">
      <c r="A160" s="118">
        <v>1</v>
      </c>
      <c r="B160" s="85" t="s">
        <v>148</v>
      </c>
      <c r="C160" s="85" t="s">
        <v>149</v>
      </c>
      <c r="D160" s="83"/>
      <c r="E160" s="83">
        <v>1</v>
      </c>
      <c r="F160" s="83">
        <v>1</v>
      </c>
      <c r="G160" s="83">
        <v>3</v>
      </c>
      <c r="H160" s="83"/>
      <c r="I160" s="83"/>
      <c r="J160" s="83"/>
      <c r="K160" s="83">
        <v>1</v>
      </c>
      <c r="L160" s="83"/>
      <c r="M160" s="83"/>
      <c r="N160" s="83">
        <v>4</v>
      </c>
    </row>
    <row r="161" spans="1:14" ht="13.5" customHeight="1" x14ac:dyDescent="0.2">
      <c r="A161" s="118">
        <v>1</v>
      </c>
      <c r="B161" s="85" t="s">
        <v>148</v>
      </c>
      <c r="C161" s="85" t="s">
        <v>149</v>
      </c>
      <c r="D161" s="83">
        <v>1</v>
      </c>
      <c r="E161" s="83">
        <v>1</v>
      </c>
      <c r="F161" s="83"/>
      <c r="G161" s="83">
        <v>1</v>
      </c>
      <c r="H161" s="83">
        <v>1</v>
      </c>
      <c r="I161" s="83">
        <v>1</v>
      </c>
      <c r="J161" s="83"/>
      <c r="K161" s="83"/>
      <c r="L161" s="83"/>
      <c r="M161" s="83"/>
      <c r="N161" s="83">
        <v>5</v>
      </c>
    </row>
    <row r="162" spans="1:14" ht="13.5" customHeight="1" x14ac:dyDescent="0.2">
      <c r="A162" s="785">
        <v>1</v>
      </c>
      <c r="B162" s="784" t="s">
        <v>148</v>
      </c>
      <c r="C162" s="784" t="s">
        <v>149</v>
      </c>
      <c r="D162" s="782"/>
      <c r="E162" s="782">
        <v>2</v>
      </c>
      <c r="F162" s="782"/>
      <c r="G162" s="782">
        <v>1</v>
      </c>
      <c r="H162" s="782"/>
      <c r="I162" s="782">
        <v>1</v>
      </c>
      <c r="J162" s="782"/>
      <c r="K162" s="782">
        <v>1</v>
      </c>
      <c r="L162" s="782"/>
      <c r="M162" s="782"/>
      <c r="N162" s="782">
        <v>6</v>
      </c>
    </row>
    <row r="163" spans="1:14" ht="13.5" customHeight="1" x14ac:dyDescent="0.2">
      <c r="A163" s="86">
        <v>8</v>
      </c>
      <c r="B163" s="85" t="s">
        <v>148</v>
      </c>
      <c r="C163" s="85" t="s">
        <v>149</v>
      </c>
      <c r="D163" s="83">
        <v>6</v>
      </c>
      <c r="E163" s="83">
        <v>1</v>
      </c>
      <c r="F163" s="83">
        <v>1</v>
      </c>
      <c r="G163" s="83">
        <v>1</v>
      </c>
      <c r="H163" s="83"/>
      <c r="I163" s="83"/>
      <c r="J163" s="83"/>
      <c r="K163" s="83">
        <v>2</v>
      </c>
      <c r="L163" s="83"/>
      <c r="M163" s="83"/>
      <c r="N163" s="83">
        <v>16</v>
      </c>
    </row>
    <row r="164" spans="1:14" ht="13.5" customHeight="1" x14ac:dyDescent="0.2">
      <c r="A164" s="874">
        <v>1</v>
      </c>
      <c r="B164" s="873" t="s">
        <v>148</v>
      </c>
      <c r="C164" s="873" t="s">
        <v>149</v>
      </c>
      <c r="D164" s="871">
        <v>2</v>
      </c>
      <c r="E164" s="871">
        <v>1</v>
      </c>
      <c r="F164" s="871"/>
      <c r="G164" s="871">
        <v>3</v>
      </c>
      <c r="H164" s="871">
        <v>2</v>
      </c>
      <c r="I164" s="871"/>
      <c r="J164" s="871"/>
      <c r="K164" s="871">
        <v>2</v>
      </c>
      <c r="L164" s="871"/>
      <c r="M164" s="871"/>
      <c r="N164" s="871">
        <v>7</v>
      </c>
    </row>
    <row r="165" spans="1:14" ht="13.5" customHeight="1" x14ac:dyDescent="0.2">
      <c r="A165" s="89">
        <v>1</v>
      </c>
      <c r="B165" s="88" t="s">
        <v>148</v>
      </c>
      <c r="C165" s="88" t="s">
        <v>149</v>
      </c>
      <c r="D165" s="87"/>
      <c r="E165" s="87"/>
      <c r="F165" s="87"/>
      <c r="G165" s="87">
        <v>1</v>
      </c>
      <c r="H165" s="87">
        <v>2</v>
      </c>
      <c r="I165" s="87">
        <v>2</v>
      </c>
      <c r="J165" s="87"/>
      <c r="K165" s="87">
        <v>1</v>
      </c>
      <c r="L165" s="87"/>
      <c r="M165" s="87"/>
      <c r="N165" s="87">
        <v>0</v>
      </c>
    </row>
    <row r="166" spans="1:14" ht="13.5" customHeight="1" x14ac:dyDescent="0.2">
      <c r="A166" s="1143">
        <v>1</v>
      </c>
      <c r="B166" s="1142" t="s">
        <v>148</v>
      </c>
      <c r="C166" s="1142" t="s">
        <v>149</v>
      </c>
      <c r="D166" s="1136"/>
      <c r="E166" s="1136"/>
      <c r="F166" s="1136"/>
      <c r="G166" s="1136">
        <v>2</v>
      </c>
      <c r="H166" s="1136"/>
      <c r="I166" s="1136"/>
      <c r="J166" s="1136">
        <v>1</v>
      </c>
      <c r="K166" s="1136">
        <v>1</v>
      </c>
      <c r="L166" s="1136"/>
      <c r="M166" s="1136"/>
      <c r="N166" s="1136">
        <v>0</v>
      </c>
    </row>
    <row r="167" spans="1:14" ht="13.5" customHeight="1" x14ac:dyDescent="0.2">
      <c r="A167" s="1400">
        <v>1</v>
      </c>
      <c r="B167" s="1373" t="s">
        <v>148</v>
      </c>
      <c r="C167" s="1373" t="s">
        <v>149</v>
      </c>
      <c r="D167" s="1371"/>
      <c r="E167" s="1371">
        <v>4</v>
      </c>
      <c r="F167" s="1371"/>
      <c r="G167" s="1371"/>
      <c r="H167" s="1371">
        <v>1</v>
      </c>
      <c r="I167" s="1371">
        <v>1</v>
      </c>
      <c r="J167" s="1371"/>
      <c r="K167" s="1371">
        <v>2</v>
      </c>
      <c r="L167" s="1371"/>
      <c r="M167" s="1371"/>
      <c r="N167" s="1371">
        <v>12</v>
      </c>
    </row>
    <row r="168" spans="1:14" ht="13.5" customHeight="1" x14ac:dyDescent="0.2">
      <c r="A168" s="1318">
        <v>1</v>
      </c>
      <c r="B168" s="1182" t="s">
        <v>148</v>
      </c>
      <c r="C168" s="1182" t="s">
        <v>149</v>
      </c>
      <c r="D168" s="1180"/>
      <c r="E168" s="1180">
        <v>1</v>
      </c>
      <c r="F168" s="1180"/>
      <c r="G168" s="1180">
        <v>2</v>
      </c>
      <c r="H168" s="1180">
        <v>1</v>
      </c>
      <c r="I168" s="1180">
        <v>2</v>
      </c>
      <c r="J168" s="1180"/>
      <c r="K168" s="1180"/>
      <c r="L168" s="1180"/>
      <c r="M168" s="1180"/>
      <c r="N168" s="1180">
        <v>3</v>
      </c>
    </row>
    <row r="169" spans="1:14" ht="13.5" customHeight="1" x14ac:dyDescent="0.2">
      <c r="A169" s="1770">
        <v>1</v>
      </c>
      <c r="B169" s="1769" t="s">
        <v>148</v>
      </c>
      <c r="C169" s="1769" t="s">
        <v>149</v>
      </c>
      <c r="D169" s="1767">
        <v>1</v>
      </c>
      <c r="E169" s="1767"/>
      <c r="F169" s="1767"/>
      <c r="G169" s="1767">
        <v>2</v>
      </c>
      <c r="H169" s="1767"/>
      <c r="I169" s="1767"/>
      <c r="J169" s="1767"/>
      <c r="K169" s="1767">
        <v>2</v>
      </c>
      <c r="L169" s="1767"/>
      <c r="M169" s="1767"/>
      <c r="N169" s="1767">
        <v>2</v>
      </c>
    </row>
    <row r="170" spans="1:14" ht="13.5" customHeight="1" x14ac:dyDescent="0.2">
      <c r="A170" s="1453">
        <v>1</v>
      </c>
      <c r="B170" s="1452" t="s">
        <v>148</v>
      </c>
      <c r="C170" s="1452" t="s">
        <v>149</v>
      </c>
      <c r="D170" s="1450">
        <v>1</v>
      </c>
      <c r="E170" s="1450"/>
      <c r="F170" s="1450"/>
      <c r="G170" s="1450">
        <v>2</v>
      </c>
      <c r="H170" s="1450">
        <v>1</v>
      </c>
      <c r="I170" s="1450">
        <v>2</v>
      </c>
      <c r="J170" s="1450"/>
      <c r="K170" s="1450"/>
      <c r="L170" s="1450"/>
      <c r="M170" s="1450"/>
      <c r="N170" s="1450">
        <v>2</v>
      </c>
    </row>
    <row r="171" spans="1:14" ht="13.5" customHeight="1" x14ac:dyDescent="0.2">
      <c r="A171" s="1860">
        <v>1</v>
      </c>
      <c r="B171" s="1861" t="s">
        <v>148</v>
      </c>
      <c r="C171" s="1861" t="s">
        <v>149</v>
      </c>
      <c r="D171" s="1862">
        <v>1</v>
      </c>
      <c r="E171" s="1862">
        <v>1</v>
      </c>
      <c r="F171" s="1862"/>
      <c r="G171" s="1862">
        <v>4</v>
      </c>
      <c r="H171" s="1862"/>
      <c r="I171" s="1862">
        <v>1</v>
      </c>
      <c r="J171" s="1862"/>
      <c r="K171" s="1862">
        <v>1</v>
      </c>
      <c r="L171" s="1862"/>
      <c r="M171" s="1862"/>
      <c r="N171" s="1862">
        <v>5</v>
      </c>
    </row>
    <row r="172" spans="1:14" ht="13.5" customHeight="1" x14ac:dyDescent="0.2">
      <c r="A172" s="1860">
        <v>1</v>
      </c>
      <c r="B172" s="1861" t="s">
        <v>148</v>
      </c>
      <c r="C172" s="1861" t="s">
        <v>149</v>
      </c>
      <c r="D172" s="1862">
        <v>2</v>
      </c>
      <c r="E172" s="1862">
        <v>3</v>
      </c>
      <c r="F172" s="1862"/>
      <c r="G172" s="1862">
        <v>3</v>
      </c>
      <c r="H172" s="1862"/>
      <c r="I172" s="1862"/>
      <c r="J172" s="1862"/>
      <c r="K172" s="1862">
        <v>1</v>
      </c>
      <c r="L172" s="1862"/>
      <c r="M172" s="1862"/>
      <c r="N172" s="1862">
        <v>13</v>
      </c>
    </row>
    <row r="173" spans="1:14" ht="13.5" customHeight="1" x14ac:dyDescent="0.2">
      <c r="A173" s="1219">
        <v>1</v>
      </c>
      <c r="B173" s="1218" t="s">
        <v>148</v>
      </c>
      <c r="C173" s="1218" t="s">
        <v>149</v>
      </c>
      <c r="D173" s="1216"/>
      <c r="E173" s="1216"/>
      <c r="F173" s="1216"/>
      <c r="G173" s="1216">
        <v>3</v>
      </c>
      <c r="H173" s="1216"/>
      <c r="I173" s="1216"/>
      <c r="J173" s="1216"/>
      <c r="K173" s="1216">
        <v>2</v>
      </c>
      <c r="L173" s="1216"/>
      <c r="M173" s="1216"/>
      <c r="N173" s="1216">
        <v>0</v>
      </c>
    </row>
    <row r="174" spans="1:14" ht="13.5" customHeight="1" x14ac:dyDescent="0.2">
      <c r="A174" s="1219">
        <v>1</v>
      </c>
      <c r="B174" s="1218" t="s">
        <v>148</v>
      </c>
      <c r="C174" s="1218" t="s">
        <v>149</v>
      </c>
      <c r="D174" s="1216">
        <v>1</v>
      </c>
      <c r="E174" s="1216"/>
      <c r="F174" s="1216">
        <v>2</v>
      </c>
      <c r="G174" s="1216">
        <v>1</v>
      </c>
      <c r="H174" s="1216"/>
      <c r="I174" s="1216"/>
      <c r="J174" s="1216"/>
      <c r="K174" s="1216">
        <v>1</v>
      </c>
      <c r="L174" s="1216"/>
      <c r="M174" s="1216"/>
      <c r="N174" s="1216">
        <v>4</v>
      </c>
    </row>
    <row r="175" spans="1:14" ht="13.5" customHeight="1" x14ac:dyDescent="0.2">
      <c r="A175" s="1143">
        <v>1</v>
      </c>
      <c r="B175" s="1142" t="s">
        <v>148</v>
      </c>
      <c r="C175" s="1142" t="s">
        <v>149</v>
      </c>
      <c r="D175" s="1136"/>
      <c r="E175" s="1136"/>
      <c r="F175" s="1136">
        <v>1</v>
      </c>
      <c r="G175" s="1136">
        <v>1</v>
      </c>
      <c r="H175" s="1136">
        <v>1</v>
      </c>
      <c r="I175" s="1136"/>
      <c r="J175" s="1136"/>
      <c r="K175" s="1136">
        <v>2</v>
      </c>
      <c r="L175" s="1136"/>
      <c r="M175" s="1136"/>
      <c r="N175" s="1136">
        <v>1</v>
      </c>
    </row>
    <row r="176" spans="1:14" ht="13.5" customHeight="1" x14ac:dyDescent="0.2">
      <c r="A176" s="1813">
        <v>1</v>
      </c>
      <c r="B176" s="1812" t="s">
        <v>148</v>
      </c>
      <c r="C176" s="1812" t="s">
        <v>149</v>
      </c>
      <c r="D176" s="1810">
        <v>1</v>
      </c>
      <c r="E176" s="1810"/>
      <c r="F176" s="1810">
        <v>1</v>
      </c>
      <c r="G176" s="1810">
        <v>3</v>
      </c>
      <c r="H176" s="1810"/>
      <c r="I176" s="1810">
        <v>2</v>
      </c>
      <c r="J176" s="1810"/>
      <c r="K176" s="1810">
        <v>2</v>
      </c>
      <c r="L176" s="1810"/>
      <c r="M176" s="1810"/>
      <c r="N176" s="1810">
        <v>3</v>
      </c>
    </row>
    <row r="177" spans="1:14" ht="13.5" customHeight="1" x14ac:dyDescent="0.2">
      <c r="A177" s="89">
        <v>1</v>
      </c>
      <c r="B177" s="88" t="s">
        <v>148</v>
      </c>
      <c r="C177" s="88" t="s">
        <v>149</v>
      </c>
      <c r="D177" s="87">
        <v>1</v>
      </c>
      <c r="E177" s="87">
        <v>4</v>
      </c>
      <c r="F177" s="87"/>
      <c r="G177" s="87">
        <v>3</v>
      </c>
      <c r="H177" s="87"/>
      <c r="I177" s="87"/>
      <c r="J177" s="87">
        <v>1</v>
      </c>
      <c r="K177" s="87"/>
      <c r="L177" s="87"/>
      <c r="M177" s="87"/>
      <c r="N177" s="87">
        <v>14</v>
      </c>
    </row>
    <row r="178" spans="1:14" ht="13.5" customHeight="1" x14ac:dyDescent="0.2">
      <c r="A178" s="118">
        <v>1</v>
      </c>
      <c r="B178" s="88" t="s">
        <v>148</v>
      </c>
      <c r="C178" s="88" t="s">
        <v>149</v>
      </c>
      <c r="D178" s="87">
        <v>3</v>
      </c>
      <c r="E178" s="87">
        <v>1</v>
      </c>
      <c r="F178" s="87"/>
      <c r="G178" s="87">
        <v>4</v>
      </c>
      <c r="H178" s="87"/>
      <c r="I178" s="87">
        <v>2</v>
      </c>
      <c r="J178" s="87"/>
      <c r="K178" s="87">
        <v>2</v>
      </c>
      <c r="L178" s="87"/>
      <c r="M178" s="87"/>
      <c r="N178" s="87">
        <v>9</v>
      </c>
    </row>
    <row r="179" spans="1:14" ht="13.5" customHeight="1" x14ac:dyDescent="0.2">
      <c r="A179" s="118">
        <v>1</v>
      </c>
      <c r="B179" s="88" t="s">
        <v>148</v>
      </c>
      <c r="C179" s="88" t="s">
        <v>149</v>
      </c>
      <c r="D179" s="87">
        <v>2</v>
      </c>
      <c r="E179" s="87"/>
      <c r="F179" s="87">
        <v>2</v>
      </c>
      <c r="G179" s="87">
        <v>6</v>
      </c>
      <c r="H179" s="87"/>
      <c r="I179" s="87"/>
      <c r="J179" s="87"/>
      <c r="K179" s="87">
        <v>1</v>
      </c>
      <c r="L179" s="87"/>
      <c r="M179" s="87"/>
      <c r="N179" s="87">
        <v>6</v>
      </c>
    </row>
    <row r="180" spans="1:14" ht="13.5" customHeight="1" x14ac:dyDescent="0.2">
      <c r="A180" s="989">
        <v>1</v>
      </c>
      <c r="B180" s="988" t="s">
        <v>148</v>
      </c>
      <c r="C180" s="988" t="s">
        <v>149</v>
      </c>
      <c r="D180" s="987"/>
      <c r="E180" s="987">
        <v>1</v>
      </c>
      <c r="F180" s="987"/>
      <c r="G180" s="987">
        <v>5</v>
      </c>
      <c r="H180" s="987"/>
      <c r="I180" s="987"/>
      <c r="J180" s="987"/>
      <c r="K180" s="987">
        <v>2</v>
      </c>
      <c r="L180" s="987">
        <v>1</v>
      </c>
      <c r="M180" s="987"/>
      <c r="N180" s="987">
        <v>3</v>
      </c>
    </row>
    <row r="181" spans="1:14" ht="13.5" customHeight="1" x14ac:dyDescent="0.2">
      <c r="A181" s="118">
        <v>1</v>
      </c>
      <c r="B181" s="88" t="s">
        <v>148</v>
      </c>
      <c r="C181" s="88" t="s">
        <v>149</v>
      </c>
      <c r="D181" s="87">
        <v>1</v>
      </c>
      <c r="E181" s="87"/>
      <c r="F181" s="87"/>
      <c r="G181" s="87">
        <v>3</v>
      </c>
      <c r="H181" s="87"/>
      <c r="I181" s="87">
        <v>2</v>
      </c>
      <c r="J181" s="87"/>
      <c r="K181" s="87">
        <v>1</v>
      </c>
      <c r="L181" s="87"/>
      <c r="M181" s="87"/>
      <c r="N181" s="87">
        <v>2</v>
      </c>
    </row>
    <row r="182" spans="1:14" ht="13.5" customHeight="1" x14ac:dyDescent="0.2">
      <c r="A182" s="89">
        <v>1</v>
      </c>
      <c r="B182" s="88" t="s">
        <v>148</v>
      </c>
      <c r="C182" s="88" t="s">
        <v>149</v>
      </c>
      <c r="D182" s="87"/>
      <c r="E182" s="87">
        <v>2</v>
      </c>
      <c r="F182" s="87">
        <v>1</v>
      </c>
      <c r="G182" s="87">
        <v>3</v>
      </c>
      <c r="H182" s="87"/>
      <c r="I182" s="87">
        <v>1</v>
      </c>
      <c r="J182" s="87"/>
      <c r="K182" s="87">
        <v>3</v>
      </c>
      <c r="L182" s="87"/>
      <c r="M182" s="87"/>
      <c r="N182" s="87">
        <v>7</v>
      </c>
    </row>
    <row r="183" spans="1:14" ht="13.5" customHeight="1" x14ac:dyDescent="0.2">
      <c r="A183" s="118">
        <v>1</v>
      </c>
      <c r="B183" s="88" t="s">
        <v>148</v>
      </c>
      <c r="C183" s="88" t="s">
        <v>149</v>
      </c>
      <c r="D183" s="87"/>
      <c r="E183" s="87"/>
      <c r="F183" s="87">
        <v>1</v>
      </c>
      <c r="G183" s="87">
        <v>3</v>
      </c>
      <c r="H183" s="87"/>
      <c r="I183" s="87">
        <v>1</v>
      </c>
      <c r="J183" s="87"/>
      <c r="K183" s="87">
        <v>3</v>
      </c>
      <c r="L183" s="87"/>
      <c r="M183" s="87"/>
      <c r="N183" s="87">
        <v>1</v>
      </c>
    </row>
    <row r="184" spans="1:14" ht="13.5" customHeight="1" x14ac:dyDescent="0.2">
      <c r="A184" s="693">
        <v>1</v>
      </c>
      <c r="B184" s="692" t="s">
        <v>148</v>
      </c>
      <c r="C184" s="692" t="s">
        <v>149</v>
      </c>
      <c r="D184" s="690">
        <v>2</v>
      </c>
      <c r="E184" s="690"/>
      <c r="F184" s="690"/>
      <c r="G184" s="690">
        <v>3</v>
      </c>
      <c r="H184" s="690">
        <v>1</v>
      </c>
      <c r="I184" s="690"/>
      <c r="J184" s="690"/>
      <c r="K184" s="690">
        <v>3</v>
      </c>
      <c r="L184" s="690"/>
      <c r="M184" s="690"/>
      <c r="N184" s="690">
        <v>4</v>
      </c>
    </row>
    <row r="185" spans="1:14" ht="13.5" customHeight="1" x14ac:dyDescent="0.2">
      <c r="A185" s="4">
        <f>COUNT(A159:A184)</f>
        <v>26</v>
      </c>
      <c r="B185" s="669" t="str">
        <f>$B$159</f>
        <v>Madiingo</v>
      </c>
      <c r="C185" s="669" t="str">
        <f>$C$159</f>
        <v>Ryder</v>
      </c>
      <c r="D185" s="667">
        <f t="shared" ref="D185:N185" si="49">SUM(D159:D184)</f>
        <v>26</v>
      </c>
      <c r="E185" s="741">
        <f t="shared" si="49"/>
        <v>23</v>
      </c>
      <c r="F185" s="741">
        <f t="shared" si="49"/>
        <v>10</v>
      </c>
      <c r="G185" s="741">
        <f t="shared" si="49"/>
        <v>65</v>
      </c>
      <c r="H185" s="741">
        <f t="shared" si="49"/>
        <v>11</v>
      </c>
      <c r="I185" s="741">
        <f t="shared" si="49"/>
        <v>18</v>
      </c>
      <c r="J185" s="741">
        <f t="shared" si="49"/>
        <v>2</v>
      </c>
      <c r="K185" s="741">
        <f t="shared" si="49"/>
        <v>36</v>
      </c>
      <c r="L185" s="741">
        <f t="shared" si="49"/>
        <v>1</v>
      </c>
      <c r="M185" s="741">
        <f t="shared" si="49"/>
        <v>0</v>
      </c>
      <c r="N185" s="741">
        <f t="shared" si="49"/>
        <v>131</v>
      </c>
    </row>
    <row r="186" spans="1:14" s="1087" customFormat="1" ht="13.5" customHeight="1" x14ac:dyDescent="0.2"/>
    <row r="187" spans="1:14" s="1087" customFormat="1" ht="13.5" customHeight="1" x14ac:dyDescent="0.2">
      <c r="A187" s="1217">
        <v>6</v>
      </c>
      <c r="B187" s="1218" t="s">
        <v>381</v>
      </c>
      <c r="C187" s="1218" t="s">
        <v>78</v>
      </c>
      <c r="D187" s="1216">
        <v>2</v>
      </c>
      <c r="E187" s="1216"/>
      <c r="F187" s="1216"/>
      <c r="G187" s="1216">
        <v>4</v>
      </c>
      <c r="H187" s="1216"/>
      <c r="I187" s="1216"/>
      <c r="J187" s="1216"/>
      <c r="K187" s="1216"/>
      <c r="L187" s="1216"/>
      <c r="M187" s="1216"/>
      <c r="N187" s="1216">
        <v>4</v>
      </c>
    </row>
    <row r="188" spans="1:14" ht="13.5" customHeight="1" x14ac:dyDescent="0.2">
      <c r="A188" s="1863">
        <v>11</v>
      </c>
      <c r="B188" s="1861" t="s">
        <v>381</v>
      </c>
      <c r="C188" s="1861" t="s">
        <v>78</v>
      </c>
      <c r="D188" s="1862">
        <v>1</v>
      </c>
      <c r="E188" s="1862"/>
      <c r="F188" s="1862"/>
      <c r="G188" s="1862"/>
      <c r="H188" s="1862">
        <v>1</v>
      </c>
      <c r="I188" s="1862"/>
      <c r="J188" s="1862"/>
      <c r="K188" s="1862"/>
      <c r="L188" s="1862"/>
      <c r="M188" s="1862"/>
      <c r="N188" s="1862">
        <v>2</v>
      </c>
    </row>
    <row r="189" spans="1:14" s="1087" customFormat="1" ht="13.5" customHeight="1" x14ac:dyDescent="0.2">
      <c r="A189" s="1080">
        <f>COUNT(A187:A188)</f>
        <v>2</v>
      </c>
      <c r="B189" s="1314" t="str">
        <f>$B$188</f>
        <v>Madiou</v>
      </c>
      <c r="C189" s="1314" t="str">
        <f>$C$188</f>
        <v>John</v>
      </c>
      <c r="D189" s="1310">
        <f>SUM(D187:D188)</f>
        <v>3</v>
      </c>
      <c r="E189" s="1791">
        <f t="shared" ref="E189:N189" si="50">SUM(E187:E188)</f>
        <v>0</v>
      </c>
      <c r="F189" s="1791">
        <f t="shared" si="50"/>
        <v>0</v>
      </c>
      <c r="G189" s="1791">
        <f t="shared" si="50"/>
        <v>4</v>
      </c>
      <c r="H189" s="1791">
        <f t="shared" si="50"/>
        <v>1</v>
      </c>
      <c r="I189" s="1791">
        <f t="shared" si="50"/>
        <v>0</v>
      </c>
      <c r="J189" s="1791">
        <f t="shared" si="50"/>
        <v>0</v>
      </c>
      <c r="K189" s="1791">
        <f t="shared" si="50"/>
        <v>0</v>
      </c>
      <c r="L189" s="1791">
        <f t="shared" si="50"/>
        <v>0</v>
      </c>
      <c r="M189" s="1791">
        <f t="shared" si="50"/>
        <v>0</v>
      </c>
      <c r="N189" s="1791">
        <f t="shared" si="50"/>
        <v>6</v>
      </c>
    </row>
    <row r="190" spans="1:14" ht="13.5" customHeight="1" x14ac:dyDescent="0.2"/>
    <row r="191" spans="1:14" ht="13.5" customHeight="1" x14ac:dyDescent="0.2">
      <c r="A191" s="118">
        <v>2</v>
      </c>
      <c r="B191" s="88" t="s">
        <v>144</v>
      </c>
      <c r="C191" s="88" t="s">
        <v>21</v>
      </c>
      <c r="D191" s="87"/>
      <c r="E191" s="87"/>
      <c r="F191" s="87">
        <v>1</v>
      </c>
      <c r="G191" s="87">
        <v>4</v>
      </c>
      <c r="H191" s="87"/>
      <c r="I191" s="87">
        <v>1</v>
      </c>
      <c r="J191" s="87"/>
      <c r="K191" s="87">
        <v>3</v>
      </c>
      <c r="L191" s="87"/>
      <c r="M191" s="87"/>
      <c r="N191" s="87">
        <v>1</v>
      </c>
    </row>
    <row r="192" spans="1:14" ht="13.5" customHeight="1" x14ac:dyDescent="0.2">
      <c r="A192" s="92">
        <v>2</v>
      </c>
      <c r="B192" s="91" t="s">
        <v>144</v>
      </c>
      <c r="C192" s="91" t="s">
        <v>21</v>
      </c>
      <c r="D192" s="90">
        <v>2</v>
      </c>
      <c r="E192" s="90"/>
      <c r="F192" s="90"/>
      <c r="G192" s="90">
        <v>2</v>
      </c>
      <c r="H192" s="90"/>
      <c r="I192" s="90"/>
      <c r="J192" s="90"/>
      <c r="K192" s="90"/>
      <c r="L192" s="90"/>
      <c r="M192" s="90"/>
      <c r="N192" s="90">
        <v>4</v>
      </c>
    </row>
    <row r="193" spans="1:14" ht="13.5" customHeight="1" x14ac:dyDescent="0.2">
      <c r="A193" s="92">
        <v>2</v>
      </c>
      <c r="B193" s="91" t="s">
        <v>144</v>
      </c>
      <c r="C193" s="91" t="s">
        <v>21</v>
      </c>
      <c r="D193" s="90">
        <v>1</v>
      </c>
      <c r="E193" s="90"/>
      <c r="F193" s="90"/>
      <c r="G193" s="90"/>
      <c r="H193" s="90"/>
      <c r="I193" s="90">
        <v>1</v>
      </c>
      <c r="J193" s="90"/>
      <c r="K193" s="90">
        <v>2</v>
      </c>
      <c r="L193" s="90"/>
      <c r="M193" s="90"/>
      <c r="N193" s="90">
        <v>2</v>
      </c>
    </row>
    <row r="194" spans="1:14" ht="13.5" customHeight="1" x14ac:dyDescent="0.2">
      <c r="A194" s="874">
        <v>2</v>
      </c>
      <c r="B194" s="873" t="s">
        <v>144</v>
      </c>
      <c r="C194" s="873" t="s">
        <v>21</v>
      </c>
      <c r="D194" s="871"/>
      <c r="E194" s="871"/>
      <c r="F194" s="871"/>
      <c r="G194" s="871">
        <v>3</v>
      </c>
      <c r="H194" s="871">
        <v>1</v>
      </c>
      <c r="I194" s="871">
        <v>1</v>
      </c>
      <c r="J194" s="871"/>
      <c r="K194" s="871">
        <v>2</v>
      </c>
      <c r="L194" s="871"/>
      <c r="M194" s="871"/>
      <c r="N194" s="871">
        <v>0</v>
      </c>
    </row>
    <row r="195" spans="1:14" ht="13.5" customHeight="1" x14ac:dyDescent="0.2">
      <c r="A195" s="1318">
        <v>2</v>
      </c>
      <c r="B195" s="1218" t="s">
        <v>144</v>
      </c>
      <c r="C195" s="1218" t="s">
        <v>21</v>
      </c>
      <c r="D195" s="1216"/>
      <c r="E195" s="1216">
        <v>2</v>
      </c>
      <c r="F195" s="1216"/>
      <c r="G195" s="1216">
        <v>4</v>
      </c>
      <c r="H195" s="1216">
        <v>2</v>
      </c>
      <c r="I195" s="1216"/>
      <c r="J195" s="1216"/>
      <c r="K195" s="1216">
        <v>1</v>
      </c>
      <c r="L195" s="1216"/>
      <c r="M195" s="1216"/>
      <c r="N195" s="1216">
        <v>6</v>
      </c>
    </row>
    <row r="196" spans="1:14" ht="13.5" customHeight="1" x14ac:dyDescent="0.2">
      <c r="A196" s="118">
        <v>2</v>
      </c>
      <c r="B196" s="91" t="s">
        <v>144</v>
      </c>
      <c r="C196" s="91" t="s">
        <v>21</v>
      </c>
      <c r="D196" s="90"/>
      <c r="E196" s="90">
        <v>1</v>
      </c>
      <c r="F196" s="90"/>
      <c r="G196" s="90"/>
      <c r="H196" s="90"/>
      <c r="I196" s="90"/>
      <c r="J196" s="90"/>
      <c r="K196" s="90">
        <v>1</v>
      </c>
      <c r="L196" s="90"/>
      <c r="M196" s="90"/>
      <c r="N196" s="90">
        <v>3</v>
      </c>
    </row>
    <row r="197" spans="1:14" ht="13.5" customHeight="1" x14ac:dyDescent="0.2">
      <c r="A197" s="989">
        <v>2</v>
      </c>
      <c r="B197" s="988" t="s">
        <v>144</v>
      </c>
      <c r="C197" s="988" t="s">
        <v>21</v>
      </c>
      <c r="D197" s="987"/>
      <c r="E197" s="987"/>
      <c r="F197" s="987"/>
      <c r="G197" s="987"/>
      <c r="H197" s="987"/>
      <c r="I197" s="987">
        <v>1</v>
      </c>
      <c r="J197" s="987"/>
      <c r="K197" s="987">
        <v>2</v>
      </c>
      <c r="L197" s="987"/>
      <c r="M197" s="987"/>
      <c r="N197" s="987">
        <v>0</v>
      </c>
    </row>
    <row r="198" spans="1:14" ht="13.5" customHeight="1" x14ac:dyDescent="0.2">
      <c r="A198" s="1014">
        <v>2</v>
      </c>
      <c r="B198" s="988" t="s">
        <v>144</v>
      </c>
      <c r="C198" s="988" t="s">
        <v>21</v>
      </c>
      <c r="D198" s="987"/>
      <c r="E198" s="987"/>
      <c r="F198" s="987"/>
      <c r="G198" s="987">
        <v>1</v>
      </c>
      <c r="H198" s="987"/>
      <c r="I198" s="987">
        <v>1</v>
      </c>
      <c r="J198" s="987"/>
      <c r="K198" s="987">
        <v>3</v>
      </c>
      <c r="L198" s="987"/>
      <c r="M198" s="987"/>
      <c r="N198" s="987">
        <v>0</v>
      </c>
    </row>
    <row r="199" spans="1:14" ht="13.5" customHeight="1" x14ac:dyDescent="0.2">
      <c r="A199" s="785">
        <v>2</v>
      </c>
      <c r="B199" s="784" t="s">
        <v>144</v>
      </c>
      <c r="C199" s="784" t="s">
        <v>21</v>
      </c>
      <c r="D199" s="782">
        <v>1</v>
      </c>
      <c r="E199" s="782">
        <v>1</v>
      </c>
      <c r="F199" s="782"/>
      <c r="G199" s="782">
        <v>1</v>
      </c>
      <c r="H199" s="782">
        <v>1</v>
      </c>
      <c r="I199" s="782">
        <v>1</v>
      </c>
      <c r="J199" s="782"/>
      <c r="K199" s="782">
        <v>4</v>
      </c>
      <c r="L199" s="782"/>
      <c r="M199" s="782"/>
      <c r="N199" s="782">
        <v>5</v>
      </c>
    </row>
    <row r="200" spans="1:14" ht="13.5" customHeight="1" x14ac:dyDescent="0.2">
      <c r="A200" s="118">
        <v>2</v>
      </c>
      <c r="B200" s="91" t="s">
        <v>144</v>
      </c>
      <c r="C200" s="91" t="s">
        <v>21</v>
      </c>
      <c r="D200" s="90">
        <v>1</v>
      </c>
      <c r="E200" s="90">
        <v>1</v>
      </c>
      <c r="F200" s="90"/>
      <c r="G200" s="90"/>
      <c r="H200" s="90">
        <v>1</v>
      </c>
      <c r="I200" s="90"/>
      <c r="J200" s="90"/>
      <c r="K200" s="90">
        <v>2</v>
      </c>
      <c r="L200" s="90"/>
      <c r="M200" s="90"/>
      <c r="N200" s="90">
        <v>5</v>
      </c>
    </row>
    <row r="201" spans="1:14" ht="13.5" customHeight="1" x14ac:dyDescent="0.2">
      <c r="A201" s="92">
        <v>2</v>
      </c>
      <c r="B201" s="91" t="s">
        <v>144</v>
      </c>
      <c r="C201" s="91" t="s">
        <v>21</v>
      </c>
      <c r="D201" s="90"/>
      <c r="E201" s="90"/>
      <c r="F201" s="90"/>
      <c r="G201" s="90">
        <v>1</v>
      </c>
      <c r="H201" s="90">
        <v>2</v>
      </c>
      <c r="I201" s="90">
        <v>2</v>
      </c>
      <c r="J201" s="90"/>
      <c r="K201" s="90">
        <v>2</v>
      </c>
      <c r="L201" s="90"/>
      <c r="M201" s="90"/>
      <c r="N201" s="90">
        <v>0</v>
      </c>
    </row>
    <row r="202" spans="1:14" ht="13.5" customHeight="1" x14ac:dyDescent="0.2">
      <c r="A202" s="118">
        <v>2</v>
      </c>
      <c r="B202" s="91" t="s">
        <v>144</v>
      </c>
      <c r="C202" s="91" t="s">
        <v>21</v>
      </c>
      <c r="D202" s="90"/>
      <c r="E202" s="90">
        <v>3</v>
      </c>
      <c r="F202" s="90"/>
      <c r="G202" s="90">
        <v>1</v>
      </c>
      <c r="H202" s="90">
        <v>1</v>
      </c>
      <c r="I202" s="90"/>
      <c r="J202" s="90"/>
      <c r="K202" s="90">
        <v>1</v>
      </c>
      <c r="L202" s="90"/>
      <c r="M202" s="90"/>
      <c r="N202" s="90">
        <v>9</v>
      </c>
    </row>
    <row r="203" spans="1:14" ht="13.5" customHeight="1" x14ac:dyDescent="0.2">
      <c r="A203" s="693">
        <v>2</v>
      </c>
      <c r="B203" s="692" t="s">
        <v>144</v>
      </c>
      <c r="C203" s="692" t="s">
        <v>21</v>
      </c>
      <c r="D203" s="690"/>
      <c r="E203" s="690"/>
      <c r="F203" s="690"/>
      <c r="G203" s="690">
        <v>2</v>
      </c>
      <c r="H203" s="690"/>
      <c r="I203" s="690"/>
      <c r="J203" s="690"/>
      <c r="K203" s="690">
        <v>2</v>
      </c>
      <c r="L203" s="690"/>
      <c r="M203" s="690"/>
      <c r="N203" s="690">
        <v>0</v>
      </c>
    </row>
    <row r="204" spans="1:14" ht="13.5" customHeight="1" x14ac:dyDescent="0.2">
      <c r="A204" s="4">
        <f>COUNT(A191:A203)</f>
        <v>13</v>
      </c>
      <c r="B204" s="669" t="str">
        <f>$B$191</f>
        <v>Manng</v>
      </c>
      <c r="C204" s="669" t="str">
        <f>$C$191</f>
        <v>Andrew</v>
      </c>
      <c r="D204" s="667">
        <f t="shared" ref="D204:N204" si="51">SUM(D191:D203)</f>
        <v>5</v>
      </c>
      <c r="E204" s="741">
        <f t="shared" si="51"/>
        <v>8</v>
      </c>
      <c r="F204" s="741">
        <f t="shared" si="51"/>
        <v>1</v>
      </c>
      <c r="G204" s="741">
        <f t="shared" si="51"/>
        <v>19</v>
      </c>
      <c r="H204" s="741">
        <f t="shared" si="51"/>
        <v>8</v>
      </c>
      <c r="I204" s="741">
        <f t="shared" si="51"/>
        <v>8</v>
      </c>
      <c r="J204" s="741">
        <f t="shared" si="51"/>
        <v>0</v>
      </c>
      <c r="K204" s="741">
        <f t="shared" si="51"/>
        <v>25</v>
      </c>
      <c r="L204" s="741">
        <f t="shared" si="51"/>
        <v>0</v>
      </c>
      <c r="M204" s="741">
        <f t="shared" si="51"/>
        <v>0</v>
      </c>
      <c r="N204" s="741">
        <f t="shared" si="51"/>
        <v>35</v>
      </c>
    </row>
    <row r="205" spans="1:14" s="1087" customFormat="1" ht="13.5" customHeight="1" x14ac:dyDescent="0.2"/>
    <row r="206" spans="1:14" s="1087" customFormat="1" ht="13.5" customHeight="1" x14ac:dyDescent="0.2">
      <c r="A206" s="1316">
        <v>6</v>
      </c>
      <c r="B206" s="1218" t="s">
        <v>150</v>
      </c>
      <c r="C206" s="1218" t="s">
        <v>389</v>
      </c>
      <c r="D206" s="1216">
        <v>1</v>
      </c>
      <c r="E206" s="1216"/>
      <c r="F206" s="1216">
        <v>2</v>
      </c>
      <c r="G206" s="1216">
        <v>2</v>
      </c>
      <c r="H206" s="1216"/>
      <c r="I206" s="1216"/>
      <c r="J206" s="1216">
        <v>1</v>
      </c>
      <c r="K206" s="1216">
        <v>2</v>
      </c>
      <c r="L206" s="1216"/>
      <c r="M206" s="1216"/>
      <c r="N206" s="1216">
        <v>4</v>
      </c>
    </row>
    <row r="207" spans="1:14" ht="13.5" customHeight="1" x14ac:dyDescent="0.2">
      <c r="A207" s="1614">
        <v>14</v>
      </c>
      <c r="B207" s="1615" t="s">
        <v>150</v>
      </c>
      <c r="C207" s="1615" t="s">
        <v>389</v>
      </c>
      <c r="D207" s="1613">
        <v>1</v>
      </c>
      <c r="E207" s="1613"/>
      <c r="F207" s="1613"/>
      <c r="G207" s="1613"/>
      <c r="H207" s="1613"/>
      <c r="I207" s="1613"/>
      <c r="J207" s="1613"/>
      <c r="K207" s="1613">
        <v>2</v>
      </c>
      <c r="L207" s="1613"/>
      <c r="M207" s="1613"/>
      <c r="N207" s="1613">
        <v>2</v>
      </c>
    </row>
    <row r="208" spans="1:14" ht="13.5" customHeight="1" x14ac:dyDescent="0.2">
      <c r="A208" s="1863">
        <v>14</v>
      </c>
      <c r="B208" s="1861" t="s">
        <v>150</v>
      </c>
      <c r="C208" s="1861" t="s">
        <v>389</v>
      </c>
      <c r="D208" s="1862"/>
      <c r="E208" s="1862"/>
      <c r="F208" s="1862"/>
      <c r="G208" s="1862"/>
      <c r="H208" s="1862"/>
      <c r="I208" s="1862"/>
      <c r="J208" s="1862"/>
      <c r="K208" s="1862">
        <v>2</v>
      </c>
      <c r="L208" s="1862"/>
      <c r="M208" s="1862"/>
      <c r="N208" s="1862">
        <v>0</v>
      </c>
    </row>
    <row r="209" spans="1:14" ht="13.5" customHeight="1" x14ac:dyDescent="0.2">
      <c r="A209" s="1727">
        <v>14</v>
      </c>
      <c r="B209" s="1728" t="s">
        <v>150</v>
      </c>
      <c r="C209" s="1728" t="s">
        <v>389</v>
      </c>
      <c r="D209" s="1726">
        <v>1</v>
      </c>
      <c r="E209" s="1726"/>
      <c r="F209" s="1726">
        <v>4</v>
      </c>
      <c r="G209" s="1726">
        <v>2</v>
      </c>
      <c r="H209" s="1726">
        <v>2</v>
      </c>
      <c r="I209" s="1726"/>
      <c r="J209" s="1726"/>
      <c r="K209" s="1726">
        <v>1</v>
      </c>
      <c r="L209" s="1726"/>
      <c r="M209" s="1726"/>
      <c r="N209" s="1726">
        <v>6</v>
      </c>
    </row>
    <row r="210" spans="1:14" ht="13.5" customHeight="1" x14ac:dyDescent="0.2">
      <c r="A210" s="1506">
        <v>14</v>
      </c>
      <c r="B210" s="1507" t="s">
        <v>150</v>
      </c>
      <c r="C210" s="1507" t="s">
        <v>389</v>
      </c>
      <c r="D210" s="1505"/>
      <c r="E210" s="1505"/>
      <c r="F210" s="1505">
        <v>1</v>
      </c>
      <c r="G210" s="1505">
        <v>2</v>
      </c>
      <c r="H210" s="1505"/>
      <c r="I210" s="1505"/>
      <c r="J210" s="1505"/>
      <c r="K210" s="1505">
        <v>1</v>
      </c>
      <c r="L210" s="1505"/>
      <c r="M210" s="1505"/>
      <c r="N210" s="1505">
        <v>1</v>
      </c>
    </row>
    <row r="211" spans="1:14" ht="13.5" customHeight="1" x14ac:dyDescent="0.2">
      <c r="A211" s="1451">
        <v>6</v>
      </c>
      <c r="B211" s="1452" t="s">
        <v>150</v>
      </c>
      <c r="C211" s="1452" t="s">
        <v>389</v>
      </c>
      <c r="D211" s="1450">
        <v>3</v>
      </c>
      <c r="E211" s="1450"/>
      <c r="F211" s="1450"/>
      <c r="G211" s="1450">
        <v>2</v>
      </c>
      <c r="H211" s="1450">
        <v>1</v>
      </c>
      <c r="I211" s="1450"/>
      <c r="J211" s="1450"/>
      <c r="K211" s="1450">
        <v>1</v>
      </c>
      <c r="L211" s="1450"/>
      <c r="M211" s="1450"/>
      <c r="N211" s="1450">
        <v>6</v>
      </c>
    </row>
    <row r="212" spans="1:14" ht="13.5" customHeight="1" x14ac:dyDescent="0.2">
      <c r="A212" s="1372">
        <v>6</v>
      </c>
      <c r="B212" s="1373" t="s">
        <v>150</v>
      </c>
      <c r="C212" s="1373" t="s">
        <v>389</v>
      </c>
      <c r="D212" s="1371">
        <v>1</v>
      </c>
      <c r="E212" s="1371"/>
      <c r="F212" s="1371"/>
      <c r="G212" s="1371">
        <v>3</v>
      </c>
      <c r="H212" s="1371"/>
      <c r="I212" s="1371"/>
      <c r="J212" s="1371">
        <v>1</v>
      </c>
      <c r="K212" s="1371">
        <v>3</v>
      </c>
      <c r="L212" s="1371"/>
      <c r="M212" s="1371"/>
      <c r="N212" s="1371">
        <v>2</v>
      </c>
    </row>
    <row r="213" spans="1:14" s="1087" customFormat="1" ht="13.5" customHeight="1" x14ac:dyDescent="0.2">
      <c r="A213" s="1080">
        <f>COUNT(A206:A212)</f>
        <v>7</v>
      </c>
      <c r="B213" s="1314" t="str">
        <f>$B$206</f>
        <v>McGee</v>
      </c>
      <c r="C213" s="1314" t="str">
        <f>$C$206</f>
        <v>Callum</v>
      </c>
      <c r="D213" s="1310">
        <f>SUM(D206:D212)</f>
        <v>7</v>
      </c>
      <c r="E213" s="1396">
        <f t="shared" ref="E213:N213" si="52">SUM(E206:E212)</f>
        <v>0</v>
      </c>
      <c r="F213" s="1396">
        <f t="shared" si="52"/>
        <v>7</v>
      </c>
      <c r="G213" s="1396">
        <f t="shared" si="52"/>
        <v>11</v>
      </c>
      <c r="H213" s="1396">
        <f t="shared" si="52"/>
        <v>3</v>
      </c>
      <c r="I213" s="1396">
        <f t="shared" si="52"/>
        <v>0</v>
      </c>
      <c r="J213" s="1396">
        <f t="shared" si="52"/>
        <v>2</v>
      </c>
      <c r="K213" s="1396">
        <f t="shared" si="52"/>
        <v>12</v>
      </c>
      <c r="L213" s="1396">
        <f t="shared" si="52"/>
        <v>0</v>
      </c>
      <c r="M213" s="1396">
        <f t="shared" si="52"/>
        <v>0</v>
      </c>
      <c r="N213" s="1396">
        <f t="shared" si="52"/>
        <v>21</v>
      </c>
    </row>
    <row r="214" spans="1:14" ht="13.5" customHeight="1" x14ac:dyDescent="0.2"/>
    <row r="215" spans="1:14" ht="13.5" customHeight="1" x14ac:dyDescent="0.2">
      <c r="A215" s="117">
        <v>10</v>
      </c>
      <c r="B215" s="91" t="s">
        <v>150</v>
      </c>
      <c r="C215" s="91" t="s">
        <v>68</v>
      </c>
      <c r="D215" s="90">
        <v>4</v>
      </c>
      <c r="E215" s="90"/>
      <c r="F215" s="90"/>
      <c r="G215" s="90">
        <v>2</v>
      </c>
      <c r="H215" s="90"/>
      <c r="I215" s="90">
        <v>1</v>
      </c>
      <c r="J215" s="90"/>
      <c r="K215" s="90">
        <v>1</v>
      </c>
      <c r="L215" s="90"/>
      <c r="M215" s="90"/>
      <c r="N215" s="90">
        <v>8</v>
      </c>
    </row>
    <row r="216" spans="1:14" ht="13.5" customHeight="1" x14ac:dyDescent="0.2">
      <c r="A216" s="96">
        <v>10</v>
      </c>
      <c r="B216" s="95" t="s">
        <v>150</v>
      </c>
      <c r="C216" s="95" t="s">
        <v>68</v>
      </c>
      <c r="D216" s="93">
        <v>6</v>
      </c>
      <c r="E216" s="93">
        <v>1</v>
      </c>
      <c r="F216" s="93"/>
      <c r="G216" s="93">
        <v>2</v>
      </c>
      <c r="H216" s="93">
        <v>2</v>
      </c>
      <c r="I216" s="93">
        <v>1</v>
      </c>
      <c r="J216" s="93">
        <v>1</v>
      </c>
      <c r="K216" s="93"/>
      <c r="L216" s="93"/>
      <c r="M216" s="93"/>
      <c r="N216" s="93">
        <v>15</v>
      </c>
    </row>
    <row r="217" spans="1:14" ht="13.5" customHeight="1" x14ac:dyDescent="0.2">
      <c r="A217" s="874">
        <v>25</v>
      </c>
      <c r="B217" s="873" t="s">
        <v>150</v>
      </c>
      <c r="C217" s="873" t="s">
        <v>68</v>
      </c>
      <c r="D217" s="871">
        <v>3</v>
      </c>
      <c r="E217" s="871">
        <v>5</v>
      </c>
      <c r="F217" s="871">
        <v>2</v>
      </c>
      <c r="G217" s="871">
        <v>2</v>
      </c>
      <c r="H217" s="871">
        <v>1</v>
      </c>
      <c r="I217" s="871"/>
      <c r="J217" s="871"/>
      <c r="K217" s="871"/>
      <c r="L217" s="871"/>
      <c r="M217" s="871"/>
      <c r="N217" s="871">
        <v>23</v>
      </c>
    </row>
    <row r="218" spans="1:14" ht="13.5" customHeight="1" x14ac:dyDescent="0.2">
      <c r="A218" s="117">
        <v>25</v>
      </c>
      <c r="B218" s="95" t="s">
        <v>150</v>
      </c>
      <c r="C218" s="95" t="s">
        <v>68</v>
      </c>
      <c r="D218" s="93"/>
      <c r="E218" s="93">
        <v>2</v>
      </c>
      <c r="F218" s="93"/>
      <c r="G218" s="93">
        <v>4</v>
      </c>
      <c r="H218" s="93">
        <v>2</v>
      </c>
      <c r="I218" s="93">
        <v>1</v>
      </c>
      <c r="J218" s="93"/>
      <c r="K218" s="93">
        <v>2</v>
      </c>
      <c r="L218" s="93"/>
      <c r="M218" s="93"/>
      <c r="N218" s="93">
        <v>6</v>
      </c>
    </row>
    <row r="219" spans="1:14" ht="13.5" customHeight="1" x14ac:dyDescent="0.2">
      <c r="A219" s="1614">
        <v>25</v>
      </c>
      <c r="B219" s="1615" t="s">
        <v>150</v>
      </c>
      <c r="C219" s="1615" t="s">
        <v>68</v>
      </c>
      <c r="D219" s="1613">
        <v>1</v>
      </c>
      <c r="E219" s="1613"/>
      <c r="F219" s="1613">
        <v>2</v>
      </c>
      <c r="G219" s="1613">
        <v>3</v>
      </c>
      <c r="H219" s="1613"/>
      <c r="I219" s="1613"/>
      <c r="J219" s="1613"/>
      <c r="K219" s="1613">
        <v>1</v>
      </c>
      <c r="L219" s="1613"/>
      <c r="M219" s="1613"/>
      <c r="N219" s="1613">
        <v>4</v>
      </c>
    </row>
    <row r="220" spans="1:14" ht="13.5" customHeight="1" x14ac:dyDescent="0.2">
      <c r="A220" s="1014">
        <v>25</v>
      </c>
      <c r="B220" s="988" t="s">
        <v>150</v>
      </c>
      <c r="C220" s="988" t="s">
        <v>68</v>
      </c>
      <c r="D220" s="987">
        <v>2</v>
      </c>
      <c r="E220" s="987">
        <v>3</v>
      </c>
      <c r="F220" s="987">
        <v>1</v>
      </c>
      <c r="G220" s="987">
        <v>2</v>
      </c>
      <c r="H220" s="987">
        <v>1</v>
      </c>
      <c r="I220" s="987">
        <v>2</v>
      </c>
      <c r="J220" s="987"/>
      <c r="K220" s="987">
        <v>2</v>
      </c>
      <c r="L220" s="987"/>
      <c r="M220" s="987"/>
      <c r="N220" s="987">
        <v>14</v>
      </c>
    </row>
    <row r="221" spans="1:14" ht="13.5" customHeight="1" x14ac:dyDescent="0.2">
      <c r="A221" s="1506">
        <v>25</v>
      </c>
      <c r="B221" s="1507" t="s">
        <v>150</v>
      </c>
      <c r="C221" s="1507" t="s">
        <v>68</v>
      </c>
      <c r="D221" s="1505">
        <v>3</v>
      </c>
      <c r="E221" s="1505">
        <v>1</v>
      </c>
      <c r="F221" s="1505"/>
      <c r="G221" s="1505">
        <v>2</v>
      </c>
      <c r="H221" s="1505">
        <v>3</v>
      </c>
      <c r="I221" s="1505">
        <v>1</v>
      </c>
      <c r="J221" s="1505"/>
      <c r="K221" s="1505">
        <v>1</v>
      </c>
      <c r="L221" s="1505">
        <v>1</v>
      </c>
      <c r="M221" s="1505"/>
      <c r="N221" s="1505">
        <v>9</v>
      </c>
    </row>
    <row r="222" spans="1:14" ht="13.5" customHeight="1" x14ac:dyDescent="0.2">
      <c r="A222" s="1372">
        <v>25</v>
      </c>
      <c r="B222" s="1373" t="s">
        <v>150</v>
      </c>
      <c r="C222" s="1373" t="s">
        <v>68</v>
      </c>
      <c r="D222" s="1371">
        <v>4</v>
      </c>
      <c r="E222" s="1371">
        <v>3</v>
      </c>
      <c r="F222" s="1371">
        <v>4</v>
      </c>
      <c r="G222" s="1371">
        <v>4</v>
      </c>
      <c r="H222" s="1371">
        <v>5</v>
      </c>
      <c r="I222" s="1371">
        <v>4</v>
      </c>
      <c r="J222" s="1371"/>
      <c r="K222" s="1371">
        <v>1</v>
      </c>
      <c r="L222" s="1371"/>
      <c r="M222" s="1371"/>
      <c r="N222" s="1371">
        <v>21</v>
      </c>
    </row>
    <row r="223" spans="1:14" ht="13.5" customHeight="1" x14ac:dyDescent="0.2">
      <c r="A223" s="1217">
        <v>25</v>
      </c>
      <c r="B223" s="1218" t="s">
        <v>150</v>
      </c>
      <c r="C223" s="1218" t="s">
        <v>68</v>
      </c>
      <c r="D223" s="1216">
        <v>2</v>
      </c>
      <c r="E223" s="1216">
        <v>1</v>
      </c>
      <c r="F223" s="1216">
        <v>3</v>
      </c>
      <c r="G223" s="1216">
        <v>3</v>
      </c>
      <c r="H223" s="1216"/>
      <c r="I223" s="1216">
        <v>2</v>
      </c>
      <c r="J223" s="1216"/>
      <c r="K223" s="1216"/>
      <c r="L223" s="1216"/>
      <c r="M223" s="1216"/>
      <c r="N223" s="1216">
        <v>10</v>
      </c>
    </row>
    <row r="224" spans="1:14" ht="13.5" customHeight="1" x14ac:dyDescent="0.2">
      <c r="A224" s="1768">
        <v>25</v>
      </c>
      <c r="B224" s="1769" t="s">
        <v>150</v>
      </c>
      <c r="C224" s="1769" t="s">
        <v>68</v>
      </c>
      <c r="D224" s="1767">
        <v>3</v>
      </c>
      <c r="E224" s="1767">
        <v>2</v>
      </c>
      <c r="F224" s="1767">
        <v>2</v>
      </c>
      <c r="G224" s="1767">
        <v>2</v>
      </c>
      <c r="H224" s="1767">
        <v>2</v>
      </c>
      <c r="I224" s="1767">
        <v>1</v>
      </c>
      <c r="J224" s="1767">
        <v>1</v>
      </c>
      <c r="K224" s="1767">
        <v>1</v>
      </c>
      <c r="L224" s="1767"/>
      <c r="M224" s="1767"/>
      <c r="N224" s="1767">
        <v>14</v>
      </c>
    </row>
    <row r="225" spans="1:14" ht="13.5" customHeight="1" x14ac:dyDescent="0.2">
      <c r="A225" s="1451">
        <v>25</v>
      </c>
      <c r="B225" s="1452" t="s">
        <v>150</v>
      </c>
      <c r="C225" s="1452" t="s">
        <v>68</v>
      </c>
      <c r="D225" s="1450">
        <v>4</v>
      </c>
      <c r="E225" s="1450">
        <v>6</v>
      </c>
      <c r="F225" s="1450"/>
      <c r="G225" s="1450">
        <v>7</v>
      </c>
      <c r="H225" s="1450">
        <v>2</v>
      </c>
      <c r="I225" s="1450">
        <v>1</v>
      </c>
      <c r="J225" s="1450"/>
      <c r="K225" s="1450">
        <v>1</v>
      </c>
      <c r="L225" s="1450"/>
      <c r="M225" s="1450"/>
      <c r="N225" s="1450">
        <v>26</v>
      </c>
    </row>
    <row r="226" spans="1:14" ht="13.5" customHeight="1" x14ac:dyDescent="0.2">
      <c r="A226" s="1217">
        <v>25</v>
      </c>
      <c r="B226" s="1218" t="s">
        <v>150</v>
      </c>
      <c r="C226" s="1218" t="s">
        <v>68</v>
      </c>
      <c r="D226" s="1216">
        <v>1</v>
      </c>
      <c r="E226" s="1216"/>
      <c r="F226" s="1216">
        <v>6</v>
      </c>
      <c r="G226" s="1216">
        <v>5</v>
      </c>
      <c r="H226" s="1216">
        <v>1</v>
      </c>
      <c r="I226" s="1216"/>
      <c r="J226" s="1216">
        <v>1</v>
      </c>
      <c r="K226" s="1216"/>
      <c r="L226" s="1216"/>
      <c r="M226" s="1216"/>
      <c r="N226" s="1216">
        <v>8</v>
      </c>
    </row>
    <row r="227" spans="1:14" ht="13.5" customHeight="1" x14ac:dyDescent="0.2">
      <c r="A227" s="1811">
        <v>25</v>
      </c>
      <c r="B227" s="1812" t="s">
        <v>150</v>
      </c>
      <c r="C227" s="1812" t="s">
        <v>68</v>
      </c>
      <c r="D227" s="1810">
        <v>5</v>
      </c>
      <c r="E227" s="1810"/>
      <c r="F227" s="1810">
        <v>2</v>
      </c>
      <c r="G227" s="1810">
        <v>3</v>
      </c>
      <c r="H227" s="1810">
        <v>1</v>
      </c>
      <c r="I227" s="1810"/>
      <c r="J227" s="1810"/>
      <c r="K227" s="1810">
        <v>3</v>
      </c>
      <c r="L227" s="1810"/>
      <c r="M227" s="1810"/>
      <c r="N227" s="1810">
        <v>12</v>
      </c>
    </row>
    <row r="228" spans="1:14" ht="13.5" customHeight="1" x14ac:dyDescent="0.2">
      <c r="A228" s="1217">
        <v>25</v>
      </c>
      <c r="B228" s="1218" t="s">
        <v>150</v>
      </c>
      <c r="C228" s="1218" t="s">
        <v>68</v>
      </c>
      <c r="D228" s="1216">
        <v>2</v>
      </c>
      <c r="E228" s="1216">
        <v>2</v>
      </c>
      <c r="F228" s="1216"/>
      <c r="G228" s="1216">
        <v>4</v>
      </c>
      <c r="H228" s="1216">
        <v>2</v>
      </c>
      <c r="I228" s="1216">
        <v>1</v>
      </c>
      <c r="J228" s="1216"/>
      <c r="K228" s="1216">
        <v>3</v>
      </c>
      <c r="L228" s="1216"/>
      <c r="M228" s="1216"/>
      <c r="N228" s="1216">
        <v>10</v>
      </c>
    </row>
    <row r="229" spans="1:14" ht="13.5" customHeight="1" x14ac:dyDescent="0.2">
      <c r="A229" s="117">
        <v>25</v>
      </c>
      <c r="B229" s="95" t="s">
        <v>150</v>
      </c>
      <c r="C229" s="95" t="s">
        <v>68</v>
      </c>
      <c r="D229" s="93">
        <v>2</v>
      </c>
      <c r="E229" s="93">
        <v>2</v>
      </c>
      <c r="F229" s="93">
        <v>1</v>
      </c>
      <c r="G229" s="93"/>
      <c r="H229" s="93"/>
      <c r="I229" s="93">
        <v>1</v>
      </c>
      <c r="J229" s="93">
        <v>1</v>
      </c>
      <c r="K229" s="93">
        <v>3</v>
      </c>
      <c r="L229" s="93"/>
      <c r="M229" s="93"/>
      <c r="N229" s="93">
        <v>11</v>
      </c>
    </row>
    <row r="230" spans="1:14" ht="13.5" customHeight="1" x14ac:dyDescent="0.2">
      <c r="A230" s="785">
        <v>25</v>
      </c>
      <c r="B230" s="784" t="s">
        <v>150</v>
      </c>
      <c r="C230" s="784" t="s">
        <v>68</v>
      </c>
      <c r="D230" s="782">
        <v>2</v>
      </c>
      <c r="E230" s="782">
        <v>5</v>
      </c>
      <c r="F230" s="782"/>
      <c r="G230" s="782">
        <v>4</v>
      </c>
      <c r="H230" s="782">
        <v>3</v>
      </c>
      <c r="I230" s="782">
        <v>1</v>
      </c>
      <c r="J230" s="782"/>
      <c r="K230" s="782">
        <v>2</v>
      </c>
      <c r="L230" s="782"/>
      <c r="M230" s="782"/>
      <c r="N230" s="782">
        <v>19</v>
      </c>
    </row>
    <row r="231" spans="1:14" ht="13.5" customHeight="1" x14ac:dyDescent="0.2">
      <c r="A231" s="94">
        <v>25</v>
      </c>
      <c r="B231" s="95" t="s">
        <v>150</v>
      </c>
      <c r="C231" s="95" t="s">
        <v>68</v>
      </c>
      <c r="D231" s="93">
        <v>4</v>
      </c>
      <c r="E231" s="93">
        <v>2</v>
      </c>
      <c r="F231" s="93"/>
      <c r="G231" s="93">
        <v>2</v>
      </c>
      <c r="H231" s="93">
        <v>1</v>
      </c>
      <c r="I231" s="93"/>
      <c r="J231" s="93"/>
      <c r="K231" s="93">
        <v>1</v>
      </c>
      <c r="L231" s="93"/>
      <c r="M231" s="93"/>
      <c r="N231" s="93">
        <v>14</v>
      </c>
    </row>
    <row r="232" spans="1:14" ht="13.5" customHeight="1" x14ac:dyDescent="0.2">
      <c r="A232" s="94">
        <v>25</v>
      </c>
      <c r="B232" s="95" t="s">
        <v>150</v>
      </c>
      <c r="C232" s="95" t="s">
        <v>68</v>
      </c>
      <c r="D232" s="93"/>
      <c r="E232" s="93"/>
      <c r="F232" s="93"/>
      <c r="G232" s="93">
        <v>2</v>
      </c>
      <c r="H232" s="93">
        <v>3</v>
      </c>
      <c r="I232" s="93">
        <v>2</v>
      </c>
      <c r="J232" s="93"/>
      <c r="K232" s="93">
        <v>1</v>
      </c>
      <c r="L232" s="93"/>
      <c r="M232" s="93"/>
      <c r="N232" s="93">
        <v>0</v>
      </c>
    </row>
    <row r="233" spans="1:14" ht="13.5" customHeight="1" x14ac:dyDescent="0.2">
      <c r="A233" s="117">
        <v>25</v>
      </c>
      <c r="B233" s="95" t="s">
        <v>150</v>
      </c>
      <c r="C233" s="95" t="s">
        <v>68</v>
      </c>
      <c r="D233" s="93">
        <v>1</v>
      </c>
      <c r="E233" s="93">
        <v>4</v>
      </c>
      <c r="F233" s="93">
        <v>2</v>
      </c>
      <c r="G233" s="93">
        <v>4</v>
      </c>
      <c r="H233" s="93">
        <v>3</v>
      </c>
      <c r="I233" s="93">
        <v>2</v>
      </c>
      <c r="J233" s="93"/>
      <c r="K233" s="93"/>
      <c r="L233" s="93"/>
      <c r="M233" s="93"/>
      <c r="N233" s="93">
        <v>16</v>
      </c>
    </row>
    <row r="234" spans="1:14" ht="13.5" customHeight="1" x14ac:dyDescent="0.2">
      <c r="A234" s="691">
        <v>25</v>
      </c>
      <c r="B234" s="692" t="s">
        <v>150</v>
      </c>
      <c r="C234" s="692" t="s">
        <v>68</v>
      </c>
      <c r="D234" s="690">
        <v>4</v>
      </c>
      <c r="E234" s="690">
        <v>1</v>
      </c>
      <c r="F234" s="690">
        <v>1</v>
      </c>
      <c r="G234" s="690">
        <v>2</v>
      </c>
      <c r="H234" s="690">
        <v>3</v>
      </c>
      <c r="I234" s="690">
        <v>1</v>
      </c>
      <c r="J234" s="690"/>
      <c r="K234" s="690">
        <v>3</v>
      </c>
      <c r="L234" s="690"/>
      <c r="M234" s="690"/>
      <c r="N234" s="690">
        <v>12</v>
      </c>
    </row>
    <row r="235" spans="1:14" ht="13.5" customHeight="1" x14ac:dyDescent="0.2">
      <c r="A235" s="4">
        <f>COUNT(A215:A234)</f>
        <v>20</v>
      </c>
      <c r="B235" s="669" t="str">
        <f>$B$215</f>
        <v>McGee</v>
      </c>
      <c r="C235" s="669" t="str">
        <f>$C$215</f>
        <v>Mitch</v>
      </c>
      <c r="D235" s="667">
        <f t="shared" ref="D235:N235" si="53">SUM(D215:D234)</f>
        <v>53</v>
      </c>
      <c r="E235" s="741">
        <f t="shared" si="53"/>
        <v>40</v>
      </c>
      <c r="F235" s="741">
        <f t="shared" si="53"/>
        <v>26</v>
      </c>
      <c r="G235" s="741">
        <f t="shared" si="53"/>
        <v>59</v>
      </c>
      <c r="H235" s="741">
        <f t="shared" si="53"/>
        <v>35</v>
      </c>
      <c r="I235" s="741">
        <f t="shared" si="53"/>
        <v>22</v>
      </c>
      <c r="J235" s="741">
        <f t="shared" si="53"/>
        <v>4</v>
      </c>
      <c r="K235" s="741">
        <f t="shared" si="53"/>
        <v>26</v>
      </c>
      <c r="L235" s="741">
        <f t="shared" si="53"/>
        <v>1</v>
      </c>
      <c r="M235" s="741">
        <f t="shared" si="53"/>
        <v>0</v>
      </c>
      <c r="N235" s="741">
        <f t="shared" si="53"/>
        <v>252</v>
      </c>
    </row>
    <row r="236" spans="1:14" ht="13.5" customHeight="1" x14ac:dyDescent="0.2"/>
    <row r="237" spans="1:14" ht="13.5" customHeight="1" x14ac:dyDescent="0.2">
      <c r="A237" s="94">
        <v>12</v>
      </c>
      <c r="B237" s="95" t="s">
        <v>137</v>
      </c>
      <c r="C237" s="95" t="s">
        <v>138</v>
      </c>
      <c r="D237" s="93">
        <v>7</v>
      </c>
      <c r="E237" s="93">
        <v>1</v>
      </c>
      <c r="F237" s="93">
        <v>1</v>
      </c>
      <c r="G237" s="93">
        <v>8</v>
      </c>
      <c r="H237" s="93">
        <v>2</v>
      </c>
      <c r="I237" s="93">
        <v>2</v>
      </c>
      <c r="J237" s="93">
        <v>2</v>
      </c>
      <c r="K237" s="93">
        <v>4</v>
      </c>
      <c r="L237" s="93">
        <v>1</v>
      </c>
      <c r="M237" s="93"/>
      <c r="N237" s="93">
        <v>18</v>
      </c>
    </row>
    <row r="238" spans="1:14" ht="13.5" customHeight="1" x14ac:dyDescent="0.2">
      <c r="A238" s="94">
        <v>12</v>
      </c>
      <c r="B238" s="95" t="s">
        <v>137</v>
      </c>
      <c r="C238" s="95" t="s">
        <v>138</v>
      </c>
      <c r="D238" s="93">
        <v>3</v>
      </c>
      <c r="E238" s="93">
        <v>2</v>
      </c>
      <c r="F238" s="93">
        <v>5</v>
      </c>
      <c r="G238" s="93">
        <v>10</v>
      </c>
      <c r="H238" s="93"/>
      <c r="I238" s="93"/>
      <c r="J238" s="93">
        <v>3</v>
      </c>
      <c r="K238" s="93">
        <v>4</v>
      </c>
      <c r="L238" s="93"/>
      <c r="M238" s="93"/>
      <c r="N238" s="93">
        <v>17</v>
      </c>
    </row>
    <row r="239" spans="1:14" ht="13.5" customHeight="1" x14ac:dyDescent="0.2">
      <c r="A239" s="94">
        <v>12</v>
      </c>
      <c r="B239" s="95" t="s">
        <v>137</v>
      </c>
      <c r="C239" s="95" t="s">
        <v>138</v>
      </c>
      <c r="D239" s="93">
        <v>3</v>
      </c>
      <c r="E239" s="93"/>
      <c r="F239" s="93"/>
      <c r="G239" s="93">
        <v>6</v>
      </c>
      <c r="H239" s="93"/>
      <c r="I239" s="93">
        <v>1</v>
      </c>
      <c r="J239" s="93"/>
      <c r="K239" s="93">
        <v>4</v>
      </c>
      <c r="L239" s="93"/>
      <c r="M239" s="93"/>
      <c r="N239" s="93">
        <v>6</v>
      </c>
    </row>
    <row r="240" spans="1:14" ht="13.5" customHeight="1" x14ac:dyDescent="0.2">
      <c r="A240" s="117">
        <v>12</v>
      </c>
      <c r="B240" s="99" t="s">
        <v>137</v>
      </c>
      <c r="C240" s="99" t="s">
        <v>138</v>
      </c>
      <c r="D240" s="97">
        <v>3</v>
      </c>
      <c r="E240" s="97">
        <v>2</v>
      </c>
      <c r="F240" s="97">
        <v>3</v>
      </c>
      <c r="G240" s="97">
        <v>14</v>
      </c>
      <c r="H240" s="97">
        <v>1</v>
      </c>
      <c r="I240" s="97">
        <v>1</v>
      </c>
      <c r="J240" s="97">
        <v>1</v>
      </c>
      <c r="K240" s="97">
        <v>1</v>
      </c>
      <c r="L240" s="97"/>
      <c r="M240" s="97"/>
      <c r="N240" s="97">
        <v>15</v>
      </c>
    </row>
    <row r="241" spans="1:14" ht="13.5" customHeight="1" x14ac:dyDescent="0.2">
      <c r="A241" s="98">
        <v>12</v>
      </c>
      <c r="B241" s="99" t="s">
        <v>137</v>
      </c>
      <c r="C241" s="99" t="s">
        <v>138</v>
      </c>
      <c r="D241" s="97">
        <v>1</v>
      </c>
      <c r="E241" s="97">
        <v>2</v>
      </c>
      <c r="F241" s="97"/>
      <c r="G241" s="97">
        <v>4</v>
      </c>
      <c r="H241" s="97"/>
      <c r="I241" s="97"/>
      <c r="J241" s="97">
        <v>1</v>
      </c>
      <c r="K241" s="97">
        <v>5</v>
      </c>
      <c r="L241" s="97"/>
      <c r="M241" s="97"/>
      <c r="N241" s="97">
        <v>8</v>
      </c>
    </row>
    <row r="242" spans="1:14" ht="13.5" customHeight="1" x14ac:dyDescent="0.2">
      <c r="A242" s="117">
        <v>12</v>
      </c>
      <c r="B242" s="99" t="s">
        <v>137</v>
      </c>
      <c r="C242" s="99" t="s">
        <v>138</v>
      </c>
      <c r="D242" s="97">
        <v>4</v>
      </c>
      <c r="E242" s="97">
        <v>2</v>
      </c>
      <c r="F242" s="97">
        <v>1</v>
      </c>
      <c r="G242" s="97">
        <v>4</v>
      </c>
      <c r="H242" s="97">
        <v>3</v>
      </c>
      <c r="I242" s="97"/>
      <c r="J242" s="97"/>
      <c r="K242" s="97">
        <v>2</v>
      </c>
      <c r="L242" s="97"/>
      <c r="M242" s="97"/>
      <c r="N242" s="97">
        <v>15</v>
      </c>
    </row>
    <row r="243" spans="1:14" ht="13.5" customHeight="1" x14ac:dyDescent="0.2">
      <c r="A243" s="1217">
        <v>12</v>
      </c>
      <c r="B243" s="1218" t="s">
        <v>137</v>
      </c>
      <c r="C243" s="1218" t="s">
        <v>138</v>
      </c>
      <c r="D243" s="1216">
        <v>2</v>
      </c>
      <c r="E243" s="1216">
        <v>4</v>
      </c>
      <c r="F243" s="1216">
        <v>1</v>
      </c>
      <c r="G243" s="1216">
        <v>7</v>
      </c>
      <c r="H243" s="1216"/>
      <c r="I243" s="1216"/>
      <c r="J243" s="1216"/>
      <c r="K243" s="1216">
        <v>4</v>
      </c>
      <c r="L243" s="1216"/>
      <c r="M243" s="1216"/>
      <c r="N243" s="1216">
        <v>17</v>
      </c>
    </row>
    <row r="244" spans="1:14" ht="13.5" customHeight="1" x14ac:dyDescent="0.2">
      <c r="A244" s="1614">
        <v>12</v>
      </c>
      <c r="B244" s="1615" t="s">
        <v>137</v>
      </c>
      <c r="C244" s="1615" t="s">
        <v>138</v>
      </c>
      <c r="D244" s="1613">
        <v>3</v>
      </c>
      <c r="E244" s="1613"/>
      <c r="F244" s="1613">
        <v>3</v>
      </c>
      <c r="G244" s="1613">
        <v>4</v>
      </c>
      <c r="H244" s="1613"/>
      <c r="I244" s="1613">
        <v>2</v>
      </c>
      <c r="J244" s="1613"/>
      <c r="K244" s="1613">
        <v>5</v>
      </c>
      <c r="L244" s="1613">
        <v>2</v>
      </c>
      <c r="M244" s="1613"/>
      <c r="N244" s="1613">
        <v>9</v>
      </c>
    </row>
    <row r="245" spans="1:14" ht="13.5" customHeight="1" x14ac:dyDescent="0.2">
      <c r="A245" s="1863">
        <v>12</v>
      </c>
      <c r="B245" s="1861" t="s">
        <v>137</v>
      </c>
      <c r="C245" s="1861" t="s">
        <v>138</v>
      </c>
      <c r="D245" s="1862">
        <v>1</v>
      </c>
      <c r="E245" s="1862"/>
      <c r="F245" s="1862"/>
      <c r="G245" s="1862">
        <v>6</v>
      </c>
      <c r="H245" s="1862">
        <v>1</v>
      </c>
      <c r="I245" s="1862">
        <v>1</v>
      </c>
      <c r="J245" s="1862"/>
      <c r="K245" s="1862">
        <v>1</v>
      </c>
      <c r="L245" s="1862"/>
      <c r="M245" s="1862"/>
      <c r="N245" s="1862">
        <v>2</v>
      </c>
    </row>
    <row r="246" spans="1:14" ht="13.5" customHeight="1" x14ac:dyDescent="0.2">
      <c r="A246" s="98">
        <v>12</v>
      </c>
      <c r="B246" s="99" t="s">
        <v>137</v>
      </c>
      <c r="C246" s="99" t="s">
        <v>138</v>
      </c>
      <c r="D246" s="97"/>
      <c r="E246" s="97">
        <v>3</v>
      </c>
      <c r="F246" s="97">
        <v>3</v>
      </c>
      <c r="G246" s="97">
        <v>11</v>
      </c>
      <c r="H246" s="97"/>
      <c r="I246" s="97">
        <v>1</v>
      </c>
      <c r="J246" s="97"/>
      <c r="K246" s="97">
        <v>1</v>
      </c>
      <c r="L246" s="97"/>
      <c r="M246" s="97"/>
      <c r="N246" s="97">
        <v>12</v>
      </c>
    </row>
    <row r="247" spans="1:14" ht="13.5" customHeight="1" x14ac:dyDescent="0.2">
      <c r="A247" s="98">
        <v>12</v>
      </c>
      <c r="B247" s="99" t="s">
        <v>137</v>
      </c>
      <c r="C247" s="99" t="s">
        <v>138</v>
      </c>
      <c r="D247" s="97">
        <v>7</v>
      </c>
      <c r="E247" s="97">
        <v>2</v>
      </c>
      <c r="F247" s="97">
        <v>1</v>
      </c>
      <c r="G247" s="97">
        <v>8</v>
      </c>
      <c r="H247" s="97">
        <v>2</v>
      </c>
      <c r="I247" s="97"/>
      <c r="J247" s="97">
        <v>2</v>
      </c>
      <c r="K247" s="97">
        <v>1</v>
      </c>
      <c r="L247" s="97"/>
      <c r="M247" s="97"/>
      <c r="N247" s="97">
        <v>21</v>
      </c>
    </row>
    <row r="248" spans="1:14" ht="13.5" customHeight="1" x14ac:dyDescent="0.2">
      <c r="A248" s="117">
        <v>12</v>
      </c>
      <c r="B248" s="99" t="s">
        <v>137</v>
      </c>
      <c r="C248" s="99" t="s">
        <v>138</v>
      </c>
      <c r="D248" s="97">
        <v>3</v>
      </c>
      <c r="E248" s="97">
        <v>1</v>
      </c>
      <c r="F248" s="97">
        <v>1</v>
      </c>
      <c r="G248" s="97">
        <v>14</v>
      </c>
      <c r="H248" s="97">
        <v>2</v>
      </c>
      <c r="I248" s="97"/>
      <c r="J248" s="97"/>
      <c r="K248" s="97">
        <v>3</v>
      </c>
      <c r="L248" s="97"/>
      <c r="M248" s="97"/>
      <c r="N248" s="97">
        <v>10</v>
      </c>
    </row>
    <row r="249" spans="1:14" ht="13.5" customHeight="1" x14ac:dyDescent="0.2">
      <c r="A249" s="117">
        <v>12</v>
      </c>
      <c r="B249" s="99" t="s">
        <v>137</v>
      </c>
      <c r="C249" s="99" t="s">
        <v>138</v>
      </c>
      <c r="D249" s="97">
        <v>1</v>
      </c>
      <c r="E249" s="97">
        <v>1</v>
      </c>
      <c r="F249" s="97"/>
      <c r="G249" s="97">
        <v>5</v>
      </c>
      <c r="H249" s="97"/>
      <c r="I249" s="97">
        <v>2</v>
      </c>
      <c r="J249" s="97"/>
      <c r="K249" s="97">
        <v>3</v>
      </c>
      <c r="L249" s="97"/>
      <c r="M249" s="97"/>
      <c r="N249" s="97">
        <v>5</v>
      </c>
    </row>
    <row r="250" spans="1:14" ht="13.5" customHeight="1" x14ac:dyDescent="0.2">
      <c r="A250" s="98">
        <v>12</v>
      </c>
      <c r="B250" s="99" t="s">
        <v>137</v>
      </c>
      <c r="C250" s="99" t="s">
        <v>138</v>
      </c>
      <c r="D250" s="97">
        <v>2</v>
      </c>
      <c r="E250" s="97">
        <v>2</v>
      </c>
      <c r="F250" s="97"/>
      <c r="G250" s="97">
        <v>7</v>
      </c>
      <c r="H250" s="97">
        <v>2</v>
      </c>
      <c r="I250" s="97">
        <v>1</v>
      </c>
      <c r="J250" s="97">
        <v>1</v>
      </c>
      <c r="K250" s="97">
        <v>3</v>
      </c>
      <c r="L250" s="97"/>
      <c r="M250" s="97"/>
      <c r="N250" s="97">
        <v>10</v>
      </c>
    </row>
    <row r="251" spans="1:14" ht="13.5" customHeight="1" x14ac:dyDescent="0.2">
      <c r="A251" s="98">
        <v>12</v>
      </c>
      <c r="B251" s="99" t="s">
        <v>137</v>
      </c>
      <c r="C251" s="99" t="s">
        <v>138</v>
      </c>
      <c r="D251" s="97">
        <v>4</v>
      </c>
      <c r="E251" s="97">
        <v>4</v>
      </c>
      <c r="F251" s="97">
        <v>1</v>
      </c>
      <c r="G251" s="97">
        <v>4</v>
      </c>
      <c r="H251" s="97"/>
      <c r="I251" s="97">
        <v>2</v>
      </c>
      <c r="J251" s="97">
        <v>1</v>
      </c>
      <c r="K251" s="97"/>
      <c r="L251" s="97"/>
      <c r="M251" s="97"/>
      <c r="N251" s="97">
        <v>21</v>
      </c>
    </row>
    <row r="252" spans="1:14" ht="13.5" customHeight="1" x14ac:dyDescent="0.2">
      <c r="A252" s="117">
        <v>12</v>
      </c>
      <c r="B252" s="102" t="s">
        <v>137</v>
      </c>
      <c r="C252" s="102" t="s">
        <v>138</v>
      </c>
      <c r="D252" s="100">
        <v>3</v>
      </c>
      <c r="E252" s="100">
        <v>4</v>
      </c>
      <c r="F252" s="100">
        <v>3</v>
      </c>
      <c r="G252" s="100">
        <v>7</v>
      </c>
      <c r="H252" s="100">
        <v>1</v>
      </c>
      <c r="I252" s="100">
        <v>1</v>
      </c>
      <c r="J252" s="100"/>
      <c r="K252" s="100">
        <v>1</v>
      </c>
      <c r="L252" s="100"/>
      <c r="M252" s="100"/>
      <c r="N252" s="100">
        <v>21</v>
      </c>
    </row>
    <row r="253" spans="1:14" ht="13.5" customHeight="1" x14ac:dyDescent="0.2">
      <c r="A253" s="101">
        <v>12</v>
      </c>
      <c r="B253" s="102" t="s">
        <v>137</v>
      </c>
      <c r="C253" s="102" t="s">
        <v>138</v>
      </c>
      <c r="D253" s="100">
        <v>3</v>
      </c>
      <c r="E253" s="100">
        <v>2</v>
      </c>
      <c r="F253" s="100"/>
      <c r="G253" s="100">
        <v>4</v>
      </c>
      <c r="H253" s="100">
        <v>2</v>
      </c>
      <c r="I253" s="100">
        <v>2</v>
      </c>
      <c r="J253" s="100"/>
      <c r="K253" s="100">
        <v>1</v>
      </c>
      <c r="L253" s="100"/>
      <c r="M253" s="100"/>
      <c r="N253" s="100">
        <v>12</v>
      </c>
    </row>
    <row r="254" spans="1:14" ht="13.5" customHeight="1" x14ac:dyDescent="0.2">
      <c r="A254" s="691">
        <v>12</v>
      </c>
      <c r="B254" s="692" t="s">
        <v>137</v>
      </c>
      <c r="C254" s="692" t="s">
        <v>138</v>
      </c>
      <c r="D254" s="690">
        <v>2</v>
      </c>
      <c r="E254" s="690">
        <v>2</v>
      </c>
      <c r="F254" s="690"/>
      <c r="G254" s="690">
        <v>5</v>
      </c>
      <c r="H254" s="690">
        <v>1</v>
      </c>
      <c r="I254" s="690"/>
      <c r="J254" s="690">
        <v>1</v>
      </c>
      <c r="K254" s="690">
        <v>3</v>
      </c>
      <c r="L254" s="690"/>
      <c r="M254" s="690"/>
      <c r="N254" s="690">
        <v>10</v>
      </c>
    </row>
    <row r="255" spans="1:14" ht="13.5" customHeight="1" x14ac:dyDescent="0.2">
      <c r="A255" s="4">
        <f>COUNT(A237:A254)</f>
        <v>18</v>
      </c>
      <c r="B255" s="669" t="str">
        <f>$B$237</f>
        <v>Mengistu</v>
      </c>
      <c r="C255" s="669" t="str">
        <f>$C$237</f>
        <v>JK</v>
      </c>
      <c r="D255" s="667">
        <f t="shared" ref="D255:N255" si="54">SUM(D237:D254)</f>
        <v>52</v>
      </c>
      <c r="E255" s="741">
        <f t="shared" si="54"/>
        <v>34</v>
      </c>
      <c r="F255" s="741">
        <f t="shared" si="54"/>
        <v>23</v>
      </c>
      <c r="G255" s="741">
        <f t="shared" si="54"/>
        <v>128</v>
      </c>
      <c r="H255" s="741">
        <f t="shared" si="54"/>
        <v>17</v>
      </c>
      <c r="I255" s="741">
        <f t="shared" si="54"/>
        <v>16</v>
      </c>
      <c r="J255" s="741">
        <f t="shared" si="54"/>
        <v>12</v>
      </c>
      <c r="K255" s="741">
        <f t="shared" si="54"/>
        <v>46</v>
      </c>
      <c r="L255" s="741">
        <f t="shared" si="54"/>
        <v>3</v>
      </c>
      <c r="M255" s="741">
        <f t="shared" si="54"/>
        <v>0</v>
      </c>
      <c r="N255" s="741">
        <f t="shared" si="54"/>
        <v>229</v>
      </c>
    </row>
    <row r="256" spans="1:14" s="1327" customFormat="1" ht="13.5" customHeight="1" x14ac:dyDescent="0.2"/>
    <row r="257" spans="1:14" s="1327" customFormat="1" ht="13.5" customHeight="1" x14ac:dyDescent="0.2">
      <c r="A257" s="1463">
        <v>14</v>
      </c>
      <c r="B257" s="1464" t="s">
        <v>399</v>
      </c>
      <c r="C257" s="1464" t="s">
        <v>400</v>
      </c>
      <c r="D257" s="1462">
        <v>1</v>
      </c>
      <c r="E257" s="1462">
        <v>1</v>
      </c>
      <c r="F257" s="1462">
        <v>1</v>
      </c>
      <c r="G257" s="1462">
        <v>2</v>
      </c>
      <c r="H257" s="1462"/>
      <c r="I257" s="1462">
        <v>2</v>
      </c>
      <c r="J257" s="1462"/>
      <c r="K257" s="1462">
        <v>1</v>
      </c>
      <c r="L257" s="1462"/>
      <c r="M257" s="1462"/>
      <c r="N257" s="1462">
        <v>6</v>
      </c>
    </row>
    <row r="258" spans="1:14" ht="13.5" customHeight="1" x14ac:dyDescent="0.2">
      <c r="A258" s="1727">
        <v>2</v>
      </c>
      <c r="B258" s="1728" t="s">
        <v>399</v>
      </c>
      <c r="C258" s="1728" t="s">
        <v>400</v>
      </c>
      <c r="D258" s="1726"/>
      <c r="E258" s="1726">
        <v>1</v>
      </c>
      <c r="F258" s="1726"/>
      <c r="G258" s="1726">
        <v>2</v>
      </c>
      <c r="H258" s="1726">
        <v>2</v>
      </c>
      <c r="I258" s="1726"/>
      <c r="J258" s="1726"/>
      <c r="K258" s="1726"/>
      <c r="L258" s="1726"/>
      <c r="M258" s="1726"/>
      <c r="N258" s="1726">
        <v>3</v>
      </c>
    </row>
    <row r="259" spans="1:14" ht="13.5" customHeight="1" x14ac:dyDescent="0.2">
      <c r="A259" s="1813">
        <v>2</v>
      </c>
      <c r="B259" s="1812" t="s">
        <v>399</v>
      </c>
      <c r="C259" s="1812" t="s">
        <v>400</v>
      </c>
      <c r="D259" s="1810"/>
      <c r="E259" s="1810"/>
      <c r="F259" s="1810"/>
      <c r="G259" s="1810"/>
      <c r="H259" s="1810"/>
      <c r="I259" s="1810"/>
      <c r="J259" s="1810"/>
      <c r="K259" s="1810">
        <v>1</v>
      </c>
      <c r="L259" s="1810"/>
      <c r="M259" s="1810"/>
      <c r="N259" s="1810">
        <v>0</v>
      </c>
    </row>
    <row r="260" spans="1:14" ht="13.5" customHeight="1" x14ac:dyDescent="0.2">
      <c r="A260" s="1860">
        <v>2</v>
      </c>
      <c r="B260" s="1861" t="s">
        <v>399</v>
      </c>
      <c r="C260" s="1861" t="s">
        <v>400</v>
      </c>
      <c r="D260" s="1862">
        <v>1</v>
      </c>
      <c r="E260" s="1862">
        <v>2</v>
      </c>
      <c r="F260" s="1862">
        <v>1</v>
      </c>
      <c r="G260" s="1862">
        <v>1</v>
      </c>
      <c r="H260" s="1862">
        <v>1</v>
      </c>
      <c r="I260" s="1862">
        <v>1</v>
      </c>
      <c r="J260" s="1862"/>
      <c r="K260" s="1862"/>
      <c r="L260" s="1862"/>
      <c r="M260" s="1862"/>
      <c r="N260" s="1862">
        <v>9</v>
      </c>
    </row>
    <row r="261" spans="1:14" ht="13.5" customHeight="1" x14ac:dyDescent="0.2">
      <c r="A261" s="1860">
        <v>2</v>
      </c>
      <c r="B261" s="1861" t="s">
        <v>399</v>
      </c>
      <c r="C261" s="1861" t="s">
        <v>400</v>
      </c>
      <c r="D261" s="1862">
        <v>1</v>
      </c>
      <c r="E261" s="1862">
        <v>2</v>
      </c>
      <c r="F261" s="1862"/>
      <c r="G261" s="1862">
        <v>2</v>
      </c>
      <c r="H261" s="1862">
        <v>1</v>
      </c>
      <c r="I261" s="1862"/>
      <c r="J261" s="1862"/>
      <c r="K261" s="1862"/>
      <c r="L261" s="1862"/>
      <c r="M261" s="1862"/>
      <c r="N261" s="1862">
        <v>8</v>
      </c>
    </row>
    <row r="262" spans="1:14" ht="13.5" customHeight="1" x14ac:dyDescent="0.2">
      <c r="A262" s="1860">
        <v>2</v>
      </c>
      <c r="B262" s="1861" t="s">
        <v>399</v>
      </c>
      <c r="C262" s="1861" t="s">
        <v>400</v>
      </c>
      <c r="D262" s="1862"/>
      <c r="E262" s="1862">
        <v>1</v>
      </c>
      <c r="F262" s="1862"/>
      <c r="G262" s="1862"/>
      <c r="H262" s="1862"/>
      <c r="I262" s="1862">
        <v>1</v>
      </c>
      <c r="J262" s="1862"/>
      <c r="K262" s="1862"/>
      <c r="L262" s="1862"/>
      <c r="M262" s="1862"/>
      <c r="N262" s="1862">
        <v>3</v>
      </c>
    </row>
    <row r="263" spans="1:14" ht="13.5" customHeight="1" x14ac:dyDescent="0.2">
      <c r="A263" s="1770">
        <v>2</v>
      </c>
      <c r="B263" s="1769" t="s">
        <v>399</v>
      </c>
      <c r="C263" s="1769" t="s">
        <v>400</v>
      </c>
      <c r="D263" s="1767"/>
      <c r="E263" s="1767">
        <v>2</v>
      </c>
      <c r="F263" s="1767"/>
      <c r="G263" s="1767"/>
      <c r="H263" s="1767"/>
      <c r="I263" s="1767"/>
      <c r="J263" s="1767"/>
      <c r="K263" s="1767"/>
      <c r="L263" s="1767"/>
      <c r="M263" s="1767"/>
      <c r="N263" s="1767">
        <v>6</v>
      </c>
    </row>
    <row r="264" spans="1:14" ht="13.5" customHeight="1" x14ac:dyDescent="0.2">
      <c r="A264" s="1614">
        <v>6</v>
      </c>
      <c r="B264" s="1615" t="s">
        <v>399</v>
      </c>
      <c r="C264" s="1615" t="s">
        <v>400</v>
      </c>
      <c r="D264" s="1613"/>
      <c r="E264" s="1613">
        <v>1</v>
      </c>
      <c r="F264" s="1613"/>
      <c r="G264" s="1613">
        <v>2</v>
      </c>
      <c r="H264" s="1613"/>
      <c r="I264" s="1613">
        <v>1</v>
      </c>
      <c r="J264" s="1613"/>
      <c r="K264" s="1613"/>
      <c r="L264" s="1613"/>
      <c r="M264" s="1613"/>
      <c r="N264" s="1613">
        <v>3</v>
      </c>
    </row>
    <row r="265" spans="1:14" ht="13.5" customHeight="1" x14ac:dyDescent="0.2">
      <c r="A265" s="1506">
        <v>6</v>
      </c>
      <c r="B265" s="1507" t="s">
        <v>399</v>
      </c>
      <c r="C265" s="1507" t="s">
        <v>400</v>
      </c>
      <c r="D265" s="1505"/>
      <c r="E265" s="1505"/>
      <c r="F265" s="1505"/>
      <c r="G265" s="1505">
        <v>1</v>
      </c>
      <c r="H265" s="1505"/>
      <c r="I265" s="1505"/>
      <c r="J265" s="1505"/>
      <c r="K265" s="1505"/>
      <c r="L265" s="1505"/>
      <c r="M265" s="1505"/>
      <c r="N265" s="1505">
        <v>0</v>
      </c>
    </row>
    <row r="266" spans="1:14" s="1327" customFormat="1" ht="13.5" customHeight="1" x14ac:dyDescent="0.2">
      <c r="A266" s="1325">
        <f>COUNT(A257:A265)</f>
        <v>9</v>
      </c>
      <c r="B266" s="1336" t="str">
        <f>$B$257</f>
        <v>Miro</v>
      </c>
      <c r="C266" s="1336" t="str">
        <f>$C$257</f>
        <v>Tevin</v>
      </c>
      <c r="D266" s="1396">
        <f>SUM(D257:D265)</f>
        <v>3</v>
      </c>
      <c r="E266" s="1525">
        <f t="shared" ref="E266:N266" si="55">SUM(E257:E265)</f>
        <v>10</v>
      </c>
      <c r="F266" s="1525">
        <f t="shared" si="55"/>
        <v>2</v>
      </c>
      <c r="G266" s="1525">
        <f t="shared" si="55"/>
        <v>10</v>
      </c>
      <c r="H266" s="1525">
        <f t="shared" si="55"/>
        <v>4</v>
      </c>
      <c r="I266" s="1525">
        <f t="shared" si="55"/>
        <v>5</v>
      </c>
      <c r="J266" s="1525">
        <f t="shared" si="55"/>
        <v>0</v>
      </c>
      <c r="K266" s="1525">
        <f t="shared" si="55"/>
        <v>2</v>
      </c>
      <c r="L266" s="1525">
        <f t="shared" si="55"/>
        <v>0</v>
      </c>
      <c r="M266" s="1525">
        <f t="shared" si="55"/>
        <v>0</v>
      </c>
      <c r="N266" s="1525">
        <f t="shared" si="55"/>
        <v>38</v>
      </c>
    </row>
    <row r="267" spans="1:14" ht="13.5" customHeight="1" x14ac:dyDescent="0.2"/>
    <row r="268" spans="1:14" ht="13.5" customHeight="1" x14ac:dyDescent="0.2">
      <c r="A268" s="101">
        <v>5</v>
      </c>
      <c r="B268" s="102" t="s">
        <v>139</v>
      </c>
      <c r="C268" s="102" t="s">
        <v>141</v>
      </c>
      <c r="D268" s="100"/>
      <c r="E268" s="100"/>
      <c r="F268" s="100">
        <v>1</v>
      </c>
      <c r="G268" s="100">
        <v>3</v>
      </c>
      <c r="H268" s="100">
        <v>4</v>
      </c>
      <c r="I268" s="100">
        <v>4</v>
      </c>
      <c r="J268" s="100"/>
      <c r="K268" s="100">
        <v>3</v>
      </c>
      <c r="L268" s="100"/>
      <c r="M268" s="100"/>
      <c r="N268" s="100">
        <v>1</v>
      </c>
    </row>
    <row r="269" spans="1:14" ht="13.5" customHeight="1" x14ac:dyDescent="0.2">
      <c r="A269" s="101">
        <v>5</v>
      </c>
      <c r="B269" s="102" t="s">
        <v>139</v>
      </c>
      <c r="C269" s="102" t="s">
        <v>141</v>
      </c>
      <c r="D269" s="100"/>
      <c r="E269" s="100"/>
      <c r="F269" s="100"/>
      <c r="G269" s="100">
        <v>1</v>
      </c>
      <c r="H269" s="100"/>
      <c r="I269" s="100">
        <v>2</v>
      </c>
      <c r="J269" s="100"/>
      <c r="K269" s="100">
        <v>1</v>
      </c>
      <c r="L269" s="100"/>
      <c r="M269" s="100"/>
      <c r="N269" s="100">
        <v>0</v>
      </c>
    </row>
    <row r="270" spans="1:14" ht="13.5" customHeight="1" x14ac:dyDescent="0.2">
      <c r="A270" s="101">
        <v>5</v>
      </c>
      <c r="B270" s="102" t="s">
        <v>139</v>
      </c>
      <c r="C270" s="102" t="s">
        <v>141</v>
      </c>
      <c r="D270" s="100"/>
      <c r="E270" s="100"/>
      <c r="F270" s="100"/>
      <c r="G270" s="100">
        <v>1</v>
      </c>
      <c r="H270" s="100">
        <v>1</v>
      </c>
      <c r="I270" s="100"/>
      <c r="J270" s="100"/>
      <c r="K270" s="100">
        <v>2</v>
      </c>
      <c r="L270" s="100"/>
      <c r="M270" s="100"/>
      <c r="N270" s="100">
        <v>0</v>
      </c>
    </row>
    <row r="271" spans="1:14" ht="13.5" customHeight="1" x14ac:dyDescent="0.2">
      <c r="A271" s="117">
        <v>5</v>
      </c>
      <c r="B271" s="102" t="s">
        <v>139</v>
      </c>
      <c r="C271" s="102" t="s">
        <v>141</v>
      </c>
      <c r="D271" s="100"/>
      <c r="E271" s="100"/>
      <c r="F271" s="100"/>
      <c r="G271" s="100">
        <v>1</v>
      </c>
      <c r="H271" s="100">
        <v>1</v>
      </c>
      <c r="I271" s="100">
        <v>2</v>
      </c>
      <c r="J271" s="100"/>
      <c r="K271" s="100"/>
      <c r="L271" s="100"/>
      <c r="M271" s="100"/>
      <c r="N271" s="100">
        <v>0</v>
      </c>
    </row>
    <row r="272" spans="1:14" ht="13.5" customHeight="1" x14ac:dyDescent="0.2">
      <c r="A272" s="117">
        <v>5</v>
      </c>
      <c r="B272" s="102" t="s">
        <v>139</v>
      </c>
      <c r="C272" s="102" t="s">
        <v>141</v>
      </c>
      <c r="D272" s="100"/>
      <c r="E272" s="100"/>
      <c r="F272" s="100"/>
      <c r="G272" s="100"/>
      <c r="H272" s="100">
        <v>2</v>
      </c>
      <c r="I272" s="100">
        <v>1</v>
      </c>
      <c r="J272" s="100">
        <v>2</v>
      </c>
      <c r="K272" s="100"/>
      <c r="L272" s="100"/>
      <c r="M272" s="100"/>
      <c r="N272" s="100">
        <v>0</v>
      </c>
    </row>
    <row r="273" spans="1:14" ht="13.5" customHeight="1" x14ac:dyDescent="0.2">
      <c r="A273" s="101">
        <v>5</v>
      </c>
      <c r="B273" s="102" t="s">
        <v>139</v>
      </c>
      <c r="C273" s="102" t="s">
        <v>141</v>
      </c>
      <c r="D273" s="100">
        <v>1</v>
      </c>
      <c r="E273" s="100"/>
      <c r="F273" s="100"/>
      <c r="G273" s="100">
        <v>1</v>
      </c>
      <c r="H273" s="100">
        <v>5</v>
      </c>
      <c r="I273" s="100"/>
      <c r="J273" s="100">
        <v>1</v>
      </c>
      <c r="K273" s="100">
        <v>1</v>
      </c>
      <c r="L273" s="100"/>
      <c r="M273" s="100"/>
      <c r="N273" s="100">
        <v>2</v>
      </c>
    </row>
    <row r="274" spans="1:14" ht="13.5" customHeight="1" x14ac:dyDescent="0.2">
      <c r="A274" s="101">
        <v>5</v>
      </c>
      <c r="B274" s="102" t="s">
        <v>139</v>
      </c>
      <c r="C274" s="102" t="s">
        <v>141</v>
      </c>
      <c r="D274" s="100"/>
      <c r="E274" s="100"/>
      <c r="F274" s="100"/>
      <c r="G274" s="100">
        <v>2</v>
      </c>
      <c r="H274" s="100">
        <v>2</v>
      </c>
      <c r="I274" s="100"/>
      <c r="J274" s="100"/>
      <c r="K274" s="100">
        <v>1</v>
      </c>
      <c r="L274" s="100"/>
      <c r="M274" s="100"/>
      <c r="N274" s="100">
        <v>0</v>
      </c>
    </row>
    <row r="275" spans="1:14" ht="13.5" customHeight="1" x14ac:dyDescent="0.2">
      <c r="A275" s="117">
        <v>5</v>
      </c>
      <c r="B275" s="105" t="s">
        <v>139</v>
      </c>
      <c r="C275" s="105" t="s">
        <v>141</v>
      </c>
      <c r="D275" s="103"/>
      <c r="E275" s="103"/>
      <c r="F275" s="103"/>
      <c r="G275" s="103">
        <v>1</v>
      </c>
      <c r="H275" s="103">
        <v>3</v>
      </c>
      <c r="I275" s="103">
        <v>1</v>
      </c>
      <c r="J275" s="103"/>
      <c r="K275" s="103">
        <v>1</v>
      </c>
      <c r="L275" s="103"/>
      <c r="M275" s="103"/>
      <c r="N275" s="103">
        <v>0</v>
      </c>
    </row>
    <row r="276" spans="1:14" ht="13.5" customHeight="1" x14ac:dyDescent="0.2">
      <c r="A276" s="104">
        <v>5</v>
      </c>
      <c r="B276" s="105" t="s">
        <v>139</v>
      </c>
      <c r="C276" s="105" t="s">
        <v>141</v>
      </c>
      <c r="D276" s="103">
        <v>1</v>
      </c>
      <c r="E276" s="103"/>
      <c r="F276" s="103">
        <v>2</v>
      </c>
      <c r="G276" s="103">
        <v>3</v>
      </c>
      <c r="H276" s="103">
        <v>2</v>
      </c>
      <c r="I276" s="103"/>
      <c r="J276" s="103">
        <v>1</v>
      </c>
      <c r="K276" s="103">
        <v>2</v>
      </c>
      <c r="L276" s="103"/>
      <c r="M276" s="103"/>
      <c r="N276" s="103">
        <v>4</v>
      </c>
    </row>
    <row r="277" spans="1:14" ht="13.5" customHeight="1" x14ac:dyDescent="0.2">
      <c r="A277" s="104">
        <v>5</v>
      </c>
      <c r="B277" s="105" t="s">
        <v>139</v>
      </c>
      <c r="C277" s="105" t="s">
        <v>141</v>
      </c>
      <c r="D277" s="103"/>
      <c r="E277" s="103"/>
      <c r="F277" s="103">
        <v>2</v>
      </c>
      <c r="G277" s="103">
        <v>1</v>
      </c>
      <c r="H277" s="103">
        <v>3</v>
      </c>
      <c r="I277" s="103">
        <v>2</v>
      </c>
      <c r="J277" s="103"/>
      <c r="K277" s="103">
        <v>1</v>
      </c>
      <c r="L277" s="103"/>
      <c r="M277" s="103"/>
      <c r="N277" s="103">
        <v>2</v>
      </c>
    </row>
    <row r="278" spans="1:14" ht="13.5" customHeight="1" x14ac:dyDescent="0.2">
      <c r="A278" s="104">
        <v>5</v>
      </c>
      <c r="B278" s="105" t="s">
        <v>139</v>
      </c>
      <c r="C278" s="105" t="s">
        <v>141</v>
      </c>
      <c r="D278" s="103">
        <v>1</v>
      </c>
      <c r="E278" s="103"/>
      <c r="F278" s="103"/>
      <c r="G278" s="103">
        <v>2</v>
      </c>
      <c r="H278" s="103">
        <v>1</v>
      </c>
      <c r="I278" s="103"/>
      <c r="J278" s="103"/>
      <c r="K278" s="103">
        <v>1</v>
      </c>
      <c r="L278" s="103"/>
      <c r="M278" s="103"/>
      <c r="N278" s="103">
        <v>2</v>
      </c>
    </row>
    <row r="279" spans="1:14" ht="13.5" customHeight="1" x14ac:dyDescent="0.2">
      <c r="A279" s="4">
        <f>COUNT(A268:A278)</f>
        <v>11</v>
      </c>
      <c r="B279" s="669" t="str">
        <f>$B$268</f>
        <v>Morgan</v>
      </c>
      <c r="C279" s="669" t="str">
        <f>$C$268</f>
        <v>Dan</v>
      </c>
      <c r="D279" s="667">
        <f t="shared" ref="D279:N279" si="56">SUM(D268:D278)</f>
        <v>3</v>
      </c>
      <c r="E279" s="667">
        <f t="shared" si="56"/>
        <v>0</v>
      </c>
      <c r="F279" s="667">
        <f t="shared" si="56"/>
        <v>5</v>
      </c>
      <c r="G279" s="667">
        <f t="shared" si="56"/>
        <v>16</v>
      </c>
      <c r="H279" s="667">
        <f t="shared" si="56"/>
        <v>24</v>
      </c>
      <c r="I279" s="667">
        <f t="shared" si="56"/>
        <v>12</v>
      </c>
      <c r="J279" s="667">
        <f t="shared" si="56"/>
        <v>4</v>
      </c>
      <c r="K279" s="667">
        <f t="shared" si="56"/>
        <v>13</v>
      </c>
      <c r="L279" s="667">
        <f t="shared" si="56"/>
        <v>0</v>
      </c>
      <c r="M279" s="667">
        <f t="shared" si="56"/>
        <v>0</v>
      </c>
      <c r="N279" s="667">
        <f t="shared" si="56"/>
        <v>11</v>
      </c>
    </row>
    <row r="280" spans="1:14" ht="13.5" customHeight="1" x14ac:dyDescent="0.2"/>
    <row r="281" spans="1:14" ht="13.5" customHeight="1" x14ac:dyDescent="0.2">
      <c r="A281" s="118">
        <v>9</v>
      </c>
      <c r="B281" s="105" t="s">
        <v>139</v>
      </c>
      <c r="C281" s="105" t="s">
        <v>140</v>
      </c>
      <c r="D281" s="103">
        <v>1</v>
      </c>
      <c r="E281" s="103">
        <v>1</v>
      </c>
      <c r="F281" s="103">
        <v>4</v>
      </c>
      <c r="G281" s="103">
        <v>4</v>
      </c>
      <c r="H281" s="103">
        <v>2</v>
      </c>
      <c r="I281" s="103">
        <v>2</v>
      </c>
      <c r="J281" s="103"/>
      <c r="K281" s="103">
        <v>4</v>
      </c>
      <c r="L281" s="103"/>
      <c r="M281" s="103"/>
      <c r="N281" s="103">
        <v>9</v>
      </c>
    </row>
    <row r="282" spans="1:14" ht="13.5" customHeight="1" x14ac:dyDescent="0.2">
      <c r="A282" s="117">
        <v>9</v>
      </c>
      <c r="B282" s="105" t="s">
        <v>139</v>
      </c>
      <c r="C282" s="105" t="s">
        <v>140</v>
      </c>
      <c r="D282" s="103"/>
      <c r="E282" s="103"/>
      <c r="F282" s="103">
        <v>3</v>
      </c>
      <c r="G282" s="103">
        <v>8</v>
      </c>
      <c r="H282" s="103">
        <v>1</v>
      </c>
      <c r="I282" s="103">
        <v>1</v>
      </c>
      <c r="J282" s="103"/>
      <c r="K282" s="103">
        <v>1</v>
      </c>
      <c r="L282" s="103"/>
      <c r="M282" s="103"/>
      <c r="N282" s="103">
        <v>3</v>
      </c>
    </row>
    <row r="283" spans="1:14" ht="13.5" customHeight="1" x14ac:dyDescent="0.2">
      <c r="A283" s="117">
        <v>9</v>
      </c>
      <c r="B283" s="105" t="s">
        <v>139</v>
      </c>
      <c r="C283" s="105" t="s">
        <v>140</v>
      </c>
      <c r="D283" s="103">
        <v>1</v>
      </c>
      <c r="E283" s="103"/>
      <c r="F283" s="103"/>
      <c r="G283" s="103"/>
      <c r="H283" s="103"/>
      <c r="I283" s="103"/>
      <c r="J283" s="103"/>
      <c r="K283" s="103"/>
      <c r="L283" s="103"/>
      <c r="M283" s="103"/>
      <c r="N283" s="103">
        <v>2</v>
      </c>
    </row>
    <row r="284" spans="1:14" ht="13.5" customHeight="1" x14ac:dyDescent="0.2">
      <c r="A284" s="874">
        <v>9</v>
      </c>
      <c r="B284" s="873" t="s">
        <v>139</v>
      </c>
      <c r="C284" s="873" t="s">
        <v>140</v>
      </c>
      <c r="D284" s="871">
        <v>2</v>
      </c>
      <c r="E284" s="871">
        <v>1</v>
      </c>
      <c r="F284" s="871"/>
      <c r="G284" s="871">
        <v>9</v>
      </c>
      <c r="H284" s="871">
        <v>2</v>
      </c>
      <c r="I284" s="871"/>
      <c r="J284" s="871">
        <v>1</v>
      </c>
      <c r="K284" s="871">
        <v>1</v>
      </c>
      <c r="L284" s="871"/>
      <c r="M284" s="871"/>
      <c r="N284" s="871">
        <v>7</v>
      </c>
    </row>
    <row r="285" spans="1:14" ht="13.5" customHeight="1" x14ac:dyDescent="0.2">
      <c r="A285" s="989">
        <v>9</v>
      </c>
      <c r="B285" s="988" t="s">
        <v>139</v>
      </c>
      <c r="C285" s="988" t="s">
        <v>140</v>
      </c>
      <c r="D285" s="987">
        <v>5</v>
      </c>
      <c r="E285" s="987"/>
      <c r="F285" s="987"/>
      <c r="G285" s="987">
        <v>3</v>
      </c>
      <c r="H285" s="987"/>
      <c r="I285" s="987"/>
      <c r="J285" s="987"/>
      <c r="K285" s="987">
        <v>2</v>
      </c>
      <c r="L285" s="987"/>
      <c r="M285" s="987"/>
      <c r="N285" s="987">
        <v>10</v>
      </c>
    </row>
    <row r="286" spans="1:14" ht="13.5" customHeight="1" x14ac:dyDescent="0.2">
      <c r="A286" s="118">
        <v>9</v>
      </c>
      <c r="B286" s="105" t="s">
        <v>139</v>
      </c>
      <c r="C286" s="105" t="s">
        <v>140</v>
      </c>
      <c r="D286" s="103"/>
      <c r="E286" s="103"/>
      <c r="F286" s="103">
        <v>3</v>
      </c>
      <c r="G286" s="103">
        <v>2</v>
      </c>
      <c r="H286" s="103"/>
      <c r="I286" s="103">
        <v>1</v>
      </c>
      <c r="J286" s="103"/>
      <c r="K286" s="103">
        <v>1</v>
      </c>
      <c r="L286" s="103"/>
      <c r="M286" s="103"/>
      <c r="N286" s="103">
        <v>3</v>
      </c>
    </row>
    <row r="287" spans="1:14" ht="13.5" customHeight="1" x14ac:dyDescent="0.2">
      <c r="A287" s="1506">
        <v>9</v>
      </c>
      <c r="B287" s="1507" t="s">
        <v>139</v>
      </c>
      <c r="C287" s="1507" t="s">
        <v>140</v>
      </c>
      <c r="D287" s="1505"/>
      <c r="E287" s="1505"/>
      <c r="F287" s="1505"/>
      <c r="G287" s="1505">
        <v>6</v>
      </c>
      <c r="H287" s="1505">
        <v>3</v>
      </c>
      <c r="I287" s="1505">
        <v>2</v>
      </c>
      <c r="J287" s="1505"/>
      <c r="K287" s="1505">
        <v>2</v>
      </c>
      <c r="L287" s="1505"/>
      <c r="M287" s="1505"/>
      <c r="N287" s="1505">
        <v>0</v>
      </c>
    </row>
    <row r="288" spans="1:14" ht="13.5" customHeight="1" x14ac:dyDescent="0.2">
      <c r="A288" s="1451">
        <v>9</v>
      </c>
      <c r="B288" s="1452" t="s">
        <v>139</v>
      </c>
      <c r="C288" s="1452" t="s">
        <v>140</v>
      </c>
      <c r="D288" s="1450">
        <v>1</v>
      </c>
      <c r="E288" s="1450"/>
      <c r="F288" s="1450"/>
      <c r="G288" s="1450">
        <v>7</v>
      </c>
      <c r="H288" s="1450">
        <v>2</v>
      </c>
      <c r="I288" s="1450"/>
      <c r="J288" s="1450"/>
      <c r="K288" s="1450">
        <v>2</v>
      </c>
      <c r="L288" s="1450"/>
      <c r="M288" s="1450"/>
      <c r="N288" s="1450">
        <v>2</v>
      </c>
    </row>
    <row r="289" spans="1:14" ht="13.5" customHeight="1" x14ac:dyDescent="0.2">
      <c r="A289" s="1614">
        <v>9</v>
      </c>
      <c r="B289" s="1615" t="s">
        <v>139</v>
      </c>
      <c r="C289" s="1615" t="s">
        <v>140</v>
      </c>
      <c r="D289" s="1613"/>
      <c r="E289" s="1613"/>
      <c r="F289" s="1613">
        <v>1</v>
      </c>
      <c r="G289" s="1613">
        <v>2</v>
      </c>
      <c r="H289" s="1613"/>
      <c r="I289" s="1613"/>
      <c r="J289" s="1613"/>
      <c r="K289" s="1613">
        <v>2</v>
      </c>
      <c r="L289" s="1613"/>
      <c r="M289" s="1613"/>
      <c r="N289" s="1613">
        <v>1</v>
      </c>
    </row>
    <row r="290" spans="1:14" ht="13.5" customHeight="1" x14ac:dyDescent="0.2">
      <c r="A290" s="118">
        <v>9</v>
      </c>
      <c r="B290" s="105" t="s">
        <v>139</v>
      </c>
      <c r="C290" s="105" t="s">
        <v>140</v>
      </c>
      <c r="D290" s="103">
        <v>1</v>
      </c>
      <c r="E290" s="103">
        <v>1</v>
      </c>
      <c r="F290" s="103"/>
      <c r="G290" s="103">
        <v>3</v>
      </c>
      <c r="H290" s="103">
        <v>1</v>
      </c>
      <c r="I290" s="103">
        <v>3</v>
      </c>
      <c r="J290" s="103"/>
      <c r="K290" s="103">
        <v>2</v>
      </c>
      <c r="L290" s="103"/>
      <c r="M290" s="103"/>
      <c r="N290" s="103">
        <v>5</v>
      </c>
    </row>
    <row r="291" spans="1:14" ht="13.5" customHeight="1" x14ac:dyDescent="0.2">
      <c r="A291" s="1768">
        <v>9</v>
      </c>
      <c r="B291" s="1769" t="s">
        <v>139</v>
      </c>
      <c r="C291" s="1769" t="s">
        <v>140</v>
      </c>
      <c r="D291" s="1767"/>
      <c r="E291" s="1767">
        <v>1</v>
      </c>
      <c r="F291" s="1767"/>
      <c r="G291" s="1767">
        <v>3</v>
      </c>
      <c r="H291" s="1767">
        <v>1</v>
      </c>
      <c r="I291" s="1767">
        <v>1</v>
      </c>
      <c r="J291" s="1767"/>
      <c r="K291" s="1767">
        <v>2</v>
      </c>
      <c r="L291" s="1767"/>
      <c r="M291" s="1767"/>
      <c r="N291" s="1767">
        <v>3</v>
      </c>
    </row>
    <row r="292" spans="1:14" ht="13.5" customHeight="1" x14ac:dyDescent="0.2">
      <c r="A292" s="1811">
        <v>9</v>
      </c>
      <c r="B292" s="1812" t="s">
        <v>139</v>
      </c>
      <c r="C292" s="1812" t="s">
        <v>140</v>
      </c>
      <c r="D292" s="1810"/>
      <c r="E292" s="1810">
        <v>1</v>
      </c>
      <c r="F292" s="1810"/>
      <c r="G292" s="1810">
        <v>3</v>
      </c>
      <c r="H292" s="1810"/>
      <c r="I292" s="1810">
        <v>1</v>
      </c>
      <c r="J292" s="1810"/>
      <c r="K292" s="1810">
        <v>4</v>
      </c>
      <c r="L292" s="1810"/>
      <c r="M292" s="1810"/>
      <c r="N292" s="1810">
        <v>3</v>
      </c>
    </row>
    <row r="293" spans="1:14" ht="13.5" customHeight="1" x14ac:dyDescent="0.2">
      <c r="A293" s="109">
        <v>9</v>
      </c>
      <c r="B293" s="108" t="s">
        <v>139</v>
      </c>
      <c r="C293" s="108" t="s">
        <v>140</v>
      </c>
      <c r="D293" s="106"/>
      <c r="E293" s="106"/>
      <c r="F293" s="106"/>
      <c r="G293" s="106">
        <v>3</v>
      </c>
      <c r="H293" s="106">
        <v>2</v>
      </c>
      <c r="I293" s="106"/>
      <c r="J293" s="106">
        <v>1</v>
      </c>
      <c r="K293" s="106">
        <v>2</v>
      </c>
      <c r="L293" s="106"/>
      <c r="M293" s="106"/>
      <c r="N293" s="106">
        <v>0</v>
      </c>
    </row>
    <row r="294" spans="1:14" ht="13.5" customHeight="1" x14ac:dyDescent="0.2">
      <c r="A294" s="1863">
        <v>9</v>
      </c>
      <c r="B294" s="1861" t="s">
        <v>139</v>
      </c>
      <c r="C294" s="1861" t="s">
        <v>140</v>
      </c>
      <c r="D294" s="1862">
        <v>3</v>
      </c>
      <c r="E294" s="1862">
        <v>2</v>
      </c>
      <c r="F294" s="1862"/>
      <c r="G294" s="1862">
        <v>5</v>
      </c>
      <c r="H294" s="1862">
        <v>3</v>
      </c>
      <c r="I294" s="1862"/>
      <c r="J294" s="1862">
        <v>1</v>
      </c>
      <c r="K294" s="1862">
        <v>2</v>
      </c>
      <c r="L294" s="1862"/>
      <c r="M294" s="1862"/>
      <c r="N294" s="1862">
        <v>12</v>
      </c>
    </row>
    <row r="295" spans="1:14" ht="13.5" customHeight="1" x14ac:dyDescent="0.2">
      <c r="A295" s="1863">
        <v>9</v>
      </c>
      <c r="B295" s="1861" t="s">
        <v>139</v>
      </c>
      <c r="C295" s="1861" t="s">
        <v>140</v>
      </c>
      <c r="D295" s="1862"/>
      <c r="E295" s="1862"/>
      <c r="F295" s="1862"/>
      <c r="G295" s="1862">
        <v>5</v>
      </c>
      <c r="H295" s="1862"/>
      <c r="I295" s="1862"/>
      <c r="J295" s="1862"/>
      <c r="K295" s="1862">
        <v>4</v>
      </c>
      <c r="L295" s="1862"/>
      <c r="M295" s="1862"/>
      <c r="N295" s="1862">
        <v>0</v>
      </c>
    </row>
    <row r="296" spans="1:14" ht="13.5" customHeight="1" x14ac:dyDescent="0.2">
      <c r="A296" s="1727">
        <v>9</v>
      </c>
      <c r="B296" s="1728" t="s">
        <v>139</v>
      </c>
      <c r="C296" s="1728" t="s">
        <v>140</v>
      </c>
      <c r="D296" s="1726">
        <v>1</v>
      </c>
      <c r="E296" s="1726">
        <v>3</v>
      </c>
      <c r="F296" s="1726">
        <v>2</v>
      </c>
      <c r="G296" s="1726">
        <v>3</v>
      </c>
      <c r="H296" s="1726"/>
      <c r="I296" s="1726">
        <v>1</v>
      </c>
      <c r="J296" s="1726"/>
      <c r="K296" s="1726">
        <v>2</v>
      </c>
      <c r="L296" s="1726"/>
      <c r="M296" s="1726"/>
      <c r="N296" s="1726">
        <v>13</v>
      </c>
    </row>
    <row r="297" spans="1:14" ht="13.5" customHeight="1" x14ac:dyDescent="0.2">
      <c r="A297" s="118">
        <v>9</v>
      </c>
      <c r="B297" s="108" t="s">
        <v>139</v>
      </c>
      <c r="C297" s="108" t="s">
        <v>140</v>
      </c>
      <c r="D297" s="106">
        <v>1</v>
      </c>
      <c r="E297" s="106">
        <v>1</v>
      </c>
      <c r="F297" s="106"/>
      <c r="G297" s="106">
        <v>1</v>
      </c>
      <c r="H297" s="106">
        <v>2</v>
      </c>
      <c r="I297" s="106">
        <v>1</v>
      </c>
      <c r="J297" s="106"/>
      <c r="K297" s="106"/>
      <c r="L297" s="106"/>
      <c r="M297" s="106"/>
      <c r="N297" s="106">
        <v>5</v>
      </c>
    </row>
    <row r="298" spans="1:14" ht="13.5" customHeight="1" x14ac:dyDescent="0.2">
      <c r="A298" s="118">
        <v>9</v>
      </c>
      <c r="B298" s="108" t="s">
        <v>139</v>
      </c>
      <c r="C298" s="108" t="s">
        <v>140</v>
      </c>
      <c r="D298" s="106"/>
      <c r="E298" s="106"/>
      <c r="F298" s="106">
        <v>2</v>
      </c>
      <c r="G298" s="106">
        <v>4</v>
      </c>
      <c r="H298" s="106">
        <v>2</v>
      </c>
      <c r="I298" s="106">
        <v>1</v>
      </c>
      <c r="J298" s="106"/>
      <c r="K298" s="106">
        <v>3</v>
      </c>
      <c r="L298" s="106"/>
      <c r="M298" s="106"/>
      <c r="N298" s="106">
        <v>2</v>
      </c>
    </row>
    <row r="299" spans="1:14" ht="13.5" customHeight="1" x14ac:dyDescent="0.2">
      <c r="A299" s="118">
        <v>9</v>
      </c>
      <c r="B299" s="108" t="s">
        <v>139</v>
      </c>
      <c r="C299" s="108" t="s">
        <v>140</v>
      </c>
      <c r="D299" s="106">
        <v>2</v>
      </c>
      <c r="E299" s="106">
        <v>1</v>
      </c>
      <c r="F299" s="106">
        <v>2</v>
      </c>
      <c r="G299" s="106">
        <v>4</v>
      </c>
      <c r="H299" s="106">
        <v>1</v>
      </c>
      <c r="I299" s="106">
        <v>2</v>
      </c>
      <c r="J299" s="106"/>
      <c r="K299" s="106">
        <v>3</v>
      </c>
      <c r="L299" s="106"/>
      <c r="M299" s="106"/>
      <c r="N299" s="106">
        <v>9</v>
      </c>
    </row>
    <row r="300" spans="1:14" ht="13.5" customHeight="1" x14ac:dyDescent="0.2">
      <c r="A300" s="118">
        <v>9</v>
      </c>
      <c r="B300" s="108" t="s">
        <v>139</v>
      </c>
      <c r="C300" s="108" t="s">
        <v>140</v>
      </c>
      <c r="D300" s="106"/>
      <c r="E300" s="106"/>
      <c r="F300" s="106">
        <v>1</v>
      </c>
      <c r="G300" s="106">
        <v>1</v>
      </c>
      <c r="H300" s="106">
        <v>1</v>
      </c>
      <c r="I300" s="106"/>
      <c r="J300" s="106"/>
      <c r="K300" s="106">
        <v>2</v>
      </c>
      <c r="L300" s="106"/>
      <c r="M300" s="106"/>
      <c r="N300" s="106">
        <v>1</v>
      </c>
    </row>
    <row r="301" spans="1:14" ht="13.5" customHeight="1" x14ac:dyDescent="0.2">
      <c r="A301" s="109">
        <v>9</v>
      </c>
      <c r="B301" s="108" t="s">
        <v>139</v>
      </c>
      <c r="C301" s="108" t="s">
        <v>140</v>
      </c>
      <c r="D301" s="106">
        <v>1</v>
      </c>
      <c r="E301" s="106">
        <v>1</v>
      </c>
      <c r="F301" s="106"/>
      <c r="G301" s="106">
        <v>5</v>
      </c>
      <c r="H301" s="106"/>
      <c r="I301" s="106"/>
      <c r="J301" s="106"/>
      <c r="K301" s="106">
        <v>1</v>
      </c>
      <c r="L301" s="106"/>
      <c r="M301" s="106"/>
      <c r="N301" s="106">
        <v>5</v>
      </c>
    </row>
    <row r="302" spans="1:14" ht="13.5" customHeight="1" x14ac:dyDescent="0.2">
      <c r="A302" s="109">
        <v>9</v>
      </c>
      <c r="B302" s="108" t="s">
        <v>139</v>
      </c>
      <c r="C302" s="108" t="s">
        <v>140</v>
      </c>
      <c r="D302" s="106"/>
      <c r="E302" s="106"/>
      <c r="F302" s="106"/>
      <c r="G302" s="106">
        <v>2</v>
      </c>
      <c r="H302" s="106"/>
      <c r="I302" s="106"/>
      <c r="J302" s="106"/>
      <c r="K302" s="106">
        <v>4</v>
      </c>
      <c r="L302" s="106">
        <v>1</v>
      </c>
      <c r="M302" s="106"/>
      <c r="N302" s="106">
        <v>0</v>
      </c>
    </row>
    <row r="303" spans="1:14" ht="13.5" customHeight="1" x14ac:dyDescent="0.2">
      <c r="A303" s="4">
        <f>COUNT(A281:A302)</f>
        <v>22</v>
      </c>
      <c r="B303" s="669" t="str">
        <f>$B$281</f>
        <v>Morgan</v>
      </c>
      <c r="C303" s="669" t="str">
        <f>$C$281</f>
        <v>Nick</v>
      </c>
      <c r="D303" s="667">
        <f t="shared" ref="D303:N303" si="57">SUM(D281:D302)</f>
        <v>19</v>
      </c>
      <c r="E303" s="667">
        <f t="shared" si="57"/>
        <v>13</v>
      </c>
      <c r="F303" s="667">
        <f t="shared" si="57"/>
        <v>18</v>
      </c>
      <c r="G303" s="667">
        <f t="shared" si="57"/>
        <v>83</v>
      </c>
      <c r="H303" s="667">
        <f t="shared" si="57"/>
        <v>23</v>
      </c>
      <c r="I303" s="667">
        <f t="shared" si="57"/>
        <v>16</v>
      </c>
      <c r="J303" s="667">
        <f t="shared" si="57"/>
        <v>3</v>
      </c>
      <c r="K303" s="667">
        <f t="shared" si="57"/>
        <v>46</v>
      </c>
      <c r="L303" s="667">
        <f t="shared" si="57"/>
        <v>1</v>
      </c>
      <c r="M303" s="667">
        <f t="shared" si="57"/>
        <v>0</v>
      </c>
      <c r="N303" s="667">
        <f t="shared" si="57"/>
        <v>95</v>
      </c>
    </row>
    <row r="304" spans="1:14" ht="13.5" customHeight="1" x14ac:dyDescent="0.2"/>
    <row r="305" spans="1:14" ht="13.5" customHeight="1" x14ac:dyDescent="0.2">
      <c r="A305" s="107">
        <v>7</v>
      </c>
      <c r="B305" s="108" t="s">
        <v>20</v>
      </c>
      <c r="C305" s="108" t="s">
        <v>145</v>
      </c>
      <c r="D305" s="106">
        <v>5</v>
      </c>
      <c r="E305" s="106"/>
      <c r="F305" s="106"/>
      <c r="G305" s="106">
        <v>4</v>
      </c>
      <c r="H305" s="106">
        <v>5</v>
      </c>
      <c r="I305" s="106">
        <v>4</v>
      </c>
      <c r="J305" s="106"/>
      <c r="K305" s="106">
        <v>2</v>
      </c>
      <c r="L305" s="106"/>
      <c r="M305" s="106"/>
      <c r="N305" s="106">
        <v>10</v>
      </c>
    </row>
    <row r="306" spans="1:14" ht="13.5" customHeight="1" x14ac:dyDescent="0.2">
      <c r="A306" s="118">
        <v>7</v>
      </c>
      <c r="B306" s="108" t="s">
        <v>20</v>
      </c>
      <c r="C306" s="108" t="s">
        <v>145</v>
      </c>
      <c r="D306" s="106">
        <v>4</v>
      </c>
      <c r="E306" s="106"/>
      <c r="F306" s="106"/>
      <c r="G306" s="106">
        <v>4</v>
      </c>
      <c r="H306" s="106">
        <v>6</v>
      </c>
      <c r="I306" s="106">
        <v>6</v>
      </c>
      <c r="J306" s="106">
        <v>1</v>
      </c>
      <c r="K306" s="106">
        <v>2</v>
      </c>
      <c r="L306" s="106"/>
      <c r="M306" s="106"/>
      <c r="N306" s="106">
        <v>8</v>
      </c>
    </row>
    <row r="307" spans="1:14" ht="13.5" customHeight="1" x14ac:dyDescent="0.2">
      <c r="A307" s="117">
        <v>7</v>
      </c>
      <c r="B307" s="112" t="s">
        <v>20</v>
      </c>
      <c r="C307" s="112" t="s">
        <v>145</v>
      </c>
      <c r="D307" s="110">
        <v>1</v>
      </c>
      <c r="E307" s="110"/>
      <c r="F307" s="110"/>
      <c r="G307" s="110">
        <v>1</v>
      </c>
      <c r="H307" s="110">
        <v>3</v>
      </c>
      <c r="I307" s="110">
        <v>1</v>
      </c>
      <c r="J307" s="110"/>
      <c r="K307" s="110">
        <v>2</v>
      </c>
      <c r="L307" s="110"/>
      <c r="M307" s="110"/>
      <c r="N307" s="110">
        <v>2</v>
      </c>
    </row>
    <row r="308" spans="1:14" ht="13.5" customHeight="1" x14ac:dyDescent="0.2">
      <c r="A308" s="111">
        <v>7</v>
      </c>
      <c r="B308" s="112" t="s">
        <v>20</v>
      </c>
      <c r="C308" s="112" t="s">
        <v>145</v>
      </c>
      <c r="D308" s="110">
        <v>1</v>
      </c>
      <c r="E308" s="110"/>
      <c r="F308" s="110"/>
      <c r="G308" s="110">
        <v>5</v>
      </c>
      <c r="H308" s="110"/>
      <c r="I308" s="110">
        <v>1</v>
      </c>
      <c r="J308" s="110"/>
      <c r="K308" s="110">
        <v>2</v>
      </c>
      <c r="L308" s="110"/>
      <c r="M308" s="110"/>
      <c r="N308" s="110">
        <v>2</v>
      </c>
    </row>
    <row r="309" spans="1:14" ht="13.5" customHeight="1" x14ac:dyDescent="0.2">
      <c r="A309" s="111">
        <v>7</v>
      </c>
      <c r="B309" s="112" t="s">
        <v>20</v>
      </c>
      <c r="C309" s="112" t="s">
        <v>145</v>
      </c>
      <c r="D309" s="110">
        <v>1</v>
      </c>
      <c r="E309" s="110"/>
      <c r="F309" s="110"/>
      <c r="G309" s="110">
        <v>2</v>
      </c>
      <c r="H309" s="110">
        <v>1</v>
      </c>
      <c r="I309" s="110">
        <v>1</v>
      </c>
      <c r="J309" s="110"/>
      <c r="K309" s="110"/>
      <c r="L309" s="110"/>
      <c r="M309" s="110"/>
      <c r="N309" s="110">
        <v>2</v>
      </c>
    </row>
    <row r="310" spans="1:14" ht="13.5" customHeight="1" x14ac:dyDescent="0.2">
      <c r="A310" s="111">
        <v>7</v>
      </c>
      <c r="B310" s="112" t="s">
        <v>20</v>
      </c>
      <c r="C310" s="112" t="s">
        <v>145</v>
      </c>
      <c r="D310" s="110">
        <v>1</v>
      </c>
      <c r="E310" s="110"/>
      <c r="F310" s="110"/>
      <c r="G310" s="110">
        <v>7</v>
      </c>
      <c r="H310" s="110">
        <v>2</v>
      </c>
      <c r="I310" s="110">
        <v>1</v>
      </c>
      <c r="J310" s="110"/>
      <c r="K310" s="110"/>
      <c r="L310" s="110"/>
      <c r="M310" s="110"/>
      <c r="N310" s="110">
        <v>2</v>
      </c>
    </row>
    <row r="311" spans="1:14" ht="13.5" customHeight="1" x14ac:dyDescent="0.2">
      <c r="A311" s="4">
        <f>COUNT(A305:A310)</f>
        <v>6</v>
      </c>
      <c r="B311" s="669" t="str">
        <f>$B$305</f>
        <v>Murphy</v>
      </c>
      <c r="C311" s="669" t="str">
        <f>$C$305</f>
        <v>Emmet</v>
      </c>
      <c r="D311" s="667">
        <f t="shared" ref="D311:N311" si="58">SUM(D305:D310)</f>
        <v>13</v>
      </c>
      <c r="E311" s="667">
        <f t="shared" si="58"/>
        <v>0</v>
      </c>
      <c r="F311" s="667">
        <f t="shared" si="58"/>
        <v>0</v>
      </c>
      <c r="G311" s="667">
        <f t="shared" si="58"/>
        <v>23</v>
      </c>
      <c r="H311" s="667">
        <f t="shared" si="58"/>
        <v>17</v>
      </c>
      <c r="I311" s="667">
        <f t="shared" si="58"/>
        <v>14</v>
      </c>
      <c r="J311" s="667">
        <f t="shared" si="58"/>
        <v>1</v>
      </c>
      <c r="K311" s="667">
        <f t="shared" si="58"/>
        <v>8</v>
      </c>
      <c r="L311" s="667">
        <f t="shared" si="58"/>
        <v>0</v>
      </c>
      <c r="M311" s="667">
        <f t="shared" si="58"/>
        <v>0</v>
      </c>
      <c r="N311" s="667">
        <f t="shared" si="58"/>
        <v>26</v>
      </c>
    </row>
    <row r="312" spans="1:14" s="1087" customFormat="1" ht="13.5" customHeight="1" x14ac:dyDescent="0.2"/>
    <row r="313" spans="1:14" ht="13.5" customHeight="1" x14ac:dyDescent="0.2">
      <c r="A313" s="1141">
        <v>10</v>
      </c>
      <c r="B313" s="1142" t="s">
        <v>367</v>
      </c>
      <c r="C313" s="1142" t="s">
        <v>368</v>
      </c>
      <c r="D313" s="1136">
        <v>1</v>
      </c>
      <c r="E313" s="1136">
        <v>1</v>
      </c>
      <c r="F313" s="1136"/>
      <c r="G313" s="1136"/>
      <c r="H313" s="1136">
        <v>1</v>
      </c>
      <c r="I313" s="1136"/>
      <c r="J313" s="1136"/>
      <c r="K313" s="1136">
        <v>2</v>
      </c>
      <c r="L313" s="1136"/>
      <c r="M313" s="1136"/>
      <c r="N313" s="1136">
        <v>5</v>
      </c>
    </row>
    <row r="314" spans="1:14" ht="13.5" customHeight="1" x14ac:dyDescent="0.2">
      <c r="A314" s="1316">
        <v>0</v>
      </c>
      <c r="B314" s="1262" t="s">
        <v>367</v>
      </c>
      <c r="C314" s="1262" t="s">
        <v>368</v>
      </c>
      <c r="D314" s="1261"/>
      <c r="E314" s="1261">
        <v>1</v>
      </c>
      <c r="F314" s="1261"/>
      <c r="G314" s="1261"/>
      <c r="H314" s="1261"/>
      <c r="I314" s="1261"/>
      <c r="J314" s="1261"/>
      <c r="K314" s="1261"/>
      <c r="L314" s="1261"/>
      <c r="M314" s="1261"/>
      <c r="N314" s="1261">
        <v>3</v>
      </c>
    </row>
    <row r="315" spans="1:14" ht="13.5" customHeight="1" x14ac:dyDescent="0.2">
      <c r="A315" s="1141">
        <v>10</v>
      </c>
      <c r="B315" s="1142" t="s">
        <v>367</v>
      </c>
      <c r="C315" s="1142" t="s">
        <v>368</v>
      </c>
      <c r="D315" s="1136">
        <v>1</v>
      </c>
      <c r="E315" s="1136">
        <v>1</v>
      </c>
      <c r="F315" s="1136"/>
      <c r="G315" s="1136">
        <v>1</v>
      </c>
      <c r="H315" s="1136">
        <v>1</v>
      </c>
      <c r="I315" s="1136"/>
      <c r="J315" s="1136"/>
      <c r="K315" s="1136"/>
      <c r="L315" s="1136"/>
      <c r="M315" s="1136"/>
      <c r="N315" s="1136">
        <v>5</v>
      </c>
    </row>
    <row r="316" spans="1:14" s="1087" customFormat="1" ht="13.5" customHeight="1" x14ac:dyDescent="0.2">
      <c r="A316" s="1077">
        <v>10</v>
      </c>
      <c r="B316" s="1078" t="s">
        <v>367</v>
      </c>
      <c r="C316" s="1078" t="s">
        <v>368</v>
      </c>
      <c r="D316" s="1085"/>
      <c r="E316" s="1085"/>
      <c r="F316" s="1085"/>
      <c r="G316" s="1085"/>
      <c r="H316" s="1085"/>
      <c r="I316" s="1085"/>
      <c r="J316" s="1085"/>
      <c r="K316" s="1085"/>
      <c r="L316" s="1085"/>
      <c r="M316" s="1085"/>
      <c r="N316" s="1085"/>
    </row>
    <row r="317" spans="1:14" s="1087" customFormat="1" ht="13.5" customHeight="1" x14ac:dyDescent="0.2">
      <c r="A317" s="1080">
        <f>COUNT(A313:A316)</f>
        <v>4</v>
      </c>
      <c r="B317" s="1086" t="str">
        <f>$B$316</f>
        <v>Reda</v>
      </c>
      <c r="C317" s="1086" t="str">
        <f>$C$316</f>
        <v>Ted</v>
      </c>
      <c r="D317" s="1084">
        <f>SUM(D313:D316)</f>
        <v>2</v>
      </c>
      <c r="E317" s="1135">
        <f t="shared" ref="E317:N317" si="59">SUM(E313:E316)</f>
        <v>3</v>
      </c>
      <c r="F317" s="1135">
        <f t="shared" si="59"/>
        <v>0</v>
      </c>
      <c r="G317" s="1135">
        <f t="shared" si="59"/>
        <v>1</v>
      </c>
      <c r="H317" s="1135">
        <f t="shared" si="59"/>
        <v>2</v>
      </c>
      <c r="I317" s="1135">
        <f t="shared" si="59"/>
        <v>0</v>
      </c>
      <c r="J317" s="1135">
        <f t="shared" si="59"/>
        <v>0</v>
      </c>
      <c r="K317" s="1135">
        <f t="shared" si="59"/>
        <v>2</v>
      </c>
      <c r="L317" s="1135">
        <f t="shared" si="59"/>
        <v>0</v>
      </c>
      <c r="M317" s="1135">
        <f t="shared" si="59"/>
        <v>0</v>
      </c>
      <c r="N317" s="1135">
        <f t="shared" si="59"/>
        <v>13</v>
      </c>
    </row>
    <row r="318" spans="1:14" ht="13.5" customHeight="1" x14ac:dyDescent="0.2"/>
    <row r="319" spans="1:14" ht="13.5" customHeight="1" x14ac:dyDescent="0.2">
      <c r="A319" s="117">
        <v>14</v>
      </c>
      <c r="B319" s="112" t="s">
        <v>121</v>
      </c>
      <c r="C319" s="112" t="s">
        <v>122</v>
      </c>
      <c r="D319" s="110">
        <v>2</v>
      </c>
      <c r="E319" s="110"/>
      <c r="F319" s="110"/>
      <c r="G319" s="110">
        <v>2</v>
      </c>
      <c r="H319" s="110"/>
      <c r="I319" s="110">
        <v>1</v>
      </c>
      <c r="J319" s="110"/>
      <c r="K319" s="110"/>
      <c r="L319" s="110"/>
      <c r="M319" s="110"/>
      <c r="N319" s="110">
        <v>4</v>
      </c>
    </row>
    <row r="320" spans="1:14" ht="13.5" customHeight="1" x14ac:dyDescent="0.2">
      <c r="A320" s="4">
        <f>COUNT(A319)</f>
        <v>1</v>
      </c>
      <c r="B320" s="263" t="str">
        <f>$B$319</f>
        <v>Richardson</v>
      </c>
      <c r="C320" s="263" t="str">
        <f>$C$319</f>
        <v>Tremaine</v>
      </c>
      <c r="D320" s="260">
        <f t="shared" ref="D320:N320" si="60">SUM(D319)</f>
        <v>2</v>
      </c>
      <c r="E320" s="260">
        <f t="shared" si="60"/>
        <v>0</v>
      </c>
      <c r="F320" s="260">
        <f t="shared" si="60"/>
        <v>0</v>
      </c>
      <c r="G320" s="260">
        <f t="shared" si="60"/>
        <v>2</v>
      </c>
      <c r="H320" s="260">
        <f t="shared" si="60"/>
        <v>0</v>
      </c>
      <c r="I320" s="260">
        <f t="shared" si="60"/>
        <v>1</v>
      </c>
      <c r="J320" s="260">
        <f t="shared" si="60"/>
        <v>0</v>
      </c>
      <c r="K320" s="260">
        <f t="shared" si="60"/>
        <v>0</v>
      </c>
      <c r="L320" s="260">
        <f t="shared" si="60"/>
        <v>0</v>
      </c>
      <c r="M320" s="260">
        <f t="shared" si="60"/>
        <v>0</v>
      </c>
      <c r="N320" s="260">
        <f t="shared" si="60"/>
        <v>4</v>
      </c>
    </row>
    <row r="321" spans="1:14" s="1327" customFormat="1" ht="13.5" customHeight="1" x14ac:dyDescent="0.2"/>
    <row r="322" spans="1:14" s="1327" customFormat="1" ht="13.5" customHeight="1" x14ac:dyDescent="0.2">
      <c r="A322" s="1528">
        <v>8</v>
      </c>
      <c r="B322" s="1529" t="s">
        <v>384</v>
      </c>
      <c r="C322" s="1529" t="s">
        <v>220</v>
      </c>
      <c r="D322" s="1526">
        <v>1</v>
      </c>
      <c r="E322" s="1526">
        <v>1</v>
      </c>
      <c r="F322" s="1526"/>
      <c r="G322" s="1526">
        <v>7</v>
      </c>
      <c r="H322" s="1526">
        <v>1</v>
      </c>
      <c r="I322" s="1526"/>
      <c r="J322" s="1526"/>
      <c r="K322" s="1526"/>
      <c r="L322" s="1526"/>
      <c r="M322" s="1526"/>
      <c r="N322" s="1526">
        <v>5</v>
      </c>
    </row>
    <row r="323" spans="1:14" ht="13.5" customHeight="1" x14ac:dyDescent="0.2">
      <c r="A323" s="1727">
        <v>4</v>
      </c>
      <c r="B323" s="1728" t="s">
        <v>384</v>
      </c>
      <c r="C323" s="1728" t="s">
        <v>220</v>
      </c>
      <c r="D323" s="1726">
        <v>3</v>
      </c>
      <c r="E323" s="1726">
        <v>1</v>
      </c>
      <c r="F323" s="1726"/>
      <c r="G323" s="1726">
        <v>4</v>
      </c>
      <c r="H323" s="1726">
        <v>1</v>
      </c>
      <c r="I323" s="1726"/>
      <c r="J323" s="1726"/>
      <c r="K323" s="1726">
        <v>1</v>
      </c>
      <c r="L323" s="1726"/>
      <c r="M323" s="1726"/>
      <c r="N323" s="1726">
        <v>9</v>
      </c>
    </row>
    <row r="324" spans="1:14" ht="13.5" customHeight="1" x14ac:dyDescent="0.2">
      <c r="A324" s="1811">
        <v>4</v>
      </c>
      <c r="B324" s="1812" t="s">
        <v>384</v>
      </c>
      <c r="C324" s="1812" t="s">
        <v>220</v>
      </c>
      <c r="D324" s="1810">
        <v>2</v>
      </c>
      <c r="E324" s="1810"/>
      <c r="F324" s="1810">
        <v>1</v>
      </c>
      <c r="G324" s="1810">
        <v>2</v>
      </c>
      <c r="H324" s="1810">
        <v>1</v>
      </c>
      <c r="I324" s="1810">
        <v>1</v>
      </c>
      <c r="J324" s="1810">
        <v>2</v>
      </c>
      <c r="K324" s="1810">
        <v>2</v>
      </c>
      <c r="L324" s="1810"/>
      <c r="M324" s="1810"/>
      <c r="N324" s="1810">
        <v>5</v>
      </c>
    </row>
    <row r="325" spans="1:14" ht="13.5" customHeight="1" x14ac:dyDescent="0.2">
      <c r="A325" s="1768">
        <v>4</v>
      </c>
      <c r="B325" s="1769" t="s">
        <v>384</v>
      </c>
      <c r="C325" s="1769" t="s">
        <v>220</v>
      </c>
      <c r="D325" s="1767">
        <v>1</v>
      </c>
      <c r="E325" s="1767">
        <v>1</v>
      </c>
      <c r="F325" s="1767"/>
      <c r="G325" s="1767">
        <v>4</v>
      </c>
      <c r="H325" s="1767">
        <v>5</v>
      </c>
      <c r="I325" s="1767">
        <v>1</v>
      </c>
      <c r="J325" s="1767"/>
      <c r="K325" s="1767">
        <v>3</v>
      </c>
      <c r="L325" s="1767"/>
      <c r="M325" s="1767"/>
      <c r="N325" s="1767">
        <v>5</v>
      </c>
    </row>
    <row r="326" spans="1:14" ht="13.5" customHeight="1" x14ac:dyDescent="0.2">
      <c r="A326" s="1614">
        <v>8</v>
      </c>
      <c r="B326" s="1615" t="s">
        <v>384</v>
      </c>
      <c r="C326" s="1615" t="s">
        <v>220</v>
      </c>
      <c r="D326" s="1613">
        <v>2</v>
      </c>
      <c r="E326" s="1613"/>
      <c r="F326" s="1613"/>
      <c r="G326" s="1613">
        <v>6</v>
      </c>
      <c r="H326" s="1613">
        <v>2</v>
      </c>
      <c r="I326" s="1613">
        <v>4</v>
      </c>
      <c r="J326" s="1613"/>
      <c r="K326" s="1613"/>
      <c r="L326" s="1613"/>
      <c r="M326" s="1613"/>
      <c r="N326" s="1613">
        <v>4</v>
      </c>
    </row>
    <row r="327" spans="1:14" s="1327" customFormat="1" ht="13.5" customHeight="1" x14ac:dyDescent="0.2">
      <c r="A327" s="1325">
        <f>COUNT(A322:A326)</f>
        <v>5</v>
      </c>
      <c r="B327" s="1527" t="str">
        <f>$B$322</f>
        <v>Sembel</v>
      </c>
      <c r="C327" s="1527" t="str">
        <f>$C$322</f>
        <v>Jordan</v>
      </c>
      <c r="D327" s="1525">
        <f>SUM(D322:D326)</f>
        <v>9</v>
      </c>
      <c r="E327" s="1653">
        <f t="shared" ref="E327:N327" si="61">SUM(E322:E326)</f>
        <v>3</v>
      </c>
      <c r="F327" s="1653">
        <f t="shared" si="61"/>
        <v>1</v>
      </c>
      <c r="G327" s="1653">
        <f t="shared" si="61"/>
        <v>23</v>
      </c>
      <c r="H327" s="1653">
        <f t="shared" si="61"/>
        <v>10</v>
      </c>
      <c r="I327" s="1653">
        <f t="shared" si="61"/>
        <v>6</v>
      </c>
      <c r="J327" s="1653">
        <f t="shared" si="61"/>
        <v>2</v>
      </c>
      <c r="K327" s="1653">
        <f t="shared" si="61"/>
        <v>6</v>
      </c>
      <c r="L327" s="1653">
        <f t="shared" si="61"/>
        <v>0</v>
      </c>
      <c r="M327" s="1653">
        <f t="shared" si="61"/>
        <v>0</v>
      </c>
      <c r="N327" s="1653">
        <f t="shared" si="61"/>
        <v>28</v>
      </c>
    </row>
    <row r="328" spans="1:14" s="1327" customFormat="1" ht="13.5" customHeight="1" x14ac:dyDescent="0.2"/>
    <row r="329" spans="1:14" s="1327" customFormat="1" ht="13.5" customHeight="1" x14ac:dyDescent="0.2">
      <c r="A329" s="1863">
        <v>8</v>
      </c>
      <c r="B329" s="1861" t="s">
        <v>421</v>
      </c>
      <c r="C329" s="1861" t="s">
        <v>422</v>
      </c>
      <c r="D329" s="1862">
        <v>2</v>
      </c>
      <c r="E329" s="1862"/>
      <c r="F329" s="1862"/>
      <c r="G329" s="1862">
        <v>2</v>
      </c>
      <c r="H329" s="1862"/>
      <c r="I329" s="1862"/>
      <c r="J329" s="1862"/>
      <c r="K329" s="1862">
        <v>1</v>
      </c>
      <c r="L329" s="1862"/>
      <c r="M329" s="1862"/>
      <c r="N329" s="1862">
        <v>4</v>
      </c>
    </row>
    <row r="330" spans="1:14" ht="13.5" customHeight="1" x14ac:dyDescent="0.2">
      <c r="A330" s="1863">
        <v>10</v>
      </c>
      <c r="B330" s="1861" t="s">
        <v>421</v>
      </c>
      <c r="C330" s="1861" t="s">
        <v>422</v>
      </c>
      <c r="D330" s="1862">
        <v>1</v>
      </c>
      <c r="E330" s="1862">
        <v>3</v>
      </c>
      <c r="F330" s="1862">
        <v>1</v>
      </c>
      <c r="G330" s="1862">
        <v>6</v>
      </c>
      <c r="H330" s="1862">
        <v>4</v>
      </c>
      <c r="I330" s="1862">
        <v>3</v>
      </c>
      <c r="J330" s="1862"/>
      <c r="K330" s="1862">
        <v>1</v>
      </c>
      <c r="L330" s="1862"/>
      <c r="M330" s="1862"/>
      <c r="N330" s="1862">
        <v>12</v>
      </c>
    </row>
    <row r="331" spans="1:14" s="1327" customFormat="1" ht="13.5" customHeight="1" x14ac:dyDescent="0.2">
      <c r="A331" s="1863">
        <v>10</v>
      </c>
      <c r="B331" s="1861" t="s">
        <v>421</v>
      </c>
      <c r="C331" s="1861" t="s">
        <v>422</v>
      </c>
      <c r="D331" s="1862">
        <v>1</v>
      </c>
      <c r="E331" s="1862">
        <v>5</v>
      </c>
      <c r="F331" s="1862">
        <v>2</v>
      </c>
      <c r="G331" s="1862">
        <v>2</v>
      </c>
      <c r="H331" s="1862"/>
      <c r="I331" s="1862">
        <v>1</v>
      </c>
      <c r="J331" s="1862"/>
      <c r="K331" s="1862">
        <v>1</v>
      </c>
      <c r="L331" s="1862"/>
      <c r="M331" s="1862"/>
      <c r="N331" s="1862">
        <v>19</v>
      </c>
    </row>
    <row r="332" spans="1:14" s="1327" customFormat="1" ht="13.5" customHeight="1" x14ac:dyDescent="0.2">
      <c r="A332" s="1325">
        <f>COUNT(A329:A331)</f>
        <v>3</v>
      </c>
      <c r="B332" s="1793" t="str">
        <f>$B$331</f>
        <v>Tedros</v>
      </c>
      <c r="C332" s="1793" t="str">
        <f>$C$331</f>
        <v>Rade</v>
      </c>
      <c r="D332" s="1791">
        <f t="shared" ref="D332:L332" si="62">SUM(D329:D331)</f>
        <v>4</v>
      </c>
      <c r="E332" s="1791">
        <f t="shared" si="62"/>
        <v>8</v>
      </c>
      <c r="F332" s="1791">
        <f t="shared" si="62"/>
        <v>3</v>
      </c>
      <c r="G332" s="1791">
        <f t="shared" si="62"/>
        <v>10</v>
      </c>
      <c r="H332" s="1791">
        <f t="shared" si="62"/>
        <v>4</v>
      </c>
      <c r="I332" s="1791">
        <f t="shared" si="62"/>
        <v>4</v>
      </c>
      <c r="J332" s="1791">
        <f t="shared" si="62"/>
        <v>0</v>
      </c>
      <c r="K332" s="1791">
        <f t="shared" si="62"/>
        <v>3</v>
      </c>
      <c r="L332" s="1791">
        <f t="shared" si="62"/>
        <v>0</v>
      </c>
      <c r="M332" s="1791">
        <f>SUM(M329:M331)</f>
        <v>0</v>
      </c>
      <c r="N332" s="1791">
        <f t="shared" ref="N332" si="63">SUM(N329:N331)</f>
        <v>35</v>
      </c>
    </row>
    <row r="333" spans="1:14" ht="13.5" customHeight="1" x14ac:dyDescent="0.2"/>
    <row r="334" spans="1:14" ht="13.5" customHeight="1" x14ac:dyDescent="0.2">
      <c r="A334" s="117">
        <v>25</v>
      </c>
      <c r="B334" s="112" t="s">
        <v>155</v>
      </c>
      <c r="C334" s="112" t="s">
        <v>64</v>
      </c>
      <c r="D334" s="110"/>
      <c r="E334" s="110"/>
      <c r="F334" s="110"/>
      <c r="G334" s="110">
        <v>1</v>
      </c>
      <c r="H334" s="110">
        <v>2</v>
      </c>
      <c r="I334" s="110"/>
      <c r="J334" s="110"/>
      <c r="K334" s="110">
        <v>2</v>
      </c>
      <c r="L334" s="110"/>
      <c r="M334" s="110"/>
      <c r="N334" s="110">
        <v>0</v>
      </c>
    </row>
    <row r="335" spans="1:14" ht="13.5" customHeight="1" x14ac:dyDescent="0.2">
      <c r="A335" s="111">
        <v>4</v>
      </c>
      <c r="B335" s="112" t="s">
        <v>155</v>
      </c>
      <c r="C335" s="112" t="s">
        <v>64</v>
      </c>
      <c r="D335" s="110"/>
      <c r="E335" s="110"/>
      <c r="F335" s="110"/>
      <c r="G335" s="110">
        <v>2</v>
      </c>
      <c r="H335" s="110">
        <v>1</v>
      </c>
      <c r="I335" s="110"/>
      <c r="J335" s="110"/>
      <c r="K335" s="110">
        <v>2</v>
      </c>
      <c r="L335" s="110"/>
      <c r="M335" s="110"/>
      <c r="N335" s="110">
        <v>0</v>
      </c>
    </row>
    <row r="336" spans="1:14" ht="13.5" customHeight="1" x14ac:dyDescent="0.2">
      <c r="A336" s="4">
        <f>COUNT(A334:A335)</f>
        <v>2</v>
      </c>
      <c r="B336" s="263" t="str">
        <f>$B$334</f>
        <v>Xia</v>
      </c>
      <c r="C336" s="263" t="str">
        <f>$C$334</f>
        <v>Andy</v>
      </c>
      <c r="D336" s="260">
        <f t="shared" ref="D336:N336" si="64">SUM(D334:D335)</f>
        <v>0</v>
      </c>
      <c r="E336" s="260">
        <f t="shared" si="64"/>
        <v>0</v>
      </c>
      <c r="F336" s="260">
        <f t="shared" si="64"/>
        <v>0</v>
      </c>
      <c r="G336" s="260">
        <f t="shared" si="64"/>
        <v>3</v>
      </c>
      <c r="H336" s="260">
        <f t="shared" si="64"/>
        <v>3</v>
      </c>
      <c r="I336" s="260">
        <f t="shared" si="64"/>
        <v>0</v>
      </c>
      <c r="J336" s="260">
        <f t="shared" si="64"/>
        <v>0</v>
      </c>
      <c r="K336" s="260">
        <f t="shared" si="64"/>
        <v>4</v>
      </c>
      <c r="L336" s="260">
        <f t="shared" si="64"/>
        <v>0</v>
      </c>
      <c r="M336" s="260">
        <f>SUM(M334:M335)</f>
        <v>0</v>
      </c>
      <c r="N336" s="260">
        <f t="shared" si="64"/>
        <v>0</v>
      </c>
    </row>
    <row r="337" spans="1:14" ht="13.5" customHeight="1" x14ac:dyDescent="0.2">
      <c r="N337" s="12" t="s">
        <v>146</v>
      </c>
    </row>
    <row r="338" spans="1:14" ht="13.5" customHeight="1" x14ac:dyDescent="0.2">
      <c r="A338" s="120" t="s">
        <v>88</v>
      </c>
      <c r="B338" s="70" t="s">
        <v>142</v>
      </c>
      <c r="C338" s="70" t="s">
        <v>143</v>
      </c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</row>
    <row r="339" spans="1:14" ht="13.5" customHeight="1" x14ac:dyDescent="0.2">
      <c r="A339" s="119" t="s">
        <v>88</v>
      </c>
      <c r="B339" s="91" t="s">
        <v>377</v>
      </c>
      <c r="C339" s="91" t="s">
        <v>378</v>
      </c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</row>
    <row r="340" spans="1:14" ht="13.5" customHeight="1" x14ac:dyDescent="0.2">
      <c r="A340" s="1145" t="s">
        <v>88</v>
      </c>
      <c r="B340" s="1142" t="s">
        <v>144</v>
      </c>
      <c r="C340" s="1142" t="s">
        <v>21</v>
      </c>
      <c r="D340" s="1136"/>
      <c r="E340" s="1136"/>
      <c r="F340" s="1136"/>
      <c r="G340" s="1136"/>
      <c r="H340" s="1136"/>
      <c r="I340" s="1136"/>
      <c r="J340" s="1136"/>
      <c r="K340" s="1136"/>
      <c r="L340" s="1136"/>
      <c r="M340" s="1136"/>
      <c r="N340" s="1136"/>
    </row>
    <row r="341" spans="1:14" ht="13.5" customHeight="1" x14ac:dyDescent="0.2">
      <c r="A341" s="1220" t="s">
        <v>88</v>
      </c>
      <c r="B341" s="1218" t="s">
        <v>144</v>
      </c>
      <c r="C341" s="1218" t="s">
        <v>21</v>
      </c>
      <c r="D341" s="1216"/>
      <c r="E341" s="1216"/>
      <c r="F341" s="1216"/>
      <c r="G341" s="1216"/>
      <c r="H341" s="1216"/>
      <c r="I341" s="1216"/>
      <c r="J341" s="1216"/>
      <c r="K341" s="1216"/>
      <c r="L341" s="1216"/>
      <c r="M341" s="1216"/>
      <c r="N341" s="1216"/>
    </row>
    <row r="342" spans="1:14" ht="13.5" customHeight="1" x14ac:dyDescent="0.2">
      <c r="A342" s="1617" t="s">
        <v>88</v>
      </c>
      <c r="B342" s="1615" t="s">
        <v>156</v>
      </c>
      <c r="C342" s="1615" t="s">
        <v>21</v>
      </c>
      <c r="D342" s="1613"/>
      <c r="E342" s="1613"/>
      <c r="F342" s="1613"/>
      <c r="G342" s="1613"/>
      <c r="H342" s="1613"/>
      <c r="I342" s="1613"/>
      <c r="J342" s="1613"/>
      <c r="K342" s="1613"/>
      <c r="L342" s="1613"/>
      <c r="M342" s="1613"/>
      <c r="N342" s="1613"/>
    </row>
    <row r="343" spans="1:14" ht="13.5" customHeight="1" x14ac:dyDescent="0.2"/>
    <row r="344" spans="1:14" ht="13.5" customHeight="1" x14ac:dyDescent="0.2"/>
    <row r="345" spans="1:14" ht="13.5" customHeight="1" x14ac:dyDescent="0.2"/>
    <row r="346" spans="1:14" ht="13.5" customHeight="1" x14ac:dyDescent="0.2"/>
    <row r="347" spans="1:14" ht="13.5" customHeight="1" x14ac:dyDescent="0.2"/>
    <row r="348" spans="1:14" ht="13.5" customHeight="1" x14ac:dyDescent="0.2"/>
    <row r="349" spans="1:14" ht="13.5" customHeight="1" x14ac:dyDescent="0.2"/>
    <row r="350" spans="1:14" ht="13.5" customHeight="1" x14ac:dyDescent="0.2"/>
    <row r="351" spans="1:14" ht="13.5" customHeight="1" x14ac:dyDescent="0.2"/>
    <row r="352" spans="1:14" ht="13.5" customHeight="1" x14ac:dyDescent="0.2"/>
    <row r="353" ht="13.5" customHeight="1" x14ac:dyDescent="0.2"/>
  </sheetData>
  <sortState ref="A338:O345">
    <sortCondition ref="B338:B345"/>
    <sortCondition ref="C338:C345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40"/>
  <sheetViews>
    <sheetView zoomScale="80" zoomScaleNormal="80" workbookViewId="0">
      <pane ySplit="15" topLeftCell="A16" activePane="bottomLeft" state="frozen"/>
      <selection activeCell="Q32" sqref="Q32"/>
      <selection pane="bottomLeft" activeCell="Q32" sqref="Q32"/>
    </sheetView>
  </sheetViews>
  <sheetFormatPr defaultRowHeight="12.75" x14ac:dyDescent="0.2"/>
  <cols>
    <col min="1" max="1" width="7.7109375" style="12" bestFit="1" customWidth="1"/>
    <col min="2" max="2" width="10.42578125" style="12" bestFit="1" customWidth="1"/>
    <col min="3" max="3" width="8.85546875" style="12" bestFit="1" customWidth="1"/>
    <col min="4" max="4" width="4.140625" style="12" bestFit="1" customWidth="1"/>
    <col min="5" max="6" width="3.7109375" style="12" bestFit="1" customWidth="1"/>
    <col min="7" max="7" width="4.7109375" style="12" bestFit="1" customWidth="1"/>
    <col min="8" max="8" width="4.85546875" style="12" bestFit="1" customWidth="1"/>
    <col min="9" max="11" width="4.7109375" style="12" bestFit="1" customWidth="1"/>
    <col min="12" max="12" width="4.5703125" style="12" bestFit="1" customWidth="1"/>
    <col min="13" max="14" width="4.7109375" style="12" bestFit="1" customWidth="1"/>
    <col min="15" max="16" width="8.42578125" style="12" hidden="1" customWidth="1"/>
    <col min="17" max="16384" width="9.140625" style="12"/>
  </cols>
  <sheetData>
    <row r="1" spans="1:16" ht="18" x14ac:dyDescent="0.2">
      <c r="A1" s="1875" t="s">
        <v>92</v>
      </c>
      <c r="B1" s="1876"/>
      <c r="C1" s="1876"/>
      <c r="D1" s="1876"/>
      <c r="E1" s="1876"/>
      <c r="F1" s="1876"/>
      <c r="G1" s="1876"/>
      <c r="H1" s="1876"/>
      <c r="I1" s="1876"/>
      <c r="J1" s="1876"/>
      <c r="K1" s="1876"/>
      <c r="L1" s="1876"/>
      <c r="M1" s="1876"/>
      <c r="N1" s="1877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6">
        <f>$A$50</f>
        <v>34</v>
      </c>
      <c r="B4" s="1867" t="str">
        <f>$B$50</f>
        <v>Abbott</v>
      </c>
      <c r="C4" s="1867" t="str">
        <f>$C$50</f>
        <v>Dean</v>
      </c>
      <c r="D4" s="5">
        <f t="shared" ref="D4:N4" si="0">D50/$A$50</f>
        <v>1.1764705882352942</v>
      </c>
      <c r="E4" s="5">
        <f t="shared" si="0"/>
        <v>1.2352941176470589</v>
      </c>
      <c r="F4" s="5">
        <f t="shared" si="0"/>
        <v>0.44117647058823528</v>
      </c>
      <c r="G4" s="5">
        <f t="shared" si="0"/>
        <v>4.1470588235294121</v>
      </c>
      <c r="H4" s="5">
        <f t="shared" si="0"/>
        <v>1.911764705882353</v>
      </c>
      <c r="I4" s="5">
        <f t="shared" si="0"/>
        <v>1.5</v>
      </c>
      <c r="J4" s="5">
        <f t="shared" si="0"/>
        <v>0.14705882352941177</v>
      </c>
      <c r="K4" s="5">
        <f t="shared" si="0"/>
        <v>1.7647058823529411</v>
      </c>
      <c r="L4" s="5">
        <f t="shared" si="0"/>
        <v>2.9411764705882353E-2</v>
      </c>
      <c r="M4" s="5">
        <f t="shared" si="0"/>
        <v>0</v>
      </c>
      <c r="N4" s="5">
        <f t="shared" si="0"/>
        <v>6.5</v>
      </c>
      <c r="O4" s="116" t="s">
        <v>92</v>
      </c>
      <c r="P4" s="114">
        <v>1</v>
      </c>
    </row>
    <row r="5" spans="1:16" ht="13.5" customHeight="1" x14ac:dyDescent="0.2">
      <c r="A5" s="1866">
        <f>$A$106</f>
        <v>25</v>
      </c>
      <c r="B5" s="1867" t="str">
        <f>$B$106</f>
        <v>Duncan</v>
      </c>
      <c r="C5" s="1867" t="str">
        <f>$C$106</f>
        <v>Stu</v>
      </c>
      <c r="D5" s="5">
        <f t="shared" ref="D5:N5" si="1">D106/$A$106</f>
        <v>0.64</v>
      </c>
      <c r="E5" s="5">
        <f t="shared" si="1"/>
        <v>0.48</v>
      </c>
      <c r="F5" s="5">
        <f t="shared" si="1"/>
        <v>0.36</v>
      </c>
      <c r="G5" s="5">
        <f t="shared" si="1"/>
        <v>2.8</v>
      </c>
      <c r="H5" s="5">
        <f t="shared" si="1"/>
        <v>2.2799999999999998</v>
      </c>
      <c r="I5" s="5">
        <f t="shared" si="1"/>
        <v>1.52</v>
      </c>
      <c r="J5" s="5">
        <f t="shared" si="1"/>
        <v>0.04</v>
      </c>
      <c r="K5" s="5">
        <f t="shared" si="1"/>
        <v>2.4</v>
      </c>
      <c r="L5" s="5">
        <f t="shared" si="1"/>
        <v>0.04</v>
      </c>
      <c r="M5" s="5">
        <f t="shared" si="1"/>
        <v>0.04</v>
      </c>
      <c r="N5" s="5">
        <f t="shared" si="1"/>
        <v>3.08</v>
      </c>
      <c r="O5" s="116" t="s">
        <v>92</v>
      </c>
      <c r="P5" s="114">
        <v>1</v>
      </c>
    </row>
    <row r="6" spans="1:16" ht="13.5" customHeight="1" x14ac:dyDescent="0.2">
      <c r="A6" s="1866">
        <f>$A$141</f>
        <v>33</v>
      </c>
      <c r="B6" s="1867" t="str">
        <f>$B$141</f>
        <v>Haynes</v>
      </c>
      <c r="C6" s="1867" t="str">
        <f>$C$141</f>
        <v>Gabe</v>
      </c>
      <c r="D6" s="5">
        <f t="shared" ref="D6:N6" si="2">D141/$A$141</f>
        <v>5.8181818181818183</v>
      </c>
      <c r="E6" s="5">
        <f t="shared" si="2"/>
        <v>0</v>
      </c>
      <c r="F6" s="5">
        <f t="shared" si="2"/>
        <v>1.3636363636363635</v>
      </c>
      <c r="G6" s="5">
        <f t="shared" si="2"/>
        <v>4.0303030303030303</v>
      </c>
      <c r="H6" s="5">
        <f t="shared" si="2"/>
        <v>2.7575757575757578</v>
      </c>
      <c r="I6" s="5">
        <f t="shared" si="2"/>
        <v>1</v>
      </c>
      <c r="J6" s="5">
        <f t="shared" si="2"/>
        <v>0</v>
      </c>
      <c r="K6" s="5">
        <f t="shared" si="2"/>
        <v>0.66666666666666663</v>
      </c>
      <c r="L6" s="5">
        <f t="shared" si="2"/>
        <v>0</v>
      </c>
      <c r="M6" s="5">
        <f t="shared" si="2"/>
        <v>0</v>
      </c>
      <c r="N6" s="5">
        <f t="shared" si="2"/>
        <v>13</v>
      </c>
      <c r="O6" s="116" t="s">
        <v>92</v>
      </c>
      <c r="P6" s="114">
        <v>1</v>
      </c>
    </row>
    <row r="7" spans="1:16" ht="13.5" customHeight="1" x14ac:dyDescent="0.2">
      <c r="A7" s="1866">
        <f>$A$161</f>
        <v>18</v>
      </c>
      <c r="B7" s="1867" t="str">
        <f>$B$161</f>
        <v>Miller</v>
      </c>
      <c r="C7" s="1867" t="str">
        <f>$C$161</f>
        <v>Jono</v>
      </c>
      <c r="D7" s="5">
        <f t="shared" ref="D7:N7" si="3">D161/$A$161</f>
        <v>5.7222222222222223</v>
      </c>
      <c r="E7" s="5">
        <f t="shared" si="3"/>
        <v>0.27777777777777779</v>
      </c>
      <c r="F7" s="5">
        <f t="shared" si="3"/>
        <v>3.0555555555555554</v>
      </c>
      <c r="G7" s="5">
        <f t="shared" si="3"/>
        <v>11.611111111111111</v>
      </c>
      <c r="H7" s="5">
        <f t="shared" si="3"/>
        <v>2.6666666666666665</v>
      </c>
      <c r="I7" s="5">
        <f t="shared" si="3"/>
        <v>1.4444444444444444</v>
      </c>
      <c r="J7" s="5">
        <f t="shared" si="3"/>
        <v>1.5555555555555556</v>
      </c>
      <c r="K7" s="5">
        <f t="shared" si="3"/>
        <v>1.2777777777777777</v>
      </c>
      <c r="L7" s="5">
        <f t="shared" si="3"/>
        <v>0</v>
      </c>
      <c r="M7" s="5">
        <f t="shared" si="3"/>
        <v>0</v>
      </c>
      <c r="N7" s="5">
        <f t="shared" si="3"/>
        <v>15.333333333333334</v>
      </c>
      <c r="O7" s="116" t="s">
        <v>92</v>
      </c>
      <c r="P7" s="114">
        <v>1</v>
      </c>
    </row>
    <row r="8" spans="1:16" ht="13.5" customHeight="1" x14ac:dyDescent="0.2">
      <c r="A8" s="1866">
        <f>$A$188</f>
        <v>25</v>
      </c>
      <c r="B8" s="1867" t="str">
        <f>$B$188</f>
        <v>Parkins</v>
      </c>
      <c r="C8" s="1867" t="str">
        <f>$C$188</f>
        <v>Geoff</v>
      </c>
      <c r="D8" s="5">
        <f t="shared" ref="D8:N8" si="4">D188/$A$188</f>
        <v>1.52</v>
      </c>
      <c r="E8" s="5">
        <f t="shared" si="4"/>
        <v>1.1200000000000001</v>
      </c>
      <c r="F8" s="5">
        <f t="shared" si="4"/>
        <v>0.44</v>
      </c>
      <c r="G8" s="5">
        <f t="shared" si="4"/>
        <v>5.6</v>
      </c>
      <c r="H8" s="5">
        <f t="shared" si="4"/>
        <v>0.52</v>
      </c>
      <c r="I8" s="5">
        <f t="shared" si="4"/>
        <v>1</v>
      </c>
      <c r="J8" s="5">
        <f t="shared" si="4"/>
        <v>2.2400000000000002</v>
      </c>
      <c r="K8" s="5">
        <f t="shared" si="4"/>
        <v>1.28</v>
      </c>
      <c r="L8" s="5">
        <f t="shared" si="4"/>
        <v>0</v>
      </c>
      <c r="M8" s="5">
        <f t="shared" si="4"/>
        <v>0</v>
      </c>
      <c r="N8" s="5">
        <f t="shared" si="4"/>
        <v>6.84</v>
      </c>
      <c r="O8" s="116" t="s">
        <v>92</v>
      </c>
      <c r="P8" s="114">
        <v>1</v>
      </c>
    </row>
    <row r="9" spans="1:16" ht="13.5" customHeight="1" x14ac:dyDescent="0.2">
      <c r="A9" s="1866">
        <f>$A$79</f>
        <v>27</v>
      </c>
      <c r="B9" s="1867" t="str">
        <f>$B$79</f>
        <v>Dimond</v>
      </c>
      <c r="C9" s="1867" t="str">
        <f>$C$79</f>
        <v xml:space="preserve">Phil </v>
      </c>
      <c r="D9" s="5">
        <f t="shared" ref="D9:N9" si="5">D79/$A$79</f>
        <v>3.9629629629629628</v>
      </c>
      <c r="E9" s="5">
        <f t="shared" si="5"/>
        <v>0.22222222222222221</v>
      </c>
      <c r="F9" s="5">
        <f t="shared" si="5"/>
        <v>1.5555555555555556</v>
      </c>
      <c r="G9" s="5">
        <f t="shared" si="5"/>
        <v>6.7037037037037033</v>
      </c>
      <c r="H9" s="5">
        <f t="shared" si="5"/>
        <v>2.6666666666666665</v>
      </c>
      <c r="I9" s="5">
        <f t="shared" si="5"/>
        <v>1.8888888888888888</v>
      </c>
      <c r="J9" s="5">
        <f t="shared" si="5"/>
        <v>0.14814814814814814</v>
      </c>
      <c r="K9" s="5">
        <f t="shared" si="5"/>
        <v>2.0370370370370372</v>
      </c>
      <c r="L9" s="5">
        <f t="shared" si="5"/>
        <v>3.7037037037037035E-2</v>
      </c>
      <c r="M9" s="5">
        <f t="shared" si="5"/>
        <v>3.7037037037037035E-2</v>
      </c>
      <c r="N9" s="5">
        <f t="shared" si="5"/>
        <v>10.148148148148149</v>
      </c>
      <c r="O9" s="116" t="s">
        <v>92</v>
      </c>
      <c r="P9" s="114">
        <v>1</v>
      </c>
    </row>
    <row r="10" spans="1:16" ht="13.5" customHeight="1" x14ac:dyDescent="0.2">
      <c r="A10" s="1866">
        <f>$A$203</f>
        <v>13</v>
      </c>
      <c r="B10" s="1867" t="str">
        <f>$B$203</f>
        <v>Ross</v>
      </c>
      <c r="C10" s="1867" t="str">
        <f>$C$203</f>
        <v xml:space="preserve">Lachlan </v>
      </c>
      <c r="D10" s="5">
        <f t="shared" ref="D10:N10" si="6">D203/$A$203</f>
        <v>1.9230769230769231</v>
      </c>
      <c r="E10" s="5">
        <f t="shared" si="6"/>
        <v>1.0769230769230769</v>
      </c>
      <c r="F10" s="5">
        <f t="shared" si="6"/>
        <v>0.69230769230769229</v>
      </c>
      <c r="G10" s="5">
        <f t="shared" si="6"/>
        <v>4.4615384615384617</v>
      </c>
      <c r="H10" s="5">
        <f t="shared" si="6"/>
        <v>1.6923076923076923</v>
      </c>
      <c r="I10" s="5">
        <f t="shared" si="6"/>
        <v>1.2307692307692308</v>
      </c>
      <c r="J10" s="5">
        <f t="shared" si="6"/>
        <v>0.76923076923076927</v>
      </c>
      <c r="K10" s="5">
        <f t="shared" si="6"/>
        <v>1.2307692307692308</v>
      </c>
      <c r="L10" s="5">
        <f t="shared" si="6"/>
        <v>0</v>
      </c>
      <c r="M10" s="5">
        <f t="shared" si="6"/>
        <v>0</v>
      </c>
      <c r="N10" s="5">
        <f t="shared" si="6"/>
        <v>7.7692307692307692</v>
      </c>
      <c r="O10" s="116" t="s">
        <v>92</v>
      </c>
      <c r="P10" s="114">
        <v>1</v>
      </c>
    </row>
    <row r="11" spans="1:16" ht="13.5" customHeight="1" x14ac:dyDescent="0.2">
      <c r="A11" s="1866">
        <f>$A$236</f>
        <v>31</v>
      </c>
      <c r="B11" s="1867" t="str">
        <f>$B$236</f>
        <v>Southwell</v>
      </c>
      <c r="C11" s="1867" t="str">
        <f>$C$236</f>
        <v>John</v>
      </c>
      <c r="D11" s="5">
        <f t="shared" ref="D11:N11" si="7">D236/$A$236</f>
        <v>2.5161290322580645</v>
      </c>
      <c r="E11" s="5">
        <f t="shared" si="7"/>
        <v>0.74193548387096775</v>
      </c>
      <c r="F11" s="5">
        <f t="shared" si="7"/>
        <v>0.967741935483871</v>
      </c>
      <c r="G11" s="5">
        <f t="shared" si="7"/>
        <v>3.5483870967741935</v>
      </c>
      <c r="H11" s="5">
        <f t="shared" si="7"/>
        <v>4</v>
      </c>
      <c r="I11" s="5">
        <f t="shared" si="7"/>
        <v>1.7419354838709677</v>
      </c>
      <c r="J11" s="5">
        <f t="shared" si="7"/>
        <v>0.22580645161290322</v>
      </c>
      <c r="K11" s="5">
        <f t="shared" si="7"/>
        <v>1.1935483870967742</v>
      </c>
      <c r="L11" s="5">
        <f t="shared" si="7"/>
        <v>3.2258064516129031E-2</v>
      </c>
      <c r="M11" s="5">
        <f t="shared" si="7"/>
        <v>0</v>
      </c>
      <c r="N11" s="5">
        <f t="shared" si="7"/>
        <v>8.2258064516129039</v>
      </c>
      <c r="O11" s="116" t="s">
        <v>92</v>
      </c>
      <c r="P11" s="114">
        <v>1</v>
      </c>
    </row>
    <row r="12" spans="1:16" ht="13.5" customHeight="1" x14ac:dyDescent="0.2">
      <c r="A12" s="1866">
        <f>$A$259</f>
        <v>21</v>
      </c>
      <c r="B12" s="1867" t="str">
        <f>$B$259</f>
        <v>White</v>
      </c>
      <c r="C12" s="1867" t="str">
        <f>$C$259</f>
        <v>Ben</v>
      </c>
      <c r="D12" s="5">
        <f t="shared" ref="D12:N12" si="8">D259/$A$259</f>
        <v>2.3333333333333335</v>
      </c>
      <c r="E12" s="5">
        <f t="shared" si="8"/>
        <v>0</v>
      </c>
      <c r="F12" s="5">
        <f t="shared" si="8"/>
        <v>0.5714285714285714</v>
      </c>
      <c r="G12" s="5">
        <f t="shared" si="8"/>
        <v>7.7619047619047619</v>
      </c>
      <c r="H12" s="5">
        <f t="shared" si="8"/>
        <v>3.0476190476190474</v>
      </c>
      <c r="I12" s="5">
        <f t="shared" si="8"/>
        <v>1</v>
      </c>
      <c r="J12" s="5">
        <f t="shared" si="8"/>
        <v>0.23809523809523808</v>
      </c>
      <c r="K12" s="5">
        <f t="shared" si="8"/>
        <v>1.5238095238095237</v>
      </c>
      <c r="L12" s="5">
        <f t="shared" si="8"/>
        <v>0</v>
      </c>
      <c r="M12" s="5">
        <f t="shared" si="8"/>
        <v>4.7619047619047616E-2</v>
      </c>
      <c r="N12" s="5">
        <f t="shared" si="8"/>
        <v>5.2380952380952381</v>
      </c>
      <c r="O12" s="116" t="s">
        <v>92</v>
      </c>
      <c r="P12" s="114">
        <v>1</v>
      </c>
    </row>
    <row r="13" spans="1:16" ht="13.5" customHeight="1" x14ac:dyDescent="0.2">
      <c r="A13" s="6"/>
      <c r="B13" s="670"/>
      <c r="C13" s="67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70"/>
      <c r="P13" s="668"/>
    </row>
    <row r="14" spans="1:16" ht="13.5" customHeight="1" x14ac:dyDescent="0.2"/>
    <row r="15" spans="1:16" ht="13.5" customHeight="1" x14ac:dyDescent="0.2">
      <c r="A15" s="8" t="s">
        <v>0</v>
      </c>
      <c r="B15" s="8" t="s">
        <v>1</v>
      </c>
      <c r="C15" s="8" t="s">
        <v>2</v>
      </c>
      <c r="D15" s="8" t="s">
        <v>3</v>
      </c>
      <c r="E15" s="8" t="s">
        <v>4</v>
      </c>
      <c r="F15" s="8" t="s">
        <v>5</v>
      </c>
      <c r="G15" s="8" t="s">
        <v>6</v>
      </c>
      <c r="H15" s="8" t="s">
        <v>7</v>
      </c>
      <c r="I15" s="8" t="s">
        <v>8</v>
      </c>
      <c r="J15" s="8" t="s">
        <v>9</v>
      </c>
      <c r="K15" s="8" t="s">
        <v>10</v>
      </c>
      <c r="L15" s="8" t="s">
        <v>11</v>
      </c>
      <c r="M15" s="8" t="s">
        <v>12</v>
      </c>
      <c r="N15" s="8" t="s">
        <v>13</v>
      </c>
    </row>
    <row r="16" spans="1:16" ht="13.5" customHeight="1" x14ac:dyDescent="0.2">
      <c r="A16" s="3">
        <v>15</v>
      </c>
      <c r="B16" s="2" t="s">
        <v>81</v>
      </c>
      <c r="C16" s="2" t="s">
        <v>25</v>
      </c>
      <c r="D16" s="9">
        <v>3</v>
      </c>
      <c r="E16" s="9"/>
      <c r="F16" s="9"/>
      <c r="G16" s="9">
        <v>2</v>
      </c>
      <c r="H16" s="9">
        <v>2</v>
      </c>
      <c r="I16" s="9">
        <v>2</v>
      </c>
      <c r="J16" s="9"/>
      <c r="K16" s="9"/>
      <c r="L16" s="9"/>
      <c r="M16" s="9"/>
      <c r="N16" s="9">
        <v>6</v>
      </c>
    </row>
    <row r="17" spans="1:14" ht="13.5" customHeight="1" x14ac:dyDescent="0.2">
      <c r="A17" s="3">
        <v>15</v>
      </c>
      <c r="B17" s="2" t="s">
        <v>81</v>
      </c>
      <c r="C17" s="2" t="s">
        <v>25</v>
      </c>
      <c r="D17" s="9"/>
      <c r="E17" s="9"/>
      <c r="F17" s="9"/>
      <c r="G17" s="9">
        <v>3</v>
      </c>
      <c r="H17" s="9">
        <v>3</v>
      </c>
      <c r="I17" s="9">
        <v>1</v>
      </c>
      <c r="J17" s="9"/>
      <c r="K17" s="9">
        <v>3</v>
      </c>
      <c r="L17" s="9"/>
      <c r="M17" s="9"/>
      <c r="N17" s="9">
        <v>0</v>
      </c>
    </row>
    <row r="18" spans="1:14" ht="13.5" customHeight="1" x14ac:dyDescent="0.2">
      <c r="A18" s="3">
        <v>15</v>
      </c>
      <c r="B18" s="2" t="s">
        <v>81</v>
      </c>
      <c r="C18" s="2" t="s">
        <v>25</v>
      </c>
      <c r="D18" s="9"/>
      <c r="E18" s="9">
        <v>2</v>
      </c>
      <c r="F18" s="9"/>
      <c r="G18" s="9">
        <v>2</v>
      </c>
      <c r="H18" s="9">
        <v>1</v>
      </c>
      <c r="I18" s="9"/>
      <c r="J18" s="9"/>
      <c r="K18" s="9"/>
      <c r="L18" s="9"/>
      <c r="M18" s="9"/>
      <c r="N18" s="9">
        <v>6</v>
      </c>
    </row>
    <row r="19" spans="1:14" ht="13.5" customHeight="1" x14ac:dyDescent="0.2">
      <c r="A19" s="3">
        <v>15</v>
      </c>
      <c r="B19" s="2" t="s">
        <v>81</v>
      </c>
      <c r="C19" s="2" t="s">
        <v>25</v>
      </c>
      <c r="D19" s="9"/>
      <c r="E19" s="9">
        <v>3</v>
      </c>
      <c r="F19" s="9"/>
      <c r="G19" s="9">
        <v>3</v>
      </c>
      <c r="H19" s="9"/>
      <c r="I19" s="9">
        <v>2</v>
      </c>
      <c r="J19" s="9">
        <v>1</v>
      </c>
      <c r="K19" s="9">
        <v>2</v>
      </c>
      <c r="L19" s="9"/>
      <c r="M19" s="9"/>
      <c r="N19" s="9">
        <v>9</v>
      </c>
    </row>
    <row r="20" spans="1:14" ht="13.5" customHeight="1" x14ac:dyDescent="0.2">
      <c r="A20" s="3">
        <v>15</v>
      </c>
      <c r="B20" s="2" t="s">
        <v>81</v>
      </c>
      <c r="C20" s="2" t="s">
        <v>25</v>
      </c>
      <c r="D20" s="9">
        <v>2</v>
      </c>
      <c r="E20" s="9">
        <v>1</v>
      </c>
      <c r="F20" s="9"/>
      <c r="G20" s="9">
        <v>2</v>
      </c>
      <c r="H20" s="9">
        <v>1</v>
      </c>
      <c r="I20" s="9">
        <v>1</v>
      </c>
      <c r="J20" s="9"/>
      <c r="K20" s="9">
        <v>1</v>
      </c>
      <c r="L20" s="9"/>
      <c r="M20" s="9"/>
      <c r="N20" s="9">
        <v>7</v>
      </c>
    </row>
    <row r="21" spans="1:14" ht="13.5" customHeight="1" x14ac:dyDescent="0.2">
      <c r="A21" s="3">
        <v>15</v>
      </c>
      <c r="B21" s="2" t="s">
        <v>81</v>
      </c>
      <c r="C21" s="2" t="s">
        <v>25</v>
      </c>
      <c r="D21" s="9">
        <v>3</v>
      </c>
      <c r="E21" s="9"/>
      <c r="F21" s="9">
        <v>1</v>
      </c>
      <c r="G21" s="9">
        <v>6</v>
      </c>
      <c r="H21" s="9">
        <v>3</v>
      </c>
      <c r="I21" s="9">
        <v>4</v>
      </c>
      <c r="J21" s="9"/>
      <c r="K21" s="9">
        <v>1</v>
      </c>
      <c r="L21" s="9"/>
      <c r="M21" s="9"/>
      <c r="N21" s="9">
        <v>7</v>
      </c>
    </row>
    <row r="22" spans="1:14" ht="13.5" customHeight="1" x14ac:dyDescent="0.2">
      <c r="A22" s="1318">
        <v>15</v>
      </c>
      <c r="B22" s="1155" t="s">
        <v>81</v>
      </c>
      <c r="C22" s="1155" t="s">
        <v>25</v>
      </c>
      <c r="D22" s="1154"/>
      <c r="E22" s="1154"/>
      <c r="F22" s="1154"/>
      <c r="G22" s="1154">
        <v>7</v>
      </c>
      <c r="H22" s="1154">
        <v>4</v>
      </c>
      <c r="I22" s="1154">
        <v>2</v>
      </c>
      <c r="J22" s="1154"/>
      <c r="K22" s="1154">
        <v>3</v>
      </c>
      <c r="L22" s="1154"/>
      <c r="M22" s="1154"/>
      <c r="N22" s="1154">
        <v>0</v>
      </c>
    </row>
    <row r="23" spans="1:14" ht="13.5" customHeight="1" x14ac:dyDescent="0.2">
      <c r="A23" s="1860">
        <v>15</v>
      </c>
      <c r="B23" s="1861" t="s">
        <v>81</v>
      </c>
      <c r="C23" s="1861" t="s">
        <v>25</v>
      </c>
      <c r="D23" s="1862">
        <v>1</v>
      </c>
      <c r="E23" s="1862"/>
      <c r="F23" s="1862">
        <v>1</v>
      </c>
      <c r="G23" s="1862">
        <v>4</v>
      </c>
      <c r="H23" s="1862">
        <v>1</v>
      </c>
      <c r="I23" s="1862"/>
      <c r="J23" s="1862"/>
      <c r="K23" s="1862"/>
      <c r="L23" s="1862"/>
      <c r="M23" s="1862"/>
      <c r="N23" s="1862">
        <v>3</v>
      </c>
    </row>
    <row r="24" spans="1:14" ht="13.5" customHeight="1" x14ac:dyDescent="0.2">
      <c r="A24" s="1860">
        <v>15</v>
      </c>
      <c r="B24" s="1861" t="s">
        <v>81</v>
      </c>
      <c r="C24" s="1861" t="s">
        <v>25</v>
      </c>
      <c r="D24" s="1862"/>
      <c r="E24" s="1862"/>
      <c r="F24" s="1862"/>
      <c r="G24" s="1862">
        <v>10</v>
      </c>
      <c r="H24" s="1862">
        <v>3</v>
      </c>
      <c r="I24" s="1862">
        <v>3</v>
      </c>
      <c r="J24" s="1862"/>
      <c r="K24" s="1862">
        <v>1</v>
      </c>
      <c r="L24" s="1862"/>
      <c r="M24" s="1862"/>
      <c r="N24" s="1862">
        <v>0</v>
      </c>
    </row>
    <row r="25" spans="1:14" ht="13.5" customHeight="1" x14ac:dyDescent="0.2">
      <c r="A25" s="1156">
        <v>15</v>
      </c>
      <c r="B25" s="1155" t="s">
        <v>81</v>
      </c>
      <c r="C25" s="1155" t="s">
        <v>25</v>
      </c>
      <c r="D25" s="1154"/>
      <c r="E25" s="1154">
        <v>1</v>
      </c>
      <c r="F25" s="1154"/>
      <c r="G25" s="1154">
        <v>4</v>
      </c>
      <c r="H25" s="1154">
        <v>2</v>
      </c>
      <c r="I25" s="1154">
        <v>1</v>
      </c>
      <c r="J25" s="1154"/>
      <c r="K25" s="1154"/>
      <c r="L25" s="1154"/>
      <c r="M25" s="1154"/>
      <c r="N25" s="1154">
        <v>3</v>
      </c>
    </row>
    <row r="26" spans="1:14" ht="13.5" customHeight="1" x14ac:dyDescent="0.2">
      <c r="A26" s="1156">
        <v>15</v>
      </c>
      <c r="B26" s="1155" t="s">
        <v>81</v>
      </c>
      <c r="C26" s="1155" t="s">
        <v>25</v>
      </c>
      <c r="D26" s="1154"/>
      <c r="E26" s="1154">
        <v>2</v>
      </c>
      <c r="F26" s="1154">
        <v>2</v>
      </c>
      <c r="G26" s="1154">
        <v>1</v>
      </c>
      <c r="H26" s="1154">
        <v>2</v>
      </c>
      <c r="I26" s="1154">
        <v>2</v>
      </c>
      <c r="J26" s="1154"/>
      <c r="K26" s="1154">
        <v>2</v>
      </c>
      <c r="L26" s="1154"/>
      <c r="M26" s="1154"/>
      <c r="N26" s="1154">
        <v>8</v>
      </c>
    </row>
    <row r="27" spans="1:14" ht="13.5" customHeight="1" x14ac:dyDescent="0.2">
      <c r="A27" s="3">
        <v>15</v>
      </c>
      <c r="B27" s="2" t="s">
        <v>81</v>
      </c>
      <c r="C27" s="2" t="s">
        <v>25</v>
      </c>
      <c r="D27" s="9">
        <v>1</v>
      </c>
      <c r="E27" s="9">
        <v>1</v>
      </c>
      <c r="F27" s="9"/>
      <c r="G27" s="9">
        <v>8</v>
      </c>
      <c r="H27" s="9">
        <v>1</v>
      </c>
      <c r="I27" s="9">
        <v>2</v>
      </c>
      <c r="J27" s="9"/>
      <c r="K27" s="9">
        <v>3</v>
      </c>
      <c r="L27" s="9"/>
      <c r="M27" s="9"/>
      <c r="N27" s="9">
        <v>5</v>
      </c>
    </row>
    <row r="28" spans="1:14" ht="13.5" customHeight="1" x14ac:dyDescent="0.2">
      <c r="A28" s="1512">
        <v>15</v>
      </c>
      <c r="B28" s="1511" t="s">
        <v>81</v>
      </c>
      <c r="C28" s="1511" t="s">
        <v>25</v>
      </c>
      <c r="D28" s="1509">
        <v>1</v>
      </c>
      <c r="E28" s="1509">
        <v>1</v>
      </c>
      <c r="F28" s="1509"/>
      <c r="G28" s="1509">
        <v>5</v>
      </c>
      <c r="H28" s="1509">
        <v>4</v>
      </c>
      <c r="I28" s="1509">
        <v>2</v>
      </c>
      <c r="J28" s="1509"/>
      <c r="K28" s="1509"/>
      <c r="L28" s="1509"/>
      <c r="M28" s="1509"/>
      <c r="N28" s="1509">
        <v>5</v>
      </c>
    </row>
    <row r="29" spans="1:14" ht="13.5" customHeight="1" x14ac:dyDescent="0.2">
      <c r="A29" s="1677">
        <v>15</v>
      </c>
      <c r="B29" s="1676" t="s">
        <v>81</v>
      </c>
      <c r="C29" s="1676" t="s">
        <v>25</v>
      </c>
      <c r="D29" s="1674">
        <v>1</v>
      </c>
      <c r="E29" s="1674"/>
      <c r="F29" s="1674"/>
      <c r="G29" s="1674">
        <v>2</v>
      </c>
      <c r="H29" s="1674">
        <v>1</v>
      </c>
      <c r="I29" s="1674">
        <v>1</v>
      </c>
      <c r="J29" s="1674"/>
      <c r="K29" s="1674"/>
      <c r="L29" s="1674"/>
      <c r="M29" s="1674"/>
      <c r="N29" s="1674">
        <v>2</v>
      </c>
    </row>
    <row r="30" spans="1:14" ht="13.5" customHeight="1" x14ac:dyDescent="0.2">
      <c r="A30" s="1741">
        <v>15</v>
      </c>
      <c r="B30" s="1740" t="s">
        <v>81</v>
      </c>
      <c r="C30" s="1740" t="s">
        <v>25</v>
      </c>
      <c r="D30" s="1738">
        <v>1</v>
      </c>
      <c r="E30" s="1738"/>
      <c r="F30" s="1738">
        <v>1</v>
      </c>
      <c r="G30" s="1738">
        <v>2</v>
      </c>
      <c r="H30" s="1738">
        <v>2</v>
      </c>
      <c r="I30" s="1738"/>
      <c r="J30" s="1738"/>
      <c r="K30" s="1738">
        <v>4</v>
      </c>
      <c r="L30" s="1738"/>
      <c r="M30" s="1738"/>
      <c r="N30" s="1738">
        <v>3</v>
      </c>
    </row>
    <row r="31" spans="1:14" ht="13.5" customHeight="1" x14ac:dyDescent="0.2">
      <c r="A31" s="1833">
        <v>15</v>
      </c>
      <c r="B31" s="1832" t="s">
        <v>81</v>
      </c>
      <c r="C31" s="1832" t="s">
        <v>25</v>
      </c>
      <c r="D31" s="1830">
        <v>1</v>
      </c>
      <c r="E31" s="1830">
        <v>2</v>
      </c>
      <c r="F31" s="1830"/>
      <c r="G31" s="1830">
        <v>2</v>
      </c>
      <c r="H31" s="1830">
        <v>1</v>
      </c>
      <c r="I31" s="1830">
        <v>2</v>
      </c>
      <c r="J31" s="1830"/>
      <c r="K31" s="1830">
        <v>4</v>
      </c>
      <c r="L31" s="1830"/>
      <c r="M31" s="1830"/>
      <c r="N31" s="1830">
        <v>8</v>
      </c>
    </row>
    <row r="32" spans="1:14" ht="13.5" customHeight="1" x14ac:dyDescent="0.2">
      <c r="A32" s="1591">
        <v>15</v>
      </c>
      <c r="B32" s="1590" t="s">
        <v>81</v>
      </c>
      <c r="C32" s="1590" t="s">
        <v>25</v>
      </c>
      <c r="D32" s="1589">
        <v>1</v>
      </c>
      <c r="E32" s="1589">
        <v>2</v>
      </c>
      <c r="F32" s="1589"/>
      <c r="G32" s="1589">
        <v>5</v>
      </c>
      <c r="H32" s="1589">
        <v>2</v>
      </c>
      <c r="I32" s="1589">
        <v>2</v>
      </c>
      <c r="J32" s="1589"/>
      <c r="K32" s="1589">
        <v>3</v>
      </c>
      <c r="L32" s="1589"/>
      <c r="M32" s="1589"/>
      <c r="N32" s="1589">
        <v>8</v>
      </c>
    </row>
    <row r="33" spans="1:14" ht="13.5" customHeight="1" x14ac:dyDescent="0.2">
      <c r="A33" s="1625">
        <v>15</v>
      </c>
      <c r="B33" s="1590" t="s">
        <v>81</v>
      </c>
      <c r="C33" s="1590" t="s">
        <v>25</v>
      </c>
      <c r="D33" s="1589">
        <v>1</v>
      </c>
      <c r="E33" s="1589"/>
      <c r="F33" s="1589">
        <v>2</v>
      </c>
      <c r="G33" s="1589">
        <v>4</v>
      </c>
      <c r="H33" s="1589"/>
      <c r="I33" s="1589">
        <v>2</v>
      </c>
      <c r="J33" s="1589"/>
      <c r="K33" s="1589">
        <v>3</v>
      </c>
      <c r="L33" s="1589"/>
      <c r="M33" s="1589"/>
      <c r="N33" s="1589">
        <v>4</v>
      </c>
    </row>
    <row r="34" spans="1:14" ht="13.5" customHeight="1" x14ac:dyDescent="0.2">
      <c r="A34" s="1022">
        <v>15</v>
      </c>
      <c r="B34" s="1021" t="s">
        <v>81</v>
      </c>
      <c r="C34" s="1021" t="s">
        <v>25</v>
      </c>
      <c r="D34" s="1023"/>
      <c r="E34" s="1023"/>
      <c r="F34" s="1023"/>
      <c r="G34" s="1023">
        <v>3</v>
      </c>
      <c r="H34" s="1023">
        <v>2</v>
      </c>
      <c r="I34" s="1023"/>
      <c r="J34" s="1023"/>
      <c r="K34" s="1023">
        <v>5</v>
      </c>
      <c r="L34" s="1023">
        <v>1</v>
      </c>
      <c r="M34" s="1023"/>
      <c r="N34" s="1023">
        <v>0</v>
      </c>
    </row>
    <row r="35" spans="1:14" ht="13.5" customHeight="1" x14ac:dyDescent="0.2">
      <c r="A35" s="1079">
        <v>15</v>
      </c>
      <c r="B35" s="1021" t="s">
        <v>81</v>
      </c>
      <c r="C35" s="1021" t="s">
        <v>25</v>
      </c>
      <c r="D35" s="1023">
        <v>1</v>
      </c>
      <c r="E35" s="1023">
        <v>2</v>
      </c>
      <c r="F35" s="1023"/>
      <c r="G35" s="1023">
        <v>3</v>
      </c>
      <c r="H35" s="1023">
        <v>1</v>
      </c>
      <c r="I35" s="1023">
        <v>2</v>
      </c>
      <c r="J35" s="1023"/>
      <c r="K35" s="1023">
        <v>3</v>
      </c>
      <c r="L35" s="1023"/>
      <c r="M35" s="1023"/>
      <c r="N35" s="1023">
        <v>8</v>
      </c>
    </row>
    <row r="36" spans="1:14" ht="13.5" customHeight="1" x14ac:dyDescent="0.2">
      <c r="A36" s="1143">
        <v>15</v>
      </c>
      <c r="B36" s="1021" t="s">
        <v>81</v>
      </c>
      <c r="C36" s="1021" t="s">
        <v>25</v>
      </c>
      <c r="D36" s="1023"/>
      <c r="E36" s="1023">
        <v>3</v>
      </c>
      <c r="F36" s="1023"/>
      <c r="G36" s="1023">
        <v>6</v>
      </c>
      <c r="H36" s="1023">
        <v>1</v>
      </c>
      <c r="I36" s="1023">
        <v>1</v>
      </c>
      <c r="J36" s="1023"/>
      <c r="K36" s="1023">
        <v>1</v>
      </c>
      <c r="L36" s="1023"/>
      <c r="M36" s="1023"/>
      <c r="N36" s="1023">
        <v>9</v>
      </c>
    </row>
    <row r="37" spans="1:14" ht="13.5" customHeight="1" x14ac:dyDescent="0.2">
      <c r="A37" s="1400">
        <v>15</v>
      </c>
      <c r="B37" s="1359" t="s">
        <v>81</v>
      </c>
      <c r="C37" s="1359" t="s">
        <v>25</v>
      </c>
      <c r="D37" s="1357">
        <v>3</v>
      </c>
      <c r="E37" s="1357">
        <v>2</v>
      </c>
      <c r="F37" s="1357">
        <v>2</v>
      </c>
      <c r="G37" s="1357">
        <v>5</v>
      </c>
      <c r="H37" s="1357">
        <v>3</v>
      </c>
      <c r="I37" s="1357"/>
      <c r="J37" s="1357">
        <v>1</v>
      </c>
      <c r="K37" s="1357">
        <v>2</v>
      </c>
      <c r="L37" s="1357"/>
      <c r="M37" s="1357"/>
      <c r="N37" s="1357">
        <v>14</v>
      </c>
    </row>
    <row r="38" spans="1:14" ht="13.5" customHeight="1" x14ac:dyDescent="0.2">
      <c r="A38" s="3">
        <v>15</v>
      </c>
      <c r="B38" s="2" t="s">
        <v>81</v>
      </c>
      <c r="C38" s="2" t="s">
        <v>25</v>
      </c>
      <c r="D38" s="9">
        <v>5</v>
      </c>
      <c r="E38" s="9">
        <v>3</v>
      </c>
      <c r="F38" s="9"/>
      <c r="G38" s="9">
        <v>4</v>
      </c>
      <c r="H38" s="9"/>
      <c r="I38" s="9">
        <v>6</v>
      </c>
      <c r="J38" s="9"/>
      <c r="K38" s="9">
        <v>2</v>
      </c>
      <c r="L38" s="9"/>
      <c r="M38" s="9"/>
      <c r="N38" s="9">
        <v>19</v>
      </c>
    </row>
    <row r="39" spans="1:14" ht="13.5" customHeight="1" x14ac:dyDescent="0.2">
      <c r="A39" s="916">
        <v>15</v>
      </c>
      <c r="B39" s="915" t="s">
        <v>81</v>
      </c>
      <c r="C39" s="915" t="s">
        <v>25</v>
      </c>
      <c r="D39" s="913">
        <v>1</v>
      </c>
      <c r="E39" s="913">
        <v>2</v>
      </c>
      <c r="F39" s="913">
        <v>1</v>
      </c>
      <c r="G39" s="913">
        <v>4</v>
      </c>
      <c r="H39" s="913">
        <v>5</v>
      </c>
      <c r="I39" s="913">
        <v>2</v>
      </c>
      <c r="J39" s="913"/>
      <c r="K39" s="913">
        <v>1</v>
      </c>
      <c r="L39" s="913"/>
      <c r="M39" s="913"/>
      <c r="N39" s="913">
        <v>9</v>
      </c>
    </row>
    <row r="40" spans="1:14" ht="13.5" customHeight="1" x14ac:dyDescent="0.2">
      <c r="A40" s="1014">
        <v>15</v>
      </c>
      <c r="B40" s="915" t="s">
        <v>81</v>
      </c>
      <c r="C40" s="915" t="s">
        <v>25</v>
      </c>
      <c r="D40" s="913">
        <v>1</v>
      </c>
      <c r="E40" s="913">
        <v>1</v>
      </c>
      <c r="F40" s="913"/>
      <c r="G40" s="913">
        <v>9</v>
      </c>
      <c r="H40" s="913">
        <v>1</v>
      </c>
      <c r="I40" s="913"/>
      <c r="J40" s="913"/>
      <c r="K40" s="913">
        <v>2</v>
      </c>
      <c r="L40" s="913"/>
      <c r="M40" s="913"/>
      <c r="N40" s="913">
        <v>5</v>
      </c>
    </row>
    <row r="41" spans="1:14" ht="13.5" customHeight="1" x14ac:dyDescent="0.2">
      <c r="A41" s="3">
        <v>15</v>
      </c>
      <c r="B41" s="2" t="s">
        <v>81</v>
      </c>
      <c r="C41" s="2" t="s">
        <v>25</v>
      </c>
      <c r="D41" s="9"/>
      <c r="E41" s="9">
        <v>3</v>
      </c>
      <c r="F41" s="9"/>
      <c r="G41" s="9">
        <v>2</v>
      </c>
      <c r="H41" s="9"/>
      <c r="I41" s="9"/>
      <c r="J41" s="9"/>
      <c r="K41" s="9">
        <v>2</v>
      </c>
      <c r="L41" s="9"/>
      <c r="M41" s="9"/>
      <c r="N41" s="9">
        <v>9</v>
      </c>
    </row>
    <row r="42" spans="1:14" ht="13.5" customHeight="1" x14ac:dyDescent="0.2">
      <c r="A42" s="798">
        <v>15</v>
      </c>
      <c r="B42" s="797" t="s">
        <v>81</v>
      </c>
      <c r="C42" s="797" t="s">
        <v>25</v>
      </c>
      <c r="D42" s="795">
        <v>3</v>
      </c>
      <c r="E42" s="795">
        <v>1</v>
      </c>
      <c r="F42" s="795"/>
      <c r="G42" s="795">
        <v>4</v>
      </c>
      <c r="H42" s="795">
        <v>3</v>
      </c>
      <c r="I42" s="795">
        <v>2</v>
      </c>
      <c r="J42" s="795"/>
      <c r="K42" s="795">
        <v>1</v>
      </c>
      <c r="L42" s="795"/>
      <c r="M42" s="795"/>
      <c r="N42" s="795">
        <v>9</v>
      </c>
    </row>
    <row r="43" spans="1:14" ht="13.5" customHeight="1" x14ac:dyDescent="0.2">
      <c r="A43" s="3">
        <v>15</v>
      </c>
      <c r="B43" s="2" t="s">
        <v>81</v>
      </c>
      <c r="C43" s="2" t="s">
        <v>25</v>
      </c>
      <c r="D43" s="9">
        <v>1</v>
      </c>
      <c r="E43" s="9"/>
      <c r="F43" s="9"/>
      <c r="G43" s="9">
        <v>8</v>
      </c>
      <c r="H43" s="9">
        <v>3</v>
      </c>
      <c r="I43" s="9">
        <v>1</v>
      </c>
      <c r="J43" s="9">
        <v>3</v>
      </c>
      <c r="K43" s="9">
        <v>4</v>
      </c>
      <c r="L43" s="9"/>
      <c r="M43" s="9"/>
      <c r="N43" s="9">
        <v>2</v>
      </c>
    </row>
    <row r="44" spans="1:14" ht="13.5" customHeight="1" x14ac:dyDescent="0.2">
      <c r="A44" s="3">
        <v>15</v>
      </c>
      <c r="B44" s="2" t="s">
        <v>81</v>
      </c>
      <c r="C44" s="2" t="s">
        <v>25</v>
      </c>
      <c r="D44" s="9">
        <v>1</v>
      </c>
      <c r="E44" s="9">
        <v>1</v>
      </c>
      <c r="F44" s="9"/>
      <c r="G44" s="9">
        <v>2</v>
      </c>
      <c r="H44" s="9">
        <v>2</v>
      </c>
      <c r="I44" s="9">
        <v>1</v>
      </c>
      <c r="J44" s="9"/>
      <c r="K44" s="9">
        <v>2</v>
      </c>
      <c r="L44" s="9"/>
      <c r="M44" s="9"/>
      <c r="N44" s="9">
        <v>5</v>
      </c>
    </row>
    <row r="45" spans="1:14" ht="13.5" customHeight="1" x14ac:dyDescent="0.2">
      <c r="A45" s="3">
        <v>15</v>
      </c>
      <c r="B45" s="2" t="s">
        <v>81</v>
      </c>
      <c r="C45" s="2" t="s">
        <v>25</v>
      </c>
      <c r="D45" s="9">
        <v>1</v>
      </c>
      <c r="E45" s="9"/>
      <c r="F45" s="9">
        <v>1</v>
      </c>
      <c r="G45" s="9">
        <v>5</v>
      </c>
      <c r="H45" s="9"/>
      <c r="I45" s="9"/>
      <c r="J45" s="9"/>
      <c r="K45" s="9">
        <v>3</v>
      </c>
      <c r="L45" s="9"/>
      <c r="M45" s="9"/>
      <c r="N45" s="9">
        <v>3</v>
      </c>
    </row>
    <row r="46" spans="1:14" ht="13.5" customHeight="1" x14ac:dyDescent="0.2">
      <c r="A46" s="3">
        <v>15</v>
      </c>
      <c r="B46" s="2" t="s">
        <v>81</v>
      </c>
      <c r="C46" s="2" t="s">
        <v>25</v>
      </c>
      <c r="D46" s="9"/>
      <c r="E46" s="9">
        <v>1</v>
      </c>
      <c r="F46" s="9">
        <v>1</v>
      </c>
      <c r="G46" s="9">
        <v>5</v>
      </c>
      <c r="H46" s="9">
        <v>2</v>
      </c>
      <c r="I46" s="9"/>
      <c r="J46" s="9"/>
      <c r="K46" s="9"/>
      <c r="L46" s="9"/>
      <c r="M46" s="9"/>
      <c r="N46" s="9">
        <v>4</v>
      </c>
    </row>
    <row r="47" spans="1:14" ht="13.5" customHeight="1" x14ac:dyDescent="0.2">
      <c r="A47" s="3">
        <v>15</v>
      </c>
      <c r="B47" s="2" t="s">
        <v>81</v>
      </c>
      <c r="C47" s="2" t="s">
        <v>25</v>
      </c>
      <c r="D47" s="9">
        <v>2</v>
      </c>
      <c r="E47" s="9">
        <v>1</v>
      </c>
      <c r="F47" s="9"/>
      <c r="G47" s="9">
        <v>1</v>
      </c>
      <c r="H47" s="9">
        <v>2</v>
      </c>
      <c r="I47" s="9">
        <v>1</v>
      </c>
      <c r="J47" s="9"/>
      <c r="K47" s="9"/>
      <c r="L47" s="9"/>
      <c r="M47" s="9"/>
      <c r="N47" s="9">
        <v>7</v>
      </c>
    </row>
    <row r="48" spans="1:14" ht="13.5" customHeight="1" x14ac:dyDescent="0.2">
      <c r="A48" s="3">
        <v>15</v>
      </c>
      <c r="B48" s="2" t="s">
        <v>81</v>
      </c>
      <c r="C48" s="2" t="s">
        <v>25</v>
      </c>
      <c r="D48" s="9">
        <v>1</v>
      </c>
      <c r="E48" s="9">
        <v>3</v>
      </c>
      <c r="F48" s="9"/>
      <c r="G48" s="9">
        <v>5</v>
      </c>
      <c r="H48" s="9">
        <v>2</v>
      </c>
      <c r="I48" s="9">
        <v>3</v>
      </c>
      <c r="J48" s="9"/>
      <c r="K48" s="9"/>
      <c r="L48" s="9"/>
      <c r="M48" s="9"/>
      <c r="N48" s="9">
        <v>11</v>
      </c>
    </row>
    <row r="49" spans="1:14" ht="13.5" customHeight="1" x14ac:dyDescent="0.2">
      <c r="A49" s="740">
        <v>15</v>
      </c>
      <c r="B49" s="739" t="s">
        <v>81</v>
      </c>
      <c r="C49" s="739" t="s">
        <v>25</v>
      </c>
      <c r="D49" s="737">
        <v>4</v>
      </c>
      <c r="E49" s="737">
        <v>4</v>
      </c>
      <c r="F49" s="737">
        <v>3</v>
      </c>
      <c r="G49" s="737">
        <v>3</v>
      </c>
      <c r="H49" s="737">
        <v>5</v>
      </c>
      <c r="I49" s="737">
        <v>3</v>
      </c>
      <c r="J49" s="737"/>
      <c r="K49" s="737">
        <v>2</v>
      </c>
      <c r="L49" s="737"/>
      <c r="M49" s="737"/>
      <c r="N49" s="737">
        <v>23</v>
      </c>
    </row>
    <row r="50" spans="1:14" ht="13.5" customHeight="1" x14ac:dyDescent="0.2">
      <c r="A50" s="4">
        <f>COUNT(A16:A49)</f>
        <v>34</v>
      </c>
      <c r="B50" s="10" t="str">
        <f>$B$16</f>
        <v>Abbott</v>
      </c>
      <c r="C50" s="10" t="str">
        <f>$C$16</f>
        <v>Dean</v>
      </c>
      <c r="D50" s="8">
        <f>SUM(D16:D49)</f>
        <v>40</v>
      </c>
      <c r="E50" s="741">
        <f t="shared" ref="E50:N50" si="9">SUM(E16:E49)</f>
        <v>42</v>
      </c>
      <c r="F50" s="741">
        <f t="shared" si="9"/>
        <v>15</v>
      </c>
      <c r="G50" s="741">
        <f t="shared" si="9"/>
        <v>141</v>
      </c>
      <c r="H50" s="741">
        <f t="shared" si="9"/>
        <v>65</v>
      </c>
      <c r="I50" s="741">
        <f t="shared" si="9"/>
        <v>51</v>
      </c>
      <c r="J50" s="741">
        <f t="shared" si="9"/>
        <v>5</v>
      </c>
      <c r="K50" s="741">
        <f t="shared" si="9"/>
        <v>60</v>
      </c>
      <c r="L50" s="741">
        <f t="shared" si="9"/>
        <v>1</v>
      </c>
      <c r="M50" s="741">
        <f t="shared" si="9"/>
        <v>0</v>
      </c>
      <c r="N50" s="741">
        <f t="shared" si="9"/>
        <v>221</v>
      </c>
    </row>
    <row r="51" spans="1:14" ht="13.5" customHeight="1" x14ac:dyDescent="0.2"/>
    <row r="52" spans="1:14" ht="13.5" customHeight="1" x14ac:dyDescent="0.2">
      <c r="A52" s="1">
        <v>2</v>
      </c>
      <c r="B52" s="2" t="s">
        <v>76</v>
      </c>
      <c r="C52" s="2" t="s">
        <v>75</v>
      </c>
      <c r="D52" s="9">
        <v>8</v>
      </c>
      <c r="E52" s="9">
        <v>1</v>
      </c>
      <c r="F52" s="9">
        <v>3</v>
      </c>
      <c r="G52" s="9">
        <v>7</v>
      </c>
      <c r="H52" s="9"/>
      <c r="I52" s="9">
        <v>1</v>
      </c>
      <c r="J52" s="9"/>
      <c r="K52" s="9">
        <v>3</v>
      </c>
      <c r="L52" s="9"/>
      <c r="M52" s="9"/>
      <c r="N52" s="9">
        <v>22</v>
      </c>
    </row>
    <row r="53" spans="1:14" ht="13.5" customHeight="1" x14ac:dyDescent="0.2">
      <c r="A53" s="1">
        <v>2</v>
      </c>
      <c r="B53" s="2" t="s">
        <v>76</v>
      </c>
      <c r="C53" s="2" t="s">
        <v>75</v>
      </c>
      <c r="D53" s="9">
        <v>1</v>
      </c>
      <c r="E53" s="9"/>
      <c r="F53" s="9">
        <v>2</v>
      </c>
      <c r="G53" s="9">
        <v>1</v>
      </c>
      <c r="H53" s="9">
        <v>2</v>
      </c>
      <c r="I53" s="9">
        <v>1</v>
      </c>
      <c r="J53" s="9"/>
      <c r="K53" s="9">
        <v>1</v>
      </c>
      <c r="L53" s="9"/>
      <c r="M53" s="9"/>
      <c r="N53" s="9">
        <v>4</v>
      </c>
    </row>
    <row r="54" spans="1:14" ht="13.5" customHeight="1" x14ac:dyDescent="0.2">
      <c r="A54" s="1">
        <v>2</v>
      </c>
      <c r="B54" s="2" t="s">
        <v>76</v>
      </c>
      <c r="C54" s="2" t="s">
        <v>75</v>
      </c>
      <c r="D54" s="9">
        <v>1</v>
      </c>
      <c r="E54" s="9"/>
      <c r="F54" s="9">
        <v>2</v>
      </c>
      <c r="G54" s="9">
        <v>3</v>
      </c>
      <c r="H54" s="9">
        <v>1</v>
      </c>
      <c r="I54" s="9">
        <v>1</v>
      </c>
      <c r="J54" s="9"/>
      <c r="K54" s="9">
        <v>2</v>
      </c>
      <c r="L54" s="9"/>
      <c r="M54" s="9"/>
      <c r="N54" s="9">
        <v>4</v>
      </c>
    </row>
    <row r="55" spans="1:14" ht="13.5" customHeight="1" x14ac:dyDescent="0.2">
      <c r="A55" s="1">
        <v>2</v>
      </c>
      <c r="B55" s="2" t="s">
        <v>76</v>
      </c>
      <c r="C55" s="2" t="s">
        <v>75</v>
      </c>
      <c r="D55" s="9">
        <v>2</v>
      </c>
      <c r="E55" s="9"/>
      <c r="F55" s="9"/>
      <c r="G55" s="9">
        <v>3</v>
      </c>
      <c r="H55" s="9">
        <v>1</v>
      </c>
      <c r="I55" s="9"/>
      <c r="J55" s="9"/>
      <c r="K55" s="9">
        <v>1</v>
      </c>
      <c r="L55" s="9"/>
      <c r="M55" s="9"/>
      <c r="N55" s="9">
        <v>4</v>
      </c>
    </row>
    <row r="56" spans="1:14" ht="13.5" customHeight="1" x14ac:dyDescent="0.2">
      <c r="A56" s="1">
        <v>2</v>
      </c>
      <c r="B56" s="2" t="s">
        <v>76</v>
      </c>
      <c r="C56" s="2" t="s">
        <v>75</v>
      </c>
      <c r="D56" s="9">
        <v>5</v>
      </c>
      <c r="E56" s="9"/>
      <c r="F56" s="9">
        <v>1</v>
      </c>
      <c r="G56" s="9">
        <v>7</v>
      </c>
      <c r="H56" s="9">
        <v>2</v>
      </c>
      <c r="I56" s="9">
        <v>1</v>
      </c>
      <c r="J56" s="9"/>
      <c r="K56" s="9"/>
      <c r="L56" s="9"/>
      <c r="M56" s="9"/>
      <c r="N56" s="9">
        <v>11</v>
      </c>
    </row>
    <row r="57" spans="1:14" ht="13.5" customHeight="1" x14ac:dyDescent="0.2">
      <c r="A57" s="1">
        <v>2</v>
      </c>
      <c r="B57" s="2" t="s">
        <v>76</v>
      </c>
      <c r="C57" s="2" t="s">
        <v>75</v>
      </c>
      <c r="D57" s="9">
        <v>5</v>
      </c>
      <c r="E57" s="9">
        <v>1</v>
      </c>
      <c r="F57" s="9">
        <v>5</v>
      </c>
      <c r="G57" s="9">
        <v>9</v>
      </c>
      <c r="H57" s="9">
        <v>1</v>
      </c>
      <c r="I57" s="9">
        <v>2</v>
      </c>
      <c r="J57" s="9">
        <v>1</v>
      </c>
      <c r="K57" s="9">
        <v>3</v>
      </c>
      <c r="L57" s="9"/>
      <c r="M57" s="9"/>
      <c r="N57" s="9">
        <v>18</v>
      </c>
    </row>
    <row r="58" spans="1:14" ht="13.5" customHeight="1" x14ac:dyDescent="0.2">
      <c r="A58" s="1">
        <v>2</v>
      </c>
      <c r="B58" s="2" t="s">
        <v>76</v>
      </c>
      <c r="C58" s="2" t="s">
        <v>75</v>
      </c>
      <c r="D58" s="9">
        <v>3</v>
      </c>
      <c r="E58" s="9"/>
      <c r="F58" s="9">
        <v>3</v>
      </c>
      <c r="G58" s="9">
        <v>5</v>
      </c>
      <c r="H58" s="9">
        <v>4</v>
      </c>
      <c r="I58" s="9">
        <v>2</v>
      </c>
      <c r="J58" s="9"/>
      <c r="K58" s="9">
        <v>1</v>
      </c>
      <c r="L58" s="9"/>
      <c r="M58" s="9"/>
      <c r="N58" s="9">
        <v>9</v>
      </c>
    </row>
    <row r="59" spans="1:14" ht="13.5" customHeight="1" x14ac:dyDescent="0.2">
      <c r="A59" s="1141">
        <v>2</v>
      </c>
      <c r="B59" s="1021" t="s">
        <v>76</v>
      </c>
      <c r="C59" s="1021" t="s">
        <v>354</v>
      </c>
      <c r="D59" s="1023">
        <v>1</v>
      </c>
      <c r="E59" s="1023"/>
      <c r="F59" s="1023">
        <v>1</v>
      </c>
      <c r="G59" s="1023">
        <v>4</v>
      </c>
      <c r="H59" s="1023"/>
      <c r="I59" s="1023">
        <v>3</v>
      </c>
      <c r="J59" s="1023">
        <v>1</v>
      </c>
      <c r="K59" s="1023">
        <v>1</v>
      </c>
      <c r="L59" s="1023"/>
      <c r="M59" s="1023"/>
      <c r="N59" s="1023">
        <v>3</v>
      </c>
    </row>
    <row r="60" spans="1:14" ht="13.5" customHeight="1" x14ac:dyDescent="0.2">
      <c r="A60" s="1510">
        <v>2</v>
      </c>
      <c r="B60" s="1511" t="s">
        <v>76</v>
      </c>
      <c r="C60" s="1511" t="s">
        <v>354</v>
      </c>
      <c r="D60" s="1509">
        <v>1</v>
      </c>
      <c r="E60" s="1509"/>
      <c r="F60" s="1509"/>
      <c r="G60" s="1509">
        <v>3</v>
      </c>
      <c r="H60" s="1509">
        <v>6</v>
      </c>
      <c r="I60" s="1509">
        <v>2</v>
      </c>
      <c r="J60" s="1509"/>
      <c r="K60" s="1509"/>
      <c r="L60" s="1509"/>
      <c r="M60" s="1509"/>
      <c r="N60" s="1509">
        <v>2</v>
      </c>
    </row>
    <row r="61" spans="1:14" ht="13.5" customHeight="1" x14ac:dyDescent="0.2">
      <c r="A61" s="1623">
        <v>2</v>
      </c>
      <c r="B61" s="1590" t="s">
        <v>76</v>
      </c>
      <c r="C61" s="1590" t="s">
        <v>354</v>
      </c>
      <c r="D61" s="1589">
        <v>5</v>
      </c>
      <c r="E61" s="1589"/>
      <c r="F61" s="1589">
        <v>1</v>
      </c>
      <c r="G61" s="1589">
        <v>12</v>
      </c>
      <c r="H61" s="1589">
        <v>6</v>
      </c>
      <c r="I61" s="1589">
        <v>2</v>
      </c>
      <c r="J61" s="1589"/>
      <c r="K61" s="1589">
        <v>2</v>
      </c>
      <c r="L61" s="1589"/>
      <c r="M61" s="1589"/>
      <c r="N61" s="1589">
        <v>11</v>
      </c>
    </row>
    <row r="62" spans="1:14" ht="13.5" customHeight="1" x14ac:dyDescent="0.2">
      <c r="A62" s="1623">
        <v>2</v>
      </c>
      <c r="B62" s="1590" t="s">
        <v>76</v>
      </c>
      <c r="C62" s="1590" t="s">
        <v>354</v>
      </c>
      <c r="D62" s="1589">
        <v>4</v>
      </c>
      <c r="E62" s="1589">
        <v>1</v>
      </c>
      <c r="F62" s="1589"/>
      <c r="G62" s="1589">
        <v>5</v>
      </c>
      <c r="H62" s="1589">
        <v>2</v>
      </c>
      <c r="I62" s="1589">
        <v>3</v>
      </c>
      <c r="J62" s="1589"/>
      <c r="K62" s="1589">
        <v>3</v>
      </c>
      <c r="L62" s="1589"/>
      <c r="M62" s="1589"/>
      <c r="N62" s="1589">
        <v>11</v>
      </c>
    </row>
    <row r="63" spans="1:14" ht="13.5" customHeight="1" x14ac:dyDescent="0.2">
      <c r="A63" s="1675">
        <v>2</v>
      </c>
      <c r="B63" s="1676" t="s">
        <v>76</v>
      </c>
      <c r="C63" s="1676" t="s">
        <v>354</v>
      </c>
      <c r="D63" s="1674">
        <v>6</v>
      </c>
      <c r="E63" s="1674"/>
      <c r="F63" s="1674">
        <v>4</v>
      </c>
      <c r="G63" s="1674">
        <v>6</v>
      </c>
      <c r="H63" s="1674">
        <v>1</v>
      </c>
      <c r="I63" s="1674">
        <v>2</v>
      </c>
      <c r="J63" s="1674"/>
      <c r="K63" s="1674">
        <v>4</v>
      </c>
      <c r="L63" s="1674"/>
      <c r="M63" s="1674">
        <v>1</v>
      </c>
      <c r="N63" s="1674">
        <v>16</v>
      </c>
    </row>
    <row r="64" spans="1:14" ht="13.5" customHeight="1" x14ac:dyDescent="0.2">
      <c r="A64" s="1">
        <v>2</v>
      </c>
      <c r="B64" s="2" t="s">
        <v>76</v>
      </c>
      <c r="C64" s="2" t="s">
        <v>75</v>
      </c>
      <c r="D64" s="9">
        <v>10</v>
      </c>
      <c r="E64" s="9"/>
      <c r="F64" s="9"/>
      <c r="G64" s="9">
        <v>11</v>
      </c>
      <c r="H64" s="9">
        <v>3</v>
      </c>
      <c r="I64" s="9">
        <v>1</v>
      </c>
      <c r="J64" s="9"/>
      <c r="K64" s="9">
        <v>2</v>
      </c>
      <c r="L64" s="9"/>
      <c r="M64" s="9"/>
      <c r="N64" s="9">
        <v>20</v>
      </c>
    </row>
    <row r="65" spans="1:14" ht="13.5" customHeight="1" x14ac:dyDescent="0.2">
      <c r="A65" s="1316">
        <v>2</v>
      </c>
      <c r="B65" s="1155" t="s">
        <v>76</v>
      </c>
      <c r="C65" s="1155" t="s">
        <v>354</v>
      </c>
      <c r="D65" s="1154">
        <v>2</v>
      </c>
      <c r="E65" s="1154"/>
      <c r="F65" s="1154">
        <v>1</v>
      </c>
      <c r="G65" s="1154">
        <v>3</v>
      </c>
      <c r="H65" s="1154">
        <v>1</v>
      </c>
      <c r="I65" s="1154">
        <v>2</v>
      </c>
      <c r="J65" s="1154"/>
      <c r="K65" s="1154">
        <v>5</v>
      </c>
      <c r="L65" s="1154"/>
      <c r="M65" s="1154"/>
      <c r="N65" s="1154">
        <v>5</v>
      </c>
    </row>
    <row r="66" spans="1:14" ht="13.5" customHeight="1" x14ac:dyDescent="0.2">
      <c r="A66" s="1831">
        <v>2</v>
      </c>
      <c r="B66" s="1832" t="s">
        <v>76</v>
      </c>
      <c r="C66" s="1832" t="s">
        <v>354</v>
      </c>
      <c r="D66" s="1830">
        <v>1</v>
      </c>
      <c r="E66" s="1830"/>
      <c r="F66" s="1830">
        <v>1</v>
      </c>
      <c r="G66" s="1830">
        <v>4</v>
      </c>
      <c r="H66" s="1830">
        <v>4</v>
      </c>
      <c r="I66" s="1830"/>
      <c r="J66" s="1830"/>
      <c r="K66" s="1830">
        <v>3</v>
      </c>
      <c r="L66" s="1830">
        <v>1</v>
      </c>
      <c r="M66" s="1830"/>
      <c r="N66" s="1830">
        <v>3</v>
      </c>
    </row>
    <row r="67" spans="1:14" ht="13.5" customHeight="1" x14ac:dyDescent="0.2">
      <c r="A67" s="1316">
        <v>2</v>
      </c>
      <c r="B67" s="1155" t="s">
        <v>76</v>
      </c>
      <c r="C67" s="1155" t="s">
        <v>354</v>
      </c>
      <c r="D67" s="1154">
        <v>1</v>
      </c>
      <c r="E67" s="1154">
        <v>1</v>
      </c>
      <c r="F67" s="1154">
        <v>5</v>
      </c>
      <c r="G67" s="1154">
        <v>7</v>
      </c>
      <c r="H67" s="1154">
        <v>5</v>
      </c>
      <c r="I67" s="1154">
        <v>4</v>
      </c>
      <c r="J67" s="1154"/>
      <c r="K67" s="1154">
        <v>1</v>
      </c>
      <c r="L67" s="1154"/>
      <c r="M67" s="1154"/>
      <c r="N67" s="1154">
        <v>10</v>
      </c>
    </row>
    <row r="68" spans="1:14" ht="13.5" customHeight="1" x14ac:dyDescent="0.2">
      <c r="A68" s="1">
        <v>2</v>
      </c>
      <c r="B68" s="2" t="s">
        <v>76</v>
      </c>
      <c r="C68" s="2" t="s">
        <v>75</v>
      </c>
      <c r="D68" s="9">
        <v>6</v>
      </c>
      <c r="E68" s="9"/>
      <c r="F68" s="9">
        <v>4</v>
      </c>
      <c r="G68" s="9">
        <v>9</v>
      </c>
      <c r="H68" s="9">
        <v>2</v>
      </c>
      <c r="I68" s="9">
        <v>3</v>
      </c>
      <c r="J68" s="9"/>
      <c r="K68" s="9">
        <v>1</v>
      </c>
      <c r="L68" s="9"/>
      <c r="M68" s="9"/>
      <c r="N68" s="9">
        <v>16</v>
      </c>
    </row>
    <row r="69" spans="1:14" ht="13.5" customHeight="1" x14ac:dyDescent="0.2">
      <c r="A69" s="1">
        <v>2</v>
      </c>
      <c r="B69" s="2" t="s">
        <v>76</v>
      </c>
      <c r="C69" s="2" t="s">
        <v>75</v>
      </c>
      <c r="D69" s="9">
        <v>3</v>
      </c>
      <c r="E69" s="9"/>
      <c r="F69" s="9"/>
      <c r="G69" s="9">
        <v>9</v>
      </c>
      <c r="H69" s="9">
        <v>1</v>
      </c>
      <c r="I69" s="9">
        <v>3</v>
      </c>
      <c r="J69" s="9">
        <v>1</v>
      </c>
      <c r="K69" s="9">
        <v>2</v>
      </c>
      <c r="L69" s="9"/>
      <c r="M69" s="9"/>
      <c r="N69" s="9">
        <v>6</v>
      </c>
    </row>
    <row r="70" spans="1:14" ht="13.5" customHeight="1" x14ac:dyDescent="0.2">
      <c r="A70" s="1358">
        <v>2</v>
      </c>
      <c r="B70" s="1359" t="s">
        <v>76</v>
      </c>
      <c r="C70" s="1359" t="s">
        <v>354</v>
      </c>
      <c r="D70" s="1357">
        <v>2</v>
      </c>
      <c r="E70" s="1357"/>
      <c r="F70" s="1357">
        <v>2</v>
      </c>
      <c r="G70" s="1357">
        <v>13</v>
      </c>
      <c r="H70" s="1357">
        <v>2</v>
      </c>
      <c r="I70" s="1357">
        <v>2</v>
      </c>
      <c r="J70" s="1357"/>
      <c r="K70" s="1357">
        <v>3</v>
      </c>
      <c r="L70" s="1357"/>
      <c r="M70" s="1357"/>
      <c r="N70" s="1357">
        <v>6</v>
      </c>
    </row>
    <row r="71" spans="1:14" ht="13.5" customHeight="1" x14ac:dyDescent="0.2">
      <c r="A71" s="914">
        <v>2</v>
      </c>
      <c r="B71" s="915" t="s">
        <v>76</v>
      </c>
      <c r="C71" s="915" t="s">
        <v>354</v>
      </c>
      <c r="D71" s="913">
        <v>9</v>
      </c>
      <c r="E71" s="913">
        <v>1</v>
      </c>
      <c r="F71" s="913"/>
      <c r="G71" s="913">
        <v>6</v>
      </c>
      <c r="H71" s="913">
        <v>6</v>
      </c>
      <c r="I71" s="913">
        <v>2</v>
      </c>
      <c r="J71" s="913"/>
      <c r="K71" s="913">
        <v>3</v>
      </c>
      <c r="L71" s="913"/>
      <c r="M71" s="913"/>
      <c r="N71" s="913">
        <v>21</v>
      </c>
    </row>
    <row r="72" spans="1:14" ht="13.5" customHeight="1" x14ac:dyDescent="0.2">
      <c r="A72" s="1012">
        <v>2</v>
      </c>
      <c r="B72" s="915" t="s">
        <v>76</v>
      </c>
      <c r="C72" s="915" t="s">
        <v>354</v>
      </c>
      <c r="D72" s="913">
        <v>7</v>
      </c>
      <c r="E72" s="913"/>
      <c r="F72" s="913">
        <v>3</v>
      </c>
      <c r="G72" s="913">
        <v>14</v>
      </c>
      <c r="H72" s="913">
        <v>3</v>
      </c>
      <c r="I72" s="913">
        <v>2</v>
      </c>
      <c r="J72" s="913"/>
      <c r="K72" s="913"/>
      <c r="L72" s="913"/>
      <c r="M72" s="913"/>
      <c r="N72" s="913">
        <v>17</v>
      </c>
    </row>
    <row r="73" spans="1:14" ht="13.5" customHeight="1" x14ac:dyDescent="0.2">
      <c r="A73" s="1">
        <v>2</v>
      </c>
      <c r="B73" s="2" t="s">
        <v>76</v>
      </c>
      <c r="C73" s="2" t="s">
        <v>75</v>
      </c>
      <c r="D73" s="9">
        <v>4</v>
      </c>
      <c r="E73" s="9"/>
      <c r="F73" s="9">
        <v>1</v>
      </c>
      <c r="G73" s="9">
        <v>7</v>
      </c>
      <c r="H73" s="9">
        <v>3</v>
      </c>
      <c r="I73" s="9"/>
      <c r="J73" s="9"/>
      <c r="K73" s="9">
        <v>2</v>
      </c>
      <c r="L73" s="9"/>
      <c r="M73" s="9"/>
      <c r="N73" s="9">
        <v>9</v>
      </c>
    </row>
    <row r="74" spans="1:14" ht="13.5" customHeight="1" x14ac:dyDescent="0.2">
      <c r="A74" s="1">
        <v>2</v>
      </c>
      <c r="B74" s="2" t="s">
        <v>76</v>
      </c>
      <c r="C74" s="2" t="s">
        <v>75</v>
      </c>
      <c r="D74" s="9">
        <v>4</v>
      </c>
      <c r="E74" s="9">
        <v>1</v>
      </c>
      <c r="F74" s="9">
        <v>3</v>
      </c>
      <c r="G74" s="9">
        <v>11</v>
      </c>
      <c r="H74" s="9">
        <v>2</v>
      </c>
      <c r="I74" s="9">
        <v>1</v>
      </c>
      <c r="J74" s="9"/>
      <c r="K74" s="9">
        <v>3</v>
      </c>
      <c r="L74" s="9"/>
      <c r="M74" s="9"/>
      <c r="N74" s="9">
        <v>14</v>
      </c>
    </row>
    <row r="75" spans="1:14" ht="13.5" customHeight="1" x14ac:dyDescent="0.2">
      <c r="A75" s="1">
        <v>2</v>
      </c>
      <c r="B75" s="2" t="s">
        <v>76</v>
      </c>
      <c r="C75" s="2" t="s">
        <v>75</v>
      </c>
      <c r="D75" s="9">
        <v>3</v>
      </c>
      <c r="E75" s="9"/>
      <c r="F75" s="9"/>
      <c r="G75" s="9">
        <v>3</v>
      </c>
      <c r="H75" s="9">
        <v>3</v>
      </c>
      <c r="I75" s="9">
        <v>4</v>
      </c>
      <c r="J75" s="9">
        <v>1</v>
      </c>
      <c r="K75" s="9">
        <v>3</v>
      </c>
      <c r="L75" s="9"/>
      <c r="M75" s="9"/>
      <c r="N75" s="9">
        <v>6</v>
      </c>
    </row>
    <row r="76" spans="1:14" ht="13.5" customHeight="1" x14ac:dyDescent="0.2">
      <c r="A76" s="1">
        <v>2</v>
      </c>
      <c r="B76" s="2" t="s">
        <v>76</v>
      </c>
      <c r="C76" s="2" t="s">
        <v>75</v>
      </c>
      <c r="D76" s="9">
        <v>7</v>
      </c>
      <c r="E76" s="9"/>
      <c r="F76" s="9"/>
      <c r="G76" s="9">
        <v>2</v>
      </c>
      <c r="H76" s="9">
        <v>5</v>
      </c>
      <c r="I76" s="9">
        <v>2</v>
      </c>
      <c r="J76" s="9"/>
      <c r="K76" s="9">
        <v>1</v>
      </c>
      <c r="L76" s="9"/>
      <c r="M76" s="9"/>
      <c r="N76" s="9">
        <v>14</v>
      </c>
    </row>
    <row r="77" spans="1:14" ht="13.5" customHeight="1" x14ac:dyDescent="0.2">
      <c r="A77" s="1">
        <v>2</v>
      </c>
      <c r="B77" s="2" t="s">
        <v>76</v>
      </c>
      <c r="C77" s="2" t="s">
        <v>75</v>
      </c>
      <c r="D77" s="9">
        <v>3</v>
      </c>
      <c r="E77" s="9"/>
      <c r="F77" s="9"/>
      <c r="G77" s="9">
        <v>7</v>
      </c>
      <c r="H77" s="9">
        <v>3</v>
      </c>
      <c r="I77" s="9">
        <v>2</v>
      </c>
      <c r="J77" s="9"/>
      <c r="K77" s="9">
        <v>3</v>
      </c>
      <c r="L77" s="9"/>
      <c r="M77" s="9"/>
      <c r="N77" s="9">
        <v>6</v>
      </c>
    </row>
    <row r="78" spans="1:14" ht="13.5" customHeight="1" x14ac:dyDescent="0.2">
      <c r="A78" s="738">
        <v>2</v>
      </c>
      <c r="B78" s="744" t="s">
        <v>76</v>
      </c>
      <c r="C78" s="744" t="s">
        <v>75</v>
      </c>
      <c r="D78" s="737">
        <v>3</v>
      </c>
      <c r="E78" s="737"/>
      <c r="F78" s="737"/>
      <c r="G78" s="737">
        <v>10</v>
      </c>
      <c r="H78" s="737">
        <v>3</v>
      </c>
      <c r="I78" s="737">
        <v>3</v>
      </c>
      <c r="J78" s="737"/>
      <c r="K78" s="737">
        <v>2</v>
      </c>
      <c r="L78" s="737"/>
      <c r="M78" s="737"/>
      <c r="N78" s="737">
        <v>6</v>
      </c>
    </row>
    <row r="79" spans="1:14" ht="13.5" customHeight="1" x14ac:dyDescent="0.2">
      <c r="A79" s="4">
        <f>COUNT(A52:A78)</f>
        <v>27</v>
      </c>
      <c r="B79" s="10" t="str">
        <f>$B$52</f>
        <v>Dimond</v>
      </c>
      <c r="C79" s="10" t="str">
        <f>$C$52</f>
        <v xml:space="preserve">Phil </v>
      </c>
      <c r="D79" s="8">
        <f>SUM(D52:D78)</f>
        <v>107</v>
      </c>
      <c r="E79" s="741">
        <f t="shared" ref="E79:N79" si="10">SUM(E52:E78)</f>
        <v>6</v>
      </c>
      <c r="F79" s="741">
        <f t="shared" si="10"/>
        <v>42</v>
      </c>
      <c r="G79" s="741">
        <f t="shared" si="10"/>
        <v>181</v>
      </c>
      <c r="H79" s="741">
        <f t="shared" si="10"/>
        <v>72</v>
      </c>
      <c r="I79" s="741">
        <f t="shared" si="10"/>
        <v>51</v>
      </c>
      <c r="J79" s="741">
        <f t="shared" si="10"/>
        <v>4</v>
      </c>
      <c r="K79" s="741">
        <f t="shared" si="10"/>
        <v>55</v>
      </c>
      <c r="L79" s="741">
        <f t="shared" si="10"/>
        <v>1</v>
      </c>
      <c r="M79" s="741">
        <f t="shared" si="10"/>
        <v>1</v>
      </c>
      <c r="N79" s="741">
        <f t="shared" si="10"/>
        <v>274</v>
      </c>
    </row>
    <row r="80" spans="1:14" ht="13.5" customHeight="1" x14ac:dyDescent="0.2"/>
    <row r="81" spans="1:14" ht="13.5" customHeight="1" x14ac:dyDescent="0.2">
      <c r="A81" s="3">
        <v>1</v>
      </c>
      <c r="B81" s="2" t="s">
        <v>73</v>
      </c>
      <c r="C81" s="2" t="s">
        <v>74</v>
      </c>
      <c r="D81" s="9">
        <v>1</v>
      </c>
      <c r="E81" s="9"/>
      <c r="F81" s="9">
        <v>1</v>
      </c>
      <c r="G81" s="9">
        <v>1</v>
      </c>
      <c r="H81" s="9">
        <v>2</v>
      </c>
      <c r="I81" s="9">
        <v>2</v>
      </c>
      <c r="J81" s="9"/>
      <c r="K81" s="9">
        <v>4</v>
      </c>
      <c r="L81" s="9"/>
      <c r="M81" s="9"/>
      <c r="N81" s="9">
        <v>3</v>
      </c>
    </row>
    <row r="82" spans="1:14" ht="13.5" customHeight="1" x14ac:dyDescent="0.2">
      <c r="A82" s="3">
        <v>1</v>
      </c>
      <c r="B82" s="2" t="s">
        <v>73</v>
      </c>
      <c r="C82" s="2" t="s">
        <v>74</v>
      </c>
      <c r="D82" s="9"/>
      <c r="E82" s="9"/>
      <c r="F82" s="9"/>
      <c r="G82" s="9">
        <v>1</v>
      </c>
      <c r="H82" s="9">
        <v>1</v>
      </c>
      <c r="I82" s="9">
        <v>3</v>
      </c>
      <c r="J82" s="9"/>
      <c r="K82" s="9">
        <v>2</v>
      </c>
      <c r="L82" s="9"/>
      <c r="M82" s="9"/>
      <c r="N82" s="9">
        <v>0</v>
      </c>
    </row>
    <row r="83" spans="1:14" ht="13.5" customHeight="1" x14ac:dyDescent="0.2">
      <c r="A83" s="3">
        <v>1</v>
      </c>
      <c r="B83" s="2" t="s">
        <v>73</v>
      </c>
      <c r="C83" s="2" t="s">
        <v>74</v>
      </c>
      <c r="D83" s="9">
        <v>2</v>
      </c>
      <c r="E83" s="9"/>
      <c r="F83" s="9"/>
      <c r="G83" s="9">
        <v>3</v>
      </c>
      <c r="H83" s="9"/>
      <c r="I83" s="9"/>
      <c r="J83" s="9"/>
      <c r="K83" s="9">
        <v>3</v>
      </c>
      <c r="L83" s="9"/>
      <c r="M83" s="9"/>
      <c r="N83" s="9">
        <v>4</v>
      </c>
    </row>
    <row r="84" spans="1:14" ht="13.5" customHeight="1" x14ac:dyDescent="0.2">
      <c r="A84" s="3">
        <v>1</v>
      </c>
      <c r="B84" s="2" t="s">
        <v>73</v>
      </c>
      <c r="C84" s="2" t="s">
        <v>74</v>
      </c>
      <c r="D84" s="9"/>
      <c r="E84" s="9"/>
      <c r="F84" s="9"/>
      <c r="G84" s="9">
        <v>3</v>
      </c>
      <c r="H84" s="9">
        <v>1</v>
      </c>
      <c r="I84" s="9">
        <v>4</v>
      </c>
      <c r="J84" s="9"/>
      <c r="K84" s="9">
        <v>3</v>
      </c>
      <c r="L84" s="9"/>
      <c r="M84" s="9"/>
      <c r="N84" s="9">
        <v>0</v>
      </c>
    </row>
    <row r="85" spans="1:14" ht="13.5" customHeight="1" x14ac:dyDescent="0.2">
      <c r="A85" s="3">
        <v>1</v>
      </c>
      <c r="B85" s="2" t="s">
        <v>73</v>
      </c>
      <c r="C85" s="2" t="s">
        <v>74</v>
      </c>
      <c r="D85" s="9">
        <v>1</v>
      </c>
      <c r="E85" s="9"/>
      <c r="F85" s="9">
        <v>2</v>
      </c>
      <c r="G85" s="9">
        <v>5</v>
      </c>
      <c r="H85" s="9">
        <v>4</v>
      </c>
      <c r="I85" s="9">
        <v>3</v>
      </c>
      <c r="J85" s="9"/>
      <c r="K85" s="9">
        <v>3</v>
      </c>
      <c r="L85" s="9"/>
      <c r="M85" s="9"/>
      <c r="N85" s="9">
        <v>4</v>
      </c>
    </row>
    <row r="86" spans="1:14" ht="13.5" customHeight="1" x14ac:dyDescent="0.2">
      <c r="A86" s="916">
        <v>1</v>
      </c>
      <c r="B86" s="915" t="s">
        <v>73</v>
      </c>
      <c r="C86" s="915" t="s">
        <v>74</v>
      </c>
      <c r="D86" s="913"/>
      <c r="E86" s="913">
        <v>1</v>
      </c>
      <c r="F86" s="913"/>
      <c r="G86" s="913">
        <v>4</v>
      </c>
      <c r="H86" s="913">
        <v>6</v>
      </c>
      <c r="I86" s="913">
        <v>2</v>
      </c>
      <c r="J86" s="913"/>
      <c r="K86" s="913">
        <v>3</v>
      </c>
      <c r="L86" s="913"/>
      <c r="M86" s="913"/>
      <c r="N86" s="913">
        <v>3</v>
      </c>
    </row>
    <row r="87" spans="1:14" ht="13.5" customHeight="1" x14ac:dyDescent="0.2">
      <c r="A87" s="1512">
        <v>1</v>
      </c>
      <c r="B87" s="1511" t="s">
        <v>73</v>
      </c>
      <c r="C87" s="1511" t="s">
        <v>74</v>
      </c>
      <c r="D87" s="1509"/>
      <c r="E87" s="1509">
        <v>2</v>
      </c>
      <c r="F87" s="1509">
        <v>2</v>
      </c>
      <c r="G87" s="1509">
        <v>4</v>
      </c>
      <c r="H87" s="1509">
        <v>4</v>
      </c>
      <c r="I87" s="1509">
        <v>2</v>
      </c>
      <c r="J87" s="1509"/>
      <c r="K87" s="1509">
        <v>2</v>
      </c>
      <c r="L87" s="1509"/>
      <c r="M87" s="1509"/>
      <c r="N87" s="1509">
        <v>8</v>
      </c>
    </row>
    <row r="88" spans="1:14" ht="13.5" customHeight="1" x14ac:dyDescent="0.2">
      <c r="A88" s="1022">
        <v>1</v>
      </c>
      <c r="B88" s="1021" t="s">
        <v>73</v>
      </c>
      <c r="C88" s="1021" t="s">
        <v>74</v>
      </c>
      <c r="D88" s="1023">
        <v>1</v>
      </c>
      <c r="E88" s="1023"/>
      <c r="F88" s="1023"/>
      <c r="G88" s="1023">
        <v>3</v>
      </c>
      <c r="H88" s="1023">
        <v>1</v>
      </c>
      <c r="I88" s="1023">
        <v>1</v>
      </c>
      <c r="J88" s="1023"/>
      <c r="K88" s="1023">
        <v>3</v>
      </c>
      <c r="L88" s="1023"/>
      <c r="M88" s="1023"/>
      <c r="N88" s="1023">
        <v>2</v>
      </c>
    </row>
    <row r="89" spans="1:14" ht="13.5" customHeight="1" x14ac:dyDescent="0.2">
      <c r="A89" s="1591">
        <v>1</v>
      </c>
      <c r="B89" s="1590" t="s">
        <v>73</v>
      </c>
      <c r="C89" s="1590" t="s">
        <v>74</v>
      </c>
      <c r="D89" s="1589"/>
      <c r="E89" s="1589">
        <v>1</v>
      </c>
      <c r="F89" s="1589"/>
      <c r="G89" s="1589">
        <v>3</v>
      </c>
      <c r="H89" s="1589">
        <v>2</v>
      </c>
      <c r="I89" s="1589">
        <v>1</v>
      </c>
      <c r="J89" s="1589"/>
      <c r="K89" s="1589">
        <v>2</v>
      </c>
      <c r="L89" s="1589"/>
      <c r="M89" s="1589"/>
      <c r="N89" s="1589">
        <v>3</v>
      </c>
    </row>
    <row r="90" spans="1:14" ht="13.5" customHeight="1" x14ac:dyDescent="0.2">
      <c r="A90" s="1625">
        <v>1</v>
      </c>
      <c r="B90" s="1590" t="s">
        <v>73</v>
      </c>
      <c r="C90" s="1590" t="s">
        <v>74</v>
      </c>
      <c r="D90" s="1589">
        <v>1</v>
      </c>
      <c r="E90" s="1589"/>
      <c r="F90" s="1589"/>
      <c r="G90" s="1589">
        <v>5</v>
      </c>
      <c r="H90" s="1589">
        <v>2</v>
      </c>
      <c r="I90" s="1589">
        <v>1</v>
      </c>
      <c r="J90" s="1589"/>
      <c r="K90" s="1589">
        <v>2</v>
      </c>
      <c r="L90" s="1589"/>
      <c r="M90" s="1589"/>
      <c r="N90" s="1589">
        <v>2</v>
      </c>
    </row>
    <row r="91" spans="1:14" ht="13.5" customHeight="1" x14ac:dyDescent="0.2">
      <c r="A91" s="1833">
        <v>1</v>
      </c>
      <c r="B91" s="1832" t="s">
        <v>73</v>
      </c>
      <c r="C91" s="1832" t="s">
        <v>74</v>
      </c>
      <c r="D91" s="1830"/>
      <c r="E91" s="1830"/>
      <c r="F91" s="1830"/>
      <c r="G91" s="1830">
        <v>3</v>
      </c>
      <c r="H91" s="1830">
        <v>1</v>
      </c>
      <c r="I91" s="1830">
        <v>1</v>
      </c>
      <c r="J91" s="1830"/>
      <c r="K91" s="1830">
        <v>4</v>
      </c>
      <c r="L91" s="1830"/>
      <c r="M91" s="1830">
        <v>1</v>
      </c>
      <c r="N91" s="1830">
        <v>0</v>
      </c>
    </row>
    <row r="92" spans="1:14" ht="13.5" customHeight="1" x14ac:dyDescent="0.2">
      <c r="A92" s="1677">
        <v>1</v>
      </c>
      <c r="B92" s="1676" t="s">
        <v>73</v>
      </c>
      <c r="C92" s="1676" t="s">
        <v>74</v>
      </c>
      <c r="D92" s="1674">
        <v>1</v>
      </c>
      <c r="E92" s="1674">
        <v>1</v>
      </c>
      <c r="F92" s="1674"/>
      <c r="G92" s="1674">
        <v>1</v>
      </c>
      <c r="H92" s="1674">
        <v>4</v>
      </c>
      <c r="I92" s="1674">
        <v>3</v>
      </c>
      <c r="J92" s="1674"/>
      <c r="K92" s="1674">
        <v>2</v>
      </c>
      <c r="L92" s="1674"/>
      <c r="M92" s="1674"/>
      <c r="N92" s="1674">
        <v>5</v>
      </c>
    </row>
    <row r="93" spans="1:14" ht="13.5" customHeight="1" x14ac:dyDescent="0.2">
      <c r="A93" s="1860">
        <v>1</v>
      </c>
      <c r="B93" s="1861" t="s">
        <v>73</v>
      </c>
      <c r="C93" s="1861" t="s">
        <v>74</v>
      </c>
      <c r="D93" s="1862">
        <v>1</v>
      </c>
      <c r="E93" s="1862">
        <v>1</v>
      </c>
      <c r="F93" s="1862"/>
      <c r="G93" s="1862">
        <v>2</v>
      </c>
      <c r="H93" s="1862">
        <v>3</v>
      </c>
      <c r="I93" s="1862"/>
      <c r="J93" s="1862"/>
      <c r="K93" s="1862">
        <v>3</v>
      </c>
      <c r="L93" s="1862"/>
      <c r="M93" s="1862"/>
      <c r="N93" s="1862">
        <v>5</v>
      </c>
    </row>
    <row r="94" spans="1:14" ht="13.5" customHeight="1" x14ac:dyDescent="0.2">
      <c r="A94" s="1860">
        <v>1</v>
      </c>
      <c r="B94" s="1861" t="s">
        <v>73</v>
      </c>
      <c r="C94" s="1861" t="s">
        <v>74</v>
      </c>
      <c r="D94" s="1862">
        <v>2</v>
      </c>
      <c r="E94" s="1862">
        <v>1</v>
      </c>
      <c r="F94" s="1862"/>
      <c r="G94" s="1862">
        <v>4</v>
      </c>
      <c r="H94" s="1862">
        <v>2</v>
      </c>
      <c r="I94" s="1862"/>
      <c r="J94" s="1862"/>
      <c r="K94" s="1862">
        <v>1</v>
      </c>
      <c r="L94" s="1862"/>
      <c r="M94" s="1862"/>
      <c r="N94" s="1862">
        <v>7</v>
      </c>
    </row>
    <row r="95" spans="1:14" ht="13.5" customHeight="1" x14ac:dyDescent="0.2">
      <c r="A95" s="1741">
        <v>1</v>
      </c>
      <c r="B95" s="1740" t="s">
        <v>73</v>
      </c>
      <c r="C95" s="1740" t="s">
        <v>74</v>
      </c>
      <c r="D95" s="1738"/>
      <c r="E95" s="1738">
        <v>4</v>
      </c>
      <c r="F95" s="1738">
        <v>1</v>
      </c>
      <c r="G95" s="1738">
        <v>3</v>
      </c>
      <c r="H95" s="1738">
        <v>2</v>
      </c>
      <c r="I95" s="1738"/>
      <c r="J95" s="1738"/>
      <c r="K95" s="1738">
        <v>3</v>
      </c>
      <c r="L95" s="1738"/>
      <c r="M95" s="1738"/>
      <c r="N95" s="1738">
        <v>13</v>
      </c>
    </row>
    <row r="96" spans="1:14" ht="13.5" customHeight="1" x14ac:dyDescent="0.2">
      <c r="A96" s="1022">
        <v>1</v>
      </c>
      <c r="B96" s="1021" t="s">
        <v>73</v>
      </c>
      <c r="C96" s="1021" t="s">
        <v>74</v>
      </c>
      <c r="D96" s="1023">
        <v>1</v>
      </c>
      <c r="E96" s="1023"/>
      <c r="F96" s="1023"/>
      <c r="G96" s="1023"/>
      <c r="H96" s="1023">
        <v>2</v>
      </c>
      <c r="I96" s="1023">
        <v>2</v>
      </c>
      <c r="J96" s="1023"/>
      <c r="K96" s="1023">
        <v>2</v>
      </c>
      <c r="L96" s="1023"/>
      <c r="M96" s="1023"/>
      <c r="N96" s="1023">
        <v>2</v>
      </c>
    </row>
    <row r="97" spans="1:14" ht="13.5" customHeight="1" x14ac:dyDescent="0.2">
      <c r="A97" s="1022">
        <v>1</v>
      </c>
      <c r="B97" s="1021" t="s">
        <v>73</v>
      </c>
      <c r="C97" s="1021" t="s">
        <v>74</v>
      </c>
      <c r="D97" s="1023">
        <v>1</v>
      </c>
      <c r="E97" s="1023"/>
      <c r="F97" s="1023"/>
      <c r="G97" s="1023">
        <v>1</v>
      </c>
      <c r="H97" s="1023">
        <v>1</v>
      </c>
      <c r="I97" s="1023">
        <v>1</v>
      </c>
      <c r="J97" s="1023"/>
      <c r="K97" s="1023">
        <v>2</v>
      </c>
      <c r="L97" s="1023"/>
      <c r="M97" s="1023"/>
      <c r="N97" s="1023">
        <v>2</v>
      </c>
    </row>
    <row r="98" spans="1:14" ht="13.5" customHeight="1" x14ac:dyDescent="0.2">
      <c r="A98" s="1012">
        <v>1</v>
      </c>
      <c r="B98" s="915" t="s">
        <v>73</v>
      </c>
      <c r="C98" s="915" t="s">
        <v>74</v>
      </c>
      <c r="D98" s="913"/>
      <c r="E98" s="913"/>
      <c r="F98" s="913">
        <v>1</v>
      </c>
      <c r="G98" s="913">
        <v>1</v>
      </c>
      <c r="H98" s="913">
        <v>1</v>
      </c>
      <c r="I98" s="913">
        <v>1</v>
      </c>
      <c r="J98" s="913"/>
      <c r="K98" s="913">
        <v>3</v>
      </c>
      <c r="L98" s="913"/>
      <c r="M98" s="913"/>
      <c r="N98" s="913">
        <v>1</v>
      </c>
    </row>
    <row r="99" spans="1:14" ht="13.5" customHeight="1" x14ac:dyDescent="0.2">
      <c r="A99" s="3">
        <v>1</v>
      </c>
      <c r="B99" s="2" t="s">
        <v>73</v>
      </c>
      <c r="C99" s="2" t="s">
        <v>74</v>
      </c>
      <c r="D99" s="9">
        <v>1</v>
      </c>
      <c r="E99" s="9"/>
      <c r="F99" s="9">
        <v>1</v>
      </c>
      <c r="G99" s="9">
        <v>3</v>
      </c>
      <c r="H99" s="9">
        <v>1</v>
      </c>
      <c r="I99" s="9">
        <v>2</v>
      </c>
      <c r="J99" s="9"/>
      <c r="K99" s="9">
        <v>3</v>
      </c>
      <c r="L99" s="9"/>
      <c r="M99" s="9"/>
      <c r="N99" s="9">
        <v>3</v>
      </c>
    </row>
    <row r="100" spans="1:14" ht="13.5" customHeight="1" x14ac:dyDescent="0.2">
      <c r="A100" s="3">
        <v>1</v>
      </c>
      <c r="B100" s="2" t="s">
        <v>73</v>
      </c>
      <c r="C100" s="2" t="s">
        <v>74</v>
      </c>
      <c r="D100" s="9">
        <v>1</v>
      </c>
      <c r="E100" s="9"/>
      <c r="F100" s="9"/>
      <c r="G100" s="9">
        <v>3</v>
      </c>
      <c r="H100" s="9">
        <v>4</v>
      </c>
      <c r="I100" s="9">
        <v>3</v>
      </c>
      <c r="J100" s="9"/>
      <c r="K100" s="9">
        <v>3</v>
      </c>
      <c r="L100" s="9"/>
      <c r="M100" s="9"/>
      <c r="N100" s="9">
        <v>2</v>
      </c>
    </row>
    <row r="101" spans="1:14" ht="13.5" customHeight="1" x14ac:dyDescent="0.2">
      <c r="A101" s="3">
        <v>1</v>
      </c>
      <c r="B101" s="2" t="s">
        <v>73</v>
      </c>
      <c r="C101" s="2" t="s">
        <v>74</v>
      </c>
      <c r="D101" s="9"/>
      <c r="E101" s="9"/>
      <c r="F101" s="9"/>
      <c r="G101" s="9">
        <v>4</v>
      </c>
      <c r="H101" s="9">
        <v>4</v>
      </c>
      <c r="I101" s="9"/>
      <c r="J101" s="9"/>
      <c r="K101" s="9">
        <v>2</v>
      </c>
      <c r="L101" s="9"/>
      <c r="M101" s="9"/>
      <c r="N101" s="9">
        <v>0</v>
      </c>
    </row>
    <row r="102" spans="1:14" ht="13.5" customHeight="1" x14ac:dyDescent="0.2">
      <c r="A102" s="3">
        <v>1</v>
      </c>
      <c r="B102" s="2" t="s">
        <v>73</v>
      </c>
      <c r="C102" s="2" t="s">
        <v>74</v>
      </c>
      <c r="D102" s="9">
        <v>1</v>
      </c>
      <c r="E102" s="9"/>
      <c r="F102" s="9"/>
      <c r="G102" s="9">
        <v>6</v>
      </c>
      <c r="H102" s="9">
        <v>2</v>
      </c>
      <c r="I102" s="9">
        <v>1</v>
      </c>
      <c r="J102" s="9"/>
      <c r="K102" s="9">
        <v>3</v>
      </c>
      <c r="L102" s="9"/>
      <c r="M102" s="9"/>
      <c r="N102" s="9">
        <v>2</v>
      </c>
    </row>
    <row r="103" spans="1:14" ht="13.5" customHeight="1" x14ac:dyDescent="0.2">
      <c r="A103" s="3">
        <v>1</v>
      </c>
      <c r="B103" s="2" t="s">
        <v>73</v>
      </c>
      <c r="C103" s="2" t="s">
        <v>74</v>
      </c>
      <c r="D103" s="9"/>
      <c r="E103" s="9"/>
      <c r="F103" s="9">
        <v>1</v>
      </c>
      <c r="G103" s="9">
        <v>2</v>
      </c>
      <c r="H103" s="9">
        <v>2</v>
      </c>
      <c r="I103" s="9">
        <v>4</v>
      </c>
      <c r="J103" s="9"/>
      <c r="K103" s="9">
        <v>1</v>
      </c>
      <c r="L103" s="9"/>
      <c r="M103" s="9"/>
      <c r="N103" s="9">
        <v>1</v>
      </c>
    </row>
    <row r="104" spans="1:14" ht="13.5" customHeight="1" x14ac:dyDescent="0.2">
      <c r="A104" s="3">
        <v>1</v>
      </c>
      <c r="B104" s="2" t="s">
        <v>73</v>
      </c>
      <c r="C104" s="2" t="s">
        <v>74</v>
      </c>
      <c r="D104" s="9"/>
      <c r="E104" s="9">
        <v>1</v>
      </c>
      <c r="F104" s="9"/>
      <c r="G104" s="9">
        <v>3</v>
      </c>
      <c r="H104" s="9">
        <v>2</v>
      </c>
      <c r="I104" s="9"/>
      <c r="J104" s="9"/>
      <c r="K104" s="9">
        <v>1</v>
      </c>
      <c r="L104" s="9"/>
      <c r="M104" s="9"/>
      <c r="N104" s="9">
        <v>3</v>
      </c>
    </row>
    <row r="105" spans="1:14" ht="13.5" customHeight="1" x14ac:dyDescent="0.2">
      <c r="A105" s="3">
        <v>1</v>
      </c>
      <c r="B105" s="2" t="s">
        <v>73</v>
      </c>
      <c r="C105" s="2" t="s">
        <v>74</v>
      </c>
      <c r="D105" s="9">
        <v>1</v>
      </c>
      <c r="E105" s="9"/>
      <c r="F105" s="9"/>
      <c r="G105" s="9">
        <v>2</v>
      </c>
      <c r="H105" s="9">
        <v>3</v>
      </c>
      <c r="I105" s="9">
        <v>1</v>
      </c>
      <c r="J105" s="9">
        <v>1</v>
      </c>
      <c r="K105" s="9"/>
      <c r="L105" s="9">
        <v>1</v>
      </c>
      <c r="M105" s="9"/>
      <c r="N105" s="9">
        <v>2</v>
      </c>
    </row>
    <row r="106" spans="1:14" ht="13.5" customHeight="1" x14ac:dyDescent="0.2">
      <c r="A106" s="4">
        <f>COUNT(A81:A105)</f>
        <v>25</v>
      </c>
      <c r="B106" s="10" t="str">
        <f>$B$81</f>
        <v>Duncan</v>
      </c>
      <c r="C106" s="10" t="str">
        <f>$C$81</f>
        <v>Stu</v>
      </c>
      <c r="D106" s="8">
        <f>SUM(D81:D105)</f>
        <v>16</v>
      </c>
      <c r="E106" s="8">
        <f t="shared" ref="E106:N106" si="11">SUM(E81:E105)</f>
        <v>12</v>
      </c>
      <c r="F106" s="8">
        <f t="shared" si="11"/>
        <v>9</v>
      </c>
      <c r="G106" s="8">
        <f t="shared" si="11"/>
        <v>70</v>
      </c>
      <c r="H106" s="8">
        <f t="shared" si="11"/>
        <v>57</v>
      </c>
      <c r="I106" s="8">
        <f t="shared" si="11"/>
        <v>38</v>
      </c>
      <c r="J106" s="8">
        <f t="shared" si="11"/>
        <v>1</v>
      </c>
      <c r="K106" s="8">
        <f t="shared" si="11"/>
        <v>60</v>
      </c>
      <c r="L106" s="8">
        <f t="shared" si="11"/>
        <v>1</v>
      </c>
      <c r="M106" s="8">
        <f t="shared" si="11"/>
        <v>1</v>
      </c>
      <c r="N106" s="8">
        <f t="shared" si="11"/>
        <v>77</v>
      </c>
    </row>
    <row r="107" spans="1:14" ht="13.5" customHeight="1" x14ac:dyDescent="0.2"/>
    <row r="108" spans="1:14" ht="13.5" customHeight="1" x14ac:dyDescent="0.2">
      <c r="A108" s="3">
        <v>5</v>
      </c>
      <c r="B108" s="2" t="s">
        <v>79</v>
      </c>
      <c r="C108" s="2" t="s">
        <v>80</v>
      </c>
      <c r="D108" s="9">
        <v>3</v>
      </c>
      <c r="E108" s="9"/>
      <c r="F108" s="9">
        <v>5</v>
      </c>
      <c r="G108" s="9">
        <v>4</v>
      </c>
      <c r="H108" s="9">
        <v>7</v>
      </c>
      <c r="I108" s="9">
        <v>3</v>
      </c>
      <c r="J108" s="9"/>
      <c r="K108" s="9">
        <v>2</v>
      </c>
      <c r="L108" s="9"/>
      <c r="M108" s="9"/>
      <c r="N108" s="9">
        <v>11</v>
      </c>
    </row>
    <row r="109" spans="1:14" ht="13.5" customHeight="1" x14ac:dyDescent="0.2">
      <c r="A109" s="3">
        <v>5</v>
      </c>
      <c r="B109" s="2" t="s">
        <v>79</v>
      </c>
      <c r="C109" s="2" t="s">
        <v>80</v>
      </c>
      <c r="D109" s="9">
        <v>5</v>
      </c>
      <c r="E109" s="9"/>
      <c r="F109" s="9">
        <v>1</v>
      </c>
      <c r="G109" s="9">
        <v>4</v>
      </c>
      <c r="H109" s="9">
        <v>3</v>
      </c>
      <c r="I109" s="9">
        <v>1</v>
      </c>
      <c r="J109" s="9"/>
      <c r="K109" s="9">
        <v>1</v>
      </c>
      <c r="L109" s="9"/>
      <c r="M109" s="9"/>
      <c r="N109" s="9">
        <v>11</v>
      </c>
    </row>
    <row r="110" spans="1:14" ht="13.5" customHeight="1" x14ac:dyDescent="0.2">
      <c r="A110" s="3">
        <v>5</v>
      </c>
      <c r="B110" s="2" t="s">
        <v>79</v>
      </c>
      <c r="C110" s="2" t="s">
        <v>80</v>
      </c>
      <c r="D110" s="9">
        <v>4</v>
      </c>
      <c r="E110" s="9"/>
      <c r="F110" s="9"/>
      <c r="G110" s="9">
        <v>6</v>
      </c>
      <c r="H110" s="9">
        <v>2</v>
      </c>
      <c r="I110" s="9"/>
      <c r="J110" s="9"/>
      <c r="K110" s="9">
        <v>1</v>
      </c>
      <c r="L110" s="9"/>
      <c r="M110" s="9"/>
      <c r="N110" s="9">
        <v>8</v>
      </c>
    </row>
    <row r="111" spans="1:14" ht="13.5" customHeight="1" x14ac:dyDescent="0.2">
      <c r="A111" s="798">
        <v>5</v>
      </c>
      <c r="B111" s="797" t="s">
        <v>79</v>
      </c>
      <c r="C111" s="797" t="s">
        <v>80</v>
      </c>
      <c r="D111" s="795">
        <v>6</v>
      </c>
      <c r="E111" s="795"/>
      <c r="F111" s="795"/>
      <c r="G111" s="795">
        <v>2</v>
      </c>
      <c r="H111" s="795">
        <v>3</v>
      </c>
      <c r="I111" s="795">
        <v>2</v>
      </c>
      <c r="J111" s="795"/>
      <c r="K111" s="795">
        <v>1</v>
      </c>
      <c r="L111" s="795"/>
      <c r="M111" s="795"/>
      <c r="N111" s="795">
        <v>12</v>
      </c>
    </row>
    <row r="112" spans="1:14" ht="13.5" customHeight="1" x14ac:dyDescent="0.2">
      <c r="A112" s="3">
        <v>5</v>
      </c>
      <c r="B112" s="2" t="s">
        <v>79</v>
      </c>
      <c r="C112" s="2" t="s">
        <v>80</v>
      </c>
      <c r="D112" s="9">
        <v>6</v>
      </c>
      <c r="E112" s="9"/>
      <c r="F112" s="9">
        <v>3</v>
      </c>
      <c r="G112" s="9">
        <v>4</v>
      </c>
      <c r="H112" s="9">
        <v>2</v>
      </c>
      <c r="I112" s="9"/>
      <c r="J112" s="9"/>
      <c r="K112" s="9">
        <v>1</v>
      </c>
      <c r="L112" s="9"/>
      <c r="M112" s="9"/>
      <c r="N112" s="9">
        <v>15</v>
      </c>
    </row>
    <row r="113" spans="1:14" ht="13.5" customHeight="1" x14ac:dyDescent="0.2">
      <c r="A113" s="3">
        <v>5</v>
      </c>
      <c r="B113" s="2" t="s">
        <v>79</v>
      </c>
      <c r="C113" s="2" t="s">
        <v>80</v>
      </c>
      <c r="D113" s="9">
        <v>9</v>
      </c>
      <c r="E113" s="9"/>
      <c r="F113" s="9">
        <v>4</v>
      </c>
      <c r="G113" s="9">
        <v>7</v>
      </c>
      <c r="H113" s="9">
        <v>4</v>
      </c>
      <c r="I113" s="9">
        <v>4</v>
      </c>
      <c r="J113" s="9"/>
      <c r="K113" s="9"/>
      <c r="L113" s="9"/>
      <c r="M113" s="9"/>
      <c r="N113" s="9">
        <v>22</v>
      </c>
    </row>
    <row r="114" spans="1:14" ht="13.5" customHeight="1" x14ac:dyDescent="0.2">
      <c r="A114" s="3">
        <v>5</v>
      </c>
      <c r="B114" s="2" t="s">
        <v>79</v>
      </c>
      <c r="C114" s="2" t="s">
        <v>80</v>
      </c>
      <c r="D114" s="9">
        <v>4</v>
      </c>
      <c r="E114" s="9"/>
      <c r="F114" s="9">
        <v>3</v>
      </c>
      <c r="G114" s="9">
        <v>4</v>
      </c>
      <c r="H114" s="9">
        <v>3</v>
      </c>
      <c r="I114" s="9"/>
      <c r="J114" s="9"/>
      <c r="K114" s="9">
        <v>1</v>
      </c>
      <c r="L114" s="9"/>
      <c r="M114" s="9"/>
      <c r="N114" s="9">
        <v>11</v>
      </c>
    </row>
    <row r="115" spans="1:14" ht="13.5" customHeight="1" x14ac:dyDescent="0.2">
      <c r="A115" s="3">
        <v>5</v>
      </c>
      <c r="B115" s="2" t="s">
        <v>79</v>
      </c>
      <c r="C115" s="2" t="s">
        <v>80</v>
      </c>
      <c r="D115" s="9">
        <v>4</v>
      </c>
      <c r="E115" s="9"/>
      <c r="F115" s="9"/>
      <c r="G115" s="9">
        <v>4</v>
      </c>
      <c r="H115" s="9">
        <v>7</v>
      </c>
      <c r="I115" s="9">
        <v>2</v>
      </c>
      <c r="J115" s="9"/>
      <c r="K115" s="9"/>
      <c r="L115" s="9"/>
      <c r="M115" s="9"/>
      <c r="N115" s="9">
        <v>8</v>
      </c>
    </row>
    <row r="116" spans="1:14" ht="13.5" customHeight="1" x14ac:dyDescent="0.2">
      <c r="A116" s="1625">
        <v>5</v>
      </c>
      <c r="B116" s="1624" t="s">
        <v>79</v>
      </c>
      <c r="C116" s="1624" t="s">
        <v>80</v>
      </c>
      <c r="D116" s="1622">
        <v>6</v>
      </c>
      <c r="E116" s="1622"/>
      <c r="F116" s="1622"/>
      <c r="G116" s="1622">
        <v>4</v>
      </c>
      <c r="H116" s="1622">
        <v>2</v>
      </c>
      <c r="I116" s="1622">
        <v>1</v>
      </c>
      <c r="J116" s="1622"/>
      <c r="K116" s="1622">
        <v>1</v>
      </c>
      <c r="L116" s="1622"/>
      <c r="M116" s="1622"/>
      <c r="N116" s="1622">
        <v>12</v>
      </c>
    </row>
    <row r="117" spans="1:14" ht="13.5" customHeight="1" x14ac:dyDescent="0.2">
      <c r="A117" s="1625">
        <v>5</v>
      </c>
      <c r="B117" s="1624" t="s">
        <v>79</v>
      </c>
      <c r="C117" s="1624" t="s">
        <v>80</v>
      </c>
      <c r="D117" s="1622">
        <v>5</v>
      </c>
      <c r="E117" s="1622"/>
      <c r="F117" s="1622"/>
      <c r="G117" s="1622">
        <v>1</v>
      </c>
      <c r="H117" s="1622">
        <v>3</v>
      </c>
      <c r="I117" s="1622">
        <v>1</v>
      </c>
      <c r="J117" s="1622"/>
      <c r="K117" s="1622">
        <v>2</v>
      </c>
      <c r="L117" s="1622"/>
      <c r="M117" s="1622"/>
      <c r="N117" s="1622">
        <v>10</v>
      </c>
    </row>
    <row r="118" spans="1:14" ht="13.5" customHeight="1" x14ac:dyDescent="0.2">
      <c r="A118" s="1360">
        <v>5</v>
      </c>
      <c r="B118" s="1359" t="s">
        <v>79</v>
      </c>
      <c r="C118" s="1359" t="s">
        <v>80</v>
      </c>
      <c r="D118" s="1357">
        <v>8</v>
      </c>
      <c r="E118" s="1357"/>
      <c r="F118" s="1357">
        <v>1</v>
      </c>
      <c r="G118" s="1357">
        <v>2</v>
      </c>
      <c r="H118" s="1357">
        <v>7</v>
      </c>
      <c r="I118" s="1357">
        <v>2</v>
      </c>
      <c r="J118" s="1357"/>
      <c r="K118" s="1357"/>
      <c r="L118" s="1357"/>
      <c r="M118" s="1357"/>
      <c r="N118" s="1357">
        <v>17</v>
      </c>
    </row>
    <row r="119" spans="1:14" ht="13.5" customHeight="1" x14ac:dyDescent="0.2">
      <c r="A119" s="3">
        <v>5</v>
      </c>
      <c r="B119" s="2" t="s">
        <v>79</v>
      </c>
      <c r="C119" s="2" t="s">
        <v>80</v>
      </c>
      <c r="D119" s="9">
        <v>7</v>
      </c>
      <c r="E119" s="9"/>
      <c r="F119" s="9"/>
      <c r="G119" s="9">
        <v>6</v>
      </c>
      <c r="H119" s="9">
        <v>2</v>
      </c>
      <c r="I119" s="9">
        <v>2</v>
      </c>
      <c r="J119" s="9"/>
      <c r="K119" s="9"/>
      <c r="L119" s="9"/>
      <c r="M119" s="9"/>
      <c r="N119" s="9">
        <v>14</v>
      </c>
    </row>
    <row r="120" spans="1:14" ht="13.5" customHeight="1" x14ac:dyDescent="0.2">
      <c r="A120" s="916">
        <v>5</v>
      </c>
      <c r="B120" s="915" t="s">
        <v>79</v>
      </c>
      <c r="C120" s="915" t="s">
        <v>80</v>
      </c>
      <c r="D120" s="913">
        <v>11</v>
      </c>
      <c r="E120" s="913"/>
      <c r="F120" s="913"/>
      <c r="G120" s="913">
        <v>7</v>
      </c>
      <c r="H120" s="913">
        <v>1</v>
      </c>
      <c r="I120" s="913"/>
      <c r="J120" s="913"/>
      <c r="K120" s="913"/>
      <c r="L120" s="913"/>
      <c r="M120" s="913"/>
      <c r="N120" s="913">
        <v>22</v>
      </c>
    </row>
    <row r="121" spans="1:14" ht="13.5" customHeight="1" x14ac:dyDescent="0.2">
      <c r="A121" s="1833">
        <v>5</v>
      </c>
      <c r="B121" s="1832" t="s">
        <v>79</v>
      </c>
      <c r="C121" s="1832" t="s">
        <v>80</v>
      </c>
      <c r="D121" s="1830">
        <v>10</v>
      </c>
      <c r="E121" s="1830"/>
      <c r="F121" s="1830"/>
      <c r="G121" s="1830">
        <v>4</v>
      </c>
      <c r="H121" s="1830">
        <v>3</v>
      </c>
      <c r="I121" s="1830">
        <v>1</v>
      </c>
      <c r="J121" s="1830"/>
      <c r="K121" s="1830">
        <v>1</v>
      </c>
      <c r="L121" s="1830"/>
      <c r="M121" s="1830"/>
      <c r="N121" s="1830">
        <v>20</v>
      </c>
    </row>
    <row r="122" spans="1:14" ht="13.5" customHeight="1" x14ac:dyDescent="0.2">
      <c r="A122" s="1156">
        <v>5</v>
      </c>
      <c r="B122" s="1155" t="s">
        <v>79</v>
      </c>
      <c r="C122" s="1155" t="s">
        <v>80</v>
      </c>
      <c r="D122" s="1154">
        <v>5</v>
      </c>
      <c r="E122" s="1154"/>
      <c r="F122" s="1154">
        <v>3</v>
      </c>
      <c r="G122" s="1154">
        <v>3</v>
      </c>
      <c r="H122" s="1154">
        <v>3</v>
      </c>
      <c r="I122" s="1154">
        <v>1</v>
      </c>
      <c r="J122" s="1154"/>
      <c r="K122" s="1154">
        <v>1</v>
      </c>
      <c r="L122" s="1154"/>
      <c r="M122" s="1154"/>
      <c r="N122" s="1154">
        <v>13</v>
      </c>
    </row>
    <row r="123" spans="1:14" ht="13.5" customHeight="1" x14ac:dyDescent="0.2">
      <c r="A123" s="1318">
        <v>5</v>
      </c>
      <c r="B123" s="1236" t="s">
        <v>79</v>
      </c>
      <c r="C123" s="1236" t="s">
        <v>80</v>
      </c>
      <c r="D123" s="1235">
        <v>6</v>
      </c>
      <c r="E123" s="1235"/>
      <c r="F123" s="1235">
        <v>1</v>
      </c>
      <c r="G123" s="1235">
        <v>3</v>
      </c>
      <c r="H123" s="1235">
        <v>3</v>
      </c>
      <c r="I123" s="1235">
        <v>1</v>
      </c>
      <c r="J123" s="1235"/>
      <c r="K123" s="1235">
        <v>1</v>
      </c>
      <c r="L123" s="1235"/>
      <c r="M123" s="1235"/>
      <c r="N123" s="1235">
        <v>13</v>
      </c>
    </row>
    <row r="124" spans="1:14" ht="13.5" customHeight="1" x14ac:dyDescent="0.2">
      <c r="A124" s="1677">
        <v>5</v>
      </c>
      <c r="B124" s="1676" t="s">
        <v>79</v>
      </c>
      <c r="C124" s="1676" t="s">
        <v>80</v>
      </c>
      <c r="D124" s="1674">
        <v>3</v>
      </c>
      <c r="E124" s="1674"/>
      <c r="F124" s="1674"/>
      <c r="G124" s="1674">
        <v>2</v>
      </c>
      <c r="H124" s="1674">
        <v>1</v>
      </c>
      <c r="I124" s="1674">
        <v>1</v>
      </c>
      <c r="J124" s="1674"/>
      <c r="K124" s="1674"/>
      <c r="L124" s="1674"/>
      <c r="M124" s="1674"/>
      <c r="N124" s="1674">
        <v>6</v>
      </c>
    </row>
    <row r="125" spans="1:14" ht="13.5" customHeight="1" x14ac:dyDescent="0.2">
      <c r="A125" s="1512">
        <v>5</v>
      </c>
      <c r="B125" s="1511" t="s">
        <v>79</v>
      </c>
      <c r="C125" s="1511" t="s">
        <v>80</v>
      </c>
      <c r="D125" s="1509">
        <v>9</v>
      </c>
      <c r="E125" s="1509"/>
      <c r="F125" s="1509"/>
      <c r="G125" s="1509">
        <v>4</v>
      </c>
      <c r="H125" s="1509">
        <v>2</v>
      </c>
      <c r="I125" s="1509">
        <v>1</v>
      </c>
      <c r="J125" s="1509"/>
      <c r="K125" s="1509">
        <v>1</v>
      </c>
      <c r="L125" s="1509"/>
      <c r="M125" s="1509"/>
      <c r="N125" s="1509">
        <v>18</v>
      </c>
    </row>
    <row r="126" spans="1:14" ht="13.5" customHeight="1" x14ac:dyDescent="0.2">
      <c r="A126" s="1860">
        <v>5</v>
      </c>
      <c r="B126" s="1861" t="s">
        <v>79</v>
      </c>
      <c r="C126" s="1861" t="s">
        <v>80</v>
      </c>
      <c r="D126" s="1862">
        <v>6</v>
      </c>
      <c r="E126" s="1862"/>
      <c r="F126" s="1862">
        <v>1</v>
      </c>
      <c r="G126" s="1862">
        <v>3</v>
      </c>
      <c r="H126" s="1862">
        <v>2</v>
      </c>
      <c r="I126" s="1862">
        <v>1</v>
      </c>
      <c r="J126" s="1862"/>
      <c r="K126" s="1862"/>
      <c r="L126" s="1862"/>
      <c r="M126" s="1862"/>
      <c r="N126" s="1862">
        <v>13</v>
      </c>
    </row>
    <row r="127" spans="1:14" ht="13.5" customHeight="1" x14ac:dyDescent="0.2">
      <c r="A127" s="1860">
        <v>5</v>
      </c>
      <c r="B127" s="1861" t="s">
        <v>79</v>
      </c>
      <c r="C127" s="1861" t="s">
        <v>80</v>
      </c>
      <c r="D127" s="1862">
        <v>4</v>
      </c>
      <c r="E127" s="1862"/>
      <c r="F127" s="1862">
        <v>1</v>
      </c>
      <c r="G127" s="1862">
        <v>7</v>
      </c>
      <c r="H127" s="1862">
        <v>2</v>
      </c>
      <c r="I127" s="1862"/>
      <c r="J127" s="1862"/>
      <c r="K127" s="1862"/>
      <c r="L127" s="1862"/>
      <c r="M127" s="1862"/>
      <c r="N127" s="1862">
        <v>9</v>
      </c>
    </row>
    <row r="128" spans="1:14" ht="13.5" customHeight="1" x14ac:dyDescent="0.2">
      <c r="A128" s="1741">
        <v>5</v>
      </c>
      <c r="B128" s="1740" t="s">
        <v>79</v>
      </c>
      <c r="C128" s="1740" t="s">
        <v>80</v>
      </c>
      <c r="D128" s="1738">
        <v>7</v>
      </c>
      <c r="E128" s="1738"/>
      <c r="F128" s="1738">
        <v>5</v>
      </c>
      <c r="G128" s="1738">
        <v>2</v>
      </c>
      <c r="H128" s="1738"/>
      <c r="I128" s="1738"/>
      <c r="J128" s="1738"/>
      <c r="K128" s="1738"/>
      <c r="L128" s="1738"/>
      <c r="M128" s="1738"/>
      <c r="N128" s="1738">
        <v>19</v>
      </c>
    </row>
    <row r="129" spans="1:14" ht="13.5" customHeight="1" x14ac:dyDescent="0.2">
      <c r="A129" s="1318">
        <v>5</v>
      </c>
      <c r="B129" s="1236" t="s">
        <v>79</v>
      </c>
      <c r="C129" s="1236" t="s">
        <v>80</v>
      </c>
      <c r="D129" s="1235">
        <v>5</v>
      </c>
      <c r="E129" s="1235"/>
      <c r="F129" s="1235">
        <v>2</v>
      </c>
      <c r="G129" s="1235">
        <v>5</v>
      </c>
      <c r="H129" s="1235">
        <v>2</v>
      </c>
      <c r="I129" s="1235">
        <v>1</v>
      </c>
      <c r="J129" s="1235"/>
      <c r="K129" s="1235"/>
      <c r="L129" s="1235"/>
      <c r="M129" s="1235"/>
      <c r="N129" s="1235">
        <v>12</v>
      </c>
    </row>
    <row r="130" spans="1:14" ht="13.5" customHeight="1" x14ac:dyDescent="0.2">
      <c r="A130" s="1014">
        <v>5</v>
      </c>
      <c r="B130" s="991" t="s">
        <v>79</v>
      </c>
      <c r="C130" s="991" t="s">
        <v>80</v>
      </c>
      <c r="D130" s="990">
        <v>5</v>
      </c>
      <c r="E130" s="990"/>
      <c r="F130" s="990">
        <v>1</v>
      </c>
      <c r="G130" s="990">
        <v>4</v>
      </c>
      <c r="H130" s="990">
        <v>2</v>
      </c>
      <c r="I130" s="990">
        <v>1</v>
      </c>
      <c r="J130" s="990"/>
      <c r="K130" s="990"/>
      <c r="L130" s="990"/>
      <c r="M130" s="990"/>
      <c r="N130" s="990">
        <v>11</v>
      </c>
    </row>
    <row r="131" spans="1:14" ht="13.5" customHeight="1" x14ac:dyDescent="0.2">
      <c r="A131" s="1079">
        <v>5</v>
      </c>
      <c r="B131" s="1021" t="s">
        <v>79</v>
      </c>
      <c r="C131" s="1021" t="s">
        <v>80</v>
      </c>
      <c r="D131" s="1023">
        <v>8</v>
      </c>
      <c r="E131" s="1023"/>
      <c r="F131" s="1023">
        <v>2</v>
      </c>
      <c r="G131" s="1023">
        <v>2</v>
      </c>
      <c r="H131" s="1023">
        <v>1</v>
      </c>
      <c r="I131" s="1023"/>
      <c r="J131" s="1023"/>
      <c r="K131" s="1023">
        <v>2</v>
      </c>
      <c r="L131" s="1023"/>
      <c r="M131" s="1023"/>
      <c r="N131" s="1023">
        <v>18</v>
      </c>
    </row>
    <row r="132" spans="1:14" ht="13.5" customHeight="1" x14ac:dyDescent="0.2">
      <c r="A132" s="1143">
        <v>5</v>
      </c>
      <c r="B132" s="1021" t="s">
        <v>79</v>
      </c>
      <c r="C132" s="1021" t="s">
        <v>80</v>
      </c>
      <c r="D132" s="1023">
        <v>6</v>
      </c>
      <c r="E132" s="1023"/>
      <c r="F132" s="1023">
        <v>3</v>
      </c>
      <c r="G132" s="1023">
        <v>3</v>
      </c>
      <c r="H132" s="1023">
        <v>1</v>
      </c>
      <c r="I132" s="1023"/>
      <c r="J132" s="1023"/>
      <c r="K132" s="1023"/>
      <c r="L132" s="1023"/>
      <c r="M132" s="1023"/>
      <c r="N132" s="1023">
        <v>15</v>
      </c>
    </row>
    <row r="133" spans="1:14" ht="13.5" customHeight="1" x14ac:dyDescent="0.2">
      <c r="A133" s="3">
        <v>5</v>
      </c>
      <c r="B133" s="2" t="s">
        <v>79</v>
      </c>
      <c r="C133" s="2" t="s">
        <v>80</v>
      </c>
      <c r="D133" s="9">
        <v>2</v>
      </c>
      <c r="E133" s="9"/>
      <c r="F133" s="9">
        <v>2</v>
      </c>
      <c r="G133" s="9">
        <v>7</v>
      </c>
      <c r="H133" s="9">
        <v>2</v>
      </c>
      <c r="I133" s="9"/>
      <c r="J133" s="9"/>
      <c r="K133" s="9">
        <v>1</v>
      </c>
      <c r="L133" s="9"/>
      <c r="M133" s="9"/>
      <c r="N133" s="9">
        <v>6</v>
      </c>
    </row>
    <row r="134" spans="1:14" ht="13.5" customHeight="1" x14ac:dyDescent="0.2">
      <c r="A134" s="3">
        <v>5</v>
      </c>
      <c r="B134" s="2" t="s">
        <v>79</v>
      </c>
      <c r="C134" s="2" t="s">
        <v>80</v>
      </c>
      <c r="D134" s="9">
        <v>7</v>
      </c>
      <c r="E134" s="9"/>
      <c r="F134" s="9"/>
      <c r="G134" s="9">
        <v>6</v>
      </c>
      <c r="H134" s="9">
        <v>3</v>
      </c>
      <c r="I134" s="9">
        <v>1</v>
      </c>
      <c r="J134" s="9"/>
      <c r="K134" s="9">
        <v>1</v>
      </c>
      <c r="L134" s="9"/>
      <c r="M134" s="9"/>
      <c r="N134" s="9">
        <v>14</v>
      </c>
    </row>
    <row r="135" spans="1:14" ht="13.5" customHeight="1" x14ac:dyDescent="0.2">
      <c r="A135" s="3">
        <v>5</v>
      </c>
      <c r="B135" s="2" t="s">
        <v>79</v>
      </c>
      <c r="C135" s="2" t="s">
        <v>80</v>
      </c>
      <c r="D135" s="9">
        <v>3</v>
      </c>
      <c r="E135" s="9"/>
      <c r="F135" s="9"/>
      <c r="G135" s="9">
        <v>5</v>
      </c>
      <c r="H135" s="9">
        <v>1</v>
      </c>
      <c r="I135" s="9">
        <v>1</v>
      </c>
      <c r="J135" s="9"/>
      <c r="K135" s="9">
        <v>2</v>
      </c>
      <c r="L135" s="9"/>
      <c r="M135" s="9"/>
      <c r="N135" s="9">
        <v>6</v>
      </c>
    </row>
    <row r="136" spans="1:14" ht="13.5" customHeight="1" x14ac:dyDescent="0.2">
      <c r="A136" s="3">
        <v>5</v>
      </c>
      <c r="B136" s="2" t="s">
        <v>79</v>
      </c>
      <c r="C136" s="2" t="s">
        <v>80</v>
      </c>
      <c r="D136" s="9">
        <v>3</v>
      </c>
      <c r="E136" s="9"/>
      <c r="F136" s="9">
        <v>2</v>
      </c>
      <c r="G136" s="9">
        <v>2</v>
      </c>
      <c r="H136" s="9">
        <v>2</v>
      </c>
      <c r="I136" s="9">
        <v>1</v>
      </c>
      <c r="J136" s="9"/>
      <c r="K136" s="9"/>
      <c r="L136" s="9"/>
      <c r="M136" s="9"/>
      <c r="N136" s="9">
        <v>8</v>
      </c>
    </row>
    <row r="137" spans="1:14" ht="13.5" customHeight="1" x14ac:dyDescent="0.2">
      <c r="A137" s="3">
        <v>5</v>
      </c>
      <c r="B137" s="2" t="s">
        <v>79</v>
      </c>
      <c r="C137" s="2" t="s">
        <v>80</v>
      </c>
      <c r="D137" s="9">
        <v>9</v>
      </c>
      <c r="E137" s="9"/>
      <c r="F137" s="9"/>
      <c r="G137" s="9">
        <v>4</v>
      </c>
      <c r="H137" s="9">
        <v>3</v>
      </c>
      <c r="I137" s="9">
        <v>1</v>
      </c>
      <c r="J137" s="9"/>
      <c r="K137" s="9"/>
      <c r="L137" s="9"/>
      <c r="M137" s="9"/>
      <c r="N137" s="9">
        <v>18</v>
      </c>
    </row>
    <row r="138" spans="1:14" ht="13.5" customHeight="1" x14ac:dyDescent="0.2">
      <c r="A138" s="3">
        <v>5</v>
      </c>
      <c r="B138" s="2" t="s">
        <v>79</v>
      </c>
      <c r="C138" s="2" t="s">
        <v>80</v>
      </c>
      <c r="D138" s="9">
        <v>5</v>
      </c>
      <c r="E138" s="9"/>
      <c r="F138" s="9">
        <v>4</v>
      </c>
      <c r="G138" s="9">
        <v>3</v>
      </c>
      <c r="H138" s="9">
        <v>4</v>
      </c>
      <c r="I138" s="9">
        <v>1</v>
      </c>
      <c r="J138" s="9"/>
      <c r="K138" s="9">
        <v>1</v>
      </c>
      <c r="L138" s="9"/>
      <c r="M138" s="9"/>
      <c r="N138" s="9">
        <v>14</v>
      </c>
    </row>
    <row r="139" spans="1:14" ht="13.5" customHeight="1" x14ac:dyDescent="0.2">
      <c r="A139" s="3">
        <v>5</v>
      </c>
      <c r="B139" s="2" t="s">
        <v>79</v>
      </c>
      <c r="C139" s="2" t="s">
        <v>80</v>
      </c>
      <c r="D139" s="9">
        <v>4</v>
      </c>
      <c r="E139" s="9"/>
      <c r="F139" s="9">
        <v>1</v>
      </c>
      <c r="G139" s="9">
        <v>4</v>
      </c>
      <c r="H139" s="9">
        <v>5</v>
      </c>
      <c r="I139" s="9">
        <v>2</v>
      </c>
      <c r="J139" s="9"/>
      <c r="K139" s="9">
        <v>1</v>
      </c>
      <c r="L139" s="9"/>
      <c r="M139" s="9"/>
      <c r="N139" s="9">
        <v>9</v>
      </c>
    </row>
    <row r="140" spans="1:14" ht="13.5" customHeight="1" x14ac:dyDescent="0.2">
      <c r="A140" s="740">
        <v>5</v>
      </c>
      <c r="B140" s="739" t="s">
        <v>79</v>
      </c>
      <c r="C140" s="739" t="s">
        <v>80</v>
      </c>
      <c r="D140" s="737">
        <v>7</v>
      </c>
      <c r="E140" s="737"/>
      <c r="F140" s="737"/>
      <c r="G140" s="737">
        <v>5</v>
      </c>
      <c r="H140" s="737">
        <v>3</v>
      </c>
      <c r="I140" s="737"/>
      <c r="J140" s="737"/>
      <c r="K140" s="737"/>
      <c r="L140" s="737"/>
      <c r="M140" s="737"/>
      <c r="N140" s="737">
        <v>14</v>
      </c>
    </row>
    <row r="141" spans="1:14" ht="13.5" customHeight="1" x14ac:dyDescent="0.2">
      <c r="A141" s="4">
        <f>COUNT(A108:A140)</f>
        <v>33</v>
      </c>
      <c r="B141" s="10" t="str">
        <f>$B$108</f>
        <v>Haynes</v>
      </c>
      <c r="C141" s="10" t="str">
        <f>$C$108</f>
        <v>Gabe</v>
      </c>
      <c r="D141" s="8">
        <f>SUM(D108:D140)</f>
        <v>192</v>
      </c>
      <c r="E141" s="741">
        <f t="shared" ref="E141:N141" si="12">SUM(E108:E140)</f>
        <v>0</v>
      </c>
      <c r="F141" s="741">
        <f t="shared" si="12"/>
        <v>45</v>
      </c>
      <c r="G141" s="741">
        <f t="shared" si="12"/>
        <v>133</v>
      </c>
      <c r="H141" s="741">
        <f t="shared" si="12"/>
        <v>91</v>
      </c>
      <c r="I141" s="741">
        <f t="shared" si="12"/>
        <v>33</v>
      </c>
      <c r="J141" s="741">
        <f t="shared" si="12"/>
        <v>0</v>
      </c>
      <c r="K141" s="741">
        <f t="shared" si="12"/>
        <v>22</v>
      </c>
      <c r="L141" s="741">
        <f t="shared" si="12"/>
        <v>0</v>
      </c>
      <c r="M141" s="741">
        <f t="shared" si="12"/>
        <v>0</v>
      </c>
      <c r="N141" s="741">
        <f t="shared" si="12"/>
        <v>429</v>
      </c>
    </row>
    <row r="142" spans="1:14" ht="13.5" customHeight="1" x14ac:dyDescent="0.2"/>
    <row r="143" spans="1:14" ht="13.5" customHeight="1" x14ac:dyDescent="0.2">
      <c r="A143" s="3">
        <v>11</v>
      </c>
      <c r="B143" s="2" t="s">
        <v>84</v>
      </c>
      <c r="C143" s="2" t="s">
        <v>85</v>
      </c>
      <c r="D143" s="9">
        <v>8</v>
      </c>
      <c r="E143" s="9">
        <v>1</v>
      </c>
      <c r="F143" s="9">
        <v>3</v>
      </c>
      <c r="G143" s="9">
        <v>13</v>
      </c>
      <c r="H143" s="9">
        <v>3</v>
      </c>
      <c r="I143" s="9">
        <v>1</v>
      </c>
      <c r="J143" s="9">
        <v>1</v>
      </c>
      <c r="K143" s="9"/>
      <c r="L143" s="9"/>
      <c r="M143" s="9"/>
      <c r="N143" s="9">
        <v>22</v>
      </c>
    </row>
    <row r="144" spans="1:14" ht="13.5" customHeight="1" x14ac:dyDescent="0.2">
      <c r="A144" s="3">
        <v>11</v>
      </c>
      <c r="B144" s="2" t="s">
        <v>84</v>
      </c>
      <c r="C144" s="2" t="s">
        <v>85</v>
      </c>
      <c r="D144" s="9">
        <v>7</v>
      </c>
      <c r="E144" s="9">
        <v>1</v>
      </c>
      <c r="F144" s="9">
        <v>3</v>
      </c>
      <c r="G144" s="9">
        <v>19</v>
      </c>
      <c r="H144" s="9">
        <v>3</v>
      </c>
      <c r="I144" s="9">
        <v>1</v>
      </c>
      <c r="J144" s="9">
        <v>3</v>
      </c>
      <c r="K144" s="9">
        <v>2</v>
      </c>
      <c r="L144" s="9"/>
      <c r="M144" s="9"/>
      <c r="N144" s="9">
        <v>20</v>
      </c>
    </row>
    <row r="145" spans="1:14" ht="13.5" customHeight="1" x14ac:dyDescent="0.2">
      <c r="A145" s="3">
        <v>11</v>
      </c>
      <c r="B145" s="2" t="s">
        <v>84</v>
      </c>
      <c r="C145" s="2" t="s">
        <v>85</v>
      </c>
      <c r="D145" s="9">
        <v>11</v>
      </c>
      <c r="E145" s="9"/>
      <c r="F145" s="9">
        <v>4</v>
      </c>
      <c r="G145" s="9">
        <v>10</v>
      </c>
      <c r="H145" s="9">
        <v>3</v>
      </c>
      <c r="I145" s="9">
        <v>3</v>
      </c>
      <c r="J145" s="9">
        <v>1</v>
      </c>
      <c r="K145" s="9">
        <v>1</v>
      </c>
      <c r="L145" s="9"/>
      <c r="M145" s="9"/>
      <c r="N145" s="9">
        <v>26</v>
      </c>
    </row>
    <row r="146" spans="1:14" ht="13.5" customHeight="1" x14ac:dyDescent="0.2">
      <c r="A146" s="1237">
        <v>11</v>
      </c>
      <c r="B146" s="1236" t="s">
        <v>84</v>
      </c>
      <c r="C146" s="1236" t="s">
        <v>85</v>
      </c>
      <c r="D146" s="1235">
        <v>8</v>
      </c>
      <c r="E146" s="1235"/>
      <c r="F146" s="1235">
        <v>3</v>
      </c>
      <c r="G146" s="1235">
        <v>11</v>
      </c>
      <c r="H146" s="1235">
        <v>6</v>
      </c>
      <c r="I146" s="1235">
        <v>4</v>
      </c>
      <c r="J146" s="1235">
        <v>2</v>
      </c>
      <c r="K146" s="1235">
        <v>2</v>
      </c>
      <c r="L146" s="1235"/>
      <c r="M146" s="1235"/>
      <c r="N146" s="1235">
        <v>19</v>
      </c>
    </row>
    <row r="147" spans="1:14" ht="13.5" customHeight="1" x14ac:dyDescent="0.2">
      <c r="A147" s="1833">
        <v>11</v>
      </c>
      <c r="B147" s="1832" t="s">
        <v>84</v>
      </c>
      <c r="C147" s="1832" t="s">
        <v>85</v>
      </c>
      <c r="D147" s="1830">
        <v>3</v>
      </c>
      <c r="E147" s="1830">
        <v>1</v>
      </c>
      <c r="F147" s="1830"/>
      <c r="G147" s="1830">
        <v>3</v>
      </c>
      <c r="H147" s="1830">
        <v>1</v>
      </c>
      <c r="I147" s="1830"/>
      <c r="J147" s="1830"/>
      <c r="K147" s="1830"/>
      <c r="L147" s="1830"/>
      <c r="M147" s="1830"/>
      <c r="N147" s="1830">
        <v>9</v>
      </c>
    </row>
    <row r="148" spans="1:14" ht="13.5" customHeight="1" x14ac:dyDescent="0.2">
      <c r="A148" s="1512">
        <v>11</v>
      </c>
      <c r="B148" s="1511" t="s">
        <v>84</v>
      </c>
      <c r="C148" s="1511" t="s">
        <v>85</v>
      </c>
      <c r="D148" s="1509">
        <v>5</v>
      </c>
      <c r="E148" s="1509">
        <v>1</v>
      </c>
      <c r="F148" s="1509"/>
      <c r="G148" s="1509">
        <v>10</v>
      </c>
      <c r="H148" s="1509">
        <v>3</v>
      </c>
      <c r="I148" s="1509">
        <v>2</v>
      </c>
      <c r="J148" s="1509">
        <v>3</v>
      </c>
      <c r="K148" s="1509">
        <v>1</v>
      </c>
      <c r="L148" s="1509"/>
      <c r="M148" s="1509"/>
      <c r="N148" s="1509">
        <v>13</v>
      </c>
    </row>
    <row r="149" spans="1:14" ht="13.5" customHeight="1" x14ac:dyDescent="0.2">
      <c r="A149" s="1860">
        <v>11</v>
      </c>
      <c r="B149" s="1861" t="s">
        <v>84</v>
      </c>
      <c r="C149" s="1861" t="s">
        <v>85</v>
      </c>
      <c r="D149" s="1862">
        <v>4</v>
      </c>
      <c r="E149" s="1862"/>
      <c r="F149" s="1862">
        <v>3</v>
      </c>
      <c r="G149" s="1862">
        <v>13</v>
      </c>
      <c r="H149" s="1862"/>
      <c r="I149" s="1862">
        <v>3</v>
      </c>
      <c r="J149" s="1862"/>
      <c r="K149" s="1862">
        <v>1</v>
      </c>
      <c r="L149" s="1862"/>
      <c r="M149" s="1862"/>
      <c r="N149" s="1862">
        <v>11</v>
      </c>
    </row>
    <row r="150" spans="1:14" ht="13.5" customHeight="1" x14ac:dyDescent="0.2">
      <c r="A150" s="1625">
        <v>11</v>
      </c>
      <c r="B150" s="1624" t="s">
        <v>84</v>
      </c>
      <c r="C150" s="1624" t="s">
        <v>85</v>
      </c>
      <c r="D150" s="1622">
        <v>6</v>
      </c>
      <c r="E150" s="1622"/>
      <c r="F150" s="1622">
        <v>2</v>
      </c>
      <c r="G150" s="1622">
        <v>27</v>
      </c>
      <c r="H150" s="1622"/>
      <c r="I150" s="1622">
        <v>2</v>
      </c>
      <c r="J150" s="1622">
        <v>4</v>
      </c>
      <c r="K150" s="1622">
        <v>2</v>
      </c>
      <c r="L150" s="1622"/>
      <c r="M150" s="1622"/>
      <c r="N150" s="1622">
        <v>14</v>
      </c>
    </row>
    <row r="151" spans="1:14" ht="13.5" customHeight="1" x14ac:dyDescent="0.2">
      <c r="A151" s="1677">
        <v>11</v>
      </c>
      <c r="B151" s="1676" t="s">
        <v>84</v>
      </c>
      <c r="C151" s="1676" t="s">
        <v>85</v>
      </c>
      <c r="D151" s="1674">
        <v>4</v>
      </c>
      <c r="E151" s="1674"/>
      <c r="F151" s="1674">
        <v>4</v>
      </c>
      <c r="G151" s="1674">
        <v>9</v>
      </c>
      <c r="H151" s="1674">
        <v>1</v>
      </c>
      <c r="I151" s="1674">
        <v>1</v>
      </c>
      <c r="J151" s="1674">
        <v>2</v>
      </c>
      <c r="K151" s="1674">
        <v>2</v>
      </c>
      <c r="L151" s="1674"/>
      <c r="M151" s="1674"/>
      <c r="N151" s="1674">
        <v>12</v>
      </c>
    </row>
    <row r="152" spans="1:14" ht="13.5" customHeight="1" x14ac:dyDescent="0.2">
      <c r="A152" s="1625">
        <v>11</v>
      </c>
      <c r="B152" s="1624" t="s">
        <v>84</v>
      </c>
      <c r="C152" s="1624" t="s">
        <v>85</v>
      </c>
      <c r="D152" s="1622">
        <v>5</v>
      </c>
      <c r="E152" s="1622"/>
      <c r="F152" s="1622"/>
      <c r="G152" s="1622">
        <v>9</v>
      </c>
      <c r="H152" s="1622">
        <v>3</v>
      </c>
      <c r="I152" s="1622">
        <v>1</v>
      </c>
      <c r="J152" s="1622">
        <v>2</v>
      </c>
      <c r="K152" s="1622">
        <v>1</v>
      </c>
      <c r="L152" s="1622"/>
      <c r="M152" s="1622"/>
      <c r="N152" s="1622">
        <v>10</v>
      </c>
    </row>
    <row r="153" spans="1:14" ht="13.5" customHeight="1" x14ac:dyDescent="0.2">
      <c r="A153" s="1237">
        <v>11</v>
      </c>
      <c r="B153" s="1236" t="s">
        <v>84</v>
      </c>
      <c r="C153" s="1236" t="s">
        <v>85</v>
      </c>
      <c r="D153" s="1235">
        <v>4</v>
      </c>
      <c r="E153" s="1235"/>
      <c r="F153" s="1235">
        <v>6</v>
      </c>
      <c r="G153" s="1235">
        <v>10</v>
      </c>
      <c r="H153" s="1235">
        <v>3</v>
      </c>
      <c r="I153" s="1235">
        <v>1</v>
      </c>
      <c r="J153" s="1235">
        <v>1</v>
      </c>
      <c r="K153" s="1235"/>
      <c r="L153" s="1235"/>
      <c r="M153" s="1235"/>
      <c r="N153" s="1235">
        <v>14</v>
      </c>
    </row>
    <row r="154" spans="1:14" ht="13.5" customHeight="1" x14ac:dyDescent="0.2">
      <c r="A154" s="1237">
        <v>11</v>
      </c>
      <c r="B154" s="1236" t="s">
        <v>84</v>
      </c>
      <c r="C154" s="1236" t="s">
        <v>85</v>
      </c>
      <c r="D154" s="1235">
        <v>6</v>
      </c>
      <c r="E154" s="1235">
        <v>1</v>
      </c>
      <c r="F154" s="1235">
        <v>4</v>
      </c>
      <c r="G154" s="1235">
        <v>16</v>
      </c>
      <c r="H154" s="1235">
        <v>2</v>
      </c>
      <c r="I154" s="1235">
        <v>1</v>
      </c>
      <c r="J154" s="1235">
        <v>1</v>
      </c>
      <c r="K154" s="1235">
        <v>1</v>
      </c>
      <c r="L154" s="1235"/>
      <c r="M154" s="1235"/>
      <c r="N154" s="1235">
        <v>19</v>
      </c>
    </row>
    <row r="155" spans="1:14" ht="13.5" customHeight="1" x14ac:dyDescent="0.2">
      <c r="A155" s="1022">
        <v>11</v>
      </c>
      <c r="B155" s="1021" t="s">
        <v>84</v>
      </c>
      <c r="C155" s="1021" t="s">
        <v>85</v>
      </c>
      <c r="D155" s="1023">
        <v>4</v>
      </c>
      <c r="E155" s="1023"/>
      <c r="F155" s="1023">
        <v>5</v>
      </c>
      <c r="G155" s="1023">
        <v>12</v>
      </c>
      <c r="H155" s="1023">
        <v>1</v>
      </c>
      <c r="I155" s="1023">
        <v>2</v>
      </c>
      <c r="J155" s="1023">
        <v>2</v>
      </c>
      <c r="K155" s="1023">
        <v>1</v>
      </c>
      <c r="L155" s="1023"/>
      <c r="M155" s="1023"/>
      <c r="N155" s="1023">
        <v>13</v>
      </c>
    </row>
    <row r="156" spans="1:14" ht="13.5" customHeight="1" x14ac:dyDescent="0.2">
      <c r="A156" s="1143">
        <v>11</v>
      </c>
      <c r="B156" s="1021" t="s">
        <v>84</v>
      </c>
      <c r="C156" s="1021" t="s">
        <v>85</v>
      </c>
      <c r="D156" s="1023">
        <v>5</v>
      </c>
      <c r="E156" s="1023"/>
      <c r="F156" s="1023">
        <v>3</v>
      </c>
      <c r="G156" s="1023">
        <v>9</v>
      </c>
      <c r="H156" s="1023">
        <v>2</v>
      </c>
      <c r="I156" s="1023">
        <v>1</v>
      </c>
      <c r="J156" s="1023">
        <v>1</v>
      </c>
      <c r="K156" s="1023">
        <v>2</v>
      </c>
      <c r="L156" s="1023"/>
      <c r="M156" s="1023"/>
      <c r="N156" s="1023">
        <v>13</v>
      </c>
    </row>
    <row r="157" spans="1:14" ht="13.5" customHeight="1" x14ac:dyDescent="0.2">
      <c r="A157" s="1014">
        <v>11</v>
      </c>
      <c r="B157" s="991" t="s">
        <v>84</v>
      </c>
      <c r="C157" s="991" t="s">
        <v>85</v>
      </c>
      <c r="D157" s="990">
        <v>7</v>
      </c>
      <c r="E157" s="990"/>
      <c r="F157" s="990">
        <v>5</v>
      </c>
      <c r="G157" s="990">
        <v>7</v>
      </c>
      <c r="H157" s="990">
        <v>7</v>
      </c>
      <c r="I157" s="990">
        <v>1</v>
      </c>
      <c r="J157" s="990">
        <v>2</v>
      </c>
      <c r="K157" s="990">
        <v>3</v>
      </c>
      <c r="L157" s="990"/>
      <c r="M157" s="990"/>
      <c r="N157" s="990">
        <v>19</v>
      </c>
    </row>
    <row r="158" spans="1:14" ht="13.5" customHeight="1" x14ac:dyDescent="0.2">
      <c r="A158" s="1014">
        <v>11</v>
      </c>
      <c r="B158" s="991" t="s">
        <v>84</v>
      </c>
      <c r="C158" s="991" t="s">
        <v>85</v>
      </c>
      <c r="D158" s="990">
        <v>5</v>
      </c>
      <c r="E158" s="990"/>
      <c r="F158" s="990">
        <v>3</v>
      </c>
      <c r="G158" s="990">
        <v>7</v>
      </c>
      <c r="H158" s="990">
        <v>4</v>
      </c>
      <c r="I158" s="990">
        <v>1</v>
      </c>
      <c r="J158" s="990">
        <v>2</v>
      </c>
      <c r="K158" s="990">
        <v>1</v>
      </c>
      <c r="L158" s="990"/>
      <c r="M158" s="990"/>
      <c r="N158" s="990">
        <v>13</v>
      </c>
    </row>
    <row r="159" spans="1:14" ht="13.5" customHeight="1" x14ac:dyDescent="0.2">
      <c r="A159" s="3">
        <v>11</v>
      </c>
      <c r="B159" s="2" t="s">
        <v>84</v>
      </c>
      <c r="C159" s="2" t="s">
        <v>85</v>
      </c>
      <c r="D159" s="9">
        <v>5</v>
      </c>
      <c r="E159" s="9"/>
      <c r="F159" s="9">
        <v>3</v>
      </c>
      <c r="G159" s="9">
        <v>10</v>
      </c>
      <c r="H159" s="9">
        <v>3</v>
      </c>
      <c r="I159" s="9">
        <v>1</v>
      </c>
      <c r="J159" s="9">
        <v>1</v>
      </c>
      <c r="K159" s="9">
        <v>3</v>
      </c>
      <c r="L159" s="9"/>
      <c r="M159" s="9"/>
      <c r="N159" s="9">
        <v>13</v>
      </c>
    </row>
    <row r="160" spans="1:14" ht="13.5" customHeight="1" x14ac:dyDescent="0.2">
      <c r="A160" s="738">
        <v>11</v>
      </c>
      <c r="B160" s="739" t="s">
        <v>84</v>
      </c>
      <c r="C160" s="739" t="s">
        <v>85</v>
      </c>
      <c r="D160" s="737">
        <v>6</v>
      </c>
      <c r="E160" s="737"/>
      <c r="F160" s="737">
        <v>4</v>
      </c>
      <c r="G160" s="737">
        <v>14</v>
      </c>
      <c r="H160" s="737">
        <v>3</v>
      </c>
      <c r="I160" s="737"/>
      <c r="J160" s="737"/>
      <c r="K160" s="737"/>
      <c r="L160" s="737"/>
      <c r="M160" s="737"/>
      <c r="N160" s="737">
        <v>16</v>
      </c>
    </row>
    <row r="161" spans="1:14" ht="13.5" customHeight="1" x14ac:dyDescent="0.2">
      <c r="A161" s="4">
        <f>COUNT(A143:A160)</f>
        <v>18</v>
      </c>
      <c r="B161" s="10" t="str">
        <f>$B$143</f>
        <v>Miller</v>
      </c>
      <c r="C161" s="10" t="str">
        <f>$C$143</f>
        <v>Jono</v>
      </c>
      <c r="D161" s="8">
        <f>SUM(D143:D160)</f>
        <v>103</v>
      </c>
      <c r="E161" s="741">
        <f t="shared" ref="E161:N161" si="13">SUM(E143:E160)</f>
        <v>5</v>
      </c>
      <c r="F161" s="741">
        <f t="shared" si="13"/>
        <v>55</v>
      </c>
      <c r="G161" s="741">
        <f t="shared" si="13"/>
        <v>209</v>
      </c>
      <c r="H161" s="741">
        <f t="shared" si="13"/>
        <v>48</v>
      </c>
      <c r="I161" s="741">
        <f t="shared" si="13"/>
        <v>26</v>
      </c>
      <c r="J161" s="741">
        <f t="shared" si="13"/>
        <v>28</v>
      </c>
      <c r="K161" s="741">
        <f t="shared" si="13"/>
        <v>23</v>
      </c>
      <c r="L161" s="741">
        <f t="shared" si="13"/>
        <v>0</v>
      </c>
      <c r="M161" s="741">
        <f t="shared" si="13"/>
        <v>0</v>
      </c>
      <c r="N161" s="741">
        <f t="shared" si="13"/>
        <v>276</v>
      </c>
    </row>
    <row r="162" spans="1:14" ht="13.5" customHeight="1" x14ac:dyDescent="0.2"/>
    <row r="163" spans="1:14" ht="13.5" customHeight="1" x14ac:dyDescent="0.2">
      <c r="A163" s="3">
        <v>35</v>
      </c>
      <c r="B163" s="2" t="s">
        <v>86</v>
      </c>
      <c r="C163" s="2" t="s">
        <v>87</v>
      </c>
      <c r="D163" s="9"/>
      <c r="E163" s="9"/>
      <c r="F163" s="9"/>
      <c r="G163" s="9">
        <v>3</v>
      </c>
      <c r="H163" s="9">
        <v>1</v>
      </c>
      <c r="I163" s="9">
        <v>2</v>
      </c>
      <c r="J163" s="9">
        <v>2</v>
      </c>
      <c r="K163" s="9">
        <v>2</v>
      </c>
      <c r="L163" s="9"/>
      <c r="M163" s="9"/>
      <c r="N163" s="9">
        <v>0</v>
      </c>
    </row>
    <row r="164" spans="1:14" ht="13.5" customHeight="1" x14ac:dyDescent="0.2">
      <c r="A164" s="3">
        <v>35</v>
      </c>
      <c r="B164" s="2" t="s">
        <v>86</v>
      </c>
      <c r="C164" s="2" t="s">
        <v>87</v>
      </c>
      <c r="D164" s="9"/>
      <c r="E164" s="9">
        <v>5</v>
      </c>
      <c r="F164" s="9"/>
      <c r="G164" s="9">
        <v>3</v>
      </c>
      <c r="H164" s="9"/>
      <c r="I164" s="9">
        <v>2</v>
      </c>
      <c r="J164" s="9">
        <v>4</v>
      </c>
      <c r="K164" s="9"/>
      <c r="L164" s="9"/>
      <c r="M164" s="9"/>
      <c r="N164" s="9">
        <v>15</v>
      </c>
    </row>
    <row r="165" spans="1:14" ht="13.5" customHeight="1" x14ac:dyDescent="0.2">
      <c r="A165" s="3">
        <v>35</v>
      </c>
      <c r="B165" s="2" t="s">
        <v>86</v>
      </c>
      <c r="C165" s="2" t="s">
        <v>87</v>
      </c>
      <c r="D165" s="9">
        <v>2</v>
      </c>
      <c r="E165" s="9">
        <v>1</v>
      </c>
      <c r="F165" s="9"/>
      <c r="G165" s="9">
        <v>5</v>
      </c>
      <c r="H165" s="9"/>
      <c r="I165" s="9"/>
      <c r="J165" s="9">
        <v>3</v>
      </c>
      <c r="K165" s="9">
        <v>1</v>
      </c>
      <c r="L165" s="9"/>
      <c r="M165" s="9"/>
      <c r="N165" s="9">
        <v>7</v>
      </c>
    </row>
    <row r="166" spans="1:14" ht="13.5" customHeight="1" x14ac:dyDescent="0.2">
      <c r="A166" s="3">
        <v>35</v>
      </c>
      <c r="B166" s="2" t="s">
        <v>86</v>
      </c>
      <c r="C166" s="2" t="s">
        <v>87</v>
      </c>
      <c r="D166" s="9">
        <v>2</v>
      </c>
      <c r="E166" s="9">
        <v>1</v>
      </c>
      <c r="F166" s="9">
        <v>3</v>
      </c>
      <c r="G166" s="9">
        <v>10</v>
      </c>
      <c r="H166" s="9"/>
      <c r="I166" s="9">
        <v>1</v>
      </c>
      <c r="J166" s="9">
        <v>2</v>
      </c>
      <c r="K166" s="9">
        <v>3</v>
      </c>
      <c r="L166" s="9"/>
      <c r="M166" s="9"/>
      <c r="N166" s="9">
        <v>10</v>
      </c>
    </row>
    <row r="167" spans="1:14" ht="13.5" customHeight="1" x14ac:dyDescent="0.2">
      <c r="A167" s="1020">
        <v>35</v>
      </c>
      <c r="B167" s="1021" t="s">
        <v>86</v>
      </c>
      <c r="C167" s="1021" t="s">
        <v>87</v>
      </c>
      <c r="D167" s="1023">
        <v>2</v>
      </c>
      <c r="E167" s="1023"/>
      <c r="F167" s="1023"/>
      <c r="G167" s="1023">
        <v>4</v>
      </c>
      <c r="H167" s="1023"/>
      <c r="I167" s="1023"/>
      <c r="J167" s="1023">
        <v>2</v>
      </c>
      <c r="K167" s="1023">
        <v>1</v>
      </c>
      <c r="L167" s="1023"/>
      <c r="M167" s="1023"/>
      <c r="N167" s="1023">
        <v>4</v>
      </c>
    </row>
    <row r="168" spans="1:14" ht="13.5" customHeight="1" x14ac:dyDescent="0.2">
      <c r="A168" s="1143">
        <v>35</v>
      </c>
      <c r="B168" s="1021" t="s">
        <v>86</v>
      </c>
      <c r="C168" s="1021" t="s">
        <v>87</v>
      </c>
      <c r="D168" s="1023">
        <v>2</v>
      </c>
      <c r="E168" s="1023"/>
      <c r="F168" s="1023"/>
      <c r="G168" s="1023">
        <v>9</v>
      </c>
      <c r="H168" s="1023"/>
      <c r="I168" s="1023">
        <v>1</v>
      </c>
      <c r="J168" s="1023">
        <v>1</v>
      </c>
      <c r="K168" s="1023"/>
      <c r="L168" s="1023"/>
      <c r="M168" s="1023"/>
      <c r="N168" s="1023">
        <v>4</v>
      </c>
    </row>
    <row r="169" spans="1:14" ht="13.5" customHeight="1" x14ac:dyDescent="0.2">
      <c r="A169" s="1675">
        <v>35</v>
      </c>
      <c r="B169" s="1676" t="s">
        <v>86</v>
      </c>
      <c r="C169" s="1676" t="s">
        <v>87</v>
      </c>
      <c r="D169" s="1674"/>
      <c r="E169" s="1674">
        <v>2</v>
      </c>
      <c r="F169" s="1674"/>
      <c r="G169" s="1674">
        <v>3</v>
      </c>
      <c r="H169" s="1674">
        <v>1</v>
      </c>
      <c r="I169" s="1674"/>
      <c r="J169" s="1674">
        <v>1</v>
      </c>
      <c r="K169" s="1674"/>
      <c r="L169" s="1674"/>
      <c r="M169" s="1674"/>
      <c r="N169" s="1674">
        <v>6</v>
      </c>
    </row>
    <row r="170" spans="1:14" ht="13.5" customHeight="1" x14ac:dyDescent="0.2">
      <c r="A170" s="1237">
        <v>35</v>
      </c>
      <c r="B170" s="1236" t="s">
        <v>86</v>
      </c>
      <c r="C170" s="1236" t="s">
        <v>87</v>
      </c>
      <c r="D170" s="1235">
        <v>1</v>
      </c>
      <c r="E170" s="1235">
        <v>3</v>
      </c>
      <c r="F170" s="1235"/>
      <c r="G170" s="1235">
        <v>9</v>
      </c>
      <c r="H170" s="1235">
        <v>2</v>
      </c>
      <c r="I170" s="1235">
        <v>1</v>
      </c>
      <c r="J170" s="1235">
        <v>1</v>
      </c>
      <c r="K170" s="1235">
        <v>3</v>
      </c>
      <c r="L170" s="1235"/>
      <c r="M170" s="1235"/>
      <c r="N170" s="1235">
        <v>11</v>
      </c>
    </row>
    <row r="171" spans="1:14" ht="13.5" customHeight="1" x14ac:dyDescent="0.2">
      <c r="A171" s="1831">
        <v>35</v>
      </c>
      <c r="B171" s="1832" t="s">
        <v>86</v>
      </c>
      <c r="C171" s="1832" t="s">
        <v>87</v>
      </c>
      <c r="D171" s="1830">
        <v>1</v>
      </c>
      <c r="E171" s="1830">
        <v>2</v>
      </c>
      <c r="F171" s="1830"/>
      <c r="G171" s="1830">
        <v>5</v>
      </c>
      <c r="H171" s="1830"/>
      <c r="I171" s="1830">
        <v>1</v>
      </c>
      <c r="J171" s="1830">
        <v>2</v>
      </c>
      <c r="K171" s="1830">
        <v>2</v>
      </c>
      <c r="L171" s="1830"/>
      <c r="M171" s="1830"/>
      <c r="N171" s="1830">
        <v>8</v>
      </c>
    </row>
    <row r="172" spans="1:14" ht="13.5" customHeight="1" x14ac:dyDescent="0.2">
      <c r="A172" s="1510">
        <v>35</v>
      </c>
      <c r="B172" s="1511" t="s">
        <v>86</v>
      </c>
      <c r="C172" s="1511" t="s">
        <v>87</v>
      </c>
      <c r="D172" s="1509"/>
      <c r="E172" s="1509">
        <v>1</v>
      </c>
      <c r="F172" s="1509"/>
      <c r="G172" s="1509">
        <v>6</v>
      </c>
      <c r="H172" s="1509">
        <v>3</v>
      </c>
      <c r="I172" s="1509">
        <v>2</v>
      </c>
      <c r="J172" s="1509">
        <v>3</v>
      </c>
      <c r="K172" s="1509">
        <v>1</v>
      </c>
      <c r="L172" s="1509"/>
      <c r="M172" s="1509"/>
      <c r="N172" s="1509">
        <v>3</v>
      </c>
    </row>
    <row r="173" spans="1:14" ht="13.5" customHeight="1" x14ac:dyDescent="0.2">
      <c r="A173" s="1360">
        <v>35</v>
      </c>
      <c r="B173" s="1359" t="s">
        <v>86</v>
      </c>
      <c r="C173" s="1359" t="s">
        <v>87</v>
      </c>
      <c r="D173" s="1357">
        <v>5</v>
      </c>
      <c r="E173" s="1357">
        <v>3</v>
      </c>
      <c r="F173" s="1357">
        <v>2</v>
      </c>
      <c r="G173" s="1357">
        <v>9</v>
      </c>
      <c r="H173" s="1357"/>
      <c r="I173" s="1357">
        <v>1</v>
      </c>
      <c r="J173" s="1357"/>
      <c r="K173" s="1357">
        <v>2</v>
      </c>
      <c r="L173" s="1357"/>
      <c r="M173" s="1357"/>
      <c r="N173" s="1357">
        <v>21</v>
      </c>
    </row>
    <row r="174" spans="1:14" ht="13.5" customHeight="1" x14ac:dyDescent="0.2">
      <c r="A174" s="1739">
        <v>35</v>
      </c>
      <c r="B174" s="1740" t="s">
        <v>86</v>
      </c>
      <c r="C174" s="1740" t="s">
        <v>87</v>
      </c>
      <c r="D174" s="1738">
        <v>2</v>
      </c>
      <c r="E174" s="1738">
        <v>1</v>
      </c>
      <c r="F174" s="1738">
        <v>1</v>
      </c>
      <c r="G174" s="1738">
        <v>3</v>
      </c>
      <c r="H174" s="1738"/>
      <c r="I174" s="1738"/>
      <c r="J174" s="1738">
        <v>4</v>
      </c>
      <c r="K174" s="1738">
        <v>3</v>
      </c>
      <c r="L174" s="1738"/>
      <c r="M174" s="1738"/>
      <c r="N174" s="1738">
        <v>8</v>
      </c>
    </row>
    <row r="175" spans="1:14" ht="13.5" customHeight="1" x14ac:dyDescent="0.2">
      <c r="A175" s="1237">
        <v>35</v>
      </c>
      <c r="B175" s="1236" t="s">
        <v>86</v>
      </c>
      <c r="C175" s="1236" t="s">
        <v>87</v>
      </c>
      <c r="D175" s="1235">
        <v>2</v>
      </c>
      <c r="E175" s="1235">
        <v>1</v>
      </c>
      <c r="F175" s="1235"/>
      <c r="G175" s="1235">
        <v>3</v>
      </c>
      <c r="H175" s="1235"/>
      <c r="I175" s="1235"/>
      <c r="J175" s="1235">
        <v>2</v>
      </c>
      <c r="K175" s="1235">
        <v>3</v>
      </c>
      <c r="L175" s="1235"/>
      <c r="M175" s="1235"/>
      <c r="N175" s="1235">
        <v>7</v>
      </c>
    </row>
    <row r="176" spans="1:14" ht="13.5" customHeight="1" x14ac:dyDescent="0.2">
      <c r="A176" s="1623">
        <v>35</v>
      </c>
      <c r="B176" s="1624" t="s">
        <v>86</v>
      </c>
      <c r="C176" s="1624" t="s">
        <v>87</v>
      </c>
      <c r="D176" s="1622"/>
      <c r="E176" s="1622">
        <v>2</v>
      </c>
      <c r="F176" s="1622">
        <v>1</v>
      </c>
      <c r="G176" s="1622">
        <v>6</v>
      </c>
      <c r="H176" s="1622"/>
      <c r="I176" s="1622"/>
      <c r="J176" s="1622">
        <v>3</v>
      </c>
      <c r="K176" s="1622">
        <v>1</v>
      </c>
      <c r="L176" s="1622"/>
      <c r="M176" s="1622"/>
      <c r="N176" s="1622">
        <v>7</v>
      </c>
    </row>
    <row r="177" spans="1:14" ht="13.5" customHeight="1" x14ac:dyDescent="0.2">
      <c r="A177" s="1318">
        <v>35</v>
      </c>
      <c r="B177" s="1302" t="s">
        <v>86</v>
      </c>
      <c r="C177" s="1302" t="s">
        <v>87</v>
      </c>
      <c r="D177" s="1300">
        <v>1</v>
      </c>
      <c r="E177" s="1300">
        <v>1</v>
      </c>
      <c r="F177" s="1300"/>
      <c r="G177" s="1300">
        <v>5</v>
      </c>
      <c r="H177" s="1300"/>
      <c r="I177" s="1300">
        <v>3</v>
      </c>
      <c r="J177" s="1300"/>
      <c r="K177" s="1300">
        <v>1</v>
      </c>
      <c r="L177" s="1300"/>
      <c r="M177" s="1300"/>
      <c r="N177" s="1300">
        <v>5</v>
      </c>
    </row>
    <row r="178" spans="1:14" ht="13.5" customHeight="1" x14ac:dyDescent="0.2">
      <c r="A178" s="1102">
        <v>35</v>
      </c>
      <c r="B178" s="1101" t="s">
        <v>86</v>
      </c>
      <c r="C178" s="1101" t="s">
        <v>87</v>
      </c>
      <c r="D178" s="1099">
        <v>2</v>
      </c>
      <c r="E178" s="1099">
        <v>1</v>
      </c>
      <c r="F178" s="1099">
        <v>2</v>
      </c>
      <c r="G178" s="1099">
        <v>3</v>
      </c>
      <c r="H178" s="1099"/>
      <c r="I178" s="1099"/>
      <c r="J178" s="1099"/>
      <c r="K178" s="1099">
        <v>2</v>
      </c>
      <c r="L178" s="1099"/>
      <c r="M178" s="1099"/>
      <c r="N178" s="1099">
        <v>9</v>
      </c>
    </row>
    <row r="179" spans="1:14" ht="13.5" customHeight="1" x14ac:dyDescent="0.2">
      <c r="A179" s="1863">
        <v>35</v>
      </c>
      <c r="B179" s="1861" t="s">
        <v>86</v>
      </c>
      <c r="C179" s="1861" t="s">
        <v>87</v>
      </c>
      <c r="D179" s="1862">
        <v>3</v>
      </c>
      <c r="E179" s="1862"/>
      <c r="F179" s="1862"/>
      <c r="G179" s="1862">
        <v>3</v>
      </c>
      <c r="H179" s="1862">
        <v>1</v>
      </c>
      <c r="I179" s="1862"/>
      <c r="J179" s="1862"/>
      <c r="K179" s="1862"/>
      <c r="L179" s="1862"/>
      <c r="M179" s="1862"/>
      <c r="N179" s="1862">
        <v>6</v>
      </c>
    </row>
    <row r="180" spans="1:14" ht="13.5" customHeight="1" x14ac:dyDescent="0.2">
      <c r="A180" s="3">
        <v>35</v>
      </c>
      <c r="B180" s="2" t="s">
        <v>86</v>
      </c>
      <c r="C180" s="2" t="s">
        <v>87</v>
      </c>
      <c r="D180" s="9">
        <v>1</v>
      </c>
      <c r="E180" s="9">
        <v>1</v>
      </c>
      <c r="F180" s="9"/>
      <c r="G180" s="9">
        <v>9</v>
      </c>
      <c r="H180" s="9"/>
      <c r="I180" s="9"/>
      <c r="J180" s="9"/>
      <c r="K180" s="9"/>
      <c r="L180" s="9"/>
      <c r="M180" s="9"/>
      <c r="N180" s="9">
        <v>5</v>
      </c>
    </row>
    <row r="181" spans="1:14" ht="13.5" customHeight="1" x14ac:dyDescent="0.2">
      <c r="A181" s="798">
        <v>35</v>
      </c>
      <c r="B181" s="797" t="s">
        <v>86</v>
      </c>
      <c r="C181" s="797" t="s">
        <v>87</v>
      </c>
      <c r="D181" s="795">
        <v>2</v>
      </c>
      <c r="E181" s="795">
        <v>1</v>
      </c>
      <c r="F181" s="795"/>
      <c r="G181" s="795">
        <v>11</v>
      </c>
      <c r="H181" s="795"/>
      <c r="I181" s="795">
        <v>1</v>
      </c>
      <c r="J181" s="795">
        <v>6</v>
      </c>
      <c r="K181" s="795">
        <v>1</v>
      </c>
      <c r="L181" s="795"/>
      <c r="M181" s="795"/>
      <c r="N181" s="795">
        <v>7</v>
      </c>
    </row>
    <row r="182" spans="1:14" ht="13.5" customHeight="1" x14ac:dyDescent="0.2">
      <c r="A182" s="3">
        <v>35</v>
      </c>
      <c r="B182" s="2" t="s">
        <v>86</v>
      </c>
      <c r="C182" s="2" t="s">
        <v>87</v>
      </c>
      <c r="D182" s="9">
        <v>3</v>
      </c>
      <c r="E182" s="9"/>
      <c r="F182" s="9"/>
      <c r="G182" s="9">
        <v>6</v>
      </c>
      <c r="H182" s="9">
        <v>2</v>
      </c>
      <c r="I182" s="9">
        <v>2</v>
      </c>
      <c r="J182" s="9">
        <v>3</v>
      </c>
      <c r="K182" s="9">
        <v>1</v>
      </c>
      <c r="L182" s="9"/>
      <c r="M182" s="9"/>
      <c r="N182" s="9">
        <v>6</v>
      </c>
    </row>
    <row r="183" spans="1:14" ht="13.5" customHeight="1" x14ac:dyDescent="0.2">
      <c r="A183" s="3">
        <v>35</v>
      </c>
      <c r="B183" s="2" t="s">
        <v>86</v>
      </c>
      <c r="C183" s="2" t="s">
        <v>87</v>
      </c>
      <c r="D183" s="9">
        <v>2</v>
      </c>
      <c r="E183" s="9"/>
      <c r="F183" s="9"/>
      <c r="G183" s="9">
        <v>3</v>
      </c>
      <c r="H183" s="9"/>
      <c r="I183" s="9"/>
      <c r="J183" s="9">
        <v>1</v>
      </c>
      <c r="K183" s="9">
        <v>1</v>
      </c>
      <c r="L183" s="9"/>
      <c r="M183" s="9"/>
      <c r="N183" s="9">
        <v>4</v>
      </c>
    </row>
    <row r="184" spans="1:14" ht="13.5" customHeight="1" x14ac:dyDescent="0.2">
      <c r="A184" s="3">
        <v>35</v>
      </c>
      <c r="B184" s="2" t="s">
        <v>86</v>
      </c>
      <c r="C184" s="2" t="s">
        <v>87</v>
      </c>
      <c r="D184" s="9"/>
      <c r="E184" s="9"/>
      <c r="F184" s="9">
        <v>1</v>
      </c>
      <c r="G184" s="9">
        <v>2</v>
      </c>
      <c r="H184" s="9"/>
      <c r="I184" s="9">
        <v>3</v>
      </c>
      <c r="J184" s="9">
        <v>1</v>
      </c>
      <c r="K184" s="9">
        <v>1</v>
      </c>
      <c r="L184" s="9"/>
      <c r="M184" s="9"/>
      <c r="N184" s="9">
        <v>1</v>
      </c>
    </row>
    <row r="185" spans="1:14" ht="13.5" customHeight="1" x14ac:dyDescent="0.2">
      <c r="A185" s="3">
        <v>35</v>
      </c>
      <c r="B185" s="2" t="s">
        <v>86</v>
      </c>
      <c r="C185" s="2" t="s">
        <v>87</v>
      </c>
      <c r="D185" s="9">
        <v>2</v>
      </c>
      <c r="E185" s="9">
        <v>1</v>
      </c>
      <c r="F185" s="9"/>
      <c r="G185" s="9">
        <v>9</v>
      </c>
      <c r="H185" s="9">
        <v>1</v>
      </c>
      <c r="I185" s="9">
        <v>2</v>
      </c>
      <c r="J185" s="9">
        <v>9</v>
      </c>
      <c r="K185" s="9">
        <v>3</v>
      </c>
      <c r="L185" s="9"/>
      <c r="M185" s="9"/>
      <c r="N185" s="9">
        <v>7</v>
      </c>
    </row>
    <row r="186" spans="1:14" ht="13.5" customHeight="1" x14ac:dyDescent="0.2">
      <c r="A186" s="3">
        <v>35</v>
      </c>
      <c r="B186" s="2" t="s">
        <v>86</v>
      </c>
      <c r="C186" s="2" t="s">
        <v>87</v>
      </c>
      <c r="D186" s="9">
        <v>2</v>
      </c>
      <c r="E186" s="9">
        <v>1</v>
      </c>
      <c r="F186" s="9"/>
      <c r="G186" s="9">
        <v>4</v>
      </c>
      <c r="H186" s="9">
        <v>1</v>
      </c>
      <c r="I186" s="9">
        <v>2</v>
      </c>
      <c r="J186" s="9">
        <v>5</v>
      </c>
      <c r="K186" s="9"/>
      <c r="L186" s="9"/>
      <c r="M186" s="9"/>
      <c r="N186" s="9">
        <v>7</v>
      </c>
    </row>
    <row r="187" spans="1:14" ht="13.5" customHeight="1" x14ac:dyDescent="0.2">
      <c r="A187" s="740">
        <v>35</v>
      </c>
      <c r="B187" s="739" t="s">
        <v>86</v>
      </c>
      <c r="C187" s="739" t="s">
        <v>87</v>
      </c>
      <c r="D187" s="737">
        <v>1</v>
      </c>
      <c r="E187" s="737"/>
      <c r="F187" s="737">
        <v>1</v>
      </c>
      <c r="G187" s="737">
        <v>7</v>
      </c>
      <c r="H187" s="737">
        <v>1</v>
      </c>
      <c r="I187" s="737">
        <v>1</v>
      </c>
      <c r="J187" s="737">
        <v>1</v>
      </c>
      <c r="K187" s="737"/>
      <c r="L187" s="737"/>
      <c r="M187" s="737"/>
      <c r="N187" s="737">
        <v>3</v>
      </c>
    </row>
    <row r="188" spans="1:14" ht="13.5" customHeight="1" x14ac:dyDescent="0.2">
      <c r="A188" s="4">
        <f>COUNT(A163:A187)</f>
        <v>25</v>
      </c>
      <c r="B188" s="10" t="str">
        <f>$B$163</f>
        <v>Parkins</v>
      </c>
      <c r="C188" s="10" t="str">
        <f>$C$163</f>
        <v>Geoff</v>
      </c>
      <c r="D188" s="8">
        <f>SUM(D163:D187)</f>
        <v>38</v>
      </c>
      <c r="E188" s="741">
        <f t="shared" ref="E188:N188" si="14">SUM(E163:E187)</f>
        <v>28</v>
      </c>
      <c r="F188" s="741">
        <f t="shared" si="14"/>
        <v>11</v>
      </c>
      <c r="G188" s="741">
        <f t="shared" si="14"/>
        <v>140</v>
      </c>
      <c r="H188" s="741">
        <f t="shared" si="14"/>
        <v>13</v>
      </c>
      <c r="I188" s="741">
        <f t="shared" si="14"/>
        <v>25</v>
      </c>
      <c r="J188" s="741">
        <f t="shared" si="14"/>
        <v>56</v>
      </c>
      <c r="K188" s="741">
        <f t="shared" si="14"/>
        <v>32</v>
      </c>
      <c r="L188" s="741">
        <f t="shared" si="14"/>
        <v>0</v>
      </c>
      <c r="M188" s="741">
        <f t="shared" si="14"/>
        <v>0</v>
      </c>
      <c r="N188" s="741">
        <f t="shared" si="14"/>
        <v>171</v>
      </c>
    </row>
    <row r="189" spans="1:14" ht="13.5" customHeight="1" x14ac:dyDescent="0.2"/>
    <row r="190" spans="1:14" ht="13.5" customHeight="1" x14ac:dyDescent="0.2">
      <c r="A190" s="1">
        <v>0</v>
      </c>
      <c r="B190" s="2" t="s">
        <v>71</v>
      </c>
      <c r="C190" s="2" t="s">
        <v>72</v>
      </c>
      <c r="D190" s="9">
        <v>3</v>
      </c>
      <c r="E190" s="9"/>
      <c r="F190" s="9"/>
      <c r="G190" s="9">
        <v>5</v>
      </c>
      <c r="H190" s="9">
        <v>4</v>
      </c>
      <c r="I190" s="9">
        <v>1</v>
      </c>
      <c r="J190" s="9"/>
      <c r="K190" s="9">
        <v>2</v>
      </c>
      <c r="L190" s="9"/>
      <c r="M190" s="9"/>
      <c r="N190" s="9">
        <v>6</v>
      </c>
    </row>
    <row r="191" spans="1:14" ht="13.5" customHeight="1" x14ac:dyDescent="0.2">
      <c r="A191" s="1">
        <v>0</v>
      </c>
      <c r="B191" s="2" t="s">
        <v>71</v>
      </c>
      <c r="C191" s="2" t="s">
        <v>72</v>
      </c>
      <c r="D191" s="9">
        <v>1</v>
      </c>
      <c r="E191" s="9">
        <v>3</v>
      </c>
      <c r="F191" s="9"/>
      <c r="G191" s="9">
        <v>5</v>
      </c>
      <c r="H191" s="9">
        <v>1</v>
      </c>
      <c r="I191" s="9"/>
      <c r="J191" s="9">
        <v>1</v>
      </c>
      <c r="K191" s="9">
        <v>2</v>
      </c>
      <c r="L191" s="9"/>
      <c r="M191" s="9"/>
      <c r="N191" s="9">
        <v>11</v>
      </c>
    </row>
    <row r="192" spans="1:14" ht="13.5" customHeight="1" x14ac:dyDescent="0.2">
      <c r="A192" s="796">
        <v>0</v>
      </c>
      <c r="B192" s="797" t="s">
        <v>71</v>
      </c>
      <c r="C192" s="797" t="s">
        <v>349</v>
      </c>
      <c r="D192" s="795">
        <v>5</v>
      </c>
      <c r="E192" s="795">
        <v>6</v>
      </c>
      <c r="F192" s="795">
        <v>1</v>
      </c>
      <c r="G192" s="795">
        <v>6</v>
      </c>
      <c r="H192" s="795">
        <v>2</v>
      </c>
      <c r="I192" s="795">
        <v>3</v>
      </c>
      <c r="J192" s="795">
        <v>1</v>
      </c>
      <c r="K192" s="795">
        <v>1</v>
      </c>
      <c r="L192" s="795"/>
      <c r="M192" s="795"/>
      <c r="N192" s="795">
        <v>29</v>
      </c>
    </row>
    <row r="193" spans="1:14" ht="13.5" customHeight="1" x14ac:dyDescent="0.2">
      <c r="A193" s="1">
        <v>0</v>
      </c>
      <c r="B193" s="2" t="s">
        <v>71</v>
      </c>
      <c r="C193" s="2" t="s">
        <v>72</v>
      </c>
      <c r="D193" s="9"/>
      <c r="E193" s="9"/>
      <c r="F193" s="9">
        <v>2</v>
      </c>
      <c r="G193" s="9">
        <v>4</v>
      </c>
      <c r="H193" s="9">
        <v>3</v>
      </c>
      <c r="I193" s="9">
        <v>1</v>
      </c>
      <c r="J193" s="9"/>
      <c r="K193" s="9">
        <v>1</v>
      </c>
      <c r="L193" s="9"/>
      <c r="M193" s="9"/>
      <c r="N193" s="9">
        <v>2</v>
      </c>
    </row>
    <row r="194" spans="1:14" ht="13.5" customHeight="1" x14ac:dyDescent="0.2">
      <c r="A194" s="1">
        <v>0</v>
      </c>
      <c r="B194" s="2" t="s">
        <v>71</v>
      </c>
      <c r="C194" s="2" t="s">
        <v>72</v>
      </c>
      <c r="D194" s="9">
        <v>1</v>
      </c>
      <c r="E194" s="9">
        <v>1</v>
      </c>
      <c r="F194" s="9"/>
      <c r="G194" s="9">
        <v>2</v>
      </c>
      <c r="H194" s="9">
        <v>1</v>
      </c>
      <c r="I194" s="9">
        <v>1</v>
      </c>
      <c r="J194" s="9">
        <v>1</v>
      </c>
      <c r="K194" s="9"/>
      <c r="L194" s="9"/>
      <c r="M194" s="9"/>
      <c r="N194" s="9">
        <v>5</v>
      </c>
    </row>
    <row r="195" spans="1:14" ht="13.5" customHeight="1" x14ac:dyDescent="0.2">
      <c r="A195" s="1863">
        <v>11</v>
      </c>
      <c r="B195" s="1861" t="s">
        <v>71</v>
      </c>
      <c r="C195" s="1861" t="s">
        <v>72</v>
      </c>
      <c r="D195" s="1862">
        <v>4</v>
      </c>
      <c r="E195" s="1862"/>
      <c r="F195" s="1862">
        <v>3</v>
      </c>
      <c r="G195" s="1862">
        <v>7</v>
      </c>
      <c r="H195" s="1862">
        <v>4</v>
      </c>
      <c r="I195" s="1862">
        <v>3</v>
      </c>
      <c r="J195" s="1862"/>
      <c r="K195" s="1862"/>
      <c r="L195" s="1862"/>
      <c r="M195" s="1862"/>
      <c r="N195" s="1862">
        <v>11</v>
      </c>
    </row>
    <row r="196" spans="1:14" ht="13.5" customHeight="1" x14ac:dyDescent="0.2">
      <c r="A196" s="1100">
        <v>0</v>
      </c>
      <c r="B196" s="1101" t="s">
        <v>71</v>
      </c>
      <c r="C196" s="1101" t="s">
        <v>72</v>
      </c>
      <c r="D196" s="1099">
        <v>3</v>
      </c>
      <c r="E196" s="1099">
        <v>1</v>
      </c>
      <c r="F196" s="1099"/>
      <c r="G196" s="1099">
        <v>3</v>
      </c>
      <c r="H196" s="1099">
        <v>1</v>
      </c>
      <c r="I196" s="1099"/>
      <c r="J196" s="1099"/>
      <c r="K196" s="1099">
        <v>2</v>
      </c>
      <c r="L196" s="1099"/>
      <c r="M196" s="1099"/>
      <c r="N196" s="1099">
        <v>9</v>
      </c>
    </row>
    <row r="197" spans="1:14" ht="13.5" customHeight="1" x14ac:dyDescent="0.2">
      <c r="A197" s="1741">
        <v>0</v>
      </c>
      <c r="B197" s="1740" t="s">
        <v>71</v>
      </c>
      <c r="C197" s="1740" t="s">
        <v>349</v>
      </c>
      <c r="D197" s="1738">
        <v>1</v>
      </c>
      <c r="E197" s="1738"/>
      <c r="F197" s="1738"/>
      <c r="G197" s="1738">
        <v>2</v>
      </c>
      <c r="H197" s="1738">
        <v>2</v>
      </c>
      <c r="I197" s="1738">
        <v>1</v>
      </c>
      <c r="J197" s="1738"/>
      <c r="K197" s="1738">
        <v>1</v>
      </c>
      <c r="L197" s="1738"/>
      <c r="M197" s="1738"/>
      <c r="N197" s="1738">
        <v>2</v>
      </c>
    </row>
    <row r="198" spans="1:14" ht="13.5" customHeight="1" x14ac:dyDescent="0.2">
      <c r="A198" s="1">
        <v>0</v>
      </c>
      <c r="B198" s="2" t="s">
        <v>71</v>
      </c>
      <c r="C198" s="2" t="s">
        <v>72</v>
      </c>
      <c r="D198" s="9">
        <v>3</v>
      </c>
      <c r="E198" s="9"/>
      <c r="F198" s="9">
        <v>3</v>
      </c>
      <c r="G198" s="9">
        <v>5</v>
      </c>
      <c r="H198" s="9">
        <v>2</v>
      </c>
      <c r="I198" s="9">
        <v>2</v>
      </c>
      <c r="J198" s="9">
        <v>1</v>
      </c>
      <c r="K198" s="9">
        <v>2</v>
      </c>
      <c r="L198" s="9"/>
      <c r="M198" s="9"/>
      <c r="N198" s="9">
        <v>9</v>
      </c>
    </row>
    <row r="199" spans="1:14" ht="13.5" customHeight="1" x14ac:dyDescent="0.2">
      <c r="A199" s="1">
        <v>0</v>
      </c>
      <c r="B199" s="2" t="s">
        <v>71</v>
      </c>
      <c r="C199" s="2" t="s">
        <v>72</v>
      </c>
      <c r="D199" s="9"/>
      <c r="E199" s="9">
        <v>1</v>
      </c>
      <c r="F199" s="9"/>
      <c r="G199" s="9">
        <v>4</v>
      </c>
      <c r="H199" s="9"/>
      <c r="I199" s="9">
        <v>2</v>
      </c>
      <c r="J199" s="9">
        <v>2</v>
      </c>
      <c r="K199" s="9">
        <v>3</v>
      </c>
      <c r="L199" s="9"/>
      <c r="M199" s="9"/>
      <c r="N199" s="9">
        <v>3</v>
      </c>
    </row>
    <row r="200" spans="1:14" ht="13.5" customHeight="1" x14ac:dyDescent="0.2">
      <c r="A200" s="1">
        <v>0</v>
      </c>
      <c r="B200" s="2" t="s">
        <v>71</v>
      </c>
      <c r="C200" s="2" t="s">
        <v>72</v>
      </c>
      <c r="D200" s="9">
        <v>1</v>
      </c>
      <c r="E200" s="9"/>
      <c r="F200" s="9"/>
      <c r="G200" s="9">
        <v>2</v>
      </c>
      <c r="H200" s="9"/>
      <c r="I200" s="9">
        <v>1</v>
      </c>
      <c r="J200" s="9">
        <v>1</v>
      </c>
      <c r="K200" s="9">
        <v>2</v>
      </c>
      <c r="L200" s="9"/>
      <c r="M200" s="9"/>
      <c r="N200" s="9">
        <v>2</v>
      </c>
    </row>
    <row r="201" spans="1:14" ht="13.5" customHeight="1" x14ac:dyDescent="0.2">
      <c r="A201" s="1">
        <v>0</v>
      </c>
      <c r="B201" s="2" t="s">
        <v>71</v>
      </c>
      <c r="C201" s="2" t="s">
        <v>72</v>
      </c>
      <c r="D201" s="9">
        <v>2</v>
      </c>
      <c r="E201" s="9">
        <v>2</v>
      </c>
      <c r="F201" s="9"/>
      <c r="G201" s="9">
        <v>9</v>
      </c>
      <c r="H201" s="9">
        <v>1</v>
      </c>
      <c r="I201" s="9"/>
      <c r="J201" s="9">
        <v>1</v>
      </c>
      <c r="K201" s="9"/>
      <c r="L201" s="9"/>
      <c r="M201" s="9"/>
      <c r="N201" s="9">
        <v>10</v>
      </c>
    </row>
    <row r="202" spans="1:14" ht="13.5" customHeight="1" x14ac:dyDescent="0.2">
      <c r="A202" s="1">
        <v>0</v>
      </c>
      <c r="B202" s="2" t="s">
        <v>71</v>
      </c>
      <c r="C202" s="2" t="s">
        <v>72</v>
      </c>
      <c r="D202" s="9">
        <v>1</v>
      </c>
      <c r="E202" s="9"/>
      <c r="F202" s="9"/>
      <c r="G202" s="9">
        <v>4</v>
      </c>
      <c r="H202" s="9">
        <v>1</v>
      </c>
      <c r="I202" s="9">
        <v>1</v>
      </c>
      <c r="J202" s="9">
        <v>2</v>
      </c>
      <c r="K202" s="9"/>
      <c r="L202" s="9"/>
      <c r="M202" s="9"/>
      <c r="N202" s="9">
        <v>2</v>
      </c>
    </row>
    <row r="203" spans="1:14" ht="13.5" customHeight="1" x14ac:dyDescent="0.2">
      <c r="A203" s="4">
        <f>COUNT(A190:A202)</f>
        <v>13</v>
      </c>
      <c r="B203" s="10" t="str">
        <f>$B$190</f>
        <v>Ross</v>
      </c>
      <c r="C203" s="10" t="str">
        <f>$C$190</f>
        <v xml:space="preserve">Lachlan </v>
      </c>
      <c r="D203" s="8">
        <f>SUM(D190:D202)</f>
        <v>25</v>
      </c>
      <c r="E203" s="8">
        <f t="shared" ref="E203:N203" si="15">SUM(E190:E202)</f>
        <v>14</v>
      </c>
      <c r="F203" s="8">
        <f t="shared" si="15"/>
        <v>9</v>
      </c>
      <c r="G203" s="8">
        <f t="shared" si="15"/>
        <v>58</v>
      </c>
      <c r="H203" s="8">
        <f t="shared" si="15"/>
        <v>22</v>
      </c>
      <c r="I203" s="8">
        <f t="shared" si="15"/>
        <v>16</v>
      </c>
      <c r="J203" s="8">
        <f t="shared" si="15"/>
        <v>10</v>
      </c>
      <c r="K203" s="8">
        <f t="shared" si="15"/>
        <v>16</v>
      </c>
      <c r="L203" s="8">
        <f t="shared" si="15"/>
        <v>0</v>
      </c>
      <c r="M203" s="8">
        <f t="shared" si="15"/>
        <v>0</v>
      </c>
      <c r="N203" s="8">
        <f t="shared" si="15"/>
        <v>101</v>
      </c>
    </row>
    <row r="204" spans="1:14" ht="13.5" customHeight="1" x14ac:dyDescent="0.2"/>
    <row r="205" spans="1:14" ht="13.5" customHeight="1" x14ac:dyDescent="0.2">
      <c r="A205" s="1">
        <v>3</v>
      </c>
      <c r="B205" s="2" t="s">
        <v>77</v>
      </c>
      <c r="C205" s="2" t="s">
        <v>78</v>
      </c>
      <c r="D205" s="9"/>
      <c r="E205" s="9"/>
      <c r="F205" s="9">
        <v>1</v>
      </c>
      <c r="G205" s="9">
        <v>5</v>
      </c>
      <c r="H205" s="9">
        <v>3</v>
      </c>
      <c r="I205" s="9">
        <v>5</v>
      </c>
      <c r="J205" s="9"/>
      <c r="K205" s="9">
        <v>1</v>
      </c>
      <c r="L205" s="9"/>
      <c r="M205" s="9"/>
      <c r="N205" s="9">
        <v>1</v>
      </c>
    </row>
    <row r="206" spans="1:14" ht="13.5" customHeight="1" x14ac:dyDescent="0.2">
      <c r="A206" s="1">
        <v>3</v>
      </c>
      <c r="B206" s="2" t="s">
        <v>77</v>
      </c>
      <c r="C206" s="2" t="s">
        <v>78</v>
      </c>
      <c r="D206" s="9">
        <v>1</v>
      </c>
      <c r="E206" s="9"/>
      <c r="F206" s="9">
        <v>2</v>
      </c>
      <c r="G206" s="9">
        <v>5</v>
      </c>
      <c r="H206" s="9">
        <v>1</v>
      </c>
      <c r="I206" s="9">
        <v>1</v>
      </c>
      <c r="J206" s="9"/>
      <c r="K206" s="9">
        <v>1</v>
      </c>
      <c r="L206" s="9"/>
      <c r="M206" s="9"/>
      <c r="N206" s="9">
        <v>4</v>
      </c>
    </row>
    <row r="207" spans="1:14" ht="13.5" customHeight="1" x14ac:dyDescent="0.2">
      <c r="A207" s="1">
        <v>3</v>
      </c>
      <c r="B207" s="2" t="s">
        <v>77</v>
      </c>
      <c r="C207" s="2" t="s">
        <v>78</v>
      </c>
      <c r="D207" s="9">
        <v>3</v>
      </c>
      <c r="E207" s="9">
        <v>1</v>
      </c>
      <c r="F207" s="9">
        <v>4</v>
      </c>
      <c r="G207" s="9">
        <v>1</v>
      </c>
      <c r="H207" s="9">
        <v>2</v>
      </c>
      <c r="I207" s="9"/>
      <c r="J207" s="9"/>
      <c r="K207" s="9">
        <v>1</v>
      </c>
      <c r="L207" s="9"/>
      <c r="M207" s="9"/>
      <c r="N207" s="9">
        <v>13</v>
      </c>
    </row>
    <row r="208" spans="1:14" ht="13.5" customHeight="1" x14ac:dyDescent="0.2">
      <c r="A208" s="1012">
        <v>3</v>
      </c>
      <c r="B208" s="991" t="s">
        <v>77</v>
      </c>
      <c r="C208" s="991" t="s">
        <v>78</v>
      </c>
      <c r="D208" s="990">
        <v>2</v>
      </c>
      <c r="E208" s="990">
        <v>1</v>
      </c>
      <c r="F208" s="990">
        <v>2</v>
      </c>
      <c r="G208" s="990">
        <v>2</v>
      </c>
      <c r="H208" s="990">
        <v>4</v>
      </c>
      <c r="I208" s="990">
        <v>3</v>
      </c>
      <c r="J208" s="990"/>
      <c r="K208" s="990">
        <v>1</v>
      </c>
      <c r="L208" s="990"/>
      <c r="M208" s="990"/>
      <c r="N208" s="990">
        <v>9</v>
      </c>
    </row>
    <row r="209" spans="1:14" ht="13.5" customHeight="1" x14ac:dyDescent="0.2">
      <c r="A209" s="1">
        <v>3</v>
      </c>
      <c r="B209" s="2" t="s">
        <v>77</v>
      </c>
      <c r="C209" s="2" t="s">
        <v>78</v>
      </c>
      <c r="D209" s="9">
        <v>5</v>
      </c>
      <c r="E209" s="9"/>
      <c r="F209" s="9">
        <v>2</v>
      </c>
      <c r="G209" s="9">
        <v>1</v>
      </c>
      <c r="H209" s="9">
        <v>2</v>
      </c>
      <c r="I209" s="9"/>
      <c r="J209" s="9"/>
      <c r="K209" s="9">
        <v>1</v>
      </c>
      <c r="L209" s="9"/>
      <c r="M209" s="9"/>
      <c r="N209" s="9">
        <v>12</v>
      </c>
    </row>
    <row r="210" spans="1:14" ht="13.5" customHeight="1" x14ac:dyDescent="0.2">
      <c r="A210" s="1">
        <v>3</v>
      </c>
      <c r="B210" s="2" t="s">
        <v>77</v>
      </c>
      <c r="C210" s="2" t="s">
        <v>78</v>
      </c>
      <c r="D210" s="9">
        <v>2</v>
      </c>
      <c r="E210" s="9">
        <v>1</v>
      </c>
      <c r="F210" s="9"/>
      <c r="G210" s="9">
        <v>3</v>
      </c>
      <c r="H210" s="9">
        <v>3</v>
      </c>
      <c r="I210" s="9">
        <v>2</v>
      </c>
      <c r="J210" s="9"/>
      <c r="K210" s="9"/>
      <c r="L210" s="9"/>
      <c r="M210" s="9"/>
      <c r="N210" s="9">
        <v>7</v>
      </c>
    </row>
    <row r="211" spans="1:14" ht="13.5" customHeight="1" x14ac:dyDescent="0.2">
      <c r="A211" s="1">
        <v>3</v>
      </c>
      <c r="B211" s="2" t="s">
        <v>77</v>
      </c>
      <c r="C211" s="2" t="s">
        <v>78</v>
      </c>
      <c r="D211" s="9">
        <v>5</v>
      </c>
      <c r="E211" s="9">
        <v>2</v>
      </c>
      <c r="F211" s="9"/>
      <c r="G211" s="9">
        <v>2</v>
      </c>
      <c r="H211" s="9">
        <v>2</v>
      </c>
      <c r="I211" s="9">
        <v>3</v>
      </c>
      <c r="J211" s="9"/>
      <c r="K211" s="9">
        <v>1</v>
      </c>
      <c r="L211" s="9"/>
      <c r="M211" s="9"/>
      <c r="N211" s="9">
        <v>16</v>
      </c>
    </row>
    <row r="212" spans="1:14" ht="13.5" customHeight="1" x14ac:dyDescent="0.2">
      <c r="A212" s="1301">
        <v>3</v>
      </c>
      <c r="B212" s="1302" t="s">
        <v>77</v>
      </c>
      <c r="C212" s="1302" t="s">
        <v>78</v>
      </c>
      <c r="D212" s="1300">
        <v>3</v>
      </c>
      <c r="E212" s="1300">
        <v>1</v>
      </c>
      <c r="F212" s="1300"/>
      <c r="G212" s="1300">
        <v>1</v>
      </c>
      <c r="H212" s="1300">
        <v>7</v>
      </c>
      <c r="I212" s="1300">
        <v>2</v>
      </c>
      <c r="J212" s="1300"/>
      <c r="K212" s="1300">
        <v>2</v>
      </c>
      <c r="L212" s="1300"/>
      <c r="M212" s="1300"/>
      <c r="N212" s="1300">
        <v>9</v>
      </c>
    </row>
    <row r="213" spans="1:14" ht="13.5" customHeight="1" x14ac:dyDescent="0.2">
      <c r="A213" s="1510">
        <v>3</v>
      </c>
      <c r="B213" s="1511" t="s">
        <v>77</v>
      </c>
      <c r="C213" s="1511" t="s">
        <v>78</v>
      </c>
      <c r="D213" s="1509">
        <v>2</v>
      </c>
      <c r="E213" s="1509">
        <v>4</v>
      </c>
      <c r="F213" s="1509"/>
      <c r="G213" s="1509">
        <v>8</v>
      </c>
      <c r="H213" s="1509">
        <v>3</v>
      </c>
      <c r="I213" s="1509">
        <v>1</v>
      </c>
      <c r="J213" s="1509">
        <v>1</v>
      </c>
      <c r="K213" s="1509"/>
      <c r="L213" s="1509"/>
      <c r="M213" s="1509"/>
      <c r="N213" s="1509">
        <v>16</v>
      </c>
    </row>
    <row r="214" spans="1:14" ht="13.5" customHeight="1" x14ac:dyDescent="0.2">
      <c r="A214" s="1316">
        <v>3</v>
      </c>
      <c r="B214" s="1302" t="s">
        <v>77</v>
      </c>
      <c r="C214" s="1302" t="s">
        <v>78</v>
      </c>
      <c r="D214" s="1300">
        <v>2</v>
      </c>
      <c r="E214" s="1300">
        <v>1</v>
      </c>
      <c r="F214" s="1300"/>
      <c r="G214" s="1300">
        <v>5</v>
      </c>
      <c r="H214" s="1300">
        <v>5</v>
      </c>
      <c r="I214" s="1300">
        <v>1</v>
      </c>
      <c r="J214" s="1300"/>
      <c r="K214" s="1300"/>
      <c r="L214" s="1300"/>
      <c r="M214" s="1300"/>
      <c r="N214" s="1300">
        <v>7</v>
      </c>
    </row>
    <row r="215" spans="1:14" ht="13.5" customHeight="1" x14ac:dyDescent="0.2">
      <c r="A215" s="1316">
        <v>3</v>
      </c>
      <c r="B215" s="1302" t="s">
        <v>77</v>
      </c>
      <c r="C215" s="1302" t="s">
        <v>78</v>
      </c>
      <c r="D215" s="1300">
        <v>2</v>
      </c>
      <c r="E215" s="1300"/>
      <c r="F215" s="1300"/>
      <c r="G215" s="1300">
        <v>2</v>
      </c>
      <c r="H215" s="1300">
        <v>5</v>
      </c>
      <c r="I215" s="1300">
        <v>4</v>
      </c>
      <c r="J215" s="1300"/>
      <c r="K215" s="1300">
        <v>1</v>
      </c>
      <c r="L215" s="1300"/>
      <c r="M215" s="1300"/>
      <c r="N215" s="1300">
        <v>4</v>
      </c>
    </row>
    <row r="216" spans="1:14" ht="13.5" customHeight="1" x14ac:dyDescent="0.2">
      <c r="A216" s="1">
        <v>3</v>
      </c>
      <c r="B216" s="2" t="s">
        <v>77</v>
      </c>
      <c r="C216" s="2" t="s">
        <v>78</v>
      </c>
      <c r="D216" s="9">
        <v>2</v>
      </c>
      <c r="E216" s="9"/>
      <c r="F216" s="9"/>
      <c r="G216" s="9">
        <v>3</v>
      </c>
      <c r="H216" s="9">
        <v>7</v>
      </c>
      <c r="I216" s="9">
        <v>2</v>
      </c>
      <c r="J216" s="9"/>
      <c r="K216" s="9">
        <v>1</v>
      </c>
      <c r="L216" s="9"/>
      <c r="M216" s="9"/>
      <c r="N216" s="9">
        <v>4</v>
      </c>
    </row>
    <row r="217" spans="1:14" ht="13.5" customHeight="1" x14ac:dyDescent="0.2">
      <c r="A217" s="1398">
        <v>3</v>
      </c>
      <c r="B217" s="1359" t="s">
        <v>77</v>
      </c>
      <c r="C217" s="1359" t="s">
        <v>78</v>
      </c>
      <c r="D217" s="1357">
        <v>2</v>
      </c>
      <c r="E217" s="1357">
        <v>1</v>
      </c>
      <c r="F217" s="1357">
        <v>2</v>
      </c>
      <c r="G217" s="1357">
        <v>5</v>
      </c>
      <c r="H217" s="1357">
        <v>8</v>
      </c>
      <c r="I217" s="1357">
        <v>1</v>
      </c>
      <c r="J217" s="1357"/>
      <c r="K217" s="1357">
        <v>2</v>
      </c>
      <c r="L217" s="1357"/>
      <c r="M217" s="1357"/>
      <c r="N217" s="1357">
        <v>9</v>
      </c>
    </row>
    <row r="218" spans="1:14" ht="13.5" customHeight="1" x14ac:dyDescent="0.2">
      <c r="A218" s="1863">
        <v>3</v>
      </c>
      <c r="B218" s="1861" t="s">
        <v>77</v>
      </c>
      <c r="C218" s="1861" t="s">
        <v>78</v>
      </c>
      <c r="D218" s="1862">
        <v>1</v>
      </c>
      <c r="E218" s="1862"/>
      <c r="F218" s="1862">
        <v>1</v>
      </c>
      <c r="G218" s="1862">
        <v>3</v>
      </c>
      <c r="H218" s="1862">
        <v>3</v>
      </c>
      <c r="I218" s="1862">
        <v>1</v>
      </c>
      <c r="J218" s="1862"/>
      <c r="K218" s="1862">
        <v>2</v>
      </c>
      <c r="L218" s="1862"/>
      <c r="M218" s="1862"/>
      <c r="N218" s="1862">
        <v>3</v>
      </c>
    </row>
    <row r="219" spans="1:14" ht="13.5" customHeight="1" x14ac:dyDescent="0.2">
      <c r="A219" s="1863">
        <v>3</v>
      </c>
      <c r="B219" s="1861" t="s">
        <v>77</v>
      </c>
      <c r="C219" s="1861" t="s">
        <v>78</v>
      </c>
      <c r="D219" s="1862">
        <v>4</v>
      </c>
      <c r="E219" s="1862">
        <v>3</v>
      </c>
      <c r="F219" s="1862"/>
      <c r="G219" s="1862">
        <v>7</v>
      </c>
      <c r="H219" s="1862">
        <v>4</v>
      </c>
      <c r="I219" s="1862">
        <v>2</v>
      </c>
      <c r="J219" s="1862"/>
      <c r="K219" s="1862">
        <v>2</v>
      </c>
      <c r="L219" s="1862"/>
      <c r="M219" s="1862"/>
      <c r="N219" s="1862">
        <v>17</v>
      </c>
    </row>
    <row r="220" spans="1:14" ht="13.5" customHeight="1" x14ac:dyDescent="0.2">
      <c r="A220" s="1623">
        <v>3</v>
      </c>
      <c r="B220" s="1624" t="s">
        <v>77</v>
      </c>
      <c r="C220" s="1624" t="s">
        <v>78</v>
      </c>
      <c r="D220" s="1622"/>
      <c r="E220" s="1622">
        <v>1</v>
      </c>
      <c r="F220" s="1622">
        <v>2</v>
      </c>
      <c r="G220" s="1622">
        <v>5</v>
      </c>
      <c r="H220" s="1622"/>
      <c r="I220" s="1622">
        <v>3</v>
      </c>
      <c r="J220" s="1622">
        <v>1</v>
      </c>
      <c r="K220" s="1622"/>
      <c r="L220" s="1622"/>
      <c r="M220" s="1622"/>
      <c r="N220" s="1622">
        <v>5</v>
      </c>
    </row>
    <row r="221" spans="1:14" ht="13.5" customHeight="1" x14ac:dyDescent="0.2">
      <c r="A221" s="1623">
        <v>3</v>
      </c>
      <c r="B221" s="1624" t="s">
        <v>77</v>
      </c>
      <c r="C221" s="1624" t="s">
        <v>78</v>
      </c>
      <c r="D221" s="1622">
        <v>2</v>
      </c>
      <c r="E221" s="1622">
        <v>1</v>
      </c>
      <c r="F221" s="1622">
        <v>1</v>
      </c>
      <c r="G221" s="1622">
        <v>5</v>
      </c>
      <c r="H221" s="1622">
        <v>4</v>
      </c>
      <c r="I221" s="1622"/>
      <c r="J221" s="1622"/>
      <c r="K221" s="1622">
        <v>2</v>
      </c>
      <c r="L221" s="1622"/>
      <c r="M221" s="1622"/>
      <c r="N221" s="1622">
        <v>8</v>
      </c>
    </row>
    <row r="222" spans="1:14" ht="13.5" customHeight="1" x14ac:dyDescent="0.2">
      <c r="A222" s="1739">
        <v>3</v>
      </c>
      <c r="B222" s="1740" t="s">
        <v>77</v>
      </c>
      <c r="C222" s="1740" t="s">
        <v>78</v>
      </c>
      <c r="D222" s="1738">
        <v>1</v>
      </c>
      <c r="E222" s="1738"/>
      <c r="F222" s="1738">
        <v>2</v>
      </c>
      <c r="G222" s="1738">
        <v>6</v>
      </c>
      <c r="H222" s="1738">
        <v>2</v>
      </c>
      <c r="I222" s="1738"/>
      <c r="J222" s="1738">
        <v>1</v>
      </c>
      <c r="K222" s="1738">
        <v>1</v>
      </c>
      <c r="L222" s="1738"/>
      <c r="M222" s="1738"/>
      <c r="N222" s="1738">
        <v>4</v>
      </c>
    </row>
    <row r="223" spans="1:14" ht="13.5" customHeight="1" x14ac:dyDescent="0.2">
      <c r="A223" s="1831">
        <v>3</v>
      </c>
      <c r="B223" s="1832" t="s">
        <v>77</v>
      </c>
      <c r="C223" s="1832" t="s">
        <v>78</v>
      </c>
      <c r="D223" s="1830">
        <v>1</v>
      </c>
      <c r="E223" s="1830">
        <v>1</v>
      </c>
      <c r="F223" s="1830">
        <v>2</v>
      </c>
      <c r="G223" s="1830">
        <v>5</v>
      </c>
      <c r="H223" s="1830">
        <v>1</v>
      </c>
      <c r="I223" s="1830">
        <v>1</v>
      </c>
      <c r="J223" s="1830"/>
      <c r="K223" s="1830">
        <v>1</v>
      </c>
      <c r="L223" s="1830"/>
      <c r="M223" s="1830"/>
      <c r="N223" s="1830">
        <v>7</v>
      </c>
    </row>
    <row r="224" spans="1:14" ht="13.5" customHeight="1" x14ac:dyDescent="0.2">
      <c r="A224" s="1">
        <v>3</v>
      </c>
      <c r="B224" s="2" t="s">
        <v>77</v>
      </c>
      <c r="C224" s="2" t="s">
        <v>78</v>
      </c>
      <c r="D224" s="9">
        <v>4</v>
      </c>
      <c r="E224" s="9"/>
      <c r="F224" s="9">
        <v>2</v>
      </c>
      <c r="G224" s="9">
        <v>2</v>
      </c>
      <c r="H224" s="9">
        <v>4</v>
      </c>
      <c r="I224" s="9">
        <v>4</v>
      </c>
      <c r="J224" s="9"/>
      <c r="K224" s="9">
        <v>3</v>
      </c>
      <c r="L224" s="9"/>
      <c r="M224" s="9"/>
      <c r="N224" s="9">
        <v>10</v>
      </c>
    </row>
    <row r="225" spans="1:14" ht="13.5" customHeight="1" x14ac:dyDescent="0.2">
      <c r="A225" s="1100">
        <v>3</v>
      </c>
      <c r="B225" s="1101" t="s">
        <v>77</v>
      </c>
      <c r="C225" s="1101" t="s">
        <v>78</v>
      </c>
      <c r="D225" s="1099">
        <v>1</v>
      </c>
      <c r="E225" s="1099"/>
      <c r="F225" s="1099"/>
      <c r="G225" s="1099"/>
      <c r="H225" s="1099">
        <v>2</v>
      </c>
      <c r="I225" s="1099">
        <v>2</v>
      </c>
      <c r="J225" s="1099"/>
      <c r="K225" s="1099">
        <v>5</v>
      </c>
      <c r="L225" s="1099">
        <v>1</v>
      </c>
      <c r="M225" s="1099"/>
      <c r="N225" s="1099">
        <v>2</v>
      </c>
    </row>
    <row r="226" spans="1:14" ht="13.5" customHeight="1" x14ac:dyDescent="0.2">
      <c r="A226" s="1675">
        <v>3</v>
      </c>
      <c r="B226" s="1676" t="s">
        <v>77</v>
      </c>
      <c r="C226" s="1676" t="s">
        <v>78</v>
      </c>
      <c r="D226" s="1674">
        <v>3</v>
      </c>
      <c r="E226" s="1674"/>
      <c r="F226" s="1674"/>
      <c r="G226" s="1674">
        <v>4</v>
      </c>
      <c r="H226" s="1674">
        <v>4</v>
      </c>
      <c r="I226" s="1674">
        <v>4</v>
      </c>
      <c r="J226" s="1674"/>
      <c r="K226" s="1674">
        <v>1</v>
      </c>
      <c r="L226" s="1674"/>
      <c r="M226" s="1674"/>
      <c r="N226" s="1674">
        <v>6</v>
      </c>
    </row>
    <row r="227" spans="1:14" ht="13.5" customHeight="1" x14ac:dyDescent="0.2">
      <c r="A227" s="1141">
        <v>3</v>
      </c>
      <c r="B227" s="1101" t="s">
        <v>77</v>
      </c>
      <c r="C227" s="1101" t="s">
        <v>78</v>
      </c>
      <c r="D227" s="1099">
        <v>5</v>
      </c>
      <c r="E227" s="1099"/>
      <c r="F227" s="1099">
        <v>2</v>
      </c>
      <c r="G227" s="1099">
        <v>3</v>
      </c>
      <c r="H227" s="1099">
        <v>6</v>
      </c>
      <c r="I227" s="1099">
        <v>1</v>
      </c>
      <c r="J227" s="1099">
        <v>1</v>
      </c>
      <c r="K227" s="1099">
        <v>2</v>
      </c>
      <c r="L227" s="1099"/>
      <c r="M227" s="1099"/>
      <c r="N227" s="1099">
        <v>12</v>
      </c>
    </row>
    <row r="228" spans="1:14" ht="13.5" customHeight="1" x14ac:dyDescent="0.2">
      <c r="A228" s="1141">
        <v>3</v>
      </c>
      <c r="B228" s="1101" t="s">
        <v>77</v>
      </c>
      <c r="C228" s="1101" t="s">
        <v>78</v>
      </c>
      <c r="D228" s="1099">
        <v>1</v>
      </c>
      <c r="E228" s="1099">
        <v>1</v>
      </c>
      <c r="F228" s="1099"/>
      <c r="G228" s="1099">
        <v>3</v>
      </c>
      <c r="H228" s="1099">
        <v>4</v>
      </c>
      <c r="I228" s="1099"/>
      <c r="J228" s="1099">
        <v>1</v>
      </c>
      <c r="K228" s="1099"/>
      <c r="L228" s="1099"/>
      <c r="M228" s="1099"/>
      <c r="N228" s="1099">
        <v>5</v>
      </c>
    </row>
    <row r="229" spans="1:14" ht="13.5" customHeight="1" x14ac:dyDescent="0.2">
      <c r="A229" s="796">
        <v>3</v>
      </c>
      <c r="B229" s="797" t="s">
        <v>77</v>
      </c>
      <c r="C229" s="797" t="s">
        <v>78</v>
      </c>
      <c r="D229" s="795">
        <v>3</v>
      </c>
      <c r="E229" s="795"/>
      <c r="F229" s="795"/>
      <c r="G229" s="795">
        <v>3</v>
      </c>
      <c r="H229" s="795">
        <v>6</v>
      </c>
      <c r="I229" s="795">
        <v>2</v>
      </c>
      <c r="J229" s="795"/>
      <c r="K229" s="795">
        <v>1</v>
      </c>
      <c r="L229" s="795"/>
      <c r="M229" s="795"/>
      <c r="N229" s="795">
        <v>6</v>
      </c>
    </row>
    <row r="230" spans="1:14" ht="13.5" customHeight="1" x14ac:dyDescent="0.2">
      <c r="A230" s="1">
        <v>3</v>
      </c>
      <c r="B230" s="2" t="s">
        <v>77</v>
      </c>
      <c r="C230" s="2" t="s">
        <v>78</v>
      </c>
      <c r="D230" s="9">
        <v>3</v>
      </c>
      <c r="E230" s="9">
        <v>1</v>
      </c>
      <c r="F230" s="9">
        <v>1</v>
      </c>
      <c r="G230" s="9">
        <v>5</v>
      </c>
      <c r="H230" s="9">
        <v>8</v>
      </c>
      <c r="I230" s="9">
        <v>3</v>
      </c>
      <c r="J230" s="9">
        <v>2</v>
      </c>
      <c r="K230" s="9">
        <v>1</v>
      </c>
      <c r="L230" s="9"/>
      <c r="M230" s="9"/>
      <c r="N230" s="9">
        <v>10</v>
      </c>
    </row>
    <row r="231" spans="1:14" ht="13.5" customHeight="1" x14ac:dyDescent="0.2">
      <c r="A231" s="1">
        <v>3</v>
      </c>
      <c r="B231" s="2" t="s">
        <v>77</v>
      </c>
      <c r="C231" s="2" t="s">
        <v>78</v>
      </c>
      <c r="D231" s="9">
        <v>5</v>
      </c>
      <c r="E231" s="9"/>
      <c r="F231" s="9">
        <v>2</v>
      </c>
      <c r="G231" s="9">
        <v>5</v>
      </c>
      <c r="H231" s="9">
        <v>5</v>
      </c>
      <c r="I231" s="9">
        <v>1</v>
      </c>
      <c r="J231" s="9"/>
      <c r="K231" s="9"/>
      <c r="L231" s="9"/>
      <c r="M231" s="9"/>
      <c r="N231" s="9">
        <v>12</v>
      </c>
    </row>
    <row r="232" spans="1:14" ht="13.5" customHeight="1" x14ac:dyDescent="0.2">
      <c r="A232" s="1">
        <v>3</v>
      </c>
      <c r="B232" s="2" t="s">
        <v>77</v>
      </c>
      <c r="C232" s="2" t="s">
        <v>78</v>
      </c>
      <c r="D232" s="9">
        <v>3</v>
      </c>
      <c r="E232" s="9"/>
      <c r="F232" s="9">
        <v>2</v>
      </c>
      <c r="G232" s="9">
        <v>2</v>
      </c>
      <c r="H232" s="9">
        <v>4</v>
      </c>
      <c r="I232" s="9">
        <v>2</v>
      </c>
      <c r="J232" s="9"/>
      <c r="K232" s="9"/>
      <c r="L232" s="9"/>
      <c r="M232" s="9"/>
      <c r="N232" s="9">
        <v>8</v>
      </c>
    </row>
    <row r="233" spans="1:14" ht="13.5" customHeight="1" x14ac:dyDescent="0.2">
      <c r="A233" s="1">
        <v>3</v>
      </c>
      <c r="B233" s="2" t="s">
        <v>77</v>
      </c>
      <c r="C233" s="2" t="s">
        <v>78</v>
      </c>
      <c r="D233" s="9">
        <v>4</v>
      </c>
      <c r="E233" s="9">
        <v>1</v>
      </c>
      <c r="F233" s="9"/>
      <c r="G233" s="9">
        <v>3</v>
      </c>
      <c r="H233" s="9">
        <v>3</v>
      </c>
      <c r="I233" s="9"/>
      <c r="J233" s="9"/>
      <c r="K233" s="9"/>
      <c r="L233" s="9"/>
      <c r="M233" s="9"/>
      <c r="N233" s="9">
        <v>11</v>
      </c>
    </row>
    <row r="234" spans="1:14" ht="13.5" customHeight="1" x14ac:dyDescent="0.2">
      <c r="A234" s="1">
        <v>3</v>
      </c>
      <c r="B234" s="2" t="s">
        <v>77</v>
      </c>
      <c r="C234" s="2" t="s">
        <v>78</v>
      </c>
      <c r="D234" s="9">
        <v>4</v>
      </c>
      <c r="E234" s="9">
        <v>1</v>
      </c>
      <c r="F234" s="9"/>
      <c r="G234" s="9">
        <v>1</v>
      </c>
      <c r="H234" s="9">
        <v>3</v>
      </c>
      <c r="I234" s="9">
        <v>2</v>
      </c>
      <c r="J234" s="9"/>
      <c r="K234" s="9">
        <v>2</v>
      </c>
      <c r="L234" s="9"/>
      <c r="M234" s="9"/>
      <c r="N234" s="9">
        <v>11</v>
      </c>
    </row>
    <row r="235" spans="1:14" ht="13.5" customHeight="1" x14ac:dyDescent="0.2">
      <c r="A235" s="738">
        <v>3</v>
      </c>
      <c r="B235" s="739" t="s">
        <v>77</v>
      </c>
      <c r="C235" s="739" t="s">
        <v>78</v>
      </c>
      <c r="D235" s="737">
        <v>2</v>
      </c>
      <c r="E235" s="737">
        <v>1</v>
      </c>
      <c r="F235" s="737"/>
      <c r="G235" s="737">
        <v>5</v>
      </c>
      <c r="H235" s="737">
        <v>9</v>
      </c>
      <c r="I235" s="737">
        <v>1</v>
      </c>
      <c r="J235" s="737"/>
      <c r="K235" s="737">
        <v>2</v>
      </c>
      <c r="L235" s="737"/>
      <c r="M235" s="737"/>
      <c r="N235" s="737">
        <v>7</v>
      </c>
    </row>
    <row r="236" spans="1:14" ht="13.5" customHeight="1" x14ac:dyDescent="0.2">
      <c r="A236" s="4">
        <f>COUNT(A205:A235)</f>
        <v>31</v>
      </c>
      <c r="B236" s="10" t="str">
        <f>$B$205</f>
        <v>Southwell</v>
      </c>
      <c r="C236" s="10" t="str">
        <f>$C$205</f>
        <v>John</v>
      </c>
      <c r="D236" s="8">
        <f>SUM(D205:D235)</f>
        <v>78</v>
      </c>
      <c r="E236" s="741">
        <f t="shared" ref="E236:N236" si="16">SUM(E205:E235)</f>
        <v>23</v>
      </c>
      <c r="F236" s="741">
        <f t="shared" si="16"/>
        <v>30</v>
      </c>
      <c r="G236" s="741">
        <f t="shared" si="16"/>
        <v>110</v>
      </c>
      <c r="H236" s="741">
        <f t="shared" si="16"/>
        <v>124</v>
      </c>
      <c r="I236" s="741">
        <f t="shared" si="16"/>
        <v>54</v>
      </c>
      <c r="J236" s="741">
        <f t="shared" si="16"/>
        <v>7</v>
      </c>
      <c r="K236" s="741">
        <f t="shared" si="16"/>
        <v>37</v>
      </c>
      <c r="L236" s="741">
        <f t="shared" si="16"/>
        <v>1</v>
      </c>
      <c r="M236" s="741">
        <f t="shared" si="16"/>
        <v>0</v>
      </c>
      <c r="N236" s="741">
        <f t="shared" si="16"/>
        <v>255</v>
      </c>
    </row>
    <row r="237" spans="1:14" ht="13.5" customHeight="1" x14ac:dyDescent="0.2"/>
    <row r="238" spans="1:14" ht="13.5" customHeight="1" x14ac:dyDescent="0.2">
      <c r="A238" s="3">
        <v>27</v>
      </c>
      <c r="B238" s="2" t="s">
        <v>82</v>
      </c>
      <c r="C238" s="2" t="s">
        <v>83</v>
      </c>
      <c r="D238" s="9">
        <v>4</v>
      </c>
      <c r="E238" s="9"/>
      <c r="F238" s="9"/>
      <c r="G238" s="9">
        <v>5</v>
      </c>
      <c r="H238" s="9">
        <v>2</v>
      </c>
      <c r="I238" s="9">
        <v>1</v>
      </c>
      <c r="J238" s="9">
        <v>2</v>
      </c>
      <c r="K238" s="9"/>
      <c r="L238" s="9"/>
      <c r="M238" s="9"/>
      <c r="N238" s="9">
        <v>8</v>
      </c>
    </row>
    <row r="239" spans="1:14" ht="13.5" customHeight="1" x14ac:dyDescent="0.2">
      <c r="A239" s="3">
        <v>27</v>
      </c>
      <c r="B239" s="2" t="s">
        <v>82</v>
      </c>
      <c r="C239" s="2" t="s">
        <v>83</v>
      </c>
      <c r="D239" s="9">
        <v>4</v>
      </c>
      <c r="E239" s="9"/>
      <c r="F239" s="9"/>
      <c r="G239" s="9">
        <v>4</v>
      </c>
      <c r="H239" s="9">
        <v>2</v>
      </c>
      <c r="I239" s="9">
        <v>1</v>
      </c>
      <c r="J239" s="9"/>
      <c r="K239" s="9">
        <v>3</v>
      </c>
      <c r="L239" s="9"/>
      <c r="M239" s="9"/>
      <c r="N239" s="9">
        <v>8</v>
      </c>
    </row>
    <row r="240" spans="1:14" ht="13.5" customHeight="1" x14ac:dyDescent="0.2">
      <c r="A240" s="3">
        <v>27</v>
      </c>
      <c r="B240" s="2" t="s">
        <v>82</v>
      </c>
      <c r="C240" s="2" t="s">
        <v>83</v>
      </c>
      <c r="D240" s="9">
        <v>3</v>
      </c>
      <c r="E240" s="9"/>
      <c r="F240" s="9">
        <v>2</v>
      </c>
      <c r="G240" s="9">
        <v>15</v>
      </c>
      <c r="H240" s="9">
        <v>6</v>
      </c>
      <c r="I240" s="9"/>
      <c r="J240" s="9">
        <v>1</v>
      </c>
      <c r="K240" s="9"/>
      <c r="L240" s="9"/>
      <c r="M240" s="9"/>
      <c r="N240" s="9">
        <v>8</v>
      </c>
    </row>
    <row r="241" spans="1:14" ht="13.5" customHeight="1" x14ac:dyDescent="0.2">
      <c r="A241" s="1102">
        <v>27</v>
      </c>
      <c r="B241" s="1101" t="s">
        <v>82</v>
      </c>
      <c r="C241" s="1101" t="s">
        <v>83</v>
      </c>
      <c r="D241" s="1099"/>
      <c r="E241" s="1099"/>
      <c r="F241" s="1099"/>
      <c r="G241" s="1099">
        <v>5</v>
      </c>
      <c r="H241" s="1099">
        <v>3</v>
      </c>
      <c r="I241" s="1099">
        <v>2</v>
      </c>
      <c r="J241" s="1099">
        <v>1</v>
      </c>
      <c r="K241" s="1099">
        <v>1</v>
      </c>
      <c r="L241" s="1099"/>
      <c r="M241" s="1099"/>
      <c r="N241" s="1099">
        <v>0</v>
      </c>
    </row>
    <row r="242" spans="1:14" ht="13.5" customHeight="1" x14ac:dyDescent="0.2">
      <c r="A242" s="1360">
        <v>27</v>
      </c>
      <c r="B242" s="1359" t="s">
        <v>82</v>
      </c>
      <c r="C242" s="1359" t="s">
        <v>83</v>
      </c>
      <c r="D242" s="1357">
        <v>1</v>
      </c>
      <c r="E242" s="1357"/>
      <c r="F242" s="1357"/>
      <c r="G242" s="1357">
        <v>9</v>
      </c>
      <c r="H242" s="1357"/>
      <c r="I242" s="1357"/>
      <c r="J242" s="1357"/>
      <c r="K242" s="1357">
        <v>2</v>
      </c>
      <c r="L242" s="1357"/>
      <c r="M242" s="1357"/>
      <c r="N242" s="1357">
        <v>2</v>
      </c>
    </row>
    <row r="243" spans="1:14" ht="13.5" customHeight="1" x14ac:dyDescent="0.2">
      <c r="A243" s="1512">
        <v>27</v>
      </c>
      <c r="B243" s="1511" t="s">
        <v>82</v>
      </c>
      <c r="C243" s="1511" t="s">
        <v>83</v>
      </c>
      <c r="D243" s="1509">
        <v>1</v>
      </c>
      <c r="E243" s="1509"/>
      <c r="F243" s="1509"/>
      <c r="G243" s="1509">
        <v>11</v>
      </c>
      <c r="H243" s="1509">
        <v>3</v>
      </c>
      <c r="I243" s="1509"/>
      <c r="J243" s="1509"/>
      <c r="K243" s="1509">
        <v>3</v>
      </c>
      <c r="L243" s="1509"/>
      <c r="M243" s="1509"/>
      <c r="N243" s="1509">
        <v>2</v>
      </c>
    </row>
    <row r="244" spans="1:14" ht="13.5" customHeight="1" x14ac:dyDescent="0.2">
      <c r="A244" s="3">
        <v>27</v>
      </c>
      <c r="B244" s="2" t="s">
        <v>82</v>
      </c>
      <c r="C244" s="2" t="s">
        <v>83</v>
      </c>
      <c r="D244" s="9">
        <v>5</v>
      </c>
      <c r="E244" s="9"/>
      <c r="F244" s="9">
        <v>1</v>
      </c>
      <c r="G244" s="9">
        <v>8</v>
      </c>
      <c r="H244" s="9">
        <v>2</v>
      </c>
      <c r="I244" s="9"/>
      <c r="J244" s="9"/>
      <c r="K244" s="9"/>
      <c r="L244" s="9"/>
      <c r="M244" s="9"/>
      <c r="N244" s="9">
        <v>11</v>
      </c>
    </row>
    <row r="245" spans="1:14" ht="13.5" customHeight="1" x14ac:dyDescent="0.2">
      <c r="A245" s="1833">
        <v>27</v>
      </c>
      <c r="B245" s="1832" t="s">
        <v>82</v>
      </c>
      <c r="C245" s="1832" t="s">
        <v>83</v>
      </c>
      <c r="D245" s="1830"/>
      <c r="E245" s="1830"/>
      <c r="F245" s="1830">
        <v>2</v>
      </c>
      <c r="G245" s="1830">
        <v>7</v>
      </c>
      <c r="H245" s="1830">
        <v>5</v>
      </c>
      <c r="I245" s="1830">
        <v>1</v>
      </c>
      <c r="J245" s="1830"/>
      <c r="K245" s="1830">
        <v>1</v>
      </c>
      <c r="L245" s="1830"/>
      <c r="M245" s="1830"/>
      <c r="N245" s="1830">
        <v>2</v>
      </c>
    </row>
    <row r="246" spans="1:14" ht="13.5" customHeight="1" x14ac:dyDescent="0.2">
      <c r="A246" s="798">
        <v>27</v>
      </c>
      <c r="B246" s="797" t="s">
        <v>82</v>
      </c>
      <c r="C246" s="797" t="s">
        <v>83</v>
      </c>
      <c r="D246" s="795">
        <v>4</v>
      </c>
      <c r="E246" s="795"/>
      <c r="F246" s="795"/>
      <c r="G246" s="795">
        <v>9</v>
      </c>
      <c r="H246" s="795">
        <v>2</v>
      </c>
      <c r="I246" s="795">
        <v>1</v>
      </c>
      <c r="J246" s="795">
        <v>1</v>
      </c>
      <c r="K246" s="795">
        <v>1</v>
      </c>
      <c r="L246" s="795"/>
      <c r="M246" s="795"/>
      <c r="N246" s="795">
        <v>8</v>
      </c>
    </row>
    <row r="247" spans="1:14" ht="13.5" customHeight="1" x14ac:dyDescent="0.2">
      <c r="A247" s="3">
        <v>27</v>
      </c>
      <c r="B247" s="2" t="s">
        <v>82</v>
      </c>
      <c r="C247" s="2" t="s">
        <v>83</v>
      </c>
      <c r="D247" s="9">
        <v>5</v>
      </c>
      <c r="E247" s="9"/>
      <c r="F247" s="9"/>
      <c r="G247" s="9">
        <v>10</v>
      </c>
      <c r="H247" s="9">
        <v>5</v>
      </c>
      <c r="I247" s="9"/>
      <c r="J247" s="9"/>
      <c r="K247" s="9">
        <v>1</v>
      </c>
      <c r="L247" s="9"/>
      <c r="M247" s="9"/>
      <c r="N247" s="9">
        <v>10</v>
      </c>
    </row>
    <row r="248" spans="1:14" ht="13.5" customHeight="1" x14ac:dyDescent="0.2">
      <c r="A248" s="1303">
        <v>27</v>
      </c>
      <c r="B248" s="1302" t="s">
        <v>82</v>
      </c>
      <c r="C248" s="1302" t="s">
        <v>83</v>
      </c>
      <c r="D248" s="1300">
        <v>2</v>
      </c>
      <c r="E248" s="1300"/>
      <c r="F248" s="1300">
        <v>2</v>
      </c>
      <c r="G248" s="1300">
        <v>5</v>
      </c>
      <c r="H248" s="1300">
        <v>3</v>
      </c>
      <c r="I248" s="1300"/>
      <c r="J248" s="1300"/>
      <c r="K248" s="1300">
        <v>2</v>
      </c>
      <c r="L248" s="1300"/>
      <c r="M248" s="1300"/>
      <c r="N248" s="1300">
        <v>6</v>
      </c>
    </row>
    <row r="249" spans="1:14" ht="13.5" customHeight="1" x14ac:dyDescent="0.2">
      <c r="A249" s="1860">
        <v>27</v>
      </c>
      <c r="B249" s="1861" t="s">
        <v>82</v>
      </c>
      <c r="C249" s="1861" t="s">
        <v>83</v>
      </c>
      <c r="D249" s="1862">
        <v>2</v>
      </c>
      <c r="E249" s="1862"/>
      <c r="F249" s="1862"/>
      <c r="G249" s="1862">
        <v>6</v>
      </c>
      <c r="H249" s="1862">
        <v>5</v>
      </c>
      <c r="I249" s="1862">
        <v>1</v>
      </c>
      <c r="J249" s="1862"/>
      <c r="K249" s="1862">
        <v>1</v>
      </c>
      <c r="L249" s="1862"/>
      <c r="M249" s="1862"/>
      <c r="N249" s="1862">
        <v>4</v>
      </c>
    </row>
    <row r="250" spans="1:14" ht="13.5" customHeight="1" x14ac:dyDescent="0.2">
      <c r="A250" s="1860">
        <v>27</v>
      </c>
      <c r="B250" s="1861" t="s">
        <v>82</v>
      </c>
      <c r="C250" s="1861" t="s">
        <v>83</v>
      </c>
      <c r="D250" s="1862">
        <v>4</v>
      </c>
      <c r="E250" s="1862"/>
      <c r="F250" s="1862"/>
      <c r="G250" s="1862">
        <v>10</v>
      </c>
      <c r="H250" s="1862">
        <v>4</v>
      </c>
      <c r="I250" s="1862">
        <v>1</v>
      </c>
      <c r="J250" s="1862"/>
      <c r="K250" s="1862"/>
      <c r="L250" s="1862"/>
      <c r="M250" s="1862"/>
      <c r="N250" s="1862">
        <v>8</v>
      </c>
    </row>
    <row r="251" spans="1:14" ht="13.5" customHeight="1" x14ac:dyDescent="0.2">
      <c r="A251" s="1303">
        <v>27</v>
      </c>
      <c r="B251" s="1302" t="s">
        <v>82</v>
      </c>
      <c r="C251" s="1302" t="s">
        <v>83</v>
      </c>
      <c r="D251" s="1300"/>
      <c r="E251" s="1300"/>
      <c r="F251" s="1300"/>
      <c r="G251" s="1300">
        <v>6</v>
      </c>
      <c r="H251" s="1300">
        <v>2</v>
      </c>
      <c r="I251" s="1300"/>
      <c r="J251" s="1300"/>
      <c r="K251" s="1300">
        <v>4</v>
      </c>
      <c r="L251" s="1300"/>
      <c r="M251" s="1300">
        <v>1</v>
      </c>
      <c r="N251" s="1300">
        <v>0</v>
      </c>
    </row>
    <row r="252" spans="1:14" ht="13.5" customHeight="1" x14ac:dyDescent="0.2">
      <c r="A252" s="1677">
        <v>27</v>
      </c>
      <c r="B252" s="1676" t="s">
        <v>82</v>
      </c>
      <c r="C252" s="1676" t="s">
        <v>83</v>
      </c>
      <c r="D252" s="1674">
        <v>1</v>
      </c>
      <c r="E252" s="1674"/>
      <c r="F252" s="1674">
        <v>1</v>
      </c>
      <c r="G252" s="1674">
        <v>7</v>
      </c>
      <c r="H252" s="1674">
        <v>3</v>
      </c>
      <c r="I252" s="1674">
        <v>1</v>
      </c>
      <c r="J252" s="1674"/>
      <c r="K252" s="1674"/>
      <c r="L252" s="1674"/>
      <c r="M252" s="1674"/>
      <c r="N252" s="1674">
        <v>3</v>
      </c>
    </row>
    <row r="253" spans="1:14" ht="13.5" customHeight="1" x14ac:dyDescent="0.2">
      <c r="A253" s="1741">
        <v>27</v>
      </c>
      <c r="B253" s="1740" t="s">
        <v>82</v>
      </c>
      <c r="C253" s="1740" t="s">
        <v>83</v>
      </c>
      <c r="D253" s="1738">
        <v>1</v>
      </c>
      <c r="E253" s="1738"/>
      <c r="F253" s="1738">
        <v>2</v>
      </c>
      <c r="G253" s="1738">
        <v>8</v>
      </c>
      <c r="H253" s="1738">
        <v>3</v>
      </c>
      <c r="I253" s="1738">
        <v>2</v>
      </c>
      <c r="J253" s="1738"/>
      <c r="K253" s="1738">
        <v>3</v>
      </c>
      <c r="L253" s="1738"/>
      <c r="M253" s="1738"/>
      <c r="N253" s="1738">
        <v>4</v>
      </c>
    </row>
    <row r="254" spans="1:14" ht="13.5" customHeight="1" x14ac:dyDescent="0.2">
      <c r="A254" s="3">
        <v>27</v>
      </c>
      <c r="B254" s="2" t="s">
        <v>82</v>
      </c>
      <c r="C254" s="2" t="s">
        <v>83</v>
      </c>
      <c r="D254" s="9">
        <v>1</v>
      </c>
      <c r="E254" s="9"/>
      <c r="F254" s="9"/>
      <c r="G254" s="9">
        <v>3</v>
      </c>
      <c r="H254" s="9">
        <v>2</v>
      </c>
      <c r="I254" s="9">
        <v>1</v>
      </c>
      <c r="J254" s="9"/>
      <c r="K254" s="9"/>
      <c r="L254" s="9"/>
      <c r="M254" s="9"/>
      <c r="N254" s="9">
        <v>2</v>
      </c>
    </row>
    <row r="255" spans="1:14" ht="13.5" customHeight="1" x14ac:dyDescent="0.2">
      <c r="A255" s="1625">
        <v>27</v>
      </c>
      <c r="B255" s="1624" t="s">
        <v>82</v>
      </c>
      <c r="C255" s="1624" t="s">
        <v>83</v>
      </c>
      <c r="D255" s="1622">
        <v>1</v>
      </c>
      <c r="E255" s="1622"/>
      <c r="F255" s="1622"/>
      <c r="G255" s="1622">
        <v>8</v>
      </c>
      <c r="H255" s="1622">
        <v>1</v>
      </c>
      <c r="I255" s="1622">
        <v>1</v>
      </c>
      <c r="J255" s="1622"/>
      <c r="K255" s="1622">
        <v>2</v>
      </c>
      <c r="L255" s="1622"/>
      <c r="M255" s="1622"/>
      <c r="N255" s="1622">
        <v>2</v>
      </c>
    </row>
    <row r="256" spans="1:14" ht="13.5" customHeight="1" x14ac:dyDescent="0.2">
      <c r="A256" s="3">
        <v>27</v>
      </c>
      <c r="B256" s="2" t="s">
        <v>82</v>
      </c>
      <c r="C256" s="2" t="s">
        <v>83</v>
      </c>
      <c r="D256" s="9">
        <v>2</v>
      </c>
      <c r="E256" s="9"/>
      <c r="F256" s="9">
        <v>1</v>
      </c>
      <c r="G256" s="9">
        <v>10</v>
      </c>
      <c r="H256" s="9"/>
      <c r="I256" s="9">
        <v>1</v>
      </c>
      <c r="J256" s="9"/>
      <c r="K256" s="9">
        <v>4</v>
      </c>
      <c r="L256" s="9"/>
      <c r="M256" s="9"/>
      <c r="N256" s="9">
        <v>5</v>
      </c>
    </row>
    <row r="257" spans="1:14" ht="13.5" customHeight="1" x14ac:dyDescent="0.2">
      <c r="A257" s="3">
        <v>27</v>
      </c>
      <c r="B257" s="2" t="s">
        <v>82</v>
      </c>
      <c r="C257" s="2" t="s">
        <v>83</v>
      </c>
      <c r="D257" s="9">
        <v>4</v>
      </c>
      <c r="E257" s="9"/>
      <c r="F257" s="9"/>
      <c r="G257" s="9">
        <v>5</v>
      </c>
      <c r="H257" s="9">
        <v>4</v>
      </c>
      <c r="I257" s="9">
        <v>4</v>
      </c>
      <c r="J257" s="9"/>
      <c r="K257" s="9">
        <v>1</v>
      </c>
      <c r="L257" s="9"/>
      <c r="M257" s="9"/>
      <c r="N257" s="9">
        <v>8</v>
      </c>
    </row>
    <row r="258" spans="1:14" ht="13.5" customHeight="1" x14ac:dyDescent="0.2">
      <c r="A258" s="3">
        <v>27</v>
      </c>
      <c r="B258" s="2" t="s">
        <v>82</v>
      </c>
      <c r="C258" s="2" t="s">
        <v>83</v>
      </c>
      <c r="D258" s="9">
        <v>4</v>
      </c>
      <c r="E258" s="9"/>
      <c r="F258" s="9">
        <v>1</v>
      </c>
      <c r="G258" s="9">
        <v>12</v>
      </c>
      <c r="H258" s="9">
        <v>7</v>
      </c>
      <c r="I258" s="9">
        <v>3</v>
      </c>
      <c r="J258" s="9"/>
      <c r="K258" s="9">
        <v>3</v>
      </c>
      <c r="L258" s="9"/>
      <c r="M258" s="9"/>
      <c r="N258" s="9">
        <v>9</v>
      </c>
    </row>
    <row r="259" spans="1:14" ht="13.5" customHeight="1" x14ac:dyDescent="0.2">
      <c r="A259" s="4">
        <f>COUNT(A238:A258)</f>
        <v>21</v>
      </c>
      <c r="B259" s="10" t="str">
        <f>$B$238</f>
        <v>White</v>
      </c>
      <c r="C259" s="10" t="str">
        <f>$C$238</f>
        <v>Ben</v>
      </c>
      <c r="D259" s="8">
        <f>SUM(D238:D258)</f>
        <v>49</v>
      </c>
      <c r="E259" s="8">
        <f t="shared" ref="E259:N259" si="17">SUM(E238:E258)</f>
        <v>0</v>
      </c>
      <c r="F259" s="8">
        <f t="shared" si="17"/>
        <v>12</v>
      </c>
      <c r="G259" s="8">
        <f t="shared" si="17"/>
        <v>163</v>
      </c>
      <c r="H259" s="8">
        <f t="shared" si="17"/>
        <v>64</v>
      </c>
      <c r="I259" s="8">
        <f t="shared" si="17"/>
        <v>21</v>
      </c>
      <c r="J259" s="8">
        <f t="shared" si="17"/>
        <v>5</v>
      </c>
      <c r="K259" s="8">
        <f t="shared" si="17"/>
        <v>32</v>
      </c>
      <c r="L259" s="8">
        <f t="shared" si="17"/>
        <v>0</v>
      </c>
      <c r="M259" s="8">
        <f t="shared" si="17"/>
        <v>1</v>
      </c>
      <c r="N259" s="8">
        <f t="shared" si="17"/>
        <v>110</v>
      </c>
    </row>
    <row r="260" spans="1:14" ht="13.5" customHeight="1" x14ac:dyDescent="0.2"/>
    <row r="261" spans="1:14" ht="13.5" customHeight="1" x14ac:dyDescent="0.2">
      <c r="A261" s="14" t="s">
        <v>88</v>
      </c>
      <c r="B261" s="2" t="s">
        <v>77</v>
      </c>
      <c r="C261" s="2" t="s">
        <v>78</v>
      </c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1:14" ht="13.5" customHeight="1" x14ac:dyDescent="0.2">
      <c r="A262" s="1401" t="s">
        <v>88</v>
      </c>
      <c r="B262" s="1359" t="s">
        <v>73</v>
      </c>
      <c r="C262" s="1359" t="s">
        <v>74</v>
      </c>
      <c r="D262" s="1357"/>
      <c r="E262" s="1357"/>
      <c r="F262" s="1357"/>
      <c r="G262" s="1357"/>
      <c r="H262" s="1357"/>
      <c r="I262" s="1357"/>
      <c r="J262" s="1357"/>
      <c r="K262" s="1357"/>
      <c r="L262" s="1357"/>
      <c r="M262" s="1357"/>
      <c r="N262" s="1357"/>
    </row>
    <row r="263" spans="1:14" ht="13.5" customHeight="1" x14ac:dyDescent="0.2"/>
    <row r="264" spans="1:14" ht="13.5" customHeight="1" x14ac:dyDescent="0.2"/>
    <row r="265" spans="1:14" ht="13.5" customHeight="1" x14ac:dyDescent="0.2"/>
    <row r="266" spans="1:14" ht="13.5" customHeight="1" x14ac:dyDescent="0.2"/>
    <row r="267" spans="1:14" ht="13.5" customHeight="1" x14ac:dyDescent="0.2"/>
    <row r="268" spans="1:14" ht="13.5" customHeight="1" x14ac:dyDescent="0.2"/>
    <row r="269" spans="1:14" ht="13.5" customHeight="1" x14ac:dyDescent="0.2"/>
    <row r="270" spans="1:14" ht="13.5" customHeight="1" x14ac:dyDescent="0.2"/>
    <row r="271" spans="1:14" ht="13.5" customHeight="1" x14ac:dyDescent="0.2"/>
    <row r="272" spans="1:14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</sheetData>
  <sortState ref="A266:Q282">
    <sortCondition ref="B266:B282"/>
    <sortCondition ref="C266:C282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2"/>
  <sheetViews>
    <sheetView zoomScale="80" zoomScaleNormal="80" workbookViewId="0">
      <pane ySplit="16" topLeftCell="A17" activePane="bottomLeft" state="frozen"/>
      <selection activeCell="Q32" sqref="Q32"/>
      <selection pane="bottomLeft" activeCell="Q32" sqref="Q32"/>
    </sheetView>
  </sheetViews>
  <sheetFormatPr defaultRowHeight="12.75" x14ac:dyDescent="0.2"/>
  <cols>
    <col min="1" max="1" width="8.140625" style="12" bestFit="1" customWidth="1"/>
    <col min="2" max="2" width="11.7109375" style="12" bestFit="1" customWidth="1"/>
    <col min="3" max="3" width="10.85546875" style="12" bestFit="1" customWidth="1"/>
    <col min="4" max="6" width="3.85546875" style="12" bestFit="1" customWidth="1"/>
    <col min="7" max="7" width="4.8554687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14.42578125" style="12" hidden="1" customWidth="1"/>
    <col min="16" max="16" width="8.85546875" style="12" hidden="1" customWidth="1"/>
    <col min="17" max="16384" width="9.140625" style="12"/>
  </cols>
  <sheetData>
    <row r="1" spans="1:16" ht="18" x14ac:dyDescent="0.2">
      <c r="A1" s="1878" t="s">
        <v>93</v>
      </c>
      <c r="B1" s="1879"/>
      <c r="C1" s="1879"/>
      <c r="D1" s="1879"/>
      <c r="E1" s="1879"/>
      <c r="F1" s="1879"/>
      <c r="G1" s="1879"/>
      <c r="H1" s="1879"/>
      <c r="I1" s="1879"/>
      <c r="J1" s="1879"/>
      <c r="K1" s="1879"/>
      <c r="L1" s="1879"/>
      <c r="M1" s="1879"/>
      <c r="N1" s="1880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s="1327" customFormat="1" ht="13.5" customHeight="1" x14ac:dyDescent="0.2">
      <c r="A4" s="1868">
        <f>$A18</f>
        <v>1</v>
      </c>
      <c r="B4" s="1869" t="str">
        <f>$B$18</f>
        <v>Bain-Smith</v>
      </c>
      <c r="C4" s="1869" t="str">
        <f>$C$18</f>
        <v>David</v>
      </c>
      <c r="D4" s="1326">
        <f>D18/$A$18</f>
        <v>0</v>
      </c>
      <c r="E4" s="1326">
        <f t="shared" ref="E4:N4" si="0">E18/$A$18</f>
        <v>0</v>
      </c>
      <c r="F4" s="1326">
        <f t="shared" si="0"/>
        <v>3</v>
      </c>
      <c r="G4" s="1326">
        <f t="shared" si="0"/>
        <v>4</v>
      </c>
      <c r="H4" s="1326">
        <f t="shared" si="0"/>
        <v>2</v>
      </c>
      <c r="I4" s="1326">
        <f t="shared" si="0"/>
        <v>0</v>
      </c>
      <c r="J4" s="1326">
        <f t="shared" si="0"/>
        <v>1</v>
      </c>
      <c r="K4" s="1326">
        <f t="shared" si="0"/>
        <v>3</v>
      </c>
      <c r="L4" s="1326">
        <f t="shared" si="0"/>
        <v>0</v>
      </c>
      <c r="M4" s="1326">
        <f t="shared" si="0"/>
        <v>0</v>
      </c>
      <c r="N4" s="1326">
        <f t="shared" si="0"/>
        <v>3</v>
      </c>
      <c r="O4" s="1794" t="s">
        <v>93</v>
      </c>
      <c r="P4" s="1856">
        <v>1</v>
      </c>
    </row>
    <row r="5" spans="1:16" ht="13.5" customHeight="1" x14ac:dyDescent="0.2">
      <c r="A5" s="1866">
        <f>$A$52</f>
        <v>32</v>
      </c>
      <c r="B5" s="1867" t="str">
        <f>$B$52</f>
        <v>Burr</v>
      </c>
      <c r="C5" s="1867" t="str">
        <f>$C$52</f>
        <v>Alex</v>
      </c>
      <c r="D5" s="5">
        <f>D52/$A$52</f>
        <v>3.1875</v>
      </c>
      <c r="E5" s="5">
        <f t="shared" ref="E5:N5" si="1">E52/$A$52</f>
        <v>0.90625</v>
      </c>
      <c r="F5" s="5">
        <f t="shared" si="1"/>
        <v>1.625</v>
      </c>
      <c r="G5" s="5">
        <f t="shared" si="1"/>
        <v>7.34375</v>
      </c>
      <c r="H5" s="5">
        <f t="shared" si="1"/>
        <v>2.03125</v>
      </c>
      <c r="I5" s="5">
        <f t="shared" si="1"/>
        <v>0.625</v>
      </c>
      <c r="J5" s="5">
        <f t="shared" si="1"/>
        <v>1.65625</v>
      </c>
      <c r="K5" s="5">
        <f t="shared" si="1"/>
        <v>2.71875</v>
      </c>
      <c r="L5" s="5">
        <f t="shared" si="1"/>
        <v>9.375E-2</v>
      </c>
      <c r="M5" s="5">
        <f t="shared" si="1"/>
        <v>6.25E-2</v>
      </c>
      <c r="N5" s="5">
        <f t="shared" si="1"/>
        <v>10.71875</v>
      </c>
      <c r="O5" s="165" t="s">
        <v>93</v>
      </c>
      <c r="P5" s="164">
        <v>1</v>
      </c>
    </row>
    <row r="6" spans="1:16" ht="13.5" customHeight="1" x14ac:dyDescent="0.2">
      <c r="A6" s="1866">
        <f>$A$85</f>
        <v>31</v>
      </c>
      <c r="B6" s="1867" t="str">
        <f>$B$85</f>
        <v>Dwyer</v>
      </c>
      <c r="C6" s="1867" t="str">
        <f>$C$85</f>
        <v>Brad</v>
      </c>
      <c r="D6" s="5">
        <f>D85/$A$85</f>
        <v>3.064516129032258</v>
      </c>
      <c r="E6" s="5">
        <f t="shared" ref="E6:N6" si="2">E85/$A$85</f>
        <v>2.4516129032258065</v>
      </c>
      <c r="F6" s="5">
        <f t="shared" si="2"/>
        <v>1.8064516129032258</v>
      </c>
      <c r="G6" s="5">
        <f t="shared" si="2"/>
        <v>4.032258064516129</v>
      </c>
      <c r="H6" s="5">
        <f t="shared" si="2"/>
        <v>2.5806451612903225</v>
      </c>
      <c r="I6" s="5">
        <f t="shared" si="2"/>
        <v>1.3870967741935485</v>
      </c>
      <c r="J6" s="5">
        <f t="shared" si="2"/>
        <v>3.2258064516129031E-2</v>
      </c>
      <c r="K6" s="5">
        <f t="shared" si="2"/>
        <v>1.6774193548387097</v>
      </c>
      <c r="L6" s="5">
        <f t="shared" si="2"/>
        <v>0</v>
      </c>
      <c r="M6" s="5">
        <f t="shared" si="2"/>
        <v>3.2258064516129031E-2</v>
      </c>
      <c r="N6" s="5">
        <f t="shared" si="2"/>
        <v>15.290322580645162</v>
      </c>
      <c r="O6" s="670" t="s">
        <v>93</v>
      </c>
      <c r="P6" s="668">
        <v>1</v>
      </c>
    </row>
    <row r="7" spans="1:16" ht="13.5" customHeight="1" x14ac:dyDescent="0.2">
      <c r="A7" s="1866">
        <f>$A$119</f>
        <v>32</v>
      </c>
      <c r="B7" s="1867" t="str">
        <f>$B$119</f>
        <v>Fenning</v>
      </c>
      <c r="C7" s="1867" t="str">
        <f>$C$119</f>
        <v>Sheldon</v>
      </c>
      <c r="D7" s="5">
        <f>D119/$A$119</f>
        <v>1.46875</v>
      </c>
      <c r="E7" s="5">
        <f t="shared" ref="E7:N7" si="3">E119/$A$119</f>
        <v>0</v>
      </c>
      <c r="F7" s="5">
        <f t="shared" si="3"/>
        <v>0.6875</v>
      </c>
      <c r="G7" s="5">
        <f t="shared" si="3"/>
        <v>4.375</v>
      </c>
      <c r="H7" s="5">
        <f t="shared" si="3"/>
        <v>0.34375</v>
      </c>
      <c r="I7" s="5">
        <f t="shared" si="3"/>
        <v>0.4375</v>
      </c>
      <c r="J7" s="5">
        <f t="shared" si="3"/>
        <v>6.25E-2</v>
      </c>
      <c r="K7" s="5">
        <f t="shared" si="3"/>
        <v>1.65625</v>
      </c>
      <c r="L7" s="5">
        <f t="shared" si="3"/>
        <v>3.125E-2</v>
      </c>
      <c r="M7" s="5">
        <f t="shared" si="3"/>
        <v>0</v>
      </c>
      <c r="N7" s="5">
        <f t="shared" si="3"/>
        <v>3.625</v>
      </c>
      <c r="O7" s="670" t="s">
        <v>93</v>
      </c>
      <c r="P7" s="668">
        <v>1</v>
      </c>
    </row>
    <row r="8" spans="1:16" ht="13.5" customHeight="1" x14ac:dyDescent="0.2">
      <c r="A8" s="1868">
        <f>$A$130</f>
        <v>9</v>
      </c>
      <c r="B8" s="1869" t="str">
        <f>$B$130</f>
        <v>Hamilton</v>
      </c>
      <c r="C8" s="1869" t="str">
        <f>$C$130</f>
        <v>Paul</v>
      </c>
      <c r="D8" s="5">
        <f>D130/$A$130</f>
        <v>2.3333333333333335</v>
      </c>
      <c r="E8" s="5">
        <f t="shared" ref="E8:N8" si="4">E130/$A$130</f>
        <v>0.44444444444444442</v>
      </c>
      <c r="F8" s="5">
        <f t="shared" si="4"/>
        <v>1.5555555555555556</v>
      </c>
      <c r="G8" s="5">
        <f t="shared" si="4"/>
        <v>3.3333333333333335</v>
      </c>
      <c r="H8" s="5">
        <f t="shared" si="4"/>
        <v>1.5555555555555556</v>
      </c>
      <c r="I8" s="5">
        <f t="shared" si="4"/>
        <v>1</v>
      </c>
      <c r="J8" s="5">
        <f t="shared" si="4"/>
        <v>0</v>
      </c>
      <c r="K8" s="5">
        <f t="shared" si="4"/>
        <v>2.1111111111111112</v>
      </c>
      <c r="L8" s="5">
        <f t="shared" si="4"/>
        <v>0</v>
      </c>
      <c r="M8" s="5">
        <f t="shared" si="4"/>
        <v>0</v>
      </c>
      <c r="N8" s="5">
        <f t="shared" si="4"/>
        <v>7.5555555555555554</v>
      </c>
      <c r="O8" s="670" t="s">
        <v>93</v>
      </c>
      <c r="P8" s="668">
        <v>1</v>
      </c>
    </row>
    <row r="9" spans="1:16" ht="13.5" customHeight="1" x14ac:dyDescent="0.2">
      <c r="A9" s="1866">
        <f>$A$157</f>
        <v>25</v>
      </c>
      <c r="B9" s="1867" t="str">
        <f>$B$157</f>
        <v>Kouw</v>
      </c>
      <c r="C9" s="1867" t="str">
        <f>$C$157</f>
        <v>Sebastian</v>
      </c>
      <c r="D9" s="5">
        <f t="shared" ref="D9:N9" si="5">D157/$A$157</f>
        <v>2.8</v>
      </c>
      <c r="E9" s="5">
        <f t="shared" si="5"/>
        <v>2.3199999999999998</v>
      </c>
      <c r="F9" s="5">
        <f t="shared" si="5"/>
        <v>3.32</v>
      </c>
      <c r="G9" s="5">
        <f t="shared" si="5"/>
        <v>3.8</v>
      </c>
      <c r="H9" s="5">
        <f t="shared" si="5"/>
        <v>2.44</v>
      </c>
      <c r="I9" s="5">
        <f t="shared" si="5"/>
        <v>1.4</v>
      </c>
      <c r="J9" s="5">
        <f t="shared" si="5"/>
        <v>0.08</v>
      </c>
      <c r="K9" s="5">
        <f t="shared" si="5"/>
        <v>1.52</v>
      </c>
      <c r="L9" s="5">
        <f t="shared" si="5"/>
        <v>0.04</v>
      </c>
      <c r="M9" s="5">
        <f t="shared" si="5"/>
        <v>0</v>
      </c>
      <c r="N9" s="5">
        <f t="shared" si="5"/>
        <v>15.88</v>
      </c>
      <c r="O9" s="670" t="s">
        <v>93</v>
      </c>
      <c r="P9" s="668">
        <v>1</v>
      </c>
    </row>
    <row r="10" spans="1:16" ht="13.5" customHeight="1" x14ac:dyDescent="0.2">
      <c r="A10" s="1868">
        <f>$A$161</f>
        <v>2</v>
      </c>
      <c r="B10" s="1869" t="str">
        <f>$B$161</f>
        <v>Patterson</v>
      </c>
      <c r="C10" s="1869" t="str">
        <f>$C$161</f>
        <v>James</v>
      </c>
      <c r="D10" s="1326">
        <f>D161/$A$161</f>
        <v>3.5</v>
      </c>
      <c r="E10" s="1326">
        <f t="shared" ref="E10:N10" si="6">E161/$A$161</f>
        <v>0</v>
      </c>
      <c r="F10" s="1326">
        <f t="shared" si="6"/>
        <v>0</v>
      </c>
      <c r="G10" s="1326">
        <f t="shared" si="6"/>
        <v>1.5</v>
      </c>
      <c r="H10" s="1326">
        <f t="shared" si="6"/>
        <v>0.5</v>
      </c>
      <c r="I10" s="1326">
        <f t="shared" si="6"/>
        <v>0</v>
      </c>
      <c r="J10" s="1326">
        <f t="shared" si="6"/>
        <v>0</v>
      </c>
      <c r="K10" s="1326">
        <f t="shared" si="6"/>
        <v>2</v>
      </c>
      <c r="L10" s="1326">
        <f t="shared" si="6"/>
        <v>0</v>
      </c>
      <c r="M10" s="1326">
        <f t="shared" si="6"/>
        <v>0</v>
      </c>
      <c r="N10" s="1326">
        <f t="shared" si="6"/>
        <v>7</v>
      </c>
      <c r="O10" s="1794" t="s">
        <v>93</v>
      </c>
      <c r="P10" s="1856">
        <v>1</v>
      </c>
    </row>
    <row r="11" spans="1:16" ht="13.5" customHeight="1" x14ac:dyDescent="0.2">
      <c r="A11" s="1866">
        <f>$A$191</f>
        <v>28</v>
      </c>
      <c r="B11" s="1867" t="str">
        <f>$B$191</f>
        <v>Pederick</v>
      </c>
      <c r="C11" s="1867" t="str">
        <f>$C$191</f>
        <v>Leigh</v>
      </c>
      <c r="D11" s="5">
        <f>D191/$A$191</f>
        <v>1.3214285714285714</v>
      </c>
      <c r="E11" s="5">
        <f t="shared" ref="E11:N11" si="7">E191/$A$191</f>
        <v>0.25</v>
      </c>
      <c r="F11" s="5">
        <f t="shared" si="7"/>
        <v>0.6071428571428571</v>
      </c>
      <c r="G11" s="5">
        <f t="shared" si="7"/>
        <v>6.8571428571428568</v>
      </c>
      <c r="H11" s="5">
        <f t="shared" si="7"/>
        <v>3.2857142857142856</v>
      </c>
      <c r="I11" s="5">
        <f t="shared" si="7"/>
        <v>1.1785714285714286</v>
      </c>
      <c r="J11" s="5">
        <f t="shared" si="7"/>
        <v>0.75</v>
      </c>
      <c r="K11" s="5">
        <f t="shared" si="7"/>
        <v>0.8928571428571429</v>
      </c>
      <c r="L11" s="5">
        <f t="shared" si="7"/>
        <v>3.5714285714285712E-2</v>
      </c>
      <c r="M11" s="5">
        <f t="shared" si="7"/>
        <v>3.5714285714285712E-2</v>
      </c>
      <c r="N11" s="5">
        <f t="shared" si="7"/>
        <v>4</v>
      </c>
      <c r="O11" s="670" t="s">
        <v>93</v>
      </c>
      <c r="P11" s="668">
        <v>1</v>
      </c>
    </row>
    <row r="12" spans="1:16" ht="13.5" customHeight="1" x14ac:dyDescent="0.2">
      <c r="A12" s="1866">
        <f>$A$218</f>
        <v>25</v>
      </c>
      <c r="B12" s="1867" t="str">
        <f>$B$218</f>
        <v>Ross</v>
      </c>
      <c r="C12" s="1867" t="str">
        <f>$C$218</f>
        <v>Jim</v>
      </c>
      <c r="D12" s="5">
        <f>D218/$A$218</f>
        <v>0.64</v>
      </c>
      <c r="E12" s="5">
        <f t="shared" ref="E12:N12" si="8">E218/$A$218</f>
        <v>0.12</v>
      </c>
      <c r="F12" s="5">
        <f t="shared" si="8"/>
        <v>0.36</v>
      </c>
      <c r="G12" s="5">
        <f t="shared" si="8"/>
        <v>2.36</v>
      </c>
      <c r="H12" s="5">
        <f t="shared" si="8"/>
        <v>0.88</v>
      </c>
      <c r="I12" s="5">
        <f t="shared" si="8"/>
        <v>0.76</v>
      </c>
      <c r="J12" s="5">
        <f t="shared" si="8"/>
        <v>0.2</v>
      </c>
      <c r="K12" s="5">
        <f t="shared" si="8"/>
        <v>1.8</v>
      </c>
      <c r="L12" s="5">
        <f t="shared" si="8"/>
        <v>0</v>
      </c>
      <c r="M12" s="5">
        <f t="shared" si="8"/>
        <v>0</v>
      </c>
      <c r="N12" s="5">
        <f t="shared" si="8"/>
        <v>2</v>
      </c>
      <c r="O12" s="670" t="s">
        <v>93</v>
      </c>
      <c r="P12" s="668">
        <v>1</v>
      </c>
    </row>
    <row r="13" spans="1:16" ht="13.5" customHeight="1" x14ac:dyDescent="0.2">
      <c r="A13" s="1866">
        <f>$A$251</f>
        <v>31</v>
      </c>
      <c r="B13" s="1867" t="str">
        <f>$B$251</f>
        <v>Wilkinson</v>
      </c>
      <c r="C13" s="1867" t="str">
        <f>$C$251</f>
        <v>Tom</v>
      </c>
      <c r="D13" s="5">
        <f>D251/$A$251</f>
        <v>0.54838709677419351</v>
      </c>
      <c r="E13" s="5">
        <f t="shared" ref="E13:N13" si="9">E251/$A$251</f>
        <v>6.4516129032258063E-2</v>
      </c>
      <c r="F13" s="5">
        <f t="shared" si="9"/>
        <v>0.19354838709677419</v>
      </c>
      <c r="G13" s="5">
        <f t="shared" si="9"/>
        <v>3.6774193548387095</v>
      </c>
      <c r="H13" s="5">
        <f t="shared" si="9"/>
        <v>0.67741935483870963</v>
      </c>
      <c r="I13" s="5">
        <f t="shared" si="9"/>
        <v>0.61290322580645162</v>
      </c>
      <c r="J13" s="5">
        <f t="shared" si="9"/>
        <v>6.4516129032258063E-2</v>
      </c>
      <c r="K13" s="5">
        <f t="shared" si="9"/>
        <v>2.7096774193548385</v>
      </c>
      <c r="L13" s="5">
        <f t="shared" si="9"/>
        <v>6.4516129032258063E-2</v>
      </c>
      <c r="M13" s="5">
        <f t="shared" si="9"/>
        <v>0</v>
      </c>
      <c r="N13" s="5">
        <f t="shared" si="9"/>
        <v>1.4838709677419355</v>
      </c>
      <c r="O13" s="670" t="s">
        <v>93</v>
      </c>
      <c r="P13" s="668">
        <v>1</v>
      </c>
    </row>
    <row r="14" spans="1:16" ht="13.5" customHeight="1" x14ac:dyDescent="0.2">
      <c r="A14" s="6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70"/>
      <c r="P14" s="668"/>
    </row>
    <row r="15" spans="1:16" ht="13.5" customHeight="1" x14ac:dyDescent="0.2"/>
    <row r="16" spans="1:16" ht="13.5" customHeight="1" x14ac:dyDescent="0.2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  <c r="N16" s="8" t="s">
        <v>13</v>
      </c>
    </row>
    <row r="17" spans="1:14" s="1327" customFormat="1" ht="13.5" customHeight="1" x14ac:dyDescent="0.2">
      <c r="A17" s="1860">
        <v>9</v>
      </c>
      <c r="B17" s="1861" t="s">
        <v>431</v>
      </c>
      <c r="C17" s="1861" t="s">
        <v>132</v>
      </c>
      <c r="D17" s="1862"/>
      <c r="E17" s="1862"/>
      <c r="F17" s="1862">
        <v>3</v>
      </c>
      <c r="G17" s="1862">
        <v>4</v>
      </c>
      <c r="H17" s="1862">
        <v>2</v>
      </c>
      <c r="I17" s="1862"/>
      <c r="J17" s="1862">
        <v>1</v>
      </c>
      <c r="K17" s="1862">
        <v>3</v>
      </c>
      <c r="L17" s="1862"/>
      <c r="M17" s="1862"/>
      <c r="N17" s="1862">
        <v>3</v>
      </c>
    </row>
    <row r="18" spans="1:14" s="1327" customFormat="1" ht="13.5" customHeight="1" x14ac:dyDescent="0.2">
      <c r="A18" s="1325">
        <f>COUNT(16)</f>
        <v>1</v>
      </c>
      <c r="B18" s="1793" t="str">
        <f>$B$17</f>
        <v>Bain-Smith</v>
      </c>
      <c r="C18" s="1793" t="str">
        <f>$C$17</f>
        <v>David</v>
      </c>
      <c r="D18" s="1791">
        <f>SUM(D17)</f>
        <v>0</v>
      </c>
      <c r="E18" s="1791">
        <f t="shared" ref="E18:N18" si="10">SUM(E17)</f>
        <v>0</v>
      </c>
      <c r="F18" s="1791">
        <f t="shared" si="10"/>
        <v>3</v>
      </c>
      <c r="G18" s="1791">
        <f t="shared" si="10"/>
        <v>4</v>
      </c>
      <c r="H18" s="1791">
        <f t="shared" si="10"/>
        <v>2</v>
      </c>
      <c r="I18" s="1791">
        <f t="shared" si="10"/>
        <v>0</v>
      </c>
      <c r="J18" s="1791">
        <f t="shared" si="10"/>
        <v>1</v>
      </c>
      <c r="K18" s="1791">
        <f t="shared" si="10"/>
        <v>3</v>
      </c>
      <c r="L18" s="1791">
        <f t="shared" si="10"/>
        <v>0</v>
      </c>
      <c r="M18" s="1791">
        <f t="shared" si="10"/>
        <v>0</v>
      </c>
      <c r="N18" s="1791">
        <f t="shared" si="10"/>
        <v>3</v>
      </c>
    </row>
    <row r="19" spans="1:14" s="1327" customFormat="1" ht="13.5" customHeight="1" x14ac:dyDescent="0.2"/>
    <row r="20" spans="1:14" ht="13.5" customHeight="1" x14ac:dyDescent="0.2">
      <c r="A20" s="166">
        <v>12</v>
      </c>
      <c r="B20" s="123" t="s">
        <v>167</v>
      </c>
      <c r="C20" s="123" t="s">
        <v>36</v>
      </c>
      <c r="D20" s="121">
        <v>3</v>
      </c>
      <c r="E20" s="121">
        <v>2</v>
      </c>
      <c r="F20" s="121">
        <v>1</v>
      </c>
      <c r="G20" s="121">
        <v>5</v>
      </c>
      <c r="H20" s="121">
        <v>2</v>
      </c>
      <c r="I20" s="121"/>
      <c r="J20" s="121"/>
      <c r="K20" s="121">
        <v>2</v>
      </c>
      <c r="L20" s="121"/>
      <c r="M20" s="121"/>
      <c r="N20" s="121">
        <v>13</v>
      </c>
    </row>
    <row r="21" spans="1:14" ht="13.5" customHeight="1" x14ac:dyDescent="0.2">
      <c r="A21" s="122">
        <v>12</v>
      </c>
      <c r="B21" s="123" t="s">
        <v>167</v>
      </c>
      <c r="C21" s="123" t="s">
        <v>36</v>
      </c>
      <c r="D21" s="121">
        <v>1</v>
      </c>
      <c r="E21" s="121"/>
      <c r="F21" s="121">
        <v>3</v>
      </c>
      <c r="G21" s="121">
        <v>4</v>
      </c>
      <c r="H21" s="121">
        <v>1</v>
      </c>
      <c r="I21" s="121">
        <v>1</v>
      </c>
      <c r="J21" s="121">
        <v>2</v>
      </c>
      <c r="K21" s="121">
        <v>1</v>
      </c>
      <c r="L21" s="121"/>
      <c r="M21" s="121"/>
      <c r="N21" s="121">
        <v>5</v>
      </c>
    </row>
    <row r="22" spans="1:14" ht="13.5" customHeight="1" x14ac:dyDescent="0.2">
      <c r="A22" s="166">
        <v>14</v>
      </c>
      <c r="B22" s="123" t="s">
        <v>167</v>
      </c>
      <c r="C22" s="123" t="s">
        <v>36</v>
      </c>
      <c r="D22" s="121">
        <v>2</v>
      </c>
      <c r="E22" s="121"/>
      <c r="F22" s="121">
        <v>2</v>
      </c>
      <c r="G22" s="121">
        <v>4</v>
      </c>
      <c r="H22" s="121">
        <v>2</v>
      </c>
      <c r="I22" s="121"/>
      <c r="J22" s="121">
        <v>1</v>
      </c>
      <c r="K22" s="121">
        <v>3</v>
      </c>
      <c r="L22" s="121"/>
      <c r="M22" s="121"/>
      <c r="N22" s="121">
        <v>6</v>
      </c>
    </row>
    <row r="23" spans="1:14" ht="13.5" customHeight="1" x14ac:dyDescent="0.2">
      <c r="A23" s="167">
        <v>14</v>
      </c>
      <c r="B23" s="123" t="s">
        <v>167</v>
      </c>
      <c r="C23" s="123" t="s">
        <v>36</v>
      </c>
      <c r="D23" s="121">
        <v>10</v>
      </c>
      <c r="E23" s="121"/>
      <c r="F23" s="121">
        <v>4</v>
      </c>
      <c r="G23" s="121">
        <v>14</v>
      </c>
      <c r="H23" s="121">
        <v>1</v>
      </c>
      <c r="I23" s="121"/>
      <c r="J23" s="121">
        <v>4</v>
      </c>
      <c r="K23" s="121">
        <v>2</v>
      </c>
      <c r="L23" s="121"/>
      <c r="M23" s="121">
        <v>1</v>
      </c>
      <c r="N23" s="121">
        <v>24</v>
      </c>
    </row>
    <row r="24" spans="1:14" ht="13.5" customHeight="1" x14ac:dyDescent="0.2">
      <c r="A24" s="167">
        <v>14</v>
      </c>
      <c r="B24" s="123" t="s">
        <v>167</v>
      </c>
      <c r="C24" s="123" t="s">
        <v>36</v>
      </c>
      <c r="D24" s="121">
        <v>3</v>
      </c>
      <c r="E24" s="121">
        <v>2</v>
      </c>
      <c r="F24" s="121">
        <v>1</v>
      </c>
      <c r="G24" s="121">
        <v>7</v>
      </c>
      <c r="H24" s="121">
        <v>1</v>
      </c>
      <c r="I24" s="121"/>
      <c r="J24" s="121">
        <v>1</v>
      </c>
      <c r="K24" s="121">
        <v>1</v>
      </c>
      <c r="L24" s="121"/>
      <c r="M24" s="121"/>
      <c r="N24" s="121">
        <v>13</v>
      </c>
    </row>
    <row r="25" spans="1:14" ht="13.5" customHeight="1" x14ac:dyDescent="0.2">
      <c r="A25" s="1079">
        <v>14</v>
      </c>
      <c r="B25" s="1025" t="s">
        <v>167</v>
      </c>
      <c r="C25" s="1025" t="s">
        <v>36</v>
      </c>
      <c r="D25" s="1027">
        <v>4</v>
      </c>
      <c r="E25" s="1027"/>
      <c r="F25" s="1027">
        <v>2</v>
      </c>
      <c r="G25" s="1027">
        <v>11</v>
      </c>
      <c r="H25" s="1027">
        <v>3</v>
      </c>
      <c r="I25" s="1027"/>
      <c r="J25" s="1027">
        <v>3</v>
      </c>
      <c r="K25" s="1027">
        <v>4</v>
      </c>
      <c r="L25" s="1027"/>
      <c r="M25" s="1027"/>
      <c r="N25" s="1027">
        <v>10</v>
      </c>
    </row>
    <row r="26" spans="1:14" ht="13.5" customHeight="1" x14ac:dyDescent="0.2">
      <c r="A26" s="1429">
        <v>14</v>
      </c>
      <c r="B26" s="1428" t="s">
        <v>167</v>
      </c>
      <c r="C26" s="1428" t="s">
        <v>36</v>
      </c>
      <c r="D26" s="1426">
        <v>5</v>
      </c>
      <c r="E26" s="1426">
        <v>2</v>
      </c>
      <c r="F26" s="1426">
        <v>5</v>
      </c>
      <c r="G26" s="1426">
        <v>10</v>
      </c>
      <c r="H26" s="1426">
        <v>4</v>
      </c>
      <c r="I26" s="1426">
        <v>1</v>
      </c>
      <c r="J26" s="1426">
        <v>5</v>
      </c>
      <c r="K26" s="1426">
        <v>2</v>
      </c>
      <c r="L26" s="1426"/>
      <c r="M26" s="1426"/>
      <c r="N26" s="1426">
        <v>21</v>
      </c>
    </row>
    <row r="27" spans="1:14" ht="13.5" customHeight="1" x14ac:dyDescent="0.2">
      <c r="A27" s="1026">
        <v>14</v>
      </c>
      <c r="B27" s="1025" t="s">
        <v>167</v>
      </c>
      <c r="C27" s="1025" t="s">
        <v>36</v>
      </c>
      <c r="D27" s="1027">
        <v>6</v>
      </c>
      <c r="E27" s="1027"/>
      <c r="F27" s="1027">
        <v>1</v>
      </c>
      <c r="G27" s="1027">
        <v>16</v>
      </c>
      <c r="H27" s="1027">
        <v>2</v>
      </c>
      <c r="I27" s="1027"/>
      <c r="J27" s="1027">
        <v>1</v>
      </c>
      <c r="K27" s="1027">
        <v>4</v>
      </c>
      <c r="L27" s="1027"/>
      <c r="M27" s="1027"/>
      <c r="N27" s="1027">
        <v>13</v>
      </c>
    </row>
    <row r="28" spans="1:14" ht="13.5" customHeight="1" x14ac:dyDescent="0.2">
      <c r="A28" s="1860">
        <v>14</v>
      </c>
      <c r="B28" s="1861" t="s">
        <v>167</v>
      </c>
      <c r="C28" s="1861" t="s">
        <v>36</v>
      </c>
      <c r="D28" s="1862">
        <v>3</v>
      </c>
      <c r="E28" s="1862">
        <v>1</v>
      </c>
      <c r="F28" s="1862">
        <v>1</v>
      </c>
      <c r="G28" s="1862">
        <v>7</v>
      </c>
      <c r="H28" s="1862">
        <v>3</v>
      </c>
      <c r="I28" s="1862"/>
      <c r="J28" s="1862">
        <v>2</v>
      </c>
      <c r="K28" s="1862">
        <v>1</v>
      </c>
      <c r="L28" s="1862"/>
      <c r="M28" s="1862"/>
      <c r="N28" s="1862">
        <v>10</v>
      </c>
    </row>
    <row r="29" spans="1:14" ht="13.5" customHeight="1" x14ac:dyDescent="0.2">
      <c r="A29" s="1860">
        <v>14</v>
      </c>
      <c r="B29" s="1861" t="s">
        <v>167</v>
      </c>
      <c r="C29" s="1861" t="s">
        <v>36</v>
      </c>
      <c r="D29" s="1862">
        <v>6</v>
      </c>
      <c r="E29" s="1862">
        <v>3</v>
      </c>
      <c r="F29" s="1862">
        <v>1</v>
      </c>
      <c r="G29" s="1862">
        <v>9</v>
      </c>
      <c r="H29" s="1862">
        <v>1</v>
      </c>
      <c r="I29" s="1862"/>
      <c r="J29" s="1862"/>
      <c r="K29" s="1862">
        <v>4</v>
      </c>
      <c r="L29" s="1862"/>
      <c r="M29" s="1862"/>
      <c r="N29" s="1862">
        <v>22</v>
      </c>
    </row>
    <row r="30" spans="1:14" ht="13.5" customHeight="1" x14ac:dyDescent="0.2">
      <c r="A30" s="1577">
        <v>14</v>
      </c>
      <c r="B30" s="1576" t="s">
        <v>167</v>
      </c>
      <c r="C30" s="1576" t="s">
        <v>36</v>
      </c>
      <c r="D30" s="1574">
        <v>2</v>
      </c>
      <c r="E30" s="1574">
        <v>1</v>
      </c>
      <c r="F30" s="1574">
        <v>2</v>
      </c>
      <c r="G30" s="1574">
        <v>6</v>
      </c>
      <c r="H30" s="1574">
        <v>3</v>
      </c>
      <c r="I30" s="1574"/>
      <c r="J30" s="1574">
        <v>1</v>
      </c>
      <c r="K30" s="1574">
        <v>5</v>
      </c>
      <c r="L30" s="1574">
        <v>2</v>
      </c>
      <c r="M30" s="1574"/>
      <c r="N30" s="1574">
        <v>9</v>
      </c>
    </row>
    <row r="31" spans="1:14" ht="13.5" customHeight="1" x14ac:dyDescent="0.2">
      <c r="A31" s="1318">
        <v>14</v>
      </c>
      <c r="B31" s="1204" t="s">
        <v>167</v>
      </c>
      <c r="C31" s="1204" t="s">
        <v>36</v>
      </c>
      <c r="D31" s="1203">
        <v>4</v>
      </c>
      <c r="E31" s="1203">
        <v>1</v>
      </c>
      <c r="F31" s="1203">
        <v>4</v>
      </c>
      <c r="G31" s="1203">
        <v>11</v>
      </c>
      <c r="H31" s="1203">
        <v>3</v>
      </c>
      <c r="I31" s="1203"/>
      <c r="J31" s="1203">
        <v>3</v>
      </c>
      <c r="K31" s="1203">
        <v>1</v>
      </c>
      <c r="L31" s="1203"/>
      <c r="M31" s="1203"/>
      <c r="N31" s="1203">
        <v>15</v>
      </c>
    </row>
    <row r="32" spans="1:14" ht="13.5" customHeight="1" x14ac:dyDescent="0.2">
      <c r="A32" s="1837">
        <v>14</v>
      </c>
      <c r="B32" s="1836" t="s">
        <v>167</v>
      </c>
      <c r="C32" s="1836" t="s">
        <v>36</v>
      </c>
      <c r="D32" s="1834"/>
      <c r="E32" s="1834">
        <v>3</v>
      </c>
      <c r="F32" s="1834">
        <v>2</v>
      </c>
      <c r="G32" s="1834">
        <v>6</v>
      </c>
      <c r="H32" s="1834">
        <v>3</v>
      </c>
      <c r="I32" s="1834"/>
      <c r="J32" s="1834">
        <v>2</v>
      </c>
      <c r="K32" s="1834">
        <v>1</v>
      </c>
      <c r="L32" s="1834"/>
      <c r="M32" s="1834"/>
      <c r="N32" s="1834">
        <v>11</v>
      </c>
    </row>
    <row r="33" spans="1:14" ht="13.5" customHeight="1" x14ac:dyDescent="0.2">
      <c r="A33" s="1797">
        <v>14</v>
      </c>
      <c r="B33" s="1796" t="s">
        <v>167</v>
      </c>
      <c r="C33" s="1796" t="s">
        <v>36</v>
      </c>
      <c r="D33" s="1792">
        <v>3</v>
      </c>
      <c r="E33" s="1792"/>
      <c r="F33" s="1792">
        <v>2</v>
      </c>
      <c r="G33" s="1792">
        <v>7</v>
      </c>
      <c r="H33" s="1792"/>
      <c r="I33" s="1792">
        <v>1</v>
      </c>
      <c r="J33" s="1792">
        <v>1</v>
      </c>
      <c r="K33" s="1792">
        <v>2</v>
      </c>
      <c r="L33" s="1792"/>
      <c r="M33" s="1792"/>
      <c r="N33" s="1792">
        <v>8</v>
      </c>
    </row>
    <row r="34" spans="1:14" ht="13.5" customHeight="1" x14ac:dyDescent="0.2">
      <c r="A34" s="1205">
        <v>14</v>
      </c>
      <c r="B34" s="1204" t="s">
        <v>167</v>
      </c>
      <c r="C34" s="1204" t="s">
        <v>36</v>
      </c>
      <c r="D34" s="1203"/>
      <c r="E34" s="1203"/>
      <c r="F34" s="1203">
        <v>1</v>
      </c>
      <c r="G34" s="1203">
        <v>5</v>
      </c>
      <c r="H34" s="1203">
        <v>2</v>
      </c>
      <c r="I34" s="1203">
        <v>4</v>
      </c>
      <c r="J34" s="1203"/>
      <c r="K34" s="1203">
        <v>2</v>
      </c>
      <c r="L34" s="1203"/>
      <c r="M34" s="1203"/>
      <c r="N34" s="1203">
        <v>1</v>
      </c>
    </row>
    <row r="35" spans="1:14" ht="13.5" customHeight="1" x14ac:dyDescent="0.2">
      <c r="A35" s="1318">
        <v>14</v>
      </c>
      <c r="B35" s="1204" t="s">
        <v>167</v>
      </c>
      <c r="C35" s="1204" t="s">
        <v>36</v>
      </c>
      <c r="D35" s="1203">
        <v>3</v>
      </c>
      <c r="E35" s="1203">
        <v>2</v>
      </c>
      <c r="F35" s="1203"/>
      <c r="G35" s="1203">
        <v>8</v>
      </c>
      <c r="H35" s="1203">
        <v>1</v>
      </c>
      <c r="I35" s="1203">
        <v>2</v>
      </c>
      <c r="J35" s="1203">
        <v>3</v>
      </c>
      <c r="K35" s="1203">
        <v>4</v>
      </c>
      <c r="L35" s="1203"/>
      <c r="M35" s="1203"/>
      <c r="N35" s="1203">
        <v>12</v>
      </c>
    </row>
    <row r="36" spans="1:14" ht="13.5" customHeight="1" x14ac:dyDescent="0.2">
      <c r="A36" s="167">
        <v>14</v>
      </c>
      <c r="B36" s="123" t="s">
        <v>167</v>
      </c>
      <c r="C36" s="123" t="s">
        <v>36</v>
      </c>
      <c r="D36" s="121">
        <v>3</v>
      </c>
      <c r="E36" s="121"/>
      <c r="F36" s="121">
        <v>2</v>
      </c>
      <c r="G36" s="121">
        <v>7</v>
      </c>
      <c r="H36" s="121">
        <v>1</v>
      </c>
      <c r="I36" s="121">
        <v>2</v>
      </c>
      <c r="J36" s="121"/>
      <c r="K36" s="121">
        <v>3</v>
      </c>
      <c r="L36" s="121"/>
      <c r="M36" s="121"/>
      <c r="N36" s="121">
        <v>8</v>
      </c>
    </row>
    <row r="37" spans="1:14" ht="13.5" customHeight="1" x14ac:dyDescent="0.2">
      <c r="A37" s="1400">
        <v>14</v>
      </c>
      <c r="B37" s="1351" t="s">
        <v>167</v>
      </c>
      <c r="C37" s="1351" t="s">
        <v>36</v>
      </c>
      <c r="D37" s="1349">
        <v>2</v>
      </c>
      <c r="E37" s="1349">
        <v>2</v>
      </c>
      <c r="F37" s="1349">
        <v>1</v>
      </c>
      <c r="G37" s="1349">
        <v>7</v>
      </c>
      <c r="H37" s="1349">
        <v>4</v>
      </c>
      <c r="I37" s="1349">
        <v>2</v>
      </c>
      <c r="J37" s="1349">
        <v>2</v>
      </c>
      <c r="K37" s="1349">
        <v>3</v>
      </c>
      <c r="L37" s="1349"/>
      <c r="M37" s="1349"/>
      <c r="N37" s="1349">
        <v>11</v>
      </c>
    </row>
    <row r="38" spans="1:14" ht="13.5" customHeight="1" x14ac:dyDescent="0.2">
      <c r="A38" s="1860">
        <v>14</v>
      </c>
      <c r="B38" s="1861" t="s">
        <v>167</v>
      </c>
      <c r="C38" s="1861" t="s">
        <v>36</v>
      </c>
      <c r="D38" s="1862">
        <v>2</v>
      </c>
      <c r="E38" s="1862"/>
      <c r="F38" s="1862"/>
      <c r="G38" s="1862">
        <v>5</v>
      </c>
      <c r="H38" s="1862">
        <v>1</v>
      </c>
      <c r="I38" s="1862"/>
      <c r="J38" s="1862">
        <v>1</v>
      </c>
      <c r="K38" s="1862">
        <v>2</v>
      </c>
      <c r="L38" s="1862"/>
      <c r="M38" s="1862"/>
      <c r="N38" s="1862">
        <v>4</v>
      </c>
    </row>
    <row r="39" spans="1:14" ht="13.5" customHeight="1" x14ac:dyDescent="0.2">
      <c r="A39" s="759">
        <v>14</v>
      </c>
      <c r="B39" s="758" t="s">
        <v>167</v>
      </c>
      <c r="C39" s="758" t="s">
        <v>36</v>
      </c>
      <c r="D39" s="756">
        <v>6</v>
      </c>
      <c r="E39" s="756">
        <v>2</v>
      </c>
      <c r="F39" s="756"/>
      <c r="G39" s="756">
        <v>5</v>
      </c>
      <c r="H39" s="756">
        <v>2</v>
      </c>
      <c r="I39" s="756">
        <v>2</v>
      </c>
      <c r="J39" s="756">
        <v>3</v>
      </c>
      <c r="K39" s="756">
        <v>4</v>
      </c>
      <c r="L39" s="756"/>
      <c r="M39" s="756"/>
      <c r="N39" s="756">
        <v>18</v>
      </c>
    </row>
    <row r="40" spans="1:14" ht="13.5" customHeight="1" x14ac:dyDescent="0.2">
      <c r="A40" s="124">
        <v>14</v>
      </c>
      <c r="B40" s="123" t="s">
        <v>167</v>
      </c>
      <c r="C40" s="123" t="s">
        <v>36</v>
      </c>
      <c r="D40" s="121">
        <v>2</v>
      </c>
      <c r="E40" s="121"/>
      <c r="F40" s="121">
        <v>2</v>
      </c>
      <c r="G40" s="121">
        <v>8</v>
      </c>
      <c r="H40" s="121">
        <v>3</v>
      </c>
      <c r="I40" s="121"/>
      <c r="J40" s="121">
        <v>4</v>
      </c>
      <c r="K40" s="121">
        <v>3</v>
      </c>
      <c r="L40" s="121"/>
      <c r="M40" s="121"/>
      <c r="N40" s="121">
        <v>6</v>
      </c>
    </row>
    <row r="41" spans="1:14" ht="13.5" customHeight="1" x14ac:dyDescent="0.2">
      <c r="A41" s="167">
        <v>14</v>
      </c>
      <c r="B41" s="126" t="s">
        <v>167</v>
      </c>
      <c r="C41" s="126" t="s">
        <v>36</v>
      </c>
      <c r="D41" s="125">
        <v>4</v>
      </c>
      <c r="E41" s="125"/>
      <c r="F41" s="125">
        <v>2</v>
      </c>
      <c r="G41" s="125">
        <v>7</v>
      </c>
      <c r="H41" s="125">
        <v>3</v>
      </c>
      <c r="I41" s="125"/>
      <c r="J41" s="125">
        <v>1</v>
      </c>
      <c r="K41" s="125">
        <v>3</v>
      </c>
      <c r="L41" s="125"/>
      <c r="M41" s="125"/>
      <c r="N41" s="125">
        <v>10</v>
      </c>
    </row>
    <row r="42" spans="1:14" ht="13.5" customHeight="1" x14ac:dyDescent="0.2">
      <c r="A42" s="127">
        <v>14</v>
      </c>
      <c r="B42" s="126" t="s">
        <v>167</v>
      </c>
      <c r="C42" s="126" t="s">
        <v>36</v>
      </c>
      <c r="D42" s="125">
        <v>1</v>
      </c>
      <c r="E42" s="125">
        <v>1</v>
      </c>
      <c r="F42" s="125">
        <v>3</v>
      </c>
      <c r="G42" s="125">
        <v>8</v>
      </c>
      <c r="H42" s="125">
        <v>2</v>
      </c>
      <c r="I42" s="125">
        <v>1</v>
      </c>
      <c r="J42" s="125"/>
      <c r="K42" s="125">
        <v>2</v>
      </c>
      <c r="L42" s="125"/>
      <c r="M42" s="125"/>
      <c r="N42" s="125">
        <v>8</v>
      </c>
    </row>
    <row r="43" spans="1:14" ht="13.5" customHeight="1" x14ac:dyDescent="0.2">
      <c r="A43" s="1014">
        <v>14</v>
      </c>
      <c r="B43" s="939" t="s">
        <v>167</v>
      </c>
      <c r="C43" s="939" t="s">
        <v>36</v>
      </c>
      <c r="D43" s="937">
        <v>2</v>
      </c>
      <c r="E43" s="937">
        <v>1</v>
      </c>
      <c r="F43" s="937">
        <v>1</v>
      </c>
      <c r="G43" s="937">
        <v>10</v>
      </c>
      <c r="H43" s="937">
        <v>1</v>
      </c>
      <c r="I43" s="937"/>
      <c r="J43" s="937">
        <v>4</v>
      </c>
      <c r="K43" s="937">
        <v>3</v>
      </c>
      <c r="L43" s="937"/>
      <c r="M43" s="937"/>
      <c r="N43" s="937">
        <v>8</v>
      </c>
    </row>
    <row r="44" spans="1:14" ht="13.5" customHeight="1" x14ac:dyDescent="0.2">
      <c r="A44" s="940">
        <v>14</v>
      </c>
      <c r="B44" s="939" t="s">
        <v>167</v>
      </c>
      <c r="C44" s="939" t="s">
        <v>36</v>
      </c>
      <c r="D44" s="937">
        <v>4</v>
      </c>
      <c r="E44" s="937"/>
      <c r="F44" s="937">
        <v>1</v>
      </c>
      <c r="G44" s="937">
        <v>4</v>
      </c>
      <c r="H44" s="937">
        <v>2</v>
      </c>
      <c r="I44" s="937"/>
      <c r="J44" s="937">
        <v>2</v>
      </c>
      <c r="K44" s="937">
        <v>4</v>
      </c>
      <c r="L44" s="937">
        <v>1</v>
      </c>
      <c r="M44" s="937"/>
      <c r="N44" s="937">
        <v>9</v>
      </c>
    </row>
    <row r="45" spans="1:14" ht="13.5" customHeight="1" x14ac:dyDescent="0.2">
      <c r="A45" s="167">
        <v>14</v>
      </c>
      <c r="B45" s="126" t="s">
        <v>167</v>
      </c>
      <c r="C45" s="126" t="s">
        <v>36</v>
      </c>
      <c r="D45" s="125">
        <v>2</v>
      </c>
      <c r="E45" s="125">
        <v>1</v>
      </c>
      <c r="F45" s="125">
        <v>1</v>
      </c>
      <c r="G45" s="125">
        <v>4</v>
      </c>
      <c r="H45" s="125">
        <v>2</v>
      </c>
      <c r="I45" s="125"/>
      <c r="J45" s="125">
        <v>1</v>
      </c>
      <c r="K45" s="125">
        <v>4</v>
      </c>
      <c r="L45" s="125"/>
      <c r="M45" s="125"/>
      <c r="N45" s="125">
        <v>8</v>
      </c>
    </row>
    <row r="46" spans="1:14" ht="13.5" customHeight="1" x14ac:dyDescent="0.2">
      <c r="A46" s="848">
        <v>14</v>
      </c>
      <c r="B46" s="847" t="s">
        <v>167</v>
      </c>
      <c r="C46" s="847" t="s">
        <v>36</v>
      </c>
      <c r="D46" s="845"/>
      <c r="E46" s="845"/>
      <c r="F46" s="845"/>
      <c r="G46" s="845">
        <v>7</v>
      </c>
      <c r="H46" s="845">
        <v>3</v>
      </c>
      <c r="I46" s="845">
        <v>1</v>
      </c>
      <c r="J46" s="845">
        <v>2</v>
      </c>
      <c r="K46" s="845">
        <v>5</v>
      </c>
      <c r="L46" s="845"/>
      <c r="M46" s="845"/>
      <c r="N46" s="845">
        <v>0</v>
      </c>
    </row>
    <row r="47" spans="1:14" ht="13.5" customHeight="1" x14ac:dyDescent="0.2">
      <c r="A47" s="127">
        <v>14</v>
      </c>
      <c r="B47" s="126" t="s">
        <v>167</v>
      </c>
      <c r="C47" s="126" t="s">
        <v>36</v>
      </c>
      <c r="D47" s="125">
        <v>5</v>
      </c>
      <c r="E47" s="125">
        <v>1</v>
      </c>
      <c r="F47" s="125">
        <v>4</v>
      </c>
      <c r="G47" s="125">
        <v>9</v>
      </c>
      <c r="H47" s="125">
        <v>1</v>
      </c>
      <c r="I47" s="125">
        <v>1</v>
      </c>
      <c r="J47" s="125">
        <v>2</v>
      </c>
      <c r="K47" s="125">
        <v>4</v>
      </c>
      <c r="L47" s="125"/>
      <c r="M47" s="125"/>
      <c r="N47" s="125">
        <v>17</v>
      </c>
    </row>
    <row r="48" spans="1:14" ht="13.5" customHeight="1" x14ac:dyDescent="0.2">
      <c r="A48" s="167">
        <v>14</v>
      </c>
      <c r="B48" s="126" t="s">
        <v>167</v>
      </c>
      <c r="C48" s="126" t="s">
        <v>36</v>
      </c>
      <c r="D48" s="125">
        <v>3</v>
      </c>
      <c r="E48" s="125">
        <v>1</v>
      </c>
      <c r="F48" s="125"/>
      <c r="G48" s="125">
        <v>6</v>
      </c>
      <c r="H48" s="125">
        <v>3</v>
      </c>
      <c r="I48" s="125"/>
      <c r="J48" s="125"/>
      <c r="K48" s="125"/>
      <c r="L48" s="125"/>
      <c r="M48" s="125"/>
      <c r="N48" s="125">
        <v>9</v>
      </c>
    </row>
    <row r="49" spans="1:14" ht="13.5" customHeight="1" x14ac:dyDescent="0.2">
      <c r="A49" s="127">
        <v>14</v>
      </c>
      <c r="B49" s="126" t="s">
        <v>167</v>
      </c>
      <c r="C49" s="126" t="s">
        <v>36</v>
      </c>
      <c r="D49" s="125">
        <v>5</v>
      </c>
      <c r="E49" s="125">
        <v>1</v>
      </c>
      <c r="F49" s="125"/>
      <c r="G49" s="125">
        <v>3</v>
      </c>
      <c r="H49" s="125">
        <v>2</v>
      </c>
      <c r="I49" s="125"/>
      <c r="J49" s="125">
        <v>1</v>
      </c>
      <c r="K49" s="125">
        <v>3</v>
      </c>
      <c r="L49" s="125"/>
      <c r="M49" s="125"/>
      <c r="N49" s="125">
        <v>13</v>
      </c>
    </row>
    <row r="50" spans="1:14" ht="13.5" customHeight="1" x14ac:dyDescent="0.2">
      <c r="A50" s="167">
        <v>14</v>
      </c>
      <c r="B50" s="126" t="s">
        <v>167</v>
      </c>
      <c r="C50" s="126" t="s">
        <v>36</v>
      </c>
      <c r="D50" s="125">
        <v>2</v>
      </c>
      <c r="E50" s="125">
        <v>1</v>
      </c>
      <c r="F50" s="125"/>
      <c r="G50" s="125">
        <v>10</v>
      </c>
      <c r="H50" s="125">
        <v>3</v>
      </c>
      <c r="I50" s="125">
        <v>1</v>
      </c>
      <c r="J50" s="125">
        <v>1</v>
      </c>
      <c r="K50" s="125">
        <v>3</v>
      </c>
      <c r="L50" s="125"/>
      <c r="M50" s="125"/>
      <c r="N50" s="125">
        <v>7</v>
      </c>
    </row>
    <row r="51" spans="1:14" ht="13.5" customHeight="1" x14ac:dyDescent="0.2">
      <c r="A51" s="697">
        <v>14</v>
      </c>
      <c r="B51" s="696" t="s">
        <v>167</v>
      </c>
      <c r="C51" s="696" t="s">
        <v>36</v>
      </c>
      <c r="D51" s="694">
        <v>4</v>
      </c>
      <c r="E51" s="694">
        <v>1</v>
      </c>
      <c r="F51" s="694">
        <v>3</v>
      </c>
      <c r="G51" s="694">
        <v>5</v>
      </c>
      <c r="H51" s="694"/>
      <c r="I51" s="694">
        <v>1</v>
      </c>
      <c r="J51" s="694"/>
      <c r="K51" s="694">
        <v>2</v>
      </c>
      <c r="L51" s="694"/>
      <c r="M51" s="694">
        <v>1</v>
      </c>
      <c r="N51" s="694">
        <v>14</v>
      </c>
    </row>
    <row r="52" spans="1:14" ht="13.5" customHeight="1" x14ac:dyDescent="0.2">
      <c r="A52" s="4">
        <f>COUNT(A20:A51)</f>
        <v>32</v>
      </c>
      <c r="B52" s="669" t="str">
        <f>$B$20</f>
        <v>Burr</v>
      </c>
      <c r="C52" s="669" t="str">
        <f>$C$20</f>
        <v>Alex</v>
      </c>
      <c r="D52" s="667">
        <f t="shared" ref="D52:N52" si="11">SUM(D20:D51)</f>
        <v>102</v>
      </c>
      <c r="E52" s="741">
        <f t="shared" si="11"/>
        <v>29</v>
      </c>
      <c r="F52" s="741">
        <f t="shared" si="11"/>
        <v>52</v>
      </c>
      <c r="G52" s="741">
        <f t="shared" si="11"/>
        <v>235</v>
      </c>
      <c r="H52" s="741">
        <f t="shared" si="11"/>
        <v>65</v>
      </c>
      <c r="I52" s="741">
        <f t="shared" si="11"/>
        <v>20</v>
      </c>
      <c r="J52" s="741">
        <f t="shared" si="11"/>
        <v>53</v>
      </c>
      <c r="K52" s="741">
        <f t="shared" si="11"/>
        <v>87</v>
      </c>
      <c r="L52" s="741">
        <f t="shared" si="11"/>
        <v>3</v>
      </c>
      <c r="M52" s="741">
        <f t="shared" si="11"/>
        <v>2</v>
      </c>
      <c r="N52" s="741">
        <f t="shared" si="11"/>
        <v>343</v>
      </c>
    </row>
    <row r="53" spans="1:14" ht="13.5" customHeight="1" x14ac:dyDescent="0.2"/>
    <row r="54" spans="1:14" ht="13.5" customHeight="1" x14ac:dyDescent="0.2">
      <c r="A54" s="167">
        <v>13</v>
      </c>
      <c r="B54" s="126" t="s">
        <v>170</v>
      </c>
      <c r="C54" s="126" t="s">
        <v>129</v>
      </c>
      <c r="D54" s="125">
        <v>1</v>
      </c>
      <c r="E54" s="125">
        <v>1</v>
      </c>
      <c r="F54" s="125">
        <v>2</v>
      </c>
      <c r="G54" s="125">
        <v>3</v>
      </c>
      <c r="H54" s="125">
        <v>2</v>
      </c>
      <c r="I54" s="125"/>
      <c r="J54" s="125"/>
      <c r="K54" s="125">
        <v>2</v>
      </c>
      <c r="L54" s="125"/>
      <c r="M54" s="125"/>
      <c r="N54" s="125">
        <v>7</v>
      </c>
    </row>
    <row r="55" spans="1:14" ht="13.5" customHeight="1" x14ac:dyDescent="0.2">
      <c r="A55" s="167">
        <v>13</v>
      </c>
      <c r="B55" s="129" t="s">
        <v>170</v>
      </c>
      <c r="C55" s="129" t="s">
        <v>129</v>
      </c>
      <c r="D55" s="128">
        <v>2</v>
      </c>
      <c r="E55" s="128">
        <v>3</v>
      </c>
      <c r="F55" s="128">
        <v>3</v>
      </c>
      <c r="G55" s="128">
        <v>5</v>
      </c>
      <c r="H55" s="128"/>
      <c r="I55" s="128">
        <v>2</v>
      </c>
      <c r="J55" s="128"/>
      <c r="K55" s="128">
        <v>4</v>
      </c>
      <c r="L55" s="128"/>
      <c r="M55" s="128"/>
      <c r="N55" s="128">
        <v>16</v>
      </c>
    </row>
    <row r="56" spans="1:14" ht="13.5" customHeight="1" x14ac:dyDescent="0.2">
      <c r="A56" s="130">
        <v>23</v>
      </c>
      <c r="B56" s="129" t="s">
        <v>170</v>
      </c>
      <c r="C56" s="129" t="s">
        <v>129</v>
      </c>
      <c r="D56" s="128">
        <v>1</v>
      </c>
      <c r="E56" s="128">
        <v>2</v>
      </c>
      <c r="F56" s="128"/>
      <c r="G56" s="128">
        <v>5</v>
      </c>
      <c r="H56" s="128"/>
      <c r="I56" s="128">
        <v>2</v>
      </c>
      <c r="J56" s="128"/>
      <c r="K56" s="128"/>
      <c r="L56" s="128"/>
      <c r="M56" s="128"/>
      <c r="N56" s="128">
        <v>8</v>
      </c>
    </row>
    <row r="57" spans="1:14" ht="13.5" customHeight="1" x14ac:dyDescent="0.2">
      <c r="A57" s="167">
        <v>23</v>
      </c>
      <c r="B57" s="129" t="s">
        <v>170</v>
      </c>
      <c r="C57" s="129" t="s">
        <v>129</v>
      </c>
      <c r="D57" s="128">
        <v>2</v>
      </c>
      <c r="E57" s="128">
        <v>4</v>
      </c>
      <c r="F57" s="128">
        <v>3</v>
      </c>
      <c r="G57" s="128">
        <v>8</v>
      </c>
      <c r="H57" s="128">
        <v>2</v>
      </c>
      <c r="I57" s="128">
        <v>2</v>
      </c>
      <c r="J57" s="128"/>
      <c r="K57" s="128">
        <v>1</v>
      </c>
      <c r="L57" s="128"/>
      <c r="M57" s="128"/>
      <c r="N57" s="128">
        <v>19</v>
      </c>
    </row>
    <row r="58" spans="1:14" ht="13.5" customHeight="1" x14ac:dyDescent="0.2">
      <c r="A58" s="1143">
        <v>23</v>
      </c>
      <c r="B58" s="1025" t="s">
        <v>170</v>
      </c>
      <c r="C58" s="1025" t="s">
        <v>129</v>
      </c>
      <c r="D58" s="1027">
        <v>4</v>
      </c>
      <c r="E58" s="1027">
        <v>1</v>
      </c>
      <c r="F58" s="1027">
        <v>4</v>
      </c>
      <c r="G58" s="1027">
        <v>5</v>
      </c>
      <c r="H58" s="1027">
        <v>2</v>
      </c>
      <c r="I58" s="1027">
        <v>3</v>
      </c>
      <c r="J58" s="1027"/>
      <c r="K58" s="1027"/>
      <c r="L58" s="1027"/>
      <c r="M58" s="1027"/>
      <c r="N58" s="1027">
        <v>15</v>
      </c>
    </row>
    <row r="59" spans="1:14" ht="13.5" customHeight="1" x14ac:dyDescent="0.2">
      <c r="A59" s="1143">
        <v>23</v>
      </c>
      <c r="B59" s="1025" t="s">
        <v>170</v>
      </c>
      <c r="C59" s="1025" t="s">
        <v>129</v>
      </c>
      <c r="D59" s="1027">
        <v>3</v>
      </c>
      <c r="E59" s="1027"/>
      <c r="F59" s="1027"/>
      <c r="G59" s="1027">
        <v>4</v>
      </c>
      <c r="H59" s="1027">
        <v>3</v>
      </c>
      <c r="I59" s="1027">
        <v>1</v>
      </c>
      <c r="J59" s="1027"/>
      <c r="K59" s="1027">
        <v>1</v>
      </c>
      <c r="L59" s="1027"/>
      <c r="M59" s="1027"/>
      <c r="N59" s="1027">
        <v>6</v>
      </c>
    </row>
    <row r="60" spans="1:14" ht="13.5" customHeight="1" x14ac:dyDescent="0.2">
      <c r="A60" s="848">
        <v>23</v>
      </c>
      <c r="B60" s="847" t="s">
        <v>170</v>
      </c>
      <c r="C60" s="847" t="s">
        <v>129</v>
      </c>
      <c r="D60" s="845">
        <v>3</v>
      </c>
      <c r="E60" s="845">
        <v>3</v>
      </c>
      <c r="F60" s="845">
        <v>5</v>
      </c>
      <c r="G60" s="845">
        <v>3</v>
      </c>
      <c r="H60" s="845">
        <v>1</v>
      </c>
      <c r="I60" s="845">
        <v>3</v>
      </c>
      <c r="J60" s="845"/>
      <c r="K60" s="845">
        <v>2</v>
      </c>
      <c r="L60" s="845"/>
      <c r="M60" s="845"/>
      <c r="N60" s="845">
        <v>20</v>
      </c>
    </row>
    <row r="61" spans="1:14" ht="13.5" customHeight="1" x14ac:dyDescent="0.2">
      <c r="A61" s="130">
        <v>23</v>
      </c>
      <c r="B61" s="129" t="s">
        <v>170</v>
      </c>
      <c r="C61" s="129" t="s">
        <v>129</v>
      </c>
      <c r="D61" s="128">
        <v>2</v>
      </c>
      <c r="E61" s="128">
        <v>1</v>
      </c>
      <c r="F61" s="128">
        <v>3</v>
      </c>
      <c r="G61" s="128">
        <v>5</v>
      </c>
      <c r="H61" s="128">
        <v>3</v>
      </c>
      <c r="I61" s="128">
        <v>2</v>
      </c>
      <c r="J61" s="128"/>
      <c r="K61" s="128">
        <v>4</v>
      </c>
      <c r="L61" s="128"/>
      <c r="M61" s="128"/>
      <c r="N61" s="128">
        <v>10</v>
      </c>
    </row>
    <row r="62" spans="1:14" ht="13.5" customHeight="1" x14ac:dyDescent="0.2">
      <c r="A62" s="167">
        <v>23</v>
      </c>
      <c r="B62" s="129" t="s">
        <v>170</v>
      </c>
      <c r="C62" s="129" t="s">
        <v>129</v>
      </c>
      <c r="D62" s="128">
        <v>6</v>
      </c>
      <c r="E62" s="128">
        <v>5</v>
      </c>
      <c r="F62" s="128">
        <v>2</v>
      </c>
      <c r="G62" s="128">
        <v>4</v>
      </c>
      <c r="H62" s="128">
        <v>1</v>
      </c>
      <c r="I62" s="128">
        <v>3</v>
      </c>
      <c r="J62" s="128"/>
      <c r="K62" s="128">
        <v>1</v>
      </c>
      <c r="L62" s="128"/>
      <c r="M62" s="128"/>
      <c r="N62" s="128">
        <v>29</v>
      </c>
    </row>
    <row r="63" spans="1:14" ht="13.5" customHeight="1" x14ac:dyDescent="0.2">
      <c r="A63" s="1352">
        <v>23</v>
      </c>
      <c r="B63" s="1351" t="s">
        <v>170</v>
      </c>
      <c r="C63" s="1351" t="s">
        <v>129</v>
      </c>
      <c r="D63" s="1349">
        <v>2</v>
      </c>
      <c r="E63" s="1349">
        <v>5</v>
      </c>
      <c r="F63" s="1349"/>
      <c r="G63" s="1349">
        <v>5</v>
      </c>
      <c r="H63" s="1349">
        <v>4</v>
      </c>
      <c r="I63" s="1349">
        <v>1</v>
      </c>
      <c r="J63" s="1349"/>
      <c r="K63" s="1349">
        <v>2</v>
      </c>
      <c r="L63" s="1349"/>
      <c r="M63" s="1349"/>
      <c r="N63" s="1349">
        <v>19</v>
      </c>
    </row>
    <row r="64" spans="1:14" ht="13.5" customHeight="1" x14ac:dyDescent="0.2">
      <c r="A64" s="1577">
        <v>23</v>
      </c>
      <c r="B64" s="1576" t="s">
        <v>170</v>
      </c>
      <c r="C64" s="1576" t="s">
        <v>129</v>
      </c>
      <c r="D64" s="1574">
        <v>1</v>
      </c>
      <c r="E64" s="1574">
        <v>2</v>
      </c>
      <c r="F64" s="1574">
        <v>8</v>
      </c>
      <c r="G64" s="1574">
        <v>2</v>
      </c>
      <c r="H64" s="1574">
        <v>2</v>
      </c>
      <c r="I64" s="1574">
        <v>1</v>
      </c>
      <c r="J64" s="1574"/>
      <c r="K64" s="1574">
        <v>1</v>
      </c>
      <c r="L64" s="1574"/>
      <c r="M64" s="1574"/>
      <c r="N64" s="1574">
        <v>16</v>
      </c>
    </row>
    <row r="65" spans="1:14" ht="13.5" customHeight="1" x14ac:dyDescent="0.2">
      <c r="A65" s="1318">
        <v>23</v>
      </c>
      <c r="B65" s="1204" t="s">
        <v>170</v>
      </c>
      <c r="C65" s="1204" t="s">
        <v>129</v>
      </c>
      <c r="D65" s="1203">
        <v>2</v>
      </c>
      <c r="E65" s="1203">
        <v>3</v>
      </c>
      <c r="F65" s="1203"/>
      <c r="G65" s="1203">
        <v>2</v>
      </c>
      <c r="H65" s="1203">
        <v>2</v>
      </c>
      <c r="I65" s="1203">
        <v>2</v>
      </c>
      <c r="J65" s="1203"/>
      <c r="K65" s="1203">
        <v>1</v>
      </c>
      <c r="L65" s="1203"/>
      <c r="M65" s="1203"/>
      <c r="N65" s="1203">
        <v>13</v>
      </c>
    </row>
    <row r="66" spans="1:14" ht="13.5" customHeight="1" x14ac:dyDescent="0.2">
      <c r="A66" s="1860">
        <v>23</v>
      </c>
      <c r="B66" s="1861" t="s">
        <v>170</v>
      </c>
      <c r="C66" s="1861" t="s">
        <v>129</v>
      </c>
      <c r="D66" s="1862">
        <v>8</v>
      </c>
      <c r="E66" s="1862">
        <v>2</v>
      </c>
      <c r="F66" s="1862">
        <v>6</v>
      </c>
      <c r="G66" s="1862">
        <v>6</v>
      </c>
      <c r="H66" s="1862">
        <v>1</v>
      </c>
      <c r="I66" s="1862">
        <v>2</v>
      </c>
      <c r="J66" s="1862"/>
      <c r="K66" s="1862">
        <v>2</v>
      </c>
      <c r="L66" s="1862"/>
      <c r="M66" s="1862"/>
      <c r="N66" s="1862">
        <v>28</v>
      </c>
    </row>
    <row r="67" spans="1:14" ht="13.5" customHeight="1" x14ac:dyDescent="0.2">
      <c r="A67" s="1318">
        <v>23</v>
      </c>
      <c r="B67" s="1204" t="s">
        <v>170</v>
      </c>
      <c r="C67" s="1204" t="s">
        <v>129</v>
      </c>
      <c r="D67" s="1203">
        <v>2</v>
      </c>
      <c r="E67" s="1203"/>
      <c r="F67" s="1203">
        <v>2</v>
      </c>
      <c r="G67" s="1203">
        <v>3</v>
      </c>
      <c r="H67" s="1203">
        <v>4</v>
      </c>
      <c r="I67" s="1203">
        <v>2</v>
      </c>
      <c r="J67" s="1203"/>
      <c r="K67" s="1203">
        <v>3</v>
      </c>
      <c r="L67" s="1203"/>
      <c r="M67" s="1203"/>
      <c r="N67" s="1203">
        <v>6</v>
      </c>
    </row>
    <row r="68" spans="1:14" ht="13.5" customHeight="1" x14ac:dyDescent="0.2">
      <c r="A68" s="1797">
        <v>23</v>
      </c>
      <c r="B68" s="1796" t="s">
        <v>170</v>
      </c>
      <c r="C68" s="1796" t="s">
        <v>129</v>
      </c>
      <c r="D68" s="1792">
        <v>2</v>
      </c>
      <c r="E68" s="1792">
        <v>1</v>
      </c>
      <c r="F68" s="1792"/>
      <c r="G68" s="1792">
        <v>5</v>
      </c>
      <c r="H68" s="1792">
        <v>1</v>
      </c>
      <c r="I68" s="1792"/>
      <c r="J68" s="1792"/>
      <c r="K68" s="1792">
        <v>1</v>
      </c>
      <c r="L68" s="1792"/>
      <c r="M68" s="1792"/>
      <c r="N68" s="1792">
        <v>7</v>
      </c>
    </row>
    <row r="69" spans="1:14" ht="13.5" customHeight="1" x14ac:dyDescent="0.2">
      <c r="A69" s="1520">
        <v>23</v>
      </c>
      <c r="B69" s="1519" t="s">
        <v>170</v>
      </c>
      <c r="C69" s="1519" t="s">
        <v>129</v>
      </c>
      <c r="D69" s="1517">
        <v>4</v>
      </c>
      <c r="E69" s="1517">
        <v>3</v>
      </c>
      <c r="F69" s="1517">
        <v>1</v>
      </c>
      <c r="G69" s="1517">
        <v>1</v>
      </c>
      <c r="H69" s="1517">
        <v>5</v>
      </c>
      <c r="I69" s="1517">
        <v>2</v>
      </c>
      <c r="J69" s="1517"/>
      <c r="K69" s="1517">
        <v>2</v>
      </c>
      <c r="L69" s="1517"/>
      <c r="M69" s="1517"/>
      <c r="N69" s="1517">
        <v>18</v>
      </c>
    </row>
    <row r="70" spans="1:14" ht="13.5" customHeight="1" x14ac:dyDescent="0.2">
      <c r="A70" s="1014">
        <v>23</v>
      </c>
      <c r="B70" s="939" t="s">
        <v>170</v>
      </c>
      <c r="C70" s="939" t="s">
        <v>129</v>
      </c>
      <c r="D70" s="937">
        <v>2</v>
      </c>
      <c r="E70" s="937">
        <v>3</v>
      </c>
      <c r="F70" s="937">
        <v>3</v>
      </c>
      <c r="G70" s="937">
        <v>4</v>
      </c>
      <c r="H70" s="937">
        <v>1</v>
      </c>
      <c r="I70" s="937">
        <v>1</v>
      </c>
      <c r="J70" s="937"/>
      <c r="K70" s="937">
        <v>2</v>
      </c>
      <c r="L70" s="937"/>
      <c r="M70" s="937"/>
      <c r="N70" s="937">
        <v>16</v>
      </c>
    </row>
    <row r="71" spans="1:14" ht="13.5" customHeight="1" x14ac:dyDescent="0.2">
      <c r="A71" s="1713">
        <v>23</v>
      </c>
      <c r="B71" s="1712" t="s">
        <v>170</v>
      </c>
      <c r="C71" s="1712" t="s">
        <v>129</v>
      </c>
      <c r="D71" s="1710">
        <v>4</v>
      </c>
      <c r="E71" s="1710">
        <v>6</v>
      </c>
      <c r="F71" s="1710">
        <v>3</v>
      </c>
      <c r="G71" s="1710">
        <v>2</v>
      </c>
      <c r="H71" s="1710">
        <v>2</v>
      </c>
      <c r="I71" s="1710"/>
      <c r="J71" s="1710"/>
      <c r="K71" s="1710">
        <v>1</v>
      </c>
      <c r="L71" s="1710"/>
      <c r="M71" s="1710"/>
      <c r="N71" s="1710">
        <v>29</v>
      </c>
    </row>
    <row r="72" spans="1:14" ht="13.5" customHeight="1" x14ac:dyDescent="0.2">
      <c r="A72" s="1860">
        <v>23</v>
      </c>
      <c r="B72" s="1861" t="s">
        <v>170</v>
      </c>
      <c r="C72" s="1861" t="s">
        <v>129</v>
      </c>
      <c r="D72" s="1862">
        <v>7</v>
      </c>
      <c r="E72" s="1862">
        <v>1</v>
      </c>
      <c r="F72" s="1862"/>
      <c r="G72" s="1862">
        <v>2</v>
      </c>
      <c r="H72" s="1862">
        <v>2</v>
      </c>
      <c r="I72" s="1862"/>
      <c r="J72" s="1862"/>
      <c r="K72" s="1862">
        <v>2</v>
      </c>
      <c r="L72" s="1862"/>
      <c r="M72" s="1862"/>
      <c r="N72" s="1862">
        <v>17</v>
      </c>
    </row>
    <row r="73" spans="1:14" ht="13.5" customHeight="1" x14ac:dyDescent="0.2">
      <c r="A73" s="1837">
        <v>23</v>
      </c>
      <c r="B73" s="1836" t="s">
        <v>170</v>
      </c>
      <c r="C73" s="1836" t="s">
        <v>129</v>
      </c>
      <c r="D73" s="1834">
        <v>2</v>
      </c>
      <c r="E73" s="1834">
        <v>7</v>
      </c>
      <c r="F73" s="1834">
        <v>3</v>
      </c>
      <c r="G73" s="1834">
        <v>6</v>
      </c>
      <c r="H73" s="1834">
        <v>3</v>
      </c>
      <c r="I73" s="1834">
        <v>3</v>
      </c>
      <c r="J73" s="1834"/>
      <c r="K73" s="1834"/>
      <c r="L73" s="1834"/>
      <c r="M73" s="1834"/>
      <c r="N73" s="1834">
        <v>28</v>
      </c>
    </row>
    <row r="74" spans="1:14" ht="13.5" customHeight="1" x14ac:dyDescent="0.2">
      <c r="A74" s="1014">
        <v>23</v>
      </c>
      <c r="B74" s="939" t="s">
        <v>170</v>
      </c>
      <c r="C74" s="939" t="s">
        <v>129</v>
      </c>
      <c r="D74" s="937">
        <v>1</v>
      </c>
      <c r="E74" s="937">
        <v>1</v>
      </c>
      <c r="F74" s="937">
        <v>1</v>
      </c>
      <c r="G74" s="937">
        <v>5</v>
      </c>
      <c r="H74" s="937">
        <v>3</v>
      </c>
      <c r="I74" s="937">
        <v>1</v>
      </c>
      <c r="J74" s="937"/>
      <c r="K74" s="937">
        <v>2</v>
      </c>
      <c r="L74" s="937"/>
      <c r="M74" s="937"/>
      <c r="N74" s="937">
        <v>6</v>
      </c>
    </row>
    <row r="75" spans="1:14" ht="13.5" customHeight="1" x14ac:dyDescent="0.2">
      <c r="A75" s="130">
        <v>23</v>
      </c>
      <c r="B75" s="129" t="s">
        <v>170</v>
      </c>
      <c r="C75" s="129" t="s">
        <v>129</v>
      </c>
      <c r="D75" s="128">
        <v>5</v>
      </c>
      <c r="E75" s="128">
        <v>2</v>
      </c>
      <c r="F75" s="128">
        <v>2</v>
      </c>
      <c r="G75" s="128">
        <v>3</v>
      </c>
      <c r="H75" s="128">
        <v>3</v>
      </c>
      <c r="I75" s="128"/>
      <c r="J75" s="128"/>
      <c r="K75" s="128">
        <v>3</v>
      </c>
      <c r="L75" s="128"/>
      <c r="M75" s="128"/>
      <c r="N75" s="128">
        <v>18</v>
      </c>
    </row>
    <row r="76" spans="1:14" ht="13.5" customHeight="1" x14ac:dyDescent="0.2">
      <c r="A76" s="167">
        <v>23</v>
      </c>
      <c r="B76" s="129" t="s">
        <v>170</v>
      </c>
      <c r="C76" s="129" t="s">
        <v>129</v>
      </c>
      <c r="D76" s="128">
        <v>2</v>
      </c>
      <c r="E76" s="128">
        <v>3</v>
      </c>
      <c r="F76" s="128"/>
      <c r="G76" s="128">
        <v>4</v>
      </c>
      <c r="H76" s="128">
        <v>5</v>
      </c>
      <c r="I76" s="128"/>
      <c r="J76" s="128"/>
      <c r="K76" s="128">
        <v>2</v>
      </c>
      <c r="L76" s="128"/>
      <c r="M76" s="128"/>
      <c r="N76" s="128">
        <v>13</v>
      </c>
    </row>
    <row r="77" spans="1:14" ht="13.5" customHeight="1" x14ac:dyDescent="0.2">
      <c r="A77" s="167">
        <v>23</v>
      </c>
      <c r="B77" s="129" t="s">
        <v>170</v>
      </c>
      <c r="C77" s="129" t="s">
        <v>129</v>
      </c>
      <c r="D77" s="128">
        <v>3</v>
      </c>
      <c r="E77" s="128">
        <v>1</v>
      </c>
      <c r="F77" s="128"/>
      <c r="G77" s="128">
        <v>2</v>
      </c>
      <c r="H77" s="128">
        <v>3</v>
      </c>
      <c r="I77" s="128">
        <v>1</v>
      </c>
      <c r="J77" s="128"/>
      <c r="K77" s="128"/>
      <c r="L77" s="128"/>
      <c r="M77" s="128"/>
      <c r="N77" s="128">
        <v>9</v>
      </c>
    </row>
    <row r="78" spans="1:14" ht="13.5" customHeight="1" x14ac:dyDescent="0.2">
      <c r="A78" s="167">
        <v>23</v>
      </c>
      <c r="B78" s="133" t="s">
        <v>170</v>
      </c>
      <c r="C78" s="133" t="s">
        <v>129</v>
      </c>
      <c r="D78" s="131">
        <v>4</v>
      </c>
      <c r="E78" s="131">
        <v>5</v>
      </c>
      <c r="F78" s="131">
        <v>1</v>
      </c>
      <c r="G78" s="131">
        <v>4</v>
      </c>
      <c r="H78" s="131">
        <v>8</v>
      </c>
      <c r="I78" s="131">
        <v>3</v>
      </c>
      <c r="J78" s="131"/>
      <c r="K78" s="131">
        <v>2</v>
      </c>
      <c r="L78" s="131"/>
      <c r="M78" s="131"/>
      <c r="N78" s="131">
        <v>24</v>
      </c>
    </row>
    <row r="79" spans="1:14" ht="13.5" customHeight="1" x14ac:dyDescent="0.2">
      <c r="A79" s="134">
        <v>23</v>
      </c>
      <c r="B79" s="133" t="s">
        <v>170</v>
      </c>
      <c r="C79" s="133" t="s">
        <v>129</v>
      </c>
      <c r="D79" s="131">
        <v>3</v>
      </c>
      <c r="E79" s="131"/>
      <c r="F79" s="131">
        <v>2</v>
      </c>
      <c r="G79" s="131">
        <v>4</v>
      </c>
      <c r="H79" s="131">
        <v>2</v>
      </c>
      <c r="I79" s="131">
        <v>1</v>
      </c>
      <c r="J79" s="131"/>
      <c r="K79" s="131"/>
      <c r="L79" s="131"/>
      <c r="M79" s="131"/>
      <c r="N79" s="131">
        <v>8</v>
      </c>
    </row>
    <row r="80" spans="1:14" ht="13.5" customHeight="1" x14ac:dyDescent="0.2">
      <c r="A80" s="1429">
        <v>23</v>
      </c>
      <c r="B80" s="1428" t="s">
        <v>170</v>
      </c>
      <c r="C80" s="1428" t="s">
        <v>129</v>
      </c>
      <c r="D80" s="1426">
        <v>3</v>
      </c>
      <c r="E80" s="1426">
        <v>3</v>
      </c>
      <c r="F80" s="1426"/>
      <c r="G80" s="1426">
        <v>3</v>
      </c>
      <c r="H80" s="1426">
        <v>3</v>
      </c>
      <c r="I80" s="1426">
        <v>1</v>
      </c>
      <c r="J80" s="1426"/>
      <c r="K80" s="1426">
        <v>3</v>
      </c>
      <c r="L80" s="1426"/>
      <c r="M80" s="1426"/>
      <c r="N80" s="1426">
        <v>15</v>
      </c>
    </row>
    <row r="81" spans="1:14" ht="13.5" customHeight="1" x14ac:dyDescent="0.2">
      <c r="A81" s="167">
        <v>23</v>
      </c>
      <c r="B81" s="133" t="s">
        <v>170</v>
      </c>
      <c r="C81" s="133" t="s">
        <v>129</v>
      </c>
      <c r="D81" s="131">
        <v>4</v>
      </c>
      <c r="E81" s="131">
        <v>1</v>
      </c>
      <c r="F81" s="131">
        <v>1</v>
      </c>
      <c r="G81" s="131">
        <v>7</v>
      </c>
      <c r="H81" s="131">
        <v>3</v>
      </c>
      <c r="I81" s="131">
        <v>1</v>
      </c>
      <c r="J81" s="131"/>
      <c r="K81" s="131">
        <v>3</v>
      </c>
      <c r="L81" s="131"/>
      <c r="M81" s="131"/>
      <c r="N81" s="131">
        <v>12</v>
      </c>
    </row>
    <row r="82" spans="1:14" ht="13.5" customHeight="1" x14ac:dyDescent="0.2">
      <c r="A82" s="167">
        <v>23</v>
      </c>
      <c r="B82" s="133" t="s">
        <v>170</v>
      </c>
      <c r="C82" s="133" t="s">
        <v>129</v>
      </c>
      <c r="D82" s="131">
        <v>5</v>
      </c>
      <c r="E82" s="131">
        <v>4</v>
      </c>
      <c r="F82" s="131"/>
      <c r="G82" s="131">
        <v>6</v>
      </c>
      <c r="H82" s="131">
        <v>3</v>
      </c>
      <c r="I82" s="131">
        <v>1</v>
      </c>
      <c r="J82" s="131">
        <v>1</v>
      </c>
      <c r="K82" s="131">
        <v>1</v>
      </c>
      <c r="L82" s="131"/>
      <c r="M82" s="131"/>
      <c r="N82" s="131">
        <v>22</v>
      </c>
    </row>
    <row r="83" spans="1:14" ht="13.5" customHeight="1" x14ac:dyDescent="0.2">
      <c r="A83" s="167">
        <v>23</v>
      </c>
      <c r="B83" s="133" t="s">
        <v>170</v>
      </c>
      <c r="C83" s="133" t="s">
        <v>129</v>
      </c>
      <c r="D83" s="131">
        <v>3</v>
      </c>
      <c r="E83" s="131"/>
      <c r="F83" s="131"/>
      <c r="G83" s="131">
        <v>4</v>
      </c>
      <c r="H83" s="131">
        <v>4</v>
      </c>
      <c r="I83" s="131">
        <v>2</v>
      </c>
      <c r="J83" s="131"/>
      <c r="K83" s="131">
        <v>3</v>
      </c>
      <c r="L83" s="131"/>
      <c r="M83" s="131">
        <v>1</v>
      </c>
      <c r="N83" s="131">
        <v>6</v>
      </c>
    </row>
    <row r="84" spans="1:14" ht="13.5" customHeight="1" x14ac:dyDescent="0.2">
      <c r="A84" s="697">
        <v>23</v>
      </c>
      <c r="B84" s="696" t="s">
        <v>170</v>
      </c>
      <c r="C84" s="696" t="s">
        <v>129</v>
      </c>
      <c r="D84" s="694">
        <v>2</v>
      </c>
      <c r="E84" s="694">
        <v>3</v>
      </c>
      <c r="F84" s="694">
        <v>1</v>
      </c>
      <c r="G84" s="694">
        <v>3</v>
      </c>
      <c r="H84" s="694">
        <v>2</v>
      </c>
      <c r="I84" s="694"/>
      <c r="J84" s="694"/>
      <c r="K84" s="694">
        <v>1</v>
      </c>
      <c r="L84" s="694"/>
      <c r="M84" s="694"/>
      <c r="N84" s="694">
        <v>14</v>
      </c>
    </row>
    <row r="85" spans="1:14" ht="13.5" customHeight="1" x14ac:dyDescent="0.2">
      <c r="A85" s="4">
        <f>COUNT(A54:A84)</f>
        <v>31</v>
      </c>
      <c r="B85" s="669" t="str">
        <f>$B$54</f>
        <v>Dwyer</v>
      </c>
      <c r="C85" s="669" t="str">
        <f>$C$54</f>
        <v>Brad</v>
      </c>
      <c r="D85" s="667">
        <f>SUM(D54:D84)</f>
        <v>95</v>
      </c>
      <c r="E85" s="741">
        <f t="shared" ref="E85:N85" si="12">SUM(E54:E84)</f>
        <v>76</v>
      </c>
      <c r="F85" s="741">
        <f t="shared" si="12"/>
        <v>56</v>
      </c>
      <c r="G85" s="741">
        <f t="shared" si="12"/>
        <v>125</v>
      </c>
      <c r="H85" s="741">
        <f t="shared" si="12"/>
        <v>80</v>
      </c>
      <c r="I85" s="741">
        <f t="shared" si="12"/>
        <v>43</v>
      </c>
      <c r="J85" s="741">
        <f t="shared" si="12"/>
        <v>1</v>
      </c>
      <c r="K85" s="741">
        <f t="shared" si="12"/>
        <v>52</v>
      </c>
      <c r="L85" s="741">
        <f t="shared" si="12"/>
        <v>0</v>
      </c>
      <c r="M85" s="741">
        <f t="shared" si="12"/>
        <v>1</v>
      </c>
      <c r="N85" s="741">
        <f t="shared" si="12"/>
        <v>474</v>
      </c>
    </row>
    <row r="86" spans="1:14" ht="13.5" customHeight="1" x14ac:dyDescent="0.2"/>
    <row r="87" spans="1:14" ht="13.5" customHeight="1" x14ac:dyDescent="0.2">
      <c r="A87" s="166">
        <v>21</v>
      </c>
      <c r="B87" s="133" t="s">
        <v>168</v>
      </c>
      <c r="C87" s="133" t="s">
        <v>169</v>
      </c>
      <c r="D87" s="131">
        <v>2</v>
      </c>
      <c r="E87" s="131"/>
      <c r="F87" s="131">
        <v>1</v>
      </c>
      <c r="G87" s="131">
        <v>3</v>
      </c>
      <c r="H87" s="131"/>
      <c r="I87" s="131"/>
      <c r="J87" s="131"/>
      <c r="K87" s="131">
        <v>1</v>
      </c>
      <c r="L87" s="131"/>
      <c r="M87" s="131"/>
      <c r="N87" s="131">
        <v>5</v>
      </c>
    </row>
    <row r="88" spans="1:14" ht="13.5" customHeight="1" x14ac:dyDescent="0.2">
      <c r="A88" s="166">
        <v>21</v>
      </c>
      <c r="B88" s="133" t="s">
        <v>168</v>
      </c>
      <c r="C88" s="133" t="s">
        <v>169</v>
      </c>
      <c r="D88" s="131"/>
      <c r="E88" s="131"/>
      <c r="F88" s="131"/>
      <c r="G88" s="131">
        <v>5</v>
      </c>
      <c r="H88" s="131"/>
      <c r="I88" s="131">
        <v>1</v>
      </c>
      <c r="J88" s="131"/>
      <c r="K88" s="131"/>
      <c r="L88" s="131"/>
      <c r="M88" s="131"/>
      <c r="N88" s="131">
        <v>0</v>
      </c>
    </row>
    <row r="89" spans="1:14" ht="13.5" customHeight="1" x14ac:dyDescent="0.2">
      <c r="A89" s="132">
        <v>4</v>
      </c>
      <c r="B89" s="133" t="s">
        <v>168</v>
      </c>
      <c r="C89" s="133" t="s">
        <v>169</v>
      </c>
      <c r="D89" s="131"/>
      <c r="E89" s="131"/>
      <c r="F89" s="131"/>
      <c r="G89" s="131">
        <v>5</v>
      </c>
      <c r="H89" s="131"/>
      <c r="I89" s="131"/>
      <c r="J89" s="131"/>
      <c r="K89" s="131">
        <v>2</v>
      </c>
      <c r="L89" s="131"/>
      <c r="M89" s="131"/>
      <c r="N89" s="131">
        <v>0</v>
      </c>
    </row>
    <row r="90" spans="1:14" ht="13.5" customHeight="1" x14ac:dyDescent="0.2">
      <c r="A90" s="136">
        <v>4</v>
      </c>
      <c r="B90" s="137" t="s">
        <v>168</v>
      </c>
      <c r="C90" s="137" t="s">
        <v>169</v>
      </c>
      <c r="D90" s="135">
        <v>4</v>
      </c>
      <c r="E90" s="135"/>
      <c r="F90" s="135"/>
      <c r="G90" s="135">
        <v>3</v>
      </c>
      <c r="H90" s="135"/>
      <c r="I90" s="135"/>
      <c r="J90" s="135"/>
      <c r="K90" s="135"/>
      <c r="L90" s="135"/>
      <c r="M90" s="135"/>
      <c r="N90" s="135">
        <v>8</v>
      </c>
    </row>
    <row r="91" spans="1:14" ht="13.5" customHeight="1" x14ac:dyDescent="0.2">
      <c r="A91" s="166">
        <v>4</v>
      </c>
      <c r="B91" s="137" t="s">
        <v>168</v>
      </c>
      <c r="C91" s="137" t="s">
        <v>169</v>
      </c>
      <c r="D91" s="135">
        <v>2</v>
      </c>
      <c r="E91" s="135"/>
      <c r="F91" s="135"/>
      <c r="G91" s="135">
        <v>4</v>
      </c>
      <c r="H91" s="135"/>
      <c r="I91" s="135"/>
      <c r="J91" s="135"/>
      <c r="K91" s="135"/>
      <c r="L91" s="135"/>
      <c r="M91" s="135"/>
      <c r="N91" s="135">
        <v>4</v>
      </c>
    </row>
    <row r="92" spans="1:14" ht="13.5" customHeight="1" x14ac:dyDescent="0.2">
      <c r="A92" s="136">
        <v>4</v>
      </c>
      <c r="B92" s="137" t="s">
        <v>168</v>
      </c>
      <c r="C92" s="137" t="s">
        <v>169</v>
      </c>
      <c r="D92" s="135">
        <v>1</v>
      </c>
      <c r="E92" s="135"/>
      <c r="F92" s="135"/>
      <c r="G92" s="135">
        <v>1</v>
      </c>
      <c r="H92" s="135"/>
      <c r="I92" s="135"/>
      <c r="J92" s="135">
        <v>1</v>
      </c>
      <c r="K92" s="135">
        <v>3</v>
      </c>
      <c r="L92" s="135"/>
      <c r="M92" s="135"/>
      <c r="N92" s="135">
        <v>2</v>
      </c>
    </row>
    <row r="93" spans="1:14" ht="13.5" customHeight="1" x14ac:dyDescent="0.2">
      <c r="A93" s="938">
        <v>4</v>
      </c>
      <c r="B93" s="939" t="s">
        <v>168</v>
      </c>
      <c r="C93" s="939" t="s">
        <v>169</v>
      </c>
      <c r="D93" s="937"/>
      <c r="E93" s="937"/>
      <c r="F93" s="937">
        <v>1</v>
      </c>
      <c r="G93" s="937">
        <v>3</v>
      </c>
      <c r="H93" s="937"/>
      <c r="I93" s="937"/>
      <c r="J93" s="937"/>
      <c r="K93" s="937">
        <v>2</v>
      </c>
      <c r="L93" s="937"/>
      <c r="M93" s="937"/>
      <c r="N93" s="937">
        <v>1</v>
      </c>
    </row>
    <row r="94" spans="1:14" ht="13.5" customHeight="1" x14ac:dyDescent="0.2">
      <c r="A94" s="1012">
        <v>4</v>
      </c>
      <c r="B94" s="939" t="s">
        <v>168</v>
      </c>
      <c r="C94" s="939" t="s">
        <v>169</v>
      </c>
      <c r="D94" s="937"/>
      <c r="E94" s="937"/>
      <c r="F94" s="937"/>
      <c r="G94" s="937">
        <v>7</v>
      </c>
      <c r="H94" s="937">
        <v>1</v>
      </c>
      <c r="I94" s="937"/>
      <c r="J94" s="937"/>
      <c r="K94" s="937"/>
      <c r="L94" s="937"/>
      <c r="M94" s="937"/>
      <c r="N94" s="937">
        <v>0</v>
      </c>
    </row>
    <row r="95" spans="1:14" ht="13.5" customHeight="1" x14ac:dyDescent="0.2">
      <c r="A95" s="1316">
        <v>4</v>
      </c>
      <c r="B95" s="1204" t="s">
        <v>168</v>
      </c>
      <c r="C95" s="1204" t="s">
        <v>169</v>
      </c>
      <c r="D95" s="1203">
        <v>1</v>
      </c>
      <c r="E95" s="1203"/>
      <c r="F95" s="1203"/>
      <c r="G95" s="1203">
        <v>2</v>
      </c>
      <c r="H95" s="1203">
        <v>2</v>
      </c>
      <c r="I95" s="1203"/>
      <c r="J95" s="1203"/>
      <c r="K95" s="1203">
        <v>2</v>
      </c>
      <c r="L95" s="1203"/>
      <c r="M95" s="1203"/>
      <c r="N95" s="1203">
        <v>2</v>
      </c>
    </row>
    <row r="96" spans="1:14" ht="13.5" customHeight="1" x14ac:dyDescent="0.2">
      <c r="A96" s="1316">
        <v>4</v>
      </c>
      <c r="B96" s="1204" t="s">
        <v>168</v>
      </c>
      <c r="C96" s="1204" t="s">
        <v>169</v>
      </c>
      <c r="D96" s="1203">
        <v>3</v>
      </c>
      <c r="E96" s="1203"/>
      <c r="F96" s="1203">
        <v>2</v>
      </c>
      <c r="G96" s="1203">
        <v>6</v>
      </c>
      <c r="H96" s="1203">
        <v>1</v>
      </c>
      <c r="I96" s="1203">
        <v>2</v>
      </c>
      <c r="J96" s="1203"/>
      <c r="K96" s="1203">
        <v>3</v>
      </c>
      <c r="L96" s="1203"/>
      <c r="M96" s="1203"/>
      <c r="N96" s="1203">
        <v>8</v>
      </c>
    </row>
    <row r="97" spans="1:14" ht="13.5" customHeight="1" x14ac:dyDescent="0.2">
      <c r="A97" s="1350">
        <v>4</v>
      </c>
      <c r="B97" s="1351" t="s">
        <v>168</v>
      </c>
      <c r="C97" s="1351" t="s">
        <v>169</v>
      </c>
      <c r="D97" s="1349">
        <v>1</v>
      </c>
      <c r="E97" s="1349"/>
      <c r="F97" s="1349"/>
      <c r="G97" s="1349">
        <v>5</v>
      </c>
      <c r="H97" s="1349"/>
      <c r="I97" s="1349"/>
      <c r="J97" s="1349"/>
      <c r="K97" s="1349"/>
      <c r="L97" s="1349"/>
      <c r="M97" s="1349"/>
      <c r="N97" s="1349">
        <v>2</v>
      </c>
    </row>
    <row r="98" spans="1:14" ht="13.5" customHeight="1" x14ac:dyDescent="0.2">
      <c r="A98" s="1239">
        <v>4</v>
      </c>
      <c r="B98" s="1240" t="s">
        <v>168</v>
      </c>
      <c r="C98" s="1240" t="s">
        <v>169</v>
      </c>
      <c r="D98" s="1238">
        <v>1</v>
      </c>
      <c r="E98" s="1238"/>
      <c r="F98" s="1238">
        <v>2</v>
      </c>
      <c r="G98" s="1238">
        <v>5</v>
      </c>
      <c r="H98" s="1238"/>
      <c r="I98" s="1238">
        <v>1</v>
      </c>
      <c r="J98" s="1238"/>
      <c r="K98" s="1238">
        <v>1</v>
      </c>
      <c r="L98" s="1238"/>
      <c r="M98" s="1238"/>
      <c r="N98" s="1238">
        <v>4</v>
      </c>
    </row>
    <row r="99" spans="1:14" ht="13.5" customHeight="1" x14ac:dyDescent="0.2">
      <c r="A99" s="1711">
        <v>4</v>
      </c>
      <c r="B99" s="1712" t="s">
        <v>168</v>
      </c>
      <c r="C99" s="1712" t="s">
        <v>169</v>
      </c>
      <c r="D99" s="1710"/>
      <c r="E99" s="1710"/>
      <c r="F99" s="1710"/>
      <c r="G99" s="1710">
        <v>8</v>
      </c>
      <c r="H99" s="1710"/>
      <c r="I99" s="1710">
        <v>1</v>
      </c>
      <c r="J99" s="1710"/>
      <c r="K99" s="1710">
        <v>4</v>
      </c>
      <c r="L99" s="1710"/>
      <c r="M99" s="1710"/>
      <c r="N99" s="1710">
        <v>0</v>
      </c>
    </row>
    <row r="100" spans="1:14" ht="13.5" customHeight="1" x14ac:dyDescent="0.2">
      <c r="A100" s="1835">
        <v>4</v>
      </c>
      <c r="B100" s="1836" t="s">
        <v>168</v>
      </c>
      <c r="C100" s="1836" t="s">
        <v>169</v>
      </c>
      <c r="D100" s="1834">
        <v>3</v>
      </c>
      <c r="E100" s="1834"/>
      <c r="F100" s="1834"/>
      <c r="G100" s="1834">
        <v>3</v>
      </c>
      <c r="H100" s="1834"/>
      <c r="I100" s="1834"/>
      <c r="J100" s="1834"/>
      <c r="K100" s="1834"/>
      <c r="L100" s="1834"/>
      <c r="M100" s="1834"/>
      <c r="N100" s="1834">
        <v>6</v>
      </c>
    </row>
    <row r="101" spans="1:14" ht="13.5" customHeight="1" x14ac:dyDescent="0.2">
      <c r="A101" s="1518">
        <v>4</v>
      </c>
      <c r="B101" s="1519" t="s">
        <v>168</v>
      </c>
      <c r="C101" s="1519" t="s">
        <v>169</v>
      </c>
      <c r="D101" s="1517">
        <v>4</v>
      </c>
      <c r="E101" s="1517"/>
      <c r="F101" s="1517">
        <v>2</v>
      </c>
      <c r="G101" s="1517">
        <v>8</v>
      </c>
      <c r="H101" s="1517"/>
      <c r="I101" s="1517"/>
      <c r="J101" s="1517"/>
      <c r="K101" s="1517">
        <v>3</v>
      </c>
      <c r="L101" s="1517"/>
      <c r="M101" s="1517"/>
      <c r="N101" s="1517">
        <v>10</v>
      </c>
    </row>
    <row r="102" spans="1:14" ht="13.5" customHeight="1" x14ac:dyDescent="0.2">
      <c r="A102" s="136">
        <v>4</v>
      </c>
      <c r="B102" s="137" t="s">
        <v>168</v>
      </c>
      <c r="C102" s="137" t="s">
        <v>169</v>
      </c>
      <c r="D102" s="135">
        <v>2</v>
      </c>
      <c r="E102" s="135"/>
      <c r="F102" s="135"/>
      <c r="G102" s="135">
        <v>3</v>
      </c>
      <c r="H102" s="135">
        <v>2</v>
      </c>
      <c r="I102" s="135">
        <v>1</v>
      </c>
      <c r="J102" s="135"/>
      <c r="K102" s="135">
        <v>2</v>
      </c>
      <c r="L102" s="135"/>
      <c r="M102" s="135"/>
      <c r="N102" s="135">
        <v>4</v>
      </c>
    </row>
    <row r="103" spans="1:14" ht="13.5" customHeight="1" x14ac:dyDescent="0.2">
      <c r="A103" s="1795">
        <v>4</v>
      </c>
      <c r="B103" s="1796" t="s">
        <v>168</v>
      </c>
      <c r="C103" s="1796" t="s">
        <v>169</v>
      </c>
      <c r="D103" s="1792"/>
      <c r="E103" s="1792"/>
      <c r="F103" s="1792">
        <v>2</v>
      </c>
      <c r="G103" s="1792"/>
      <c r="H103" s="1792"/>
      <c r="I103" s="1792"/>
      <c r="J103" s="1792"/>
      <c r="K103" s="1792">
        <v>1</v>
      </c>
      <c r="L103" s="1792"/>
      <c r="M103" s="1792"/>
      <c r="N103" s="1792">
        <v>2</v>
      </c>
    </row>
    <row r="104" spans="1:14" ht="13.5" customHeight="1" x14ac:dyDescent="0.2">
      <c r="A104" s="1863">
        <v>4</v>
      </c>
      <c r="B104" s="1861" t="s">
        <v>168</v>
      </c>
      <c r="C104" s="1861" t="s">
        <v>169</v>
      </c>
      <c r="D104" s="1862"/>
      <c r="E104" s="1862"/>
      <c r="F104" s="1862"/>
      <c r="G104" s="1862">
        <v>5</v>
      </c>
      <c r="H104" s="1862">
        <v>1</v>
      </c>
      <c r="I104" s="1862">
        <v>1</v>
      </c>
      <c r="J104" s="1862"/>
      <c r="K104" s="1862">
        <v>1</v>
      </c>
      <c r="L104" s="1862"/>
      <c r="M104" s="1862"/>
      <c r="N104" s="1862">
        <v>0</v>
      </c>
    </row>
    <row r="105" spans="1:14" ht="13.5" customHeight="1" x14ac:dyDescent="0.2">
      <c r="A105" s="1863">
        <v>4</v>
      </c>
      <c r="B105" s="1861" t="s">
        <v>168</v>
      </c>
      <c r="C105" s="1861" t="s">
        <v>169</v>
      </c>
      <c r="D105" s="1862"/>
      <c r="E105" s="1862"/>
      <c r="F105" s="1862"/>
      <c r="G105" s="1862">
        <v>4</v>
      </c>
      <c r="H105" s="1862"/>
      <c r="I105" s="1862">
        <v>2</v>
      </c>
      <c r="J105" s="1862"/>
      <c r="K105" s="1862">
        <v>2</v>
      </c>
      <c r="L105" s="1862"/>
      <c r="M105" s="1862"/>
      <c r="N105" s="1862">
        <v>0</v>
      </c>
    </row>
    <row r="106" spans="1:14" ht="13.5" customHeight="1" x14ac:dyDescent="0.2">
      <c r="A106" s="1024">
        <v>4</v>
      </c>
      <c r="B106" s="1025" t="s">
        <v>168</v>
      </c>
      <c r="C106" s="1025" t="s">
        <v>169</v>
      </c>
      <c r="D106" s="1027">
        <v>1</v>
      </c>
      <c r="E106" s="1027"/>
      <c r="F106" s="1027"/>
      <c r="G106" s="1027">
        <v>4</v>
      </c>
      <c r="H106" s="1027"/>
      <c r="I106" s="1027"/>
      <c r="J106" s="1027"/>
      <c r="K106" s="1027">
        <v>2</v>
      </c>
      <c r="L106" s="1027"/>
      <c r="M106" s="1027"/>
      <c r="N106" s="1027">
        <v>2</v>
      </c>
    </row>
    <row r="107" spans="1:14" ht="13.5" customHeight="1" x14ac:dyDescent="0.2">
      <c r="A107" s="1077">
        <v>4</v>
      </c>
      <c r="B107" s="1025" t="s">
        <v>168</v>
      </c>
      <c r="C107" s="1025" t="s">
        <v>169</v>
      </c>
      <c r="D107" s="1027">
        <v>2</v>
      </c>
      <c r="E107" s="1027"/>
      <c r="F107" s="1027"/>
      <c r="G107" s="1027">
        <v>7</v>
      </c>
      <c r="H107" s="1027"/>
      <c r="I107" s="1027"/>
      <c r="J107" s="1027"/>
      <c r="K107" s="1027">
        <v>4</v>
      </c>
      <c r="L107" s="1027"/>
      <c r="M107" s="1027"/>
      <c r="N107" s="1027">
        <v>4</v>
      </c>
    </row>
    <row r="108" spans="1:14" ht="13.5" customHeight="1" x14ac:dyDescent="0.2">
      <c r="A108" s="1575">
        <v>4</v>
      </c>
      <c r="B108" s="1576" t="s">
        <v>168</v>
      </c>
      <c r="C108" s="1576" t="s">
        <v>169</v>
      </c>
      <c r="D108" s="1574">
        <v>1</v>
      </c>
      <c r="E108" s="1574"/>
      <c r="F108" s="1574">
        <v>1</v>
      </c>
      <c r="G108" s="1574">
        <v>4</v>
      </c>
      <c r="H108" s="1574"/>
      <c r="I108" s="1574"/>
      <c r="J108" s="1574"/>
      <c r="K108" s="1574">
        <v>2</v>
      </c>
      <c r="L108" s="1574"/>
      <c r="M108" s="1574"/>
      <c r="N108" s="1574">
        <v>3</v>
      </c>
    </row>
    <row r="109" spans="1:14" ht="13.5" customHeight="1" x14ac:dyDescent="0.2">
      <c r="A109" s="757">
        <v>4</v>
      </c>
      <c r="B109" s="758" t="s">
        <v>168</v>
      </c>
      <c r="C109" s="758" t="s">
        <v>169</v>
      </c>
      <c r="D109" s="756">
        <v>4</v>
      </c>
      <c r="E109" s="756"/>
      <c r="F109" s="756">
        <v>3</v>
      </c>
      <c r="G109" s="756">
        <v>3</v>
      </c>
      <c r="H109" s="756">
        <v>1</v>
      </c>
      <c r="I109" s="756">
        <v>1</v>
      </c>
      <c r="J109" s="756"/>
      <c r="K109" s="756">
        <v>4</v>
      </c>
      <c r="L109" s="756"/>
      <c r="M109" s="756"/>
      <c r="N109" s="756">
        <v>11</v>
      </c>
    </row>
    <row r="110" spans="1:14" ht="13.5" customHeight="1" x14ac:dyDescent="0.2">
      <c r="A110" s="136">
        <v>4</v>
      </c>
      <c r="B110" s="137" t="s">
        <v>168</v>
      </c>
      <c r="C110" s="137" t="s">
        <v>169</v>
      </c>
      <c r="D110" s="135"/>
      <c r="E110" s="135"/>
      <c r="F110" s="135"/>
      <c r="G110" s="135"/>
      <c r="H110" s="135"/>
      <c r="I110" s="135"/>
      <c r="J110" s="135"/>
      <c r="K110" s="135">
        <v>1</v>
      </c>
      <c r="L110" s="135"/>
      <c r="M110" s="135"/>
      <c r="N110" s="135">
        <v>0</v>
      </c>
    </row>
    <row r="111" spans="1:14" ht="13.5" customHeight="1" x14ac:dyDescent="0.2">
      <c r="A111" s="1863">
        <v>4</v>
      </c>
      <c r="B111" s="1861" t="s">
        <v>168</v>
      </c>
      <c r="C111" s="1861" t="s">
        <v>169</v>
      </c>
      <c r="D111" s="1862">
        <v>1</v>
      </c>
      <c r="E111" s="1862"/>
      <c r="F111" s="1862"/>
      <c r="G111" s="1862">
        <v>4</v>
      </c>
      <c r="H111" s="1862">
        <v>2</v>
      </c>
      <c r="I111" s="1862">
        <v>1</v>
      </c>
      <c r="J111" s="1862"/>
      <c r="K111" s="1862">
        <v>3</v>
      </c>
      <c r="L111" s="1862"/>
      <c r="M111" s="1862"/>
      <c r="N111" s="1862">
        <v>2</v>
      </c>
    </row>
    <row r="112" spans="1:14" ht="13.5" customHeight="1" x14ac:dyDescent="0.2">
      <c r="A112" s="166">
        <v>4</v>
      </c>
      <c r="B112" s="137" t="s">
        <v>168</v>
      </c>
      <c r="C112" s="137" t="s">
        <v>169</v>
      </c>
      <c r="D112" s="135">
        <v>1</v>
      </c>
      <c r="E112" s="135"/>
      <c r="F112" s="135">
        <v>3</v>
      </c>
      <c r="G112" s="135">
        <v>8</v>
      </c>
      <c r="H112" s="135">
        <v>1</v>
      </c>
      <c r="I112" s="135"/>
      <c r="J112" s="135"/>
      <c r="K112" s="135">
        <v>1</v>
      </c>
      <c r="L112" s="135"/>
      <c r="M112" s="135"/>
      <c r="N112" s="135">
        <v>5</v>
      </c>
    </row>
    <row r="113" spans="1:14" ht="13.5" customHeight="1" x14ac:dyDescent="0.2">
      <c r="A113" s="166">
        <v>4</v>
      </c>
      <c r="B113" s="137" t="s">
        <v>168</v>
      </c>
      <c r="C113" s="137" t="s">
        <v>169</v>
      </c>
      <c r="D113" s="135">
        <v>3</v>
      </c>
      <c r="E113" s="135"/>
      <c r="F113" s="135"/>
      <c r="G113" s="135">
        <v>1</v>
      </c>
      <c r="H113" s="135"/>
      <c r="I113" s="135"/>
      <c r="J113" s="135"/>
      <c r="K113" s="135">
        <v>3</v>
      </c>
      <c r="L113" s="135"/>
      <c r="M113" s="135"/>
      <c r="N113" s="135">
        <v>6</v>
      </c>
    </row>
    <row r="114" spans="1:14" ht="13.5" customHeight="1" x14ac:dyDescent="0.2">
      <c r="A114" s="846">
        <v>4</v>
      </c>
      <c r="B114" s="847" t="s">
        <v>168</v>
      </c>
      <c r="C114" s="847" t="s">
        <v>169</v>
      </c>
      <c r="D114" s="845">
        <v>3</v>
      </c>
      <c r="E114" s="845"/>
      <c r="F114" s="845"/>
      <c r="G114" s="845">
        <v>13</v>
      </c>
      <c r="H114" s="845"/>
      <c r="I114" s="845"/>
      <c r="J114" s="845"/>
      <c r="K114" s="845">
        <v>2</v>
      </c>
      <c r="L114" s="845">
        <v>1</v>
      </c>
      <c r="M114" s="845"/>
      <c r="N114" s="845">
        <v>6</v>
      </c>
    </row>
    <row r="115" spans="1:14" ht="13.5" customHeight="1" x14ac:dyDescent="0.2">
      <c r="A115" s="166">
        <v>4</v>
      </c>
      <c r="B115" s="140" t="s">
        <v>168</v>
      </c>
      <c r="C115" s="140" t="s">
        <v>169</v>
      </c>
      <c r="D115" s="138">
        <v>3</v>
      </c>
      <c r="E115" s="138"/>
      <c r="F115" s="138">
        <v>1</v>
      </c>
      <c r="G115" s="138">
        <v>6</v>
      </c>
      <c r="H115" s="138"/>
      <c r="I115" s="138">
        <v>1</v>
      </c>
      <c r="J115" s="138">
        <v>1</v>
      </c>
      <c r="K115" s="138">
        <v>1</v>
      </c>
      <c r="L115" s="138"/>
      <c r="M115" s="138"/>
      <c r="N115" s="138">
        <v>7</v>
      </c>
    </row>
    <row r="116" spans="1:14" ht="13.5" customHeight="1" x14ac:dyDescent="0.2">
      <c r="A116" s="139">
        <v>4</v>
      </c>
      <c r="B116" s="140" t="s">
        <v>168</v>
      </c>
      <c r="C116" s="140" t="s">
        <v>169</v>
      </c>
      <c r="D116" s="138">
        <v>4</v>
      </c>
      <c r="E116" s="138"/>
      <c r="F116" s="138">
        <v>1</v>
      </c>
      <c r="G116" s="138">
        <v>6</v>
      </c>
      <c r="H116" s="138"/>
      <c r="I116" s="138">
        <v>2</v>
      </c>
      <c r="J116" s="138"/>
      <c r="K116" s="138">
        <v>2</v>
      </c>
      <c r="L116" s="138"/>
      <c r="M116" s="138"/>
      <c r="N116" s="138">
        <v>9</v>
      </c>
    </row>
    <row r="117" spans="1:14" ht="13.5" customHeight="1" x14ac:dyDescent="0.2">
      <c r="A117" s="139">
        <v>4</v>
      </c>
      <c r="B117" s="140" t="s">
        <v>168</v>
      </c>
      <c r="C117" s="140" t="s">
        <v>169</v>
      </c>
      <c r="D117" s="138"/>
      <c r="E117" s="138"/>
      <c r="F117" s="138"/>
      <c r="G117" s="138">
        <v>4</v>
      </c>
      <c r="H117" s="138"/>
      <c r="I117" s="138"/>
      <c r="J117" s="138"/>
      <c r="K117" s="138"/>
      <c r="L117" s="138"/>
      <c r="M117" s="138"/>
      <c r="N117" s="138">
        <v>0</v>
      </c>
    </row>
    <row r="118" spans="1:14" ht="13.5" customHeight="1" x14ac:dyDescent="0.2">
      <c r="A118" s="695">
        <v>4</v>
      </c>
      <c r="B118" s="696" t="s">
        <v>168</v>
      </c>
      <c r="C118" s="696" t="s">
        <v>169</v>
      </c>
      <c r="D118" s="694"/>
      <c r="E118" s="694"/>
      <c r="F118" s="694">
        <v>3</v>
      </c>
      <c r="G118" s="694"/>
      <c r="H118" s="694"/>
      <c r="I118" s="694"/>
      <c r="J118" s="694"/>
      <c r="K118" s="694">
        <v>1</v>
      </c>
      <c r="L118" s="694"/>
      <c r="M118" s="694"/>
      <c r="N118" s="694">
        <v>3</v>
      </c>
    </row>
    <row r="119" spans="1:14" ht="13.5" customHeight="1" x14ac:dyDescent="0.2">
      <c r="A119" s="4">
        <f>COUNT(A87:A118)</f>
        <v>32</v>
      </c>
      <c r="B119" s="669" t="str">
        <f>$B$87</f>
        <v>Fenning</v>
      </c>
      <c r="C119" s="669" t="str">
        <f>$C$87</f>
        <v>Sheldon</v>
      </c>
      <c r="D119" s="667">
        <f>SUM(D87:D118)</f>
        <v>47</v>
      </c>
      <c r="E119" s="741">
        <f t="shared" ref="E119:N119" si="13">SUM(E87:E118)</f>
        <v>0</v>
      </c>
      <c r="F119" s="741">
        <f t="shared" si="13"/>
        <v>22</v>
      </c>
      <c r="G119" s="741">
        <f t="shared" si="13"/>
        <v>140</v>
      </c>
      <c r="H119" s="741">
        <f t="shared" si="13"/>
        <v>11</v>
      </c>
      <c r="I119" s="741">
        <f t="shared" si="13"/>
        <v>14</v>
      </c>
      <c r="J119" s="741">
        <f t="shared" si="13"/>
        <v>2</v>
      </c>
      <c r="K119" s="741">
        <f t="shared" si="13"/>
        <v>53</v>
      </c>
      <c r="L119" s="741">
        <f t="shared" si="13"/>
        <v>1</v>
      </c>
      <c r="M119" s="741">
        <f t="shared" si="13"/>
        <v>0</v>
      </c>
      <c r="N119" s="741">
        <f t="shared" si="13"/>
        <v>116</v>
      </c>
    </row>
    <row r="120" spans="1:14" ht="13.5" customHeight="1" x14ac:dyDescent="0.2"/>
    <row r="121" spans="1:14" ht="13.5" customHeight="1" x14ac:dyDescent="0.2">
      <c r="A121" s="139">
        <v>7</v>
      </c>
      <c r="B121" s="140" t="s">
        <v>166</v>
      </c>
      <c r="C121" s="140" t="s">
        <v>62</v>
      </c>
      <c r="D121" s="138">
        <v>5</v>
      </c>
      <c r="E121" s="138"/>
      <c r="F121" s="138"/>
      <c r="G121" s="138">
        <v>3</v>
      </c>
      <c r="H121" s="138"/>
      <c r="I121" s="138">
        <v>1</v>
      </c>
      <c r="J121" s="138"/>
      <c r="K121" s="138">
        <v>1</v>
      </c>
      <c r="L121" s="138"/>
      <c r="M121" s="138"/>
      <c r="N121" s="138">
        <v>10</v>
      </c>
    </row>
    <row r="122" spans="1:14" ht="13.5" customHeight="1" x14ac:dyDescent="0.2">
      <c r="A122" s="166">
        <v>7</v>
      </c>
      <c r="B122" s="140" t="s">
        <v>166</v>
      </c>
      <c r="C122" s="140" t="s">
        <v>62</v>
      </c>
      <c r="D122" s="138">
        <v>3</v>
      </c>
      <c r="E122" s="138"/>
      <c r="F122" s="138">
        <v>1</v>
      </c>
      <c r="G122" s="138">
        <v>4</v>
      </c>
      <c r="H122" s="138">
        <v>1</v>
      </c>
      <c r="I122" s="138"/>
      <c r="J122" s="138"/>
      <c r="K122" s="138">
        <v>2</v>
      </c>
      <c r="L122" s="138"/>
      <c r="M122" s="138"/>
      <c r="N122" s="138">
        <v>7</v>
      </c>
    </row>
    <row r="123" spans="1:14" ht="13.5" customHeight="1" x14ac:dyDescent="0.2">
      <c r="A123" s="166">
        <v>9</v>
      </c>
      <c r="B123" s="140" t="s">
        <v>166</v>
      </c>
      <c r="C123" s="140" t="s">
        <v>62</v>
      </c>
      <c r="D123" s="138">
        <v>2</v>
      </c>
      <c r="E123" s="138">
        <v>2</v>
      </c>
      <c r="F123" s="138"/>
      <c r="G123" s="138">
        <v>1</v>
      </c>
      <c r="H123" s="138">
        <v>1</v>
      </c>
      <c r="I123" s="138"/>
      <c r="J123" s="138"/>
      <c r="K123" s="138">
        <v>3</v>
      </c>
      <c r="L123" s="138"/>
      <c r="M123" s="138"/>
      <c r="N123" s="138">
        <v>10</v>
      </c>
    </row>
    <row r="124" spans="1:14" ht="13.5" customHeight="1" x14ac:dyDescent="0.2">
      <c r="A124" s="139">
        <v>9</v>
      </c>
      <c r="B124" s="140" t="s">
        <v>166</v>
      </c>
      <c r="C124" s="140" t="s">
        <v>62</v>
      </c>
      <c r="D124" s="138">
        <v>3</v>
      </c>
      <c r="E124" s="138"/>
      <c r="F124" s="138">
        <v>4</v>
      </c>
      <c r="G124" s="138">
        <v>8</v>
      </c>
      <c r="H124" s="138">
        <v>3</v>
      </c>
      <c r="I124" s="138">
        <v>2</v>
      </c>
      <c r="J124" s="138"/>
      <c r="K124" s="138">
        <v>3</v>
      </c>
      <c r="L124" s="138"/>
      <c r="M124" s="138"/>
      <c r="N124" s="138">
        <v>10</v>
      </c>
    </row>
    <row r="125" spans="1:14" ht="13.5" customHeight="1" x14ac:dyDescent="0.2">
      <c r="A125" s="142">
        <v>9</v>
      </c>
      <c r="B125" s="143" t="s">
        <v>166</v>
      </c>
      <c r="C125" s="143" t="s">
        <v>62</v>
      </c>
      <c r="D125" s="141">
        <v>1</v>
      </c>
      <c r="E125" s="141"/>
      <c r="F125" s="141">
        <v>2</v>
      </c>
      <c r="G125" s="141">
        <v>1</v>
      </c>
      <c r="H125" s="141">
        <v>1</v>
      </c>
      <c r="I125" s="141"/>
      <c r="J125" s="141"/>
      <c r="K125" s="141">
        <v>3</v>
      </c>
      <c r="L125" s="141"/>
      <c r="M125" s="141"/>
      <c r="N125" s="141">
        <v>4</v>
      </c>
    </row>
    <row r="126" spans="1:14" ht="13.5" customHeight="1" x14ac:dyDescent="0.2">
      <c r="A126" s="166">
        <v>9</v>
      </c>
      <c r="B126" s="143" t="s">
        <v>166</v>
      </c>
      <c r="C126" s="143" t="s">
        <v>62</v>
      </c>
      <c r="D126" s="141"/>
      <c r="E126" s="141"/>
      <c r="F126" s="141">
        <v>4</v>
      </c>
      <c r="G126" s="141">
        <v>5</v>
      </c>
      <c r="H126" s="141">
        <v>2</v>
      </c>
      <c r="I126" s="141">
        <v>2</v>
      </c>
      <c r="J126" s="141"/>
      <c r="K126" s="141">
        <v>1</v>
      </c>
      <c r="L126" s="141"/>
      <c r="M126" s="141"/>
      <c r="N126" s="141">
        <v>4</v>
      </c>
    </row>
    <row r="127" spans="1:14" ht="13.5" customHeight="1" x14ac:dyDescent="0.2">
      <c r="A127" s="142">
        <v>9</v>
      </c>
      <c r="B127" s="143" t="s">
        <v>166</v>
      </c>
      <c r="C127" s="143" t="s">
        <v>62</v>
      </c>
      <c r="D127" s="141">
        <v>4</v>
      </c>
      <c r="E127" s="141"/>
      <c r="F127" s="141">
        <v>2</v>
      </c>
      <c r="G127" s="141">
        <v>3</v>
      </c>
      <c r="H127" s="141">
        <v>1</v>
      </c>
      <c r="I127" s="141">
        <v>2</v>
      </c>
      <c r="J127" s="141"/>
      <c r="K127" s="141">
        <v>4</v>
      </c>
      <c r="L127" s="141"/>
      <c r="M127" s="141"/>
      <c r="N127" s="141">
        <v>10</v>
      </c>
    </row>
    <row r="128" spans="1:14" ht="13.5" customHeight="1" x14ac:dyDescent="0.2">
      <c r="A128" s="142">
        <v>9</v>
      </c>
      <c r="B128" s="143" t="s">
        <v>166</v>
      </c>
      <c r="C128" s="143" t="s">
        <v>62</v>
      </c>
      <c r="D128" s="141">
        <v>3</v>
      </c>
      <c r="E128" s="141">
        <v>2</v>
      </c>
      <c r="F128" s="141">
        <v>1</v>
      </c>
      <c r="G128" s="141">
        <v>4</v>
      </c>
      <c r="H128" s="141">
        <v>5</v>
      </c>
      <c r="I128" s="141">
        <v>1</v>
      </c>
      <c r="J128" s="141"/>
      <c r="K128" s="141">
        <v>1</v>
      </c>
      <c r="L128" s="141"/>
      <c r="M128" s="141"/>
      <c r="N128" s="141">
        <v>13</v>
      </c>
    </row>
    <row r="129" spans="1:14" ht="13.5" customHeight="1" x14ac:dyDescent="0.2">
      <c r="A129" s="142">
        <v>9</v>
      </c>
      <c r="B129" s="143" t="s">
        <v>166</v>
      </c>
      <c r="C129" s="143" t="s">
        <v>62</v>
      </c>
      <c r="D129" s="141"/>
      <c r="E129" s="141"/>
      <c r="F129" s="141"/>
      <c r="G129" s="141">
        <v>1</v>
      </c>
      <c r="H129" s="141"/>
      <c r="I129" s="141">
        <v>1</v>
      </c>
      <c r="J129" s="141"/>
      <c r="K129" s="141">
        <v>1</v>
      </c>
      <c r="L129" s="141"/>
      <c r="M129" s="141"/>
      <c r="N129" s="141">
        <v>0</v>
      </c>
    </row>
    <row r="130" spans="1:14" ht="13.5" customHeight="1" x14ac:dyDescent="0.2">
      <c r="A130" s="4">
        <f>COUNT(A121:A129)</f>
        <v>9</v>
      </c>
      <c r="B130" s="669" t="str">
        <f>$B$121</f>
        <v>Hamilton</v>
      </c>
      <c r="C130" s="669" t="str">
        <f>$C$121</f>
        <v>Paul</v>
      </c>
      <c r="D130" s="667">
        <f>SUM(D121:D129)</f>
        <v>21</v>
      </c>
      <c r="E130" s="667">
        <f t="shared" ref="E130:N130" si="14">SUM(E121:E129)</f>
        <v>4</v>
      </c>
      <c r="F130" s="667">
        <f t="shared" si="14"/>
        <v>14</v>
      </c>
      <c r="G130" s="667">
        <f t="shared" si="14"/>
        <v>30</v>
      </c>
      <c r="H130" s="667">
        <f t="shared" si="14"/>
        <v>14</v>
      </c>
      <c r="I130" s="667">
        <f t="shared" si="14"/>
        <v>9</v>
      </c>
      <c r="J130" s="667">
        <f t="shared" si="14"/>
        <v>0</v>
      </c>
      <c r="K130" s="667">
        <f t="shared" si="14"/>
        <v>19</v>
      </c>
      <c r="L130" s="667">
        <f t="shared" si="14"/>
        <v>0</v>
      </c>
      <c r="M130" s="667">
        <f t="shared" si="14"/>
        <v>0</v>
      </c>
      <c r="N130" s="667">
        <f t="shared" si="14"/>
        <v>68</v>
      </c>
    </row>
    <row r="131" spans="1:14" ht="13.5" customHeight="1" x14ac:dyDescent="0.2"/>
    <row r="132" spans="1:14" ht="13.5" customHeight="1" x14ac:dyDescent="0.2">
      <c r="A132" s="166">
        <v>11</v>
      </c>
      <c r="B132" s="143" t="s">
        <v>171</v>
      </c>
      <c r="C132" s="1858" t="s">
        <v>420</v>
      </c>
      <c r="D132" s="141"/>
      <c r="E132" s="141">
        <v>1</v>
      </c>
      <c r="F132" s="141">
        <v>3</v>
      </c>
      <c r="G132" s="141">
        <v>1</v>
      </c>
      <c r="H132" s="141"/>
      <c r="I132" s="141">
        <v>1</v>
      </c>
      <c r="J132" s="141"/>
      <c r="K132" s="141">
        <v>2</v>
      </c>
      <c r="L132" s="141"/>
      <c r="M132" s="141"/>
      <c r="N132" s="141">
        <v>6</v>
      </c>
    </row>
    <row r="133" spans="1:14" ht="13.5" customHeight="1" x14ac:dyDescent="0.2">
      <c r="A133" s="166">
        <v>13</v>
      </c>
      <c r="B133" s="143" t="s">
        <v>171</v>
      </c>
      <c r="C133" s="1858" t="s">
        <v>420</v>
      </c>
      <c r="D133" s="141">
        <v>1</v>
      </c>
      <c r="E133" s="141"/>
      <c r="F133" s="141">
        <v>5</v>
      </c>
      <c r="G133" s="141">
        <v>3</v>
      </c>
      <c r="H133" s="141">
        <v>1</v>
      </c>
      <c r="I133" s="141">
        <v>1</v>
      </c>
      <c r="J133" s="141"/>
      <c r="K133" s="141">
        <v>2</v>
      </c>
      <c r="L133" s="141"/>
      <c r="M133" s="141"/>
      <c r="N133" s="141">
        <v>7</v>
      </c>
    </row>
    <row r="134" spans="1:14" ht="13.5" customHeight="1" x14ac:dyDescent="0.2">
      <c r="A134" s="142">
        <v>13</v>
      </c>
      <c r="B134" s="143" t="s">
        <v>171</v>
      </c>
      <c r="C134" s="1858" t="s">
        <v>420</v>
      </c>
      <c r="D134" s="141"/>
      <c r="E134" s="141">
        <v>3</v>
      </c>
      <c r="F134" s="141"/>
      <c r="G134" s="141">
        <v>2</v>
      </c>
      <c r="H134" s="141">
        <v>2</v>
      </c>
      <c r="I134" s="141"/>
      <c r="J134" s="141"/>
      <c r="K134" s="141">
        <v>2</v>
      </c>
      <c r="L134" s="141"/>
      <c r="M134" s="141"/>
      <c r="N134" s="141">
        <v>9</v>
      </c>
    </row>
    <row r="135" spans="1:14" ht="13.5" customHeight="1" x14ac:dyDescent="0.2">
      <c r="A135" s="166">
        <v>13</v>
      </c>
      <c r="B135" s="146" t="s">
        <v>171</v>
      </c>
      <c r="C135" s="1858" t="s">
        <v>420</v>
      </c>
      <c r="D135" s="144">
        <v>1</v>
      </c>
      <c r="E135" s="144">
        <v>3</v>
      </c>
      <c r="F135" s="144"/>
      <c r="G135" s="144">
        <v>7</v>
      </c>
      <c r="H135" s="144">
        <v>4</v>
      </c>
      <c r="I135" s="144">
        <v>2</v>
      </c>
      <c r="J135" s="144">
        <v>1</v>
      </c>
      <c r="K135" s="144">
        <v>3</v>
      </c>
      <c r="L135" s="144"/>
      <c r="M135" s="144"/>
      <c r="N135" s="144">
        <v>11</v>
      </c>
    </row>
    <row r="136" spans="1:14" ht="13.5" customHeight="1" x14ac:dyDescent="0.2">
      <c r="A136" s="1316">
        <v>13</v>
      </c>
      <c r="B136" s="1240" t="s">
        <v>171</v>
      </c>
      <c r="C136" s="1858" t="s">
        <v>420</v>
      </c>
      <c r="D136" s="1238">
        <v>5</v>
      </c>
      <c r="E136" s="1238">
        <v>5</v>
      </c>
      <c r="F136" s="1238">
        <v>2</v>
      </c>
      <c r="G136" s="1238">
        <v>5</v>
      </c>
      <c r="H136" s="1238">
        <v>2</v>
      </c>
      <c r="I136" s="1238"/>
      <c r="J136" s="1238"/>
      <c r="K136" s="1238"/>
      <c r="L136" s="1238"/>
      <c r="M136" s="1238"/>
      <c r="N136" s="1238">
        <v>27</v>
      </c>
    </row>
    <row r="137" spans="1:14" ht="13.5" customHeight="1" x14ac:dyDescent="0.2">
      <c r="A137" s="1239">
        <v>13</v>
      </c>
      <c r="B137" s="1240" t="s">
        <v>171</v>
      </c>
      <c r="C137" s="1858" t="s">
        <v>420</v>
      </c>
      <c r="D137" s="1238">
        <v>4</v>
      </c>
      <c r="E137" s="1238">
        <v>2</v>
      </c>
      <c r="F137" s="1238">
        <v>7</v>
      </c>
      <c r="G137" s="1238">
        <v>2</v>
      </c>
      <c r="H137" s="1238">
        <v>2</v>
      </c>
      <c r="I137" s="1238"/>
      <c r="J137" s="1238"/>
      <c r="K137" s="1238">
        <v>1</v>
      </c>
      <c r="L137" s="1238"/>
      <c r="M137" s="1238"/>
      <c r="N137" s="1238">
        <v>21</v>
      </c>
    </row>
    <row r="138" spans="1:14" ht="13.5" customHeight="1" x14ac:dyDescent="0.2">
      <c r="A138" s="1350">
        <v>13</v>
      </c>
      <c r="B138" s="1351" t="s">
        <v>171</v>
      </c>
      <c r="C138" s="1858" t="s">
        <v>420</v>
      </c>
      <c r="D138" s="1349">
        <v>6</v>
      </c>
      <c r="E138" s="1349">
        <v>5</v>
      </c>
      <c r="F138" s="1349">
        <v>3</v>
      </c>
      <c r="G138" s="1349">
        <v>4</v>
      </c>
      <c r="H138" s="1349">
        <v>1</v>
      </c>
      <c r="I138" s="1349">
        <v>2</v>
      </c>
      <c r="J138" s="1349"/>
      <c r="K138" s="1349">
        <v>1</v>
      </c>
      <c r="L138" s="1349"/>
      <c r="M138" s="1349"/>
      <c r="N138" s="1349">
        <v>30</v>
      </c>
    </row>
    <row r="139" spans="1:14" ht="13.5" customHeight="1" x14ac:dyDescent="0.2">
      <c r="A139" s="1239">
        <v>13</v>
      </c>
      <c r="B139" s="1240" t="s">
        <v>171</v>
      </c>
      <c r="C139" s="1858" t="s">
        <v>420</v>
      </c>
      <c r="D139" s="1238">
        <v>3</v>
      </c>
      <c r="E139" s="1238">
        <v>1</v>
      </c>
      <c r="F139" s="1238">
        <v>4</v>
      </c>
      <c r="G139" s="1238">
        <v>5</v>
      </c>
      <c r="H139" s="1238">
        <v>6</v>
      </c>
      <c r="I139" s="1238">
        <v>2</v>
      </c>
      <c r="J139" s="1238"/>
      <c r="K139" s="1238">
        <v>1</v>
      </c>
      <c r="L139" s="1238"/>
      <c r="M139" s="1238"/>
      <c r="N139" s="1238">
        <v>13</v>
      </c>
    </row>
    <row r="140" spans="1:14" ht="13.5" customHeight="1" x14ac:dyDescent="0.2">
      <c r="A140" s="1835">
        <v>13</v>
      </c>
      <c r="B140" s="1836" t="s">
        <v>171</v>
      </c>
      <c r="C140" s="1836" t="s">
        <v>420</v>
      </c>
      <c r="D140" s="1834">
        <v>3</v>
      </c>
      <c r="E140" s="1834">
        <v>4</v>
      </c>
      <c r="F140" s="1834">
        <v>8</v>
      </c>
      <c r="G140" s="1834">
        <v>3</v>
      </c>
      <c r="H140" s="1834">
        <v>5</v>
      </c>
      <c r="I140" s="1834">
        <v>1</v>
      </c>
      <c r="J140" s="1834"/>
      <c r="K140" s="1834"/>
      <c r="L140" s="1834"/>
      <c r="M140" s="1834"/>
      <c r="N140" s="1834">
        <v>26</v>
      </c>
    </row>
    <row r="141" spans="1:14" ht="13.5" customHeight="1" x14ac:dyDescent="0.2">
      <c r="A141" s="1108">
        <v>13</v>
      </c>
      <c r="B141" s="1109" t="s">
        <v>171</v>
      </c>
      <c r="C141" s="1858" t="s">
        <v>420</v>
      </c>
      <c r="D141" s="1107">
        <v>7</v>
      </c>
      <c r="E141" s="1107">
        <v>1</v>
      </c>
      <c r="F141" s="1107">
        <v>5</v>
      </c>
      <c r="G141" s="1107">
        <v>5</v>
      </c>
      <c r="H141" s="1107">
        <v>1</v>
      </c>
      <c r="I141" s="1107">
        <v>3</v>
      </c>
      <c r="J141" s="1107"/>
      <c r="K141" s="1107">
        <v>2</v>
      </c>
      <c r="L141" s="1107"/>
      <c r="M141" s="1107"/>
      <c r="N141" s="1107">
        <v>22</v>
      </c>
    </row>
    <row r="142" spans="1:14" ht="13.5" customHeight="1" x14ac:dyDescent="0.2">
      <c r="A142" s="1711">
        <v>13</v>
      </c>
      <c r="B142" s="1712" t="s">
        <v>171</v>
      </c>
      <c r="C142" s="1858" t="s">
        <v>420</v>
      </c>
      <c r="D142" s="1710">
        <v>3</v>
      </c>
      <c r="E142" s="1710">
        <v>3</v>
      </c>
      <c r="F142" s="1710">
        <v>5</v>
      </c>
      <c r="G142" s="1710">
        <v>8</v>
      </c>
      <c r="H142" s="1710">
        <v>2</v>
      </c>
      <c r="I142" s="1710"/>
      <c r="J142" s="1710"/>
      <c r="K142" s="1710">
        <v>2</v>
      </c>
      <c r="L142" s="1710"/>
      <c r="M142" s="1710"/>
      <c r="N142" s="1710">
        <v>20</v>
      </c>
    </row>
    <row r="143" spans="1:14" ht="13.5" customHeight="1" x14ac:dyDescent="0.2">
      <c r="A143" s="1863">
        <v>13</v>
      </c>
      <c r="B143" s="1861" t="s">
        <v>171</v>
      </c>
      <c r="C143" s="1861" t="s">
        <v>420</v>
      </c>
      <c r="D143" s="1862">
        <v>5</v>
      </c>
      <c r="E143" s="1862">
        <v>2</v>
      </c>
      <c r="F143" s="1862"/>
      <c r="G143" s="1862">
        <v>5</v>
      </c>
      <c r="H143" s="1862">
        <v>3</v>
      </c>
      <c r="I143" s="1862"/>
      <c r="J143" s="1862"/>
      <c r="K143" s="1862"/>
      <c r="L143" s="1862"/>
      <c r="M143" s="1862"/>
      <c r="N143" s="1862">
        <v>16</v>
      </c>
    </row>
    <row r="144" spans="1:14" ht="13.5" customHeight="1" x14ac:dyDescent="0.2">
      <c r="A144" s="1518">
        <v>13</v>
      </c>
      <c r="B144" s="1519" t="s">
        <v>171</v>
      </c>
      <c r="C144" s="1858" t="s">
        <v>420</v>
      </c>
      <c r="D144" s="1517">
        <v>3</v>
      </c>
      <c r="E144" s="1517">
        <v>4</v>
      </c>
      <c r="F144" s="1517">
        <v>2</v>
      </c>
      <c r="G144" s="1517">
        <v>7</v>
      </c>
      <c r="H144" s="1517">
        <v>4</v>
      </c>
      <c r="I144" s="1517">
        <v>2</v>
      </c>
      <c r="J144" s="1517">
        <v>1</v>
      </c>
      <c r="K144" s="1517">
        <v>2</v>
      </c>
      <c r="L144" s="1517"/>
      <c r="M144" s="1517"/>
      <c r="N144" s="1517">
        <v>20</v>
      </c>
    </row>
    <row r="145" spans="1:14" ht="13.5" customHeight="1" x14ac:dyDescent="0.2">
      <c r="A145" s="1141">
        <v>13</v>
      </c>
      <c r="B145" s="1109" t="s">
        <v>171</v>
      </c>
      <c r="C145" s="1858" t="s">
        <v>420</v>
      </c>
      <c r="D145" s="1107">
        <v>2</v>
      </c>
      <c r="E145" s="1107">
        <v>4</v>
      </c>
      <c r="F145" s="1107">
        <v>1</v>
      </c>
      <c r="G145" s="1107">
        <v>2</v>
      </c>
      <c r="H145" s="1107">
        <v>1</v>
      </c>
      <c r="I145" s="1107"/>
      <c r="J145" s="1107"/>
      <c r="K145" s="1107">
        <v>2</v>
      </c>
      <c r="L145" s="1107"/>
      <c r="M145" s="1107"/>
      <c r="N145" s="1107">
        <v>17</v>
      </c>
    </row>
    <row r="146" spans="1:14" ht="13.5" customHeight="1" x14ac:dyDescent="0.2">
      <c r="A146" s="1795">
        <v>13</v>
      </c>
      <c r="B146" s="1796" t="s">
        <v>171</v>
      </c>
      <c r="C146" s="1858" t="s">
        <v>420</v>
      </c>
      <c r="D146" s="1792">
        <v>2</v>
      </c>
      <c r="E146" s="1792"/>
      <c r="F146" s="1792">
        <v>5</v>
      </c>
      <c r="G146" s="1792"/>
      <c r="H146" s="1792">
        <v>1</v>
      </c>
      <c r="I146" s="1792"/>
      <c r="J146" s="1792"/>
      <c r="K146" s="1792">
        <v>1</v>
      </c>
      <c r="L146" s="1792"/>
      <c r="M146" s="1792"/>
      <c r="N146" s="1792">
        <v>9</v>
      </c>
    </row>
    <row r="147" spans="1:14" ht="13.5" customHeight="1" x14ac:dyDescent="0.2">
      <c r="A147" s="1575">
        <v>13</v>
      </c>
      <c r="B147" s="1576" t="s">
        <v>171</v>
      </c>
      <c r="C147" s="1858" t="s">
        <v>420</v>
      </c>
      <c r="D147" s="1574">
        <v>2</v>
      </c>
      <c r="E147" s="1574"/>
      <c r="F147" s="1574">
        <v>8</v>
      </c>
      <c r="G147" s="1574"/>
      <c r="H147" s="1574">
        <v>3</v>
      </c>
      <c r="I147" s="1574">
        <v>4</v>
      </c>
      <c r="J147" s="1574"/>
      <c r="K147" s="1574">
        <v>1</v>
      </c>
      <c r="L147" s="1574"/>
      <c r="M147" s="1574"/>
      <c r="N147" s="1574">
        <v>12</v>
      </c>
    </row>
    <row r="148" spans="1:14" ht="13.5" customHeight="1" x14ac:dyDescent="0.2">
      <c r="A148" s="1427">
        <v>13</v>
      </c>
      <c r="B148" s="1428" t="s">
        <v>171</v>
      </c>
      <c r="C148" s="1858" t="s">
        <v>420</v>
      </c>
      <c r="D148" s="1426">
        <v>2</v>
      </c>
      <c r="E148" s="1426">
        <v>1</v>
      </c>
      <c r="F148" s="1426">
        <v>3</v>
      </c>
      <c r="G148" s="1426">
        <v>1</v>
      </c>
      <c r="H148" s="1426">
        <v>4</v>
      </c>
      <c r="I148" s="1426">
        <v>2</v>
      </c>
      <c r="J148" s="1426"/>
      <c r="K148" s="1426">
        <v>2</v>
      </c>
      <c r="L148" s="1426"/>
      <c r="M148" s="1426"/>
      <c r="N148" s="1426">
        <v>10</v>
      </c>
    </row>
    <row r="149" spans="1:14" ht="13.5" customHeight="1" x14ac:dyDescent="0.2">
      <c r="A149" s="1012">
        <v>13</v>
      </c>
      <c r="B149" s="939" t="s">
        <v>171</v>
      </c>
      <c r="C149" s="1858" t="s">
        <v>420</v>
      </c>
      <c r="D149" s="937"/>
      <c r="E149" s="937">
        <v>1</v>
      </c>
      <c r="F149" s="937">
        <v>1</v>
      </c>
      <c r="G149" s="937">
        <v>1</v>
      </c>
      <c r="H149" s="937">
        <v>1</v>
      </c>
      <c r="I149" s="937">
        <v>1</v>
      </c>
      <c r="J149" s="937"/>
      <c r="K149" s="937">
        <v>1</v>
      </c>
      <c r="L149" s="937"/>
      <c r="M149" s="937"/>
      <c r="N149" s="937">
        <v>4</v>
      </c>
    </row>
    <row r="150" spans="1:14" ht="13.5" customHeight="1" x14ac:dyDescent="0.2">
      <c r="A150" s="938">
        <v>13</v>
      </c>
      <c r="B150" s="939" t="s">
        <v>171</v>
      </c>
      <c r="C150" s="1858" t="s">
        <v>420</v>
      </c>
      <c r="D150" s="937">
        <v>3</v>
      </c>
      <c r="E150" s="937">
        <v>1</v>
      </c>
      <c r="F150" s="937">
        <v>2</v>
      </c>
      <c r="G150" s="937">
        <v>4</v>
      </c>
      <c r="H150" s="937">
        <v>3</v>
      </c>
      <c r="I150" s="937">
        <v>2</v>
      </c>
      <c r="J150" s="937"/>
      <c r="K150" s="937">
        <v>1</v>
      </c>
      <c r="L150" s="937">
        <v>1</v>
      </c>
      <c r="M150" s="937"/>
      <c r="N150" s="937">
        <v>11</v>
      </c>
    </row>
    <row r="151" spans="1:14" ht="13.5" customHeight="1" x14ac:dyDescent="0.2">
      <c r="A151" s="145">
        <v>13</v>
      </c>
      <c r="B151" s="146" t="s">
        <v>171</v>
      </c>
      <c r="C151" s="1858" t="s">
        <v>420</v>
      </c>
      <c r="D151" s="144">
        <v>3</v>
      </c>
      <c r="E151" s="144">
        <v>2</v>
      </c>
      <c r="F151" s="144">
        <v>2</v>
      </c>
      <c r="G151" s="144">
        <v>2</v>
      </c>
      <c r="H151" s="144">
        <v>3</v>
      </c>
      <c r="I151" s="144">
        <v>4</v>
      </c>
      <c r="J151" s="144"/>
      <c r="K151" s="144">
        <v>1</v>
      </c>
      <c r="L151" s="144"/>
      <c r="M151" s="144"/>
      <c r="N151" s="144">
        <v>14</v>
      </c>
    </row>
    <row r="152" spans="1:14" ht="13.5" customHeight="1" x14ac:dyDescent="0.2">
      <c r="A152" s="145">
        <v>13</v>
      </c>
      <c r="B152" s="146" t="s">
        <v>171</v>
      </c>
      <c r="C152" s="1858" t="s">
        <v>420</v>
      </c>
      <c r="D152" s="144">
        <v>2</v>
      </c>
      <c r="E152" s="144">
        <v>4</v>
      </c>
      <c r="F152" s="144">
        <v>6</v>
      </c>
      <c r="G152" s="144">
        <v>6</v>
      </c>
      <c r="H152" s="144">
        <v>4</v>
      </c>
      <c r="I152" s="144">
        <v>1</v>
      </c>
      <c r="J152" s="144"/>
      <c r="K152" s="144">
        <v>1</v>
      </c>
      <c r="L152" s="144"/>
      <c r="M152" s="144"/>
      <c r="N152" s="144">
        <v>22</v>
      </c>
    </row>
    <row r="153" spans="1:14" ht="13.5" customHeight="1" x14ac:dyDescent="0.2">
      <c r="A153" s="757">
        <v>13</v>
      </c>
      <c r="B153" s="758" t="s">
        <v>171</v>
      </c>
      <c r="C153" s="1858" t="s">
        <v>420</v>
      </c>
      <c r="D153" s="756">
        <v>1</v>
      </c>
      <c r="E153" s="756">
        <v>5</v>
      </c>
      <c r="F153" s="756">
        <v>4</v>
      </c>
      <c r="G153" s="756">
        <v>8</v>
      </c>
      <c r="H153" s="756">
        <v>1</v>
      </c>
      <c r="I153" s="756">
        <v>1</v>
      </c>
      <c r="J153" s="756"/>
      <c r="K153" s="756">
        <v>1</v>
      </c>
      <c r="L153" s="756"/>
      <c r="M153" s="756"/>
      <c r="N153" s="756">
        <v>21</v>
      </c>
    </row>
    <row r="154" spans="1:14" ht="13.5" customHeight="1" x14ac:dyDescent="0.2">
      <c r="A154" s="145">
        <v>13</v>
      </c>
      <c r="B154" s="146" t="s">
        <v>171</v>
      </c>
      <c r="C154" s="1858" t="s">
        <v>420</v>
      </c>
      <c r="D154" s="144">
        <v>5</v>
      </c>
      <c r="E154" s="144">
        <v>2</v>
      </c>
      <c r="F154" s="144">
        <v>3</v>
      </c>
      <c r="G154" s="144">
        <v>5</v>
      </c>
      <c r="H154" s="144">
        <v>3</v>
      </c>
      <c r="I154" s="144">
        <v>1</v>
      </c>
      <c r="J154" s="144"/>
      <c r="K154" s="144">
        <v>5</v>
      </c>
      <c r="L154" s="144"/>
      <c r="M154" s="144"/>
      <c r="N154" s="144">
        <v>19</v>
      </c>
    </row>
    <row r="155" spans="1:14" ht="13.5" customHeight="1" x14ac:dyDescent="0.2">
      <c r="A155" s="166">
        <v>13</v>
      </c>
      <c r="B155" s="146" t="s">
        <v>171</v>
      </c>
      <c r="C155" s="1858" t="s">
        <v>420</v>
      </c>
      <c r="D155" s="144">
        <v>4</v>
      </c>
      <c r="E155" s="144">
        <v>3</v>
      </c>
      <c r="F155" s="144">
        <v>2</v>
      </c>
      <c r="G155" s="144">
        <v>7</v>
      </c>
      <c r="H155" s="144">
        <v>3</v>
      </c>
      <c r="I155" s="144">
        <v>4</v>
      </c>
      <c r="J155" s="144"/>
      <c r="K155" s="144">
        <v>1</v>
      </c>
      <c r="L155" s="144"/>
      <c r="M155" s="144"/>
      <c r="N155" s="144">
        <v>19</v>
      </c>
    </row>
    <row r="156" spans="1:14" ht="13.5" customHeight="1" x14ac:dyDescent="0.2">
      <c r="A156" s="695">
        <v>13</v>
      </c>
      <c r="B156" s="696" t="s">
        <v>171</v>
      </c>
      <c r="C156" s="1858" t="s">
        <v>420</v>
      </c>
      <c r="D156" s="694">
        <v>3</v>
      </c>
      <c r="E156" s="694">
        <v>1</v>
      </c>
      <c r="F156" s="694">
        <v>2</v>
      </c>
      <c r="G156" s="694">
        <v>2</v>
      </c>
      <c r="H156" s="694">
        <v>1</v>
      </c>
      <c r="I156" s="694">
        <v>1</v>
      </c>
      <c r="J156" s="694"/>
      <c r="K156" s="694">
        <v>3</v>
      </c>
      <c r="L156" s="694"/>
      <c r="M156" s="694"/>
      <c r="N156" s="694">
        <v>11</v>
      </c>
    </row>
    <row r="157" spans="1:14" ht="13.5" customHeight="1" x14ac:dyDescent="0.2">
      <c r="A157" s="4">
        <f>COUNT(A132:A156)</f>
        <v>25</v>
      </c>
      <c r="B157" s="669" t="str">
        <f>$B$132</f>
        <v>Kouw</v>
      </c>
      <c r="C157" s="669" t="str">
        <f>$C$132</f>
        <v>Sebastian</v>
      </c>
      <c r="D157" s="667">
        <f>SUM(D132:D156)</f>
        <v>70</v>
      </c>
      <c r="E157" s="741">
        <f t="shared" ref="E157:N157" si="15">SUM(E132:E156)</f>
        <v>58</v>
      </c>
      <c r="F157" s="741">
        <f t="shared" si="15"/>
        <v>83</v>
      </c>
      <c r="G157" s="741">
        <f t="shared" si="15"/>
        <v>95</v>
      </c>
      <c r="H157" s="741">
        <f t="shared" si="15"/>
        <v>61</v>
      </c>
      <c r="I157" s="741">
        <f t="shared" si="15"/>
        <v>35</v>
      </c>
      <c r="J157" s="741">
        <f t="shared" si="15"/>
        <v>2</v>
      </c>
      <c r="K157" s="741">
        <f t="shared" si="15"/>
        <v>38</v>
      </c>
      <c r="L157" s="741">
        <f t="shared" si="15"/>
        <v>1</v>
      </c>
      <c r="M157" s="741">
        <f t="shared" si="15"/>
        <v>0</v>
      </c>
      <c r="N157" s="741">
        <f t="shared" si="15"/>
        <v>397</v>
      </c>
    </row>
    <row r="158" spans="1:14" s="1327" customFormat="1" ht="13.5" customHeight="1" x14ac:dyDescent="0.2"/>
    <row r="159" spans="1:14" s="1327" customFormat="1" ht="13.5" customHeight="1" x14ac:dyDescent="0.2">
      <c r="A159" s="1860">
        <v>9</v>
      </c>
      <c r="B159" s="1861" t="s">
        <v>423</v>
      </c>
      <c r="C159" s="1861" t="s">
        <v>55</v>
      </c>
      <c r="D159" s="1862">
        <v>4</v>
      </c>
      <c r="E159" s="1862"/>
      <c r="F159" s="1862"/>
      <c r="G159" s="1862">
        <v>1</v>
      </c>
      <c r="H159" s="1862">
        <v>1</v>
      </c>
      <c r="I159" s="1862"/>
      <c r="J159" s="1862"/>
      <c r="K159" s="1862">
        <v>2</v>
      </c>
      <c r="L159" s="1862"/>
      <c r="M159" s="1862"/>
      <c r="N159" s="1862">
        <v>8</v>
      </c>
    </row>
    <row r="160" spans="1:14" s="1327" customFormat="1" ht="13.5" customHeight="1" x14ac:dyDescent="0.2">
      <c r="A160" s="1860">
        <v>9</v>
      </c>
      <c r="B160" s="1861" t="s">
        <v>423</v>
      </c>
      <c r="C160" s="1861" t="s">
        <v>55</v>
      </c>
      <c r="D160" s="1862">
        <v>3</v>
      </c>
      <c r="E160" s="1862"/>
      <c r="F160" s="1862"/>
      <c r="G160" s="1862">
        <v>2</v>
      </c>
      <c r="H160" s="1862"/>
      <c r="I160" s="1862"/>
      <c r="J160" s="1862"/>
      <c r="K160" s="1862">
        <v>2</v>
      </c>
      <c r="L160" s="1862"/>
      <c r="M160" s="1862"/>
      <c r="N160" s="1862">
        <v>6</v>
      </c>
    </row>
    <row r="161" spans="1:14" s="1327" customFormat="1" ht="13.5" customHeight="1" x14ac:dyDescent="0.2">
      <c r="A161" s="1325">
        <f>COUNT(A159:A160)</f>
        <v>2</v>
      </c>
      <c r="B161" s="1793" t="str">
        <f>$B$160</f>
        <v>Patterson</v>
      </c>
      <c r="C161" s="1793" t="str">
        <f>$C$160</f>
        <v>James</v>
      </c>
      <c r="D161" s="1791">
        <f t="shared" ref="D161:N161" si="16">SUM(D159:D160)</f>
        <v>7</v>
      </c>
      <c r="E161" s="1791">
        <f t="shared" si="16"/>
        <v>0</v>
      </c>
      <c r="F161" s="1791">
        <f t="shared" si="16"/>
        <v>0</v>
      </c>
      <c r="G161" s="1791">
        <f t="shared" si="16"/>
        <v>3</v>
      </c>
      <c r="H161" s="1791">
        <f t="shared" si="16"/>
        <v>1</v>
      </c>
      <c r="I161" s="1791">
        <f t="shared" si="16"/>
        <v>0</v>
      </c>
      <c r="J161" s="1791">
        <f t="shared" si="16"/>
        <v>0</v>
      </c>
      <c r="K161" s="1791">
        <f t="shared" si="16"/>
        <v>4</v>
      </c>
      <c r="L161" s="1791">
        <f t="shared" si="16"/>
        <v>0</v>
      </c>
      <c r="M161" s="1791">
        <f>SUM(M159:M160)</f>
        <v>0</v>
      </c>
      <c r="N161" s="1791">
        <f t="shared" si="16"/>
        <v>14</v>
      </c>
    </row>
    <row r="162" spans="1:14" ht="13.5" customHeight="1" x14ac:dyDescent="0.2"/>
    <row r="163" spans="1:14" ht="13.5" customHeight="1" x14ac:dyDescent="0.2">
      <c r="A163" s="147">
        <v>8</v>
      </c>
      <c r="B163" s="146" t="s">
        <v>161</v>
      </c>
      <c r="C163" s="146" t="s">
        <v>162</v>
      </c>
      <c r="D163" s="144">
        <v>3</v>
      </c>
      <c r="E163" s="144"/>
      <c r="F163" s="144">
        <v>2</v>
      </c>
      <c r="G163" s="144">
        <v>7</v>
      </c>
      <c r="H163" s="144">
        <v>1</v>
      </c>
      <c r="I163" s="144">
        <v>4</v>
      </c>
      <c r="J163" s="144"/>
      <c r="K163" s="144">
        <v>1</v>
      </c>
      <c r="L163" s="144"/>
      <c r="M163" s="144"/>
      <c r="N163" s="144">
        <v>8</v>
      </c>
    </row>
    <row r="164" spans="1:14" ht="13.5" customHeight="1" x14ac:dyDescent="0.2">
      <c r="A164" s="167">
        <v>8</v>
      </c>
      <c r="B164" s="146" t="s">
        <v>161</v>
      </c>
      <c r="C164" s="146" t="s">
        <v>162</v>
      </c>
      <c r="D164" s="144"/>
      <c r="E164" s="144"/>
      <c r="F164" s="144">
        <v>1</v>
      </c>
      <c r="G164" s="144">
        <v>5</v>
      </c>
      <c r="H164" s="144">
        <v>2</v>
      </c>
      <c r="I164" s="144">
        <v>3</v>
      </c>
      <c r="J164" s="144"/>
      <c r="K164" s="144">
        <v>1</v>
      </c>
      <c r="L164" s="144"/>
      <c r="M164" s="144"/>
      <c r="N164" s="144">
        <v>1</v>
      </c>
    </row>
    <row r="165" spans="1:14" ht="13.5" customHeight="1" x14ac:dyDescent="0.2">
      <c r="A165" s="167">
        <v>8</v>
      </c>
      <c r="B165" s="149" t="s">
        <v>161</v>
      </c>
      <c r="C165" s="149" t="s">
        <v>162</v>
      </c>
      <c r="D165" s="148">
        <v>1</v>
      </c>
      <c r="E165" s="148"/>
      <c r="F165" s="148"/>
      <c r="G165" s="148">
        <v>6</v>
      </c>
      <c r="H165" s="148">
        <v>2</v>
      </c>
      <c r="I165" s="148">
        <v>1</v>
      </c>
      <c r="J165" s="148"/>
      <c r="K165" s="148"/>
      <c r="L165" s="148"/>
      <c r="M165" s="148"/>
      <c r="N165" s="148">
        <v>2</v>
      </c>
    </row>
    <row r="166" spans="1:14" ht="13.5" customHeight="1" x14ac:dyDescent="0.2">
      <c r="A166" s="150">
        <v>8</v>
      </c>
      <c r="B166" s="149" t="s">
        <v>161</v>
      </c>
      <c r="C166" s="149" t="s">
        <v>162</v>
      </c>
      <c r="D166" s="148">
        <v>2</v>
      </c>
      <c r="E166" s="148"/>
      <c r="F166" s="148"/>
      <c r="G166" s="148">
        <v>8</v>
      </c>
      <c r="H166" s="148"/>
      <c r="I166" s="148">
        <v>1</v>
      </c>
      <c r="J166" s="148"/>
      <c r="K166" s="148"/>
      <c r="L166" s="148"/>
      <c r="M166" s="148"/>
      <c r="N166" s="148">
        <v>4</v>
      </c>
    </row>
    <row r="167" spans="1:14" ht="13.5" customHeight="1" x14ac:dyDescent="0.2">
      <c r="A167" s="167">
        <v>8</v>
      </c>
      <c r="B167" s="149" t="s">
        <v>161</v>
      </c>
      <c r="C167" s="149" t="s">
        <v>162</v>
      </c>
      <c r="D167" s="148">
        <v>1</v>
      </c>
      <c r="E167" s="148"/>
      <c r="F167" s="148"/>
      <c r="G167" s="148">
        <v>2</v>
      </c>
      <c r="H167" s="148">
        <v>2</v>
      </c>
      <c r="I167" s="148"/>
      <c r="J167" s="148">
        <v>1</v>
      </c>
      <c r="K167" s="148">
        <v>2</v>
      </c>
      <c r="L167" s="148"/>
      <c r="M167" s="148"/>
      <c r="N167" s="148">
        <v>2</v>
      </c>
    </row>
    <row r="168" spans="1:14" ht="13.5" customHeight="1" x14ac:dyDescent="0.2">
      <c r="A168" s="1014">
        <v>8</v>
      </c>
      <c r="B168" s="997" t="s">
        <v>161</v>
      </c>
      <c r="C168" s="997" t="s">
        <v>162</v>
      </c>
      <c r="D168" s="995">
        <v>1</v>
      </c>
      <c r="E168" s="995">
        <v>1</v>
      </c>
      <c r="F168" s="995">
        <v>4</v>
      </c>
      <c r="G168" s="995">
        <v>6</v>
      </c>
      <c r="H168" s="995">
        <v>4</v>
      </c>
      <c r="I168" s="995">
        <v>1</v>
      </c>
      <c r="J168" s="995">
        <v>2</v>
      </c>
      <c r="K168" s="995"/>
      <c r="L168" s="995"/>
      <c r="M168" s="995"/>
      <c r="N168" s="995">
        <v>9</v>
      </c>
    </row>
    <row r="169" spans="1:14" ht="13.5" customHeight="1" x14ac:dyDescent="0.2">
      <c r="A169" s="1400">
        <v>8</v>
      </c>
      <c r="B169" s="1351" t="s">
        <v>161</v>
      </c>
      <c r="C169" s="1351" t="s">
        <v>162</v>
      </c>
      <c r="D169" s="1349">
        <v>1</v>
      </c>
      <c r="E169" s="1349"/>
      <c r="F169" s="1349"/>
      <c r="G169" s="1349">
        <v>7</v>
      </c>
      <c r="H169" s="1349">
        <v>6</v>
      </c>
      <c r="I169" s="1349">
        <v>1</v>
      </c>
      <c r="J169" s="1349"/>
      <c r="K169" s="1349"/>
      <c r="L169" s="1349"/>
      <c r="M169" s="1349"/>
      <c r="N169" s="1349">
        <v>2</v>
      </c>
    </row>
    <row r="170" spans="1:14" ht="13.5" customHeight="1" x14ac:dyDescent="0.2">
      <c r="A170" s="998">
        <v>8</v>
      </c>
      <c r="B170" s="997" t="s">
        <v>161</v>
      </c>
      <c r="C170" s="997" t="s">
        <v>162</v>
      </c>
      <c r="D170" s="995">
        <v>1</v>
      </c>
      <c r="E170" s="995"/>
      <c r="F170" s="995"/>
      <c r="G170" s="995">
        <v>7</v>
      </c>
      <c r="H170" s="995">
        <v>3</v>
      </c>
      <c r="I170" s="995">
        <v>3</v>
      </c>
      <c r="J170" s="995">
        <v>1</v>
      </c>
      <c r="K170" s="995">
        <v>1</v>
      </c>
      <c r="L170" s="995">
        <v>1</v>
      </c>
      <c r="M170" s="995"/>
      <c r="N170" s="995">
        <v>2</v>
      </c>
    </row>
    <row r="171" spans="1:14" ht="13.5" customHeight="1" x14ac:dyDescent="0.2">
      <c r="A171" s="1318">
        <v>8</v>
      </c>
      <c r="B171" s="1240" t="s">
        <v>161</v>
      </c>
      <c r="C171" s="1240" t="s">
        <v>162</v>
      </c>
      <c r="D171" s="1238">
        <v>2</v>
      </c>
      <c r="E171" s="1238">
        <v>1</v>
      </c>
      <c r="F171" s="1238"/>
      <c r="G171" s="1238">
        <v>5</v>
      </c>
      <c r="H171" s="1238">
        <v>5</v>
      </c>
      <c r="I171" s="1238"/>
      <c r="J171" s="1238"/>
      <c r="K171" s="1238">
        <v>1</v>
      </c>
      <c r="L171" s="1238"/>
      <c r="M171" s="1238"/>
      <c r="N171" s="1238">
        <v>7</v>
      </c>
    </row>
    <row r="172" spans="1:14" ht="13.5" customHeight="1" x14ac:dyDescent="0.2">
      <c r="A172" s="1797">
        <v>8</v>
      </c>
      <c r="B172" s="1796" t="s">
        <v>161</v>
      </c>
      <c r="C172" s="1796" t="s">
        <v>162</v>
      </c>
      <c r="D172" s="1792">
        <v>1</v>
      </c>
      <c r="E172" s="1792">
        <v>1</v>
      </c>
      <c r="F172" s="1792"/>
      <c r="G172" s="1792">
        <v>8</v>
      </c>
      <c r="H172" s="1792"/>
      <c r="I172" s="1792"/>
      <c r="J172" s="1792"/>
      <c r="K172" s="1792">
        <v>2</v>
      </c>
      <c r="L172" s="1792"/>
      <c r="M172" s="1792"/>
      <c r="N172" s="1792">
        <v>5</v>
      </c>
    </row>
    <row r="173" spans="1:14" ht="13.5" customHeight="1" x14ac:dyDescent="0.2">
      <c r="A173" s="1837">
        <v>8</v>
      </c>
      <c r="B173" s="1836" t="s">
        <v>161</v>
      </c>
      <c r="C173" s="1836" t="s">
        <v>162</v>
      </c>
      <c r="D173" s="1834">
        <v>1</v>
      </c>
      <c r="E173" s="1834"/>
      <c r="F173" s="1834">
        <v>1</v>
      </c>
      <c r="G173" s="1834">
        <v>3</v>
      </c>
      <c r="H173" s="1834">
        <v>10</v>
      </c>
      <c r="I173" s="1834">
        <v>1</v>
      </c>
      <c r="J173" s="1834"/>
      <c r="K173" s="1834"/>
      <c r="L173" s="1834"/>
      <c r="M173" s="1834"/>
      <c r="N173" s="1834">
        <v>3</v>
      </c>
    </row>
    <row r="174" spans="1:14" ht="13.5" customHeight="1" x14ac:dyDescent="0.2">
      <c r="A174" s="1713">
        <v>8</v>
      </c>
      <c r="B174" s="1712" t="s">
        <v>161</v>
      </c>
      <c r="C174" s="1712" t="s">
        <v>162</v>
      </c>
      <c r="D174" s="1710">
        <v>2</v>
      </c>
      <c r="E174" s="1710"/>
      <c r="F174" s="1710">
        <v>1</v>
      </c>
      <c r="G174" s="1710">
        <v>11</v>
      </c>
      <c r="H174" s="1710">
        <v>5</v>
      </c>
      <c r="I174" s="1710"/>
      <c r="J174" s="1710">
        <v>2</v>
      </c>
      <c r="K174" s="1710">
        <v>2</v>
      </c>
      <c r="L174" s="1710"/>
      <c r="M174" s="1710"/>
      <c r="N174" s="1710">
        <v>5</v>
      </c>
    </row>
    <row r="175" spans="1:14" ht="13.5" customHeight="1" x14ac:dyDescent="0.2">
      <c r="A175" s="1520">
        <v>8</v>
      </c>
      <c r="B175" s="1519" t="s">
        <v>161</v>
      </c>
      <c r="C175" s="1519" t="s">
        <v>162</v>
      </c>
      <c r="D175" s="1517"/>
      <c r="E175" s="1517"/>
      <c r="F175" s="1517">
        <v>1</v>
      </c>
      <c r="G175" s="1517">
        <v>12</v>
      </c>
      <c r="H175" s="1517">
        <v>3</v>
      </c>
      <c r="I175" s="1517">
        <v>1</v>
      </c>
      <c r="J175" s="1517">
        <v>1</v>
      </c>
      <c r="K175" s="1517">
        <v>2</v>
      </c>
      <c r="L175" s="1517"/>
      <c r="M175" s="1517">
        <v>1</v>
      </c>
      <c r="N175" s="1517">
        <v>1</v>
      </c>
    </row>
    <row r="176" spans="1:14" ht="13.5" customHeight="1" x14ac:dyDescent="0.2">
      <c r="A176" s="1860">
        <v>8</v>
      </c>
      <c r="B176" s="1861" t="s">
        <v>161</v>
      </c>
      <c r="C176" s="1861" t="s">
        <v>162</v>
      </c>
      <c r="D176" s="1862">
        <v>1</v>
      </c>
      <c r="E176" s="1862">
        <v>1</v>
      </c>
      <c r="F176" s="1862"/>
      <c r="G176" s="1862">
        <v>13</v>
      </c>
      <c r="H176" s="1862">
        <v>4</v>
      </c>
      <c r="I176" s="1862">
        <v>2</v>
      </c>
      <c r="J176" s="1862"/>
      <c r="K176" s="1862">
        <v>2</v>
      </c>
      <c r="L176" s="1862"/>
      <c r="M176" s="1862"/>
      <c r="N176" s="1862">
        <v>5</v>
      </c>
    </row>
    <row r="177" spans="1:14" ht="13.5" customHeight="1" x14ac:dyDescent="0.2">
      <c r="A177" s="1241">
        <v>8</v>
      </c>
      <c r="B177" s="1240" t="s">
        <v>161</v>
      </c>
      <c r="C177" s="1240" t="s">
        <v>162</v>
      </c>
      <c r="D177" s="1238">
        <v>2</v>
      </c>
      <c r="E177" s="1238"/>
      <c r="F177" s="1238">
        <v>3</v>
      </c>
      <c r="G177" s="1238">
        <v>6</v>
      </c>
      <c r="H177" s="1238">
        <v>3</v>
      </c>
      <c r="I177" s="1238">
        <v>1</v>
      </c>
      <c r="J177" s="1238">
        <v>1</v>
      </c>
      <c r="K177" s="1238">
        <v>1</v>
      </c>
      <c r="L177" s="1238"/>
      <c r="M177" s="1238"/>
      <c r="N177" s="1238">
        <v>7</v>
      </c>
    </row>
    <row r="178" spans="1:14" ht="13.5" customHeight="1" x14ac:dyDescent="0.2">
      <c r="A178" s="167">
        <v>8</v>
      </c>
      <c r="B178" s="149" t="s">
        <v>161</v>
      </c>
      <c r="C178" s="149" t="s">
        <v>162</v>
      </c>
      <c r="D178" s="148"/>
      <c r="E178" s="148"/>
      <c r="F178" s="148"/>
      <c r="G178" s="148">
        <v>11</v>
      </c>
      <c r="H178" s="148">
        <v>4</v>
      </c>
      <c r="I178" s="148">
        <v>1</v>
      </c>
      <c r="J178" s="148">
        <v>1</v>
      </c>
      <c r="K178" s="148">
        <v>1</v>
      </c>
      <c r="L178" s="148"/>
      <c r="M178" s="148"/>
      <c r="N178" s="148">
        <v>0</v>
      </c>
    </row>
    <row r="179" spans="1:14" ht="12.75" customHeight="1" x14ac:dyDescent="0.2">
      <c r="A179" s="1860">
        <v>8</v>
      </c>
      <c r="B179" s="1861" t="s">
        <v>161</v>
      </c>
      <c r="C179" s="1861" t="s">
        <v>162</v>
      </c>
      <c r="D179" s="1862">
        <v>2</v>
      </c>
      <c r="E179" s="1862">
        <v>2</v>
      </c>
      <c r="F179" s="1862"/>
      <c r="G179" s="1862">
        <v>7</v>
      </c>
      <c r="H179" s="1862">
        <v>3</v>
      </c>
      <c r="I179" s="1862">
        <v>1</v>
      </c>
      <c r="J179" s="1862">
        <v>1</v>
      </c>
      <c r="K179" s="1862">
        <v>2</v>
      </c>
      <c r="L179" s="1862"/>
      <c r="M179" s="1862"/>
      <c r="N179" s="1862">
        <v>10</v>
      </c>
    </row>
    <row r="180" spans="1:14" ht="13.5" customHeight="1" x14ac:dyDescent="0.2">
      <c r="A180" s="1860">
        <v>8</v>
      </c>
      <c r="B180" s="1861" t="s">
        <v>161</v>
      </c>
      <c r="C180" s="1861" t="s">
        <v>162</v>
      </c>
      <c r="D180" s="1862"/>
      <c r="E180" s="1862"/>
      <c r="F180" s="1862"/>
      <c r="G180" s="1862">
        <v>6</v>
      </c>
      <c r="H180" s="1862">
        <v>6</v>
      </c>
      <c r="I180" s="1862">
        <v>1</v>
      </c>
      <c r="J180" s="1862">
        <v>2</v>
      </c>
      <c r="K180" s="1862">
        <v>1</v>
      </c>
      <c r="L180" s="1862"/>
      <c r="M180" s="1862"/>
      <c r="N180" s="1862">
        <v>0</v>
      </c>
    </row>
    <row r="181" spans="1:14" ht="13.5" customHeight="1" x14ac:dyDescent="0.2">
      <c r="A181" s="759">
        <v>8</v>
      </c>
      <c r="B181" s="758" t="s">
        <v>161</v>
      </c>
      <c r="C181" s="758" t="s">
        <v>162</v>
      </c>
      <c r="D181" s="756">
        <v>2</v>
      </c>
      <c r="E181" s="756"/>
      <c r="F181" s="756"/>
      <c r="G181" s="756">
        <v>10</v>
      </c>
      <c r="H181" s="756">
        <v>4</v>
      </c>
      <c r="I181" s="756">
        <v>1</v>
      </c>
      <c r="J181" s="756"/>
      <c r="K181" s="756">
        <v>1</v>
      </c>
      <c r="L181" s="756"/>
      <c r="M181" s="756"/>
      <c r="N181" s="756">
        <v>4</v>
      </c>
    </row>
    <row r="182" spans="1:14" ht="13.5" customHeight="1" x14ac:dyDescent="0.2">
      <c r="A182" s="848">
        <v>8</v>
      </c>
      <c r="B182" s="847" t="s">
        <v>161</v>
      </c>
      <c r="C182" s="847" t="s">
        <v>162</v>
      </c>
      <c r="D182" s="845">
        <v>2</v>
      </c>
      <c r="E182" s="845"/>
      <c r="F182" s="845"/>
      <c r="G182" s="845">
        <v>6</v>
      </c>
      <c r="H182" s="845">
        <v>2</v>
      </c>
      <c r="I182" s="845">
        <v>2</v>
      </c>
      <c r="J182" s="845">
        <v>1</v>
      </c>
      <c r="K182" s="845"/>
      <c r="L182" s="845"/>
      <c r="M182" s="845"/>
      <c r="N182" s="845">
        <v>4</v>
      </c>
    </row>
    <row r="183" spans="1:14" ht="13.5" customHeight="1" x14ac:dyDescent="0.2">
      <c r="A183" s="1143">
        <v>8</v>
      </c>
      <c r="B183" s="1109" t="s">
        <v>161</v>
      </c>
      <c r="C183" s="1109" t="s">
        <v>162</v>
      </c>
      <c r="D183" s="1107"/>
      <c r="E183" s="1107"/>
      <c r="F183" s="1107"/>
      <c r="G183" s="1107">
        <v>3</v>
      </c>
      <c r="H183" s="1107">
        <v>2</v>
      </c>
      <c r="I183" s="1107">
        <v>1</v>
      </c>
      <c r="J183" s="1107">
        <v>1</v>
      </c>
      <c r="K183" s="1107">
        <v>1</v>
      </c>
      <c r="L183" s="1107"/>
      <c r="M183" s="1107"/>
      <c r="N183" s="1107">
        <v>0</v>
      </c>
    </row>
    <row r="184" spans="1:14" ht="13.5" customHeight="1" x14ac:dyDescent="0.2">
      <c r="A184" s="1429">
        <v>8</v>
      </c>
      <c r="B184" s="1428" t="s">
        <v>161</v>
      </c>
      <c r="C184" s="1428" t="s">
        <v>162</v>
      </c>
      <c r="D184" s="1426"/>
      <c r="E184" s="1426"/>
      <c r="F184" s="1426"/>
      <c r="G184" s="1426">
        <v>8</v>
      </c>
      <c r="H184" s="1426">
        <v>6</v>
      </c>
      <c r="I184" s="1426">
        <v>2</v>
      </c>
      <c r="J184" s="1426"/>
      <c r="K184" s="1426"/>
      <c r="L184" s="1426"/>
      <c r="M184" s="1426"/>
      <c r="N184" s="1426">
        <v>0</v>
      </c>
    </row>
    <row r="185" spans="1:14" ht="13.5" customHeight="1" x14ac:dyDescent="0.2">
      <c r="A185" s="167">
        <v>8</v>
      </c>
      <c r="B185" s="149" t="s">
        <v>161</v>
      </c>
      <c r="C185" s="149" t="s">
        <v>162</v>
      </c>
      <c r="D185" s="148">
        <v>2</v>
      </c>
      <c r="E185" s="148"/>
      <c r="F185" s="148"/>
      <c r="G185" s="148">
        <v>8</v>
      </c>
      <c r="H185" s="148">
        <v>2</v>
      </c>
      <c r="I185" s="148"/>
      <c r="J185" s="148">
        <v>3</v>
      </c>
      <c r="K185" s="148">
        <v>1</v>
      </c>
      <c r="L185" s="148"/>
      <c r="M185" s="148"/>
      <c r="N185" s="148">
        <v>4</v>
      </c>
    </row>
    <row r="186" spans="1:14" ht="13.5" customHeight="1" x14ac:dyDescent="0.2">
      <c r="A186" s="150">
        <v>8</v>
      </c>
      <c r="B186" s="149" t="s">
        <v>161</v>
      </c>
      <c r="C186" s="149" t="s">
        <v>162</v>
      </c>
      <c r="D186" s="148">
        <v>2</v>
      </c>
      <c r="E186" s="148"/>
      <c r="F186" s="148"/>
      <c r="G186" s="148">
        <v>6</v>
      </c>
      <c r="H186" s="148"/>
      <c r="I186" s="148"/>
      <c r="J186" s="148"/>
      <c r="K186" s="148"/>
      <c r="L186" s="148"/>
      <c r="M186" s="148"/>
      <c r="N186" s="148">
        <v>4</v>
      </c>
    </row>
    <row r="187" spans="1:14" ht="13.5" customHeight="1" x14ac:dyDescent="0.2">
      <c r="A187" s="150">
        <v>8</v>
      </c>
      <c r="B187" s="149" t="s">
        <v>161</v>
      </c>
      <c r="C187" s="149" t="s">
        <v>162</v>
      </c>
      <c r="D187" s="148">
        <v>4</v>
      </c>
      <c r="E187" s="148"/>
      <c r="F187" s="148"/>
      <c r="G187" s="148">
        <v>8</v>
      </c>
      <c r="H187" s="148">
        <v>6</v>
      </c>
      <c r="I187" s="148">
        <v>1</v>
      </c>
      <c r="J187" s="148">
        <v>1</v>
      </c>
      <c r="K187" s="148"/>
      <c r="L187" s="148"/>
      <c r="M187" s="148"/>
      <c r="N187" s="148">
        <v>8</v>
      </c>
    </row>
    <row r="188" spans="1:14" ht="13.5" customHeight="1" x14ac:dyDescent="0.2">
      <c r="A188" s="167">
        <v>8</v>
      </c>
      <c r="B188" s="149" t="s">
        <v>161</v>
      </c>
      <c r="C188" s="149" t="s">
        <v>162</v>
      </c>
      <c r="D188" s="148">
        <v>2</v>
      </c>
      <c r="E188" s="148"/>
      <c r="F188" s="148"/>
      <c r="G188" s="148">
        <v>6</v>
      </c>
      <c r="H188" s="148">
        <v>3</v>
      </c>
      <c r="I188" s="148">
        <v>3</v>
      </c>
      <c r="J188" s="148">
        <v>3</v>
      </c>
      <c r="K188" s="148">
        <v>2</v>
      </c>
      <c r="L188" s="148"/>
      <c r="M188" s="148"/>
      <c r="N188" s="148">
        <v>4</v>
      </c>
    </row>
    <row r="189" spans="1:14" ht="13.5" customHeight="1" x14ac:dyDescent="0.2">
      <c r="A189" s="167">
        <v>8</v>
      </c>
      <c r="B189" s="153" t="s">
        <v>161</v>
      </c>
      <c r="C189" s="153" t="s">
        <v>162</v>
      </c>
      <c r="D189" s="151">
        <v>2</v>
      </c>
      <c r="E189" s="151">
        <v>1</v>
      </c>
      <c r="F189" s="151">
        <v>4</v>
      </c>
      <c r="G189" s="151">
        <v>4</v>
      </c>
      <c r="H189" s="151">
        <v>4</v>
      </c>
      <c r="I189" s="151">
        <v>1</v>
      </c>
      <c r="J189" s="151"/>
      <c r="K189" s="151">
        <v>1</v>
      </c>
      <c r="L189" s="151"/>
      <c r="M189" s="151"/>
      <c r="N189" s="151">
        <v>11</v>
      </c>
    </row>
    <row r="190" spans="1:14" ht="13.5" customHeight="1" x14ac:dyDescent="0.2">
      <c r="A190" s="697">
        <v>8</v>
      </c>
      <c r="B190" s="696" t="s">
        <v>161</v>
      </c>
      <c r="C190" s="696" t="s">
        <v>162</v>
      </c>
      <c r="D190" s="694"/>
      <c r="E190" s="694"/>
      <c r="F190" s="694"/>
      <c r="G190" s="694">
        <v>3</v>
      </c>
      <c r="H190" s="694"/>
      <c r="I190" s="694"/>
      <c r="J190" s="694"/>
      <c r="K190" s="694"/>
      <c r="L190" s="694"/>
      <c r="M190" s="694"/>
      <c r="N190" s="694">
        <v>0</v>
      </c>
    </row>
    <row r="191" spans="1:14" ht="13.5" customHeight="1" x14ac:dyDescent="0.2">
      <c r="A191" s="4">
        <f>COUNT(A163:A190)</f>
        <v>28</v>
      </c>
      <c r="B191" s="669" t="str">
        <f>$B$163</f>
        <v>Pederick</v>
      </c>
      <c r="C191" s="669" t="str">
        <f>$C$163</f>
        <v>Leigh</v>
      </c>
      <c r="D191" s="667">
        <f>SUM(D163:D190)</f>
        <v>37</v>
      </c>
      <c r="E191" s="741">
        <f t="shared" ref="E191:N191" si="17">SUM(E163:E190)</f>
        <v>7</v>
      </c>
      <c r="F191" s="741">
        <f t="shared" si="17"/>
        <v>17</v>
      </c>
      <c r="G191" s="741">
        <f t="shared" si="17"/>
        <v>192</v>
      </c>
      <c r="H191" s="741">
        <f t="shared" si="17"/>
        <v>92</v>
      </c>
      <c r="I191" s="741">
        <f t="shared" si="17"/>
        <v>33</v>
      </c>
      <c r="J191" s="741">
        <f t="shared" si="17"/>
        <v>21</v>
      </c>
      <c r="K191" s="741">
        <f t="shared" si="17"/>
        <v>25</v>
      </c>
      <c r="L191" s="741">
        <f t="shared" si="17"/>
        <v>1</v>
      </c>
      <c r="M191" s="741">
        <f t="shared" si="17"/>
        <v>1</v>
      </c>
      <c r="N191" s="741">
        <f t="shared" si="17"/>
        <v>112</v>
      </c>
    </row>
    <row r="192" spans="1:14" ht="13.5" customHeight="1" x14ac:dyDescent="0.2"/>
    <row r="193" spans="1:14" ht="13.5" customHeight="1" x14ac:dyDescent="0.2">
      <c r="A193" s="154">
        <v>6</v>
      </c>
      <c r="B193" s="153" t="s">
        <v>71</v>
      </c>
      <c r="C193" s="153" t="s">
        <v>165</v>
      </c>
      <c r="D193" s="151"/>
      <c r="E193" s="151"/>
      <c r="F193" s="151"/>
      <c r="G193" s="151">
        <v>3</v>
      </c>
      <c r="H193" s="151">
        <v>1</v>
      </c>
      <c r="I193" s="151"/>
      <c r="J193" s="151"/>
      <c r="K193" s="151">
        <v>1</v>
      </c>
      <c r="L193" s="151"/>
      <c r="M193" s="151"/>
      <c r="N193" s="151">
        <v>0</v>
      </c>
    </row>
    <row r="194" spans="1:14" ht="13.5" customHeight="1" x14ac:dyDescent="0.2">
      <c r="A194" s="167">
        <v>6</v>
      </c>
      <c r="B194" s="153" t="s">
        <v>71</v>
      </c>
      <c r="C194" s="153" t="s">
        <v>165</v>
      </c>
      <c r="D194" s="151">
        <v>1</v>
      </c>
      <c r="E194" s="151"/>
      <c r="F194" s="151"/>
      <c r="G194" s="151">
        <v>2</v>
      </c>
      <c r="H194" s="151">
        <v>1</v>
      </c>
      <c r="I194" s="151"/>
      <c r="J194" s="151"/>
      <c r="K194" s="151">
        <v>1</v>
      </c>
      <c r="L194" s="151"/>
      <c r="M194" s="151"/>
      <c r="N194" s="151">
        <v>2</v>
      </c>
    </row>
    <row r="195" spans="1:14" ht="13.5" customHeight="1" x14ac:dyDescent="0.2">
      <c r="A195" s="152">
        <v>31</v>
      </c>
      <c r="B195" s="153" t="s">
        <v>71</v>
      </c>
      <c r="C195" s="153" t="s">
        <v>165</v>
      </c>
      <c r="D195" s="151">
        <v>1</v>
      </c>
      <c r="E195" s="151"/>
      <c r="F195" s="151"/>
      <c r="G195" s="151">
        <v>3</v>
      </c>
      <c r="H195" s="151">
        <v>1</v>
      </c>
      <c r="I195" s="151">
        <v>1</v>
      </c>
      <c r="J195" s="151"/>
      <c r="K195" s="151">
        <v>3</v>
      </c>
      <c r="L195" s="151"/>
      <c r="M195" s="151"/>
      <c r="N195" s="151">
        <v>2</v>
      </c>
    </row>
    <row r="196" spans="1:14" ht="13.5" customHeight="1" x14ac:dyDescent="0.2">
      <c r="A196" s="166">
        <v>31</v>
      </c>
      <c r="B196" s="153" t="s">
        <v>71</v>
      </c>
      <c r="C196" s="153" t="s">
        <v>165</v>
      </c>
      <c r="D196" s="151">
        <v>1</v>
      </c>
      <c r="E196" s="151"/>
      <c r="F196" s="151"/>
      <c r="G196" s="151">
        <v>3</v>
      </c>
      <c r="H196" s="151">
        <v>1</v>
      </c>
      <c r="I196" s="151">
        <v>1</v>
      </c>
      <c r="J196" s="151"/>
      <c r="K196" s="151"/>
      <c r="L196" s="151"/>
      <c r="M196" s="151"/>
      <c r="N196" s="151">
        <v>2</v>
      </c>
    </row>
    <row r="197" spans="1:14" ht="13.5" customHeight="1" x14ac:dyDescent="0.2">
      <c r="A197" s="1316">
        <v>31</v>
      </c>
      <c r="B197" s="1240" t="s">
        <v>71</v>
      </c>
      <c r="C197" s="1240" t="s">
        <v>165</v>
      </c>
      <c r="D197" s="1238"/>
      <c r="E197" s="1238">
        <v>1</v>
      </c>
      <c r="F197" s="1238"/>
      <c r="G197" s="1238">
        <v>1</v>
      </c>
      <c r="H197" s="1238"/>
      <c r="I197" s="1238">
        <v>1</v>
      </c>
      <c r="J197" s="1238"/>
      <c r="K197" s="1238">
        <v>4</v>
      </c>
      <c r="L197" s="1238"/>
      <c r="M197" s="1238"/>
      <c r="N197" s="1238">
        <v>3</v>
      </c>
    </row>
    <row r="198" spans="1:14" ht="13.5" customHeight="1" x14ac:dyDescent="0.2">
      <c r="A198" s="1239">
        <v>31</v>
      </c>
      <c r="B198" s="1240" t="s">
        <v>71</v>
      </c>
      <c r="C198" s="1240" t="s">
        <v>165</v>
      </c>
      <c r="D198" s="1238"/>
      <c r="E198" s="1238">
        <v>1</v>
      </c>
      <c r="F198" s="1238">
        <v>2</v>
      </c>
      <c r="G198" s="1238">
        <v>2</v>
      </c>
      <c r="H198" s="1238">
        <v>1</v>
      </c>
      <c r="I198" s="1238">
        <v>1</v>
      </c>
      <c r="J198" s="1238"/>
      <c r="K198" s="1238">
        <v>1</v>
      </c>
      <c r="L198" s="1238"/>
      <c r="M198" s="1238"/>
      <c r="N198" s="1238">
        <v>5</v>
      </c>
    </row>
    <row r="199" spans="1:14" ht="13.5" customHeight="1" x14ac:dyDescent="0.2">
      <c r="A199" s="757">
        <v>31</v>
      </c>
      <c r="B199" s="758" t="s">
        <v>71</v>
      </c>
      <c r="C199" s="758" t="s">
        <v>165</v>
      </c>
      <c r="D199" s="756">
        <v>2</v>
      </c>
      <c r="E199" s="756"/>
      <c r="F199" s="756"/>
      <c r="G199" s="756">
        <v>1</v>
      </c>
      <c r="H199" s="756">
        <v>2</v>
      </c>
      <c r="I199" s="756"/>
      <c r="J199" s="756"/>
      <c r="K199" s="756">
        <v>2</v>
      </c>
      <c r="L199" s="756"/>
      <c r="M199" s="756"/>
      <c r="N199" s="756">
        <v>4</v>
      </c>
    </row>
    <row r="200" spans="1:14" ht="13.5" customHeight="1" x14ac:dyDescent="0.2">
      <c r="A200" s="1518">
        <v>31</v>
      </c>
      <c r="B200" s="1519" t="s">
        <v>71</v>
      </c>
      <c r="C200" s="1519" t="s">
        <v>165</v>
      </c>
      <c r="D200" s="1517">
        <v>1</v>
      </c>
      <c r="E200" s="1517"/>
      <c r="F200" s="1517"/>
      <c r="G200" s="1517">
        <v>3</v>
      </c>
      <c r="H200" s="1517">
        <v>1</v>
      </c>
      <c r="I200" s="1517"/>
      <c r="J200" s="1517"/>
      <c r="K200" s="1517">
        <v>2</v>
      </c>
      <c r="L200" s="1517"/>
      <c r="M200" s="1517"/>
      <c r="N200" s="1517">
        <v>2</v>
      </c>
    </row>
    <row r="201" spans="1:14" ht="13.5" customHeight="1" x14ac:dyDescent="0.2">
      <c r="A201" s="1711">
        <v>31</v>
      </c>
      <c r="B201" s="1712" t="s">
        <v>71</v>
      </c>
      <c r="C201" s="1712" t="s">
        <v>165</v>
      </c>
      <c r="D201" s="1710"/>
      <c r="E201" s="1710"/>
      <c r="F201" s="1710"/>
      <c r="G201" s="1710">
        <v>1</v>
      </c>
      <c r="H201" s="1710">
        <v>2</v>
      </c>
      <c r="I201" s="1710">
        <v>1</v>
      </c>
      <c r="J201" s="1710"/>
      <c r="K201" s="1710">
        <v>2</v>
      </c>
      <c r="L201" s="1710"/>
      <c r="M201" s="1710"/>
      <c r="N201" s="1710">
        <v>0</v>
      </c>
    </row>
    <row r="202" spans="1:14" ht="13.5" customHeight="1" x14ac:dyDescent="0.2">
      <c r="A202" s="996">
        <v>31</v>
      </c>
      <c r="B202" s="997" t="s">
        <v>71</v>
      </c>
      <c r="C202" s="997" t="s">
        <v>165</v>
      </c>
      <c r="D202" s="995"/>
      <c r="E202" s="995"/>
      <c r="F202" s="995"/>
      <c r="G202" s="995"/>
      <c r="H202" s="995">
        <v>1</v>
      </c>
      <c r="I202" s="995"/>
      <c r="J202" s="995"/>
      <c r="K202" s="995">
        <v>1</v>
      </c>
      <c r="L202" s="995"/>
      <c r="M202" s="995"/>
      <c r="N202" s="995">
        <v>0</v>
      </c>
    </row>
    <row r="203" spans="1:14" ht="13.5" customHeight="1" x14ac:dyDescent="0.2">
      <c r="A203" s="1795">
        <v>31</v>
      </c>
      <c r="B203" s="1796" t="s">
        <v>71</v>
      </c>
      <c r="C203" s="1796" t="s">
        <v>165</v>
      </c>
      <c r="D203" s="1792"/>
      <c r="E203" s="1792"/>
      <c r="F203" s="1792"/>
      <c r="G203" s="1792">
        <v>2</v>
      </c>
      <c r="H203" s="1792"/>
      <c r="I203" s="1792"/>
      <c r="J203" s="1792"/>
      <c r="K203" s="1792">
        <v>2</v>
      </c>
      <c r="L203" s="1792"/>
      <c r="M203" s="1792"/>
      <c r="N203" s="1792">
        <v>0</v>
      </c>
    </row>
    <row r="204" spans="1:14" ht="13.5" customHeight="1" x14ac:dyDescent="0.2">
      <c r="A204" s="996">
        <v>31</v>
      </c>
      <c r="B204" s="997" t="s">
        <v>71</v>
      </c>
      <c r="C204" s="997" t="s">
        <v>165</v>
      </c>
      <c r="D204" s="995"/>
      <c r="E204" s="995"/>
      <c r="F204" s="995"/>
      <c r="G204" s="995">
        <v>5</v>
      </c>
      <c r="H204" s="995">
        <v>1</v>
      </c>
      <c r="I204" s="995"/>
      <c r="J204" s="995">
        <v>1</v>
      </c>
      <c r="K204" s="995">
        <v>2</v>
      </c>
      <c r="L204" s="995"/>
      <c r="M204" s="995"/>
      <c r="N204" s="995">
        <v>0</v>
      </c>
    </row>
    <row r="205" spans="1:14" ht="13.5" customHeight="1" x14ac:dyDescent="0.2">
      <c r="A205" s="1427">
        <v>31</v>
      </c>
      <c r="B205" s="1428" t="s">
        <v>71</v>
      </c>
      <c r="C205" s="1428" t="s">
        <v>165</v>
      </c>
      <c r="D205" s="1426">
        <v>5</v>
      </c>
      <c r="E205" s="1426"/>
      <c r="F205" s="1426">
        <v>1</v>
      </c>
      <c r="G205" s="1426">
        <v>2</v>
      </c>
      <c r="H205" s="1426">
        <v>1</v>
      </c>
      <c r="I205" s="1426">
        <v>2</v>
      </c>
      <c r="J205" s="1426"/>
      <c r="K205" s="1426">
        <v>3</v>
      </c>
      <c r="L205" s="1426"/>
      <c r="M205" s="1426"/>
      <c r="N205" s="1426">
        <v>11</v>
      </c>
    </row>
    <row r="206" spans="1:14" ht="13.5" customHeight="1" x14ac:dyDescent="0.2">
      <c r="A206" s="1835">
        <v>31</v>
      </c>
      <c r="B206" s="1836" t="s">
        <v>71</v>
      </c>
      <c r="C206" s="1836" t="s">
        <v>165</v>
      </c>
      <c r="D206" s="1834">
        <v>1</v>
      </c>
      <c r="E206" s="1834"/>
      <c r="F206" s="1834">
        <v>1</v>
      </c>
      <c r="G206" s="1834">
        <v>1</v>
      </c>
      <c r="H206" s="1834">
        <v>3</v>
      </c>
      <c r="I206" s="1834">
        <v>1</v>
      </c>
      <c r="J206" s="1834"/>
      <c r="K206" s="1834">
        <v>1</v>
      </c>
      <c r="L206" s="1834"/>
      <c r="M206" s="1834"/>
      <c r="N206" s="1834">
        <v>3</v>
      </c>
    </row>
    <row r="207" spans="1:14" ht="13.5" customHeight="1" x14ac:dyDescent="0.2">
      <c r="A207" s="1863">
        <v>31</v>
      </c>
      <c r="B207" s="1861" t="s">
        <v>71</v>
      </c>
      <c r="C207" s="1861" t="s">
        <v>165</v>
      </c>
      <c r="D207" s="1862">
        <v>1</v>
      </c>
      <c r="E207" s="1862"/>
      <c r="F207" s="1862">
        <v>1</v>
      </c>
      <c r="G207" s="1862">
        <v>4</v>
      </c>
      <c r="H207" s="1862"/>
      <c r="I207" s="1862"/>
      <c r="J207" s="1862"/>
      <c r="K207" s="1862"/>
      <c r="L207" s="1862"/>
      <c r="M207" s="1862"/>
      <c r="N207" s="1862">
        <v>3</v>
      </c>
    </row>
    <row r="208" spans="1:14" ht="13.5" customHeight="1" x14ac:dyDescent="0.2">
      <c r="A208" s="1108">
        <v>31</v>
      </c>
      <c r="B208" s="1109" t="s">
        <v>71</v>
      </c>
      <c r="C208" s="1109" t="s">
        <v>165</v>
      </c>
      <c r="D208" s="1107"/>
      <c r="E208" s="1107"/>
      <c r="F208" s="1107">
        <v>1</v>
      </c>
      <c r="G208" s="1107">
        <v>6</v>
      </c>
      <c r="H208" s="1107">
        <v>1</v>
      </c>
      <c r="I208" s="1107"/>
      <c r="J208" s="1107">
        <v>2</v>
      </c>
      <c r="K208" s="1107">
        <v>2</v>
      </c>
      <c r="L208" s="1107"/>
      <c r="M208" s="1107"/>
      <c r="N208" s="1107">
        <v>1</v>
      </c>
    </row>
    <row r="209" spans="1:14" ht="13.5" customHeight="1" x14ac:dyDescent="0.2">
      <c r="A209" s="166">
        <v>31</v>
      </c>
      <c r="B209" s="153" t="s">
        <v>71</v>
      </c>
      <c r="C209" s="153" t="s">
        <v>165</v>
      </c>
      <c r="D209" s="151">
        <v>1</v>
      </c>
      <c r="E209" s="151"/>
      <c r="F209" s="151"/>
      <c r="G209" s="151">
        <v>2</v>
      </c>
      <c r="H209" s="151"/>
      <c r="I209" s="151"/>
      <c r="J209" s="151"/>
      <c r="K209" s="151"/>
      <c r="L209" s="151"/>
      <c r="M209" s="151"/>
      <c r="N209" s="151">
        <v>2</v>
      </c>
    </row>
    <row r="210" spans="1:14" ht="13.5" customHeight="1" x14ac:dyDescent="0.2">
      <c r="A210" s="1398">
        <v>31</v>
      </c>
      <c r="B210" s="1351" t="s">
        <v>71</v>
      </c>
      <c r="C210" s="1351" t="s">
        <v>165</v>
      </c>
      <c r="D210" s="1349"/>
      <c r="E210" s="1349"/>
      <c r="F210" s="1349"/>
      <c r="G210" s="1349">
        <v>4</v>
      </c>
      <c r="H210" s="1349">
        <v>3</v>
      </c>
      <c r="I210" s="1349"/>
      <c r="J210" s="1349"/>
      <c r="K210" s="1349">
        <v>1</v>
      </c>
      <c r="L210" s="1349"/>
      <c r="M210" s="1349"/>
      <c r="N210" s="1349">
        <v>0</v>
      </c>
    </row>
    <row r="211" spans="1:14" ht="13.5" customHeight="1" x14ac:dyDescent="0.2">
      <c r="A211" s="846">
        <v>31</v>
      </c>
      <c r="B211" s="847" t="s">
        <v>71</v>
      </c>
      <c r="C211" s="847" t="s">
        <v>165</v>
      </c>
      <c r="D211" s="845"/>
      <c r="E211" s="845"/>
      <c r="F211" s="845"/>
      <c r="G211" s="845">
        <v>3</v>
      </c>
      <c r="H211" s="845"/>
      <c r="I211" s="845">
        <v>1</v>
      </c>
      <c r="J211" s="845"/>
      <c r="K211" s="845"/>
      <c r="L211" s="845"/>
      <c r="M211" s="845"/>
      <c r="N211" s="845">
        <v>0</v>
      </c>
    </row>
    <row r="212" spans="1:14" ht="13.5" customHeight="1" x14ac:dyDescent="0.2">
      <c r="A212" s="166">
        <v>31</v>
      </c>
      <c r="B212" s="153" t="s">
        <v>71</v>
      </c>
      <c r="C212" s="153" t="s">
        <v>165</v>
      </c>
      <c r="D212" s="151">
        <v>1</v>
      </c>
      <c r="E212" s="151"/>
      <c r="F212" s="151"/>
      <c r="G212" s="151"/>
      <c r="H212" s="151"/>
      <c r="I212" s="151">
        <v>3</v>
      </c>
      <c r="J212" s="151">
        <v>1</v>
      </c>
      <c r="K212" s="151">
        <v>4</v>
      </c>
      <c r="L212" s="151"/>
      <c r="M212" s="151"/>
      <c r="N212" s="151">
        <v>2</v>
      </c>
    </row>
    <row r="213" spans="1:14" ht="13.5" customHeight="1" x14ac:dyDescent="0.2">
      <c r="A213" s="152">
        <v>31</v>
      </c>
      <c r="B213" s="153" t="s">
        <v>71</v>
      </c>
      <c r="C213" s="153" t="s">
        <v>165</v>
      </c>
      <c r="D213" s="151"/>
      <c r="E213" s="151"/>
      <c r="F213" s="151"/>
      <c r="G213" s="151">
        <v>2</v>
      </c>
      <c r="H213" s="151"/>
      <c r="I213" s="151"/>
      <c r="J213" s="151"/>
      <c r="K213" s="151">
        <v>1</v>
      </c>
      <c r="L213" s="151"/>
      <c r="M213" s="151"/>
      <c r="N213" s="151">
        <v>0</v>
      </c>
    </row>
    <row r="214" spans="1:14" ht="13.5" customHeight="1" x14ac:dyDescent="0.2">
      <c r="A214" s="156">
        <v>31</v>
      </c>
      <c r="B214" s="157" t="s">
        <v>71</v>
      </c>
      <c r="C214" s="157" t="s">
        <v>165</v>
      </c>
      <c r="D214" s="155">
        <v>1</v>
      </c>
      <c r="E214" s="155">
        <v>1</v>
      </c>
      <c r="F214" s="155">
        <v>1</v>
      </c>
      <c r="G214" s="155">
        <v>2</v>
      </c>
      <c r="H214" s="155">
        <v>1</v>
      </c>
      <c r="I214" s="155">
        <v>2</v>
      </c>
      <c r="J214" s="155">
        <v>1</v>
      </c>
      <c r="K214" s="155">
        <v>3</v>
      </c>
      <c r="L214" s="155"/>
      <c r="M214" s="155"/>
      <c r="N214" s="155">
        <v>6</v>
      </c>
    </row>
    <row r="215" spans="1:14" ht="13.5" customHeight="1" x14ac:dyDescent="0.2">
      <c r="A215" s="166">
        <v>31</v>
      </c>
      <c r="B215" s="157" t="s">
        <v>71</v>
      </c>
      <c r="C215" s="157" t="s">
        <v>165</v>
      </c>
      <c r="D215" s="155"/>
      <c r="E215" s="155"/>
      <c r="F215" s="155">
        <v>2</v>
      </c>
      <c r="G215" s="155">
        <v>5</v>
      </c>
      <c r="H215" s="155">
        <v>1</v>
      </c>
      <c r="I215" s="155">
        <v>2</v>
      </c>
      <c r="J215" s="155"/>
      <c r="K215" s="155">
        <v>4</v>
      </c>
      <c r="L215" s="155"/>
      <c r="M215" s="155"/>
      <c r="N215" s="155">
        <v>2</v>
      </c>
    </row>
    <row r="216" spans="1:14" ht="13.5" customHeight="1" x14ac:dyDescent="0.2">
      <c r="A216" s="156">
        <v>31</v>
      </c>
      <c r="B216" s="157" t="s">
        <v>71</v>
      </c>
      <c r="C216" s="157" t="s">
        <v>165</v>
      </c>
      <c r="D216" s="155"/>
      <c r="E216" s="155"/>
      <c r="F216" s="155"/>
      <c r="G216" s="155">
        <v>2</v>
      </c>
      <c r="H216" s="155"/>
      <c r="I216" s="155">
        <v>3</v>
      </c>
      <c r="J216" s="155"/>
      <c r="K216" s="155">
        <v>4</v>
      </c>
      <c r="L216" s="155"/>
      <c r="M216" s="155"/>
      <c r="N216" s="155">
        <v>0</v>
      </c>
    </row>
    <row r="217" spans="1:14" ht="13.5" customHeight="1" x14ac:dyDescent="0.2">
      <c r="A217" s="695">
        <v>31</v>
      </c>
      <c r="B217" s="696" t="s">
        <v>71</v>
      </c>
      <c r="C217" s="696" t="s">
        <v>165</v>
      </c>
      <c r="D217" s="694"/>
      <c r="E217" s="694"/>
      <c r="F217" s="694"/>
      <c r="G217" s="694"/>
      <c r="H217" s="694"/>
      <c r="I217" s="694"/>
      <c r="J217" s="694"/>
      <c r="K217" s="694">
        <v>1</v>
      </c>
      <c r="L217" s="694"/>
      <c r="M217" s="694"/>
      <c r="N217" s="694">
        <v>0</v>
      </c>
    </row>
    <row r="218" spans="1:14" ht="13.5" customHeight="1" x14ac:dyDescent="0.2">
      <c r="A218" s="4">
        <f>COUNT(A193:A217)</f>
        <v>25</v>
      </c>
      <c r="B218" s="669" t="str">
        <f>$B$193</f>
        <v>Ross</v>
      </c>
      <c r="C218" s="669" t="str">
        <f>$C$193</f>
        <v>Jim</v>
      </c>
      <c r="D218" s="667">
        <f>SUM(D193:D217)</f>
        <v>16</v>
      </c>
      <c r="E218" s="741">
        <f t="shared" ref="E218:N218" si="18">SUM(E193:E217)</f>
        <v>3</v>
      </c>
      <c r="F218" s="741">
        <f t="shared" si="18"/>
        <v>9</v>
      </c>
      <c r="G218" s="741">
        <f t="shared" si="18"/>
        <v>59</v>
      </c>
      <c r="H218" s="741">
        <f t="shared" si="18"/>
        <v>22</v>
      </c>
      <c r="I218" s="741">
        <f t="shared" si="18"/>
        <v>19</v>
      </c>
      <c r="J218" s="741">
        <f t="shared" si="18"/>
        <v>5</v>
      </c>
      <c r="K218" s="741">
        <f t="shared" si="18"/>
        <v>45</v>
      </c>
      <c r="L218" s="741">
        <f t="shared" si="18"/>
        <v>0</v>
      </c>
      <c r="M218" s="741">
        <f t="shared" si="18"/>
        <v>0</v>
      </c>
      <c r="N218" s="741">
        <f t="shared" si="18"/>
        <v>50</v>
      </c>
    </row>
    <row r="219" spans="1:14" ht="13.5" customHeight="1" x14ac:dyDescent="0.2"/>
    <row r="220" spans="1:14" ht="13.5" customHeight="1" x14ac:dyDescent="0.2">
      <c r="A220" s="156">
        <v>1</v>
      </c>
      <c r="B220" s="157" t="s">
        <v>163</v>
      </c>
      <c r="C220" s="157" t="s">
        <v>164</v>
      </c>
      <c r="D220" s="155">
        <v>1</v>
      </c>
      <c r="E220" s="155"/>
      <c r="F220" s="155"/>
      <c r="G220" s="155">
        <v>3</v>
      </c>
      <c r="H220" s="155"/>
      <c r="I220" s="155">
        <v>2</v>
      </c>
      <c r="J220" s="155"/>
      <c r="K220" s="155">
        <v>5</v>
      </c>
      <c r="L220" s="155"/>
      <c r="M220" s="155"/>
      <c r="N220" s="155">
        <v>2</v>
      </c>
    </row>
    <row r="221" spans="1:14" ht="13.5" customHeight="1" x14ac:dyDescent="0.2">
      <c r="A221" s="156">
        <v>1</v>
      </c>
      <c r="B221" s="157" t="s">
        <v>163</v>
      </c>
      <c r="C221" s="157" t="s">
        <v>164</v>
      </c>
      <c r="D221" s="155">
        <v>1</v>
      </c>
      <c r="E221" s="155"/>
      <c r="F221" s="155"/>
      <c r="G221" s="155">
        <v>5</v>
      </c>
      <c r="H221" s="155">
        <v>1</v>
      </c>
      <c r="I221" s="155"/>
      <c r="J221" s="155"/>
      <c r="K221" s="155">
        <v>1</v>
      </c>
      <c r="L221" s="155"/>
      <c r="M221" s="155"/>
      <c r="N221" s="155">
        <v>2</v>
      </c>
    </row>
    <row r="222" spans="1:14" ht="13.5" customHeight="1" x14ac:dyDescent="0.2">
      <c r="A222" s="166">
        <v>11</v>
      </c>
      <c r="B222" s="157" t="s">
        <v>163</v>
      </c>
      <c r="C222" s="157" t="s">
        <v>164</v>
      </c>
      <c r="D222" s="155"/>
      <c r="E222" s="155">
        <v>1</v>
      </c>
      <c r="F222" s="155"/>
      <c r="G222" s="155">
        <v>2</v>
      </c>
      <c r="H222" s="155">
        <v>1</v>
      </c>
      <c r="I222" s="155">
        <v>1</v>
      </c>
      <c r="J222" s="155"/>
      <c r="K222" s="155">
        <v>4</v>
      </c>
      <c r="L222" s="155"/>
      <c r="M222" s="155"/>
      <c r="N222" s="155">
        <v>3</v>
      </c>
    </row>
    <row r="223" spans="1:14" ht="13.5" customHeight="1" x14ac:dyDescent="0.2">
      <c r="A223" s="166">
        <v>11</v>
      </c>
      <c r="B223" s="157" t="s">
        <v>163</v>
      </c>
      <c r="C223" s="157" t="s">
        <v>164</v>
      </c>
      <c r="D223" s="155"/>
      <c r="E223" s="155"/>
      <c r="F223" s="155"/>
      <c r="G223" s="155">
        <v>5</v>
      </c>
      <c r="H223" s="155"/>
      <c r="I223" s="155">
        <v>1</v>
      </c>
      <c r="J223" s="155"/>
      <c r="K223" s="155">
        <v>2</v>
      </c>
      <c r="L223" s="155"/>
      <c r="M223" s="155"/>
      <c r="N223" s="155">
        <v>0</v>
      </c>
    </row>
    <row r="224" spans="1:14" ht="13.5" customHeight="1" x14ac:dyDescent="0.2">
      <c r="A224" s="156">
        <v>11</v>
      </c>
      <c r="B224" s="157" t="s">
        <v>163</v>
      </c>
      <c r="C224" s="157" t="s">
        <v>164</v>
      </c>
      <c r="D224" s="155"/>
      <c r="E224" s="155"/>
      <c r="F224" s="155"/>
      <c r="G224" s="155">
        <v>2</v>
      </c>
      <c r="H224" s="155">
        <v>1</v>
      </c>
      <c r="I224" s="155"/>
      <c r="J224" s="155"/>
      <c r="K224" s="155">
        <v>5</v>
      </c>
      <c r="L224" s="155"/>
      <c r="M224" s="155"/>
      <c r="N224" s="155">
        <v>0</v>
      </c>
    </row>
    <row r="225" spans="1:14" ht="13.5" customHeight="1" x14ac:dyDescent="0.2">
      <c r="A225" s="1264">
        <v>11</v>
      </c>
      <c r="B225" s="1265" t="s">
        <v>163</v>
      </c>
      <c r="C225" s="1265" t="s">
        <v>164</v>
      </c>
      <c r="D225" s="1263"/>
      <c r="E225" s="1263"/>
      <c r="F225" s="1263"/>
      <c r="G225" s="1263">
        <v>3</v>
      </c>
      <c r="H225" s="1263">
        <v>2</v>
      </c>
      <c r="I225" s="1263"/>
      <c r="J225" s="1263"/>
      <c r="K225" s="1263">
        <v>2</v>
      </c>
      <c r="L225" s="1263"/>
      <c r="M225" s="1263"/>
      <c r="N225" s="1263">
        <v>0</v>
      </c>
    </row>
    <row r="226" spans="1:14" ht="13.5" customHeight="1" x14ac:dyDescent="0.2">
      <c r="A226" s="1316">
        <v>11</v>
      </c>
      <c r="B226" s="1265" t="s">
        <v>163</v>
      </c>
      <c r="C226" s="1265" t="s">
        <v>164</v>
      </c>
      <c r="D226" s="1263"/>
      <c r="E226" s="1263"/>
      <c r="F226" s="1263"/>
      <c r="G226" s="1263">
        <v>6</v>
      </c>
      <c r="H226" s="1263"/>
      <c r="I226" s="1263">
        <v>1</v>
      </c>
      <c r="J226" s="1263">
        <v>1</v>
      </c>
      <c r="K226" s="1263">
        <v>5</v>
      </c>
      <c r="L226" s="1263"/>
      <c r="M226" s="1263"/>
      <c r="N226" s="1263">
        <v>0</v>
      </c>
    </row>
    <row r="227" spans="1:14" ht="13.5" customHeight="1" x14ac:dyDescent="0.2">
      <c r="A227" s="1427">
        <v>11</v>
      </c>
      <c r="B227" s="1428" t="s">
        <v>163</v>
      </c>
      <c r="C227" s="1428" t="s">
        <v>164</v>
      </c>
      <c r="D227" s="1426">
        <v>1</v>
      </c>
      <c r="E227" s="1426">
        <v>1</v>
      </c>
      <c r="F227" s="1426"/>
      <c r="G227" s="1426">
        <v>6</v>
      </c>
      <c r="H227" s="1426">
        <v>1</v>
      </c>
      <c r="I227" s="1426"/>
      <c r="J227" s="1426"/>
      <c r="K227" s="1426">
        <v>1</v>
      </c>
      <c r="L227" s="1426"/>
      <c r="M227" s="1426"/>
      <c r="N227" s="1426">
        <v>5</v>
      </c>
    </row>
    <row r="228" spans="1:14" ht="13.5" customHeight="1" x14ac:dyDescent="0.2">
      <c r="A228" s="1264">
        <v>11</v>
      </c>
      <c r="B228" s="1265" t="s">
        <v>163</v>
      </c>
      <c r="C228" s="1265" t="s">
        <v>164</v>
      </c>
      <c r="D228" s="1263">
        <v>2</v>
      </c>
      <c r="E228" s="1263"/>
      <c r="F228" s="1263"/>
      <c r="G228" s="1263">
        <v>4</v>
      </c>
      <c r="H228" s="1263"/>
      <c r="I228" s="1263">
        <v>1</v>
      </c>
      <c r="J228" s="1263"/>
      <c r="K228" s="1263">
        <v>3</v>
      </c>
      <c r="L228" s="1263"/>
      <c r="M228" s="1263"/>
      <c r="N228" s="1263">
        <v>4</v>
      </c>
    </row>
    <row r="229" spans="1:14" ht="13.5" customHeight="1" x14ac:dyDescent="0.2">
      <c r="A229" s="846">
        <v>11</v>
      </c>
      <c r="B229" s="847" t="s">
        <v>163</v>
      </c>
      <c r="C229" s="847" t="s">
        <v>164</v>
      </c>
      <c r="D229" s="845"/>
      <c r="E229" s="845"/>
      <c r="F229" s="845"/>
      <c r="G229" s="845">
        <v>3</v>
      </c>
      <c r="H229" s="845">
        <v>2</v>
      </c>
      <c r="I229" s="845"/>
      <c r="J229" s="845"/>
      <c r="K229" s="845">
        <v>1</v>
      </c>
      <c r="L229" s="845"/>
      <c r="M229" s="845"/>
      <c r="N229" s="845">
        <v>0</v>
      </c>
    </row>
    <row r="230" spans="1:14" ht="13.5" customHeight="1" x14ac:dyDescent="0.2">
      <c r="A230" s="159">
        <v>11</v>
      </c>
      <c r="B230" s="160" t="s">
        <v>163</v>
      </c>
      <c r="C230" s="160" t="s">
        <v>164</v>
      </c>
      <c r="D230" s="158">
        <v>1</v>
      </c>
      <c r="E230" s="158"/>
      <c r="F230" s="158"/>
      <c r="G230" s="158"/>
      <c r="H230" s="158"/>
      <c r="I230" s="158">
        <v>2</v>
      </c>
      <c r="J230" s="158"/>
      <c r="K230" s="158">
        <v>2</v>
      </c>
      <c r="L230" s="158"/>
      <c r="M230" s="158"/>
      <c r="N230" s="158">
        <v>2</v>
      </c>
    </row>
    <row r="231" spans="1:14" ht="13.5" customHeight="1" x14ac:dyDescent="0.2">
      <c r="A231" s="166">
        <v>11</v>
      </c>
      <c r="B231" s="160" t="s">
        <v>163</v>
      </c>
      <c r="C231" s="160" t="s">
        <v>164</v>
      </c>
      <c r="D231" s="158"/>
      <c r="E231" s="158"/>
      <c r="F231" s="158"/>
      <c r="G231" s="158">
        <v>6</v>
      </c>
      <c r="H231" s="158"/>
      <c r="I231" s="158">
        <v>1</v>
      </c>
      <c r="J231" s="158"/>
      <c r="K231" s="158">
        <v>2</v>
      </c>
      <c r="L231" s="158"/>
      <c r="M231" s="158"/>
      <c r="N231" s="158">
        <v>0</v>
      </c>
    </row>
    <row r="232" spans="1:14" ht="13.5" customHeight="1" x14ac:dyDescent="0.2">
      <c r="A232" s="1575">
        <v>11</v>
      </c>
      <c r="B232" s="1576" t="s">
        <v>163</v>
      </c>
      <c r="C232" s="1576" t="s">
        <v>164</v>
      </c>
      <c r="D232" s="1574"/>
      <c r="E232" s="1574"/>
      <c r="F232" s="1574"/>
      <c r="G232" s="1574">
        <v>3</v>
      </c>
      <c r="H232" s="1574">
        <v>1</v>
      </c>
      <c r="I232" s="1574">
        <v>2</v>
      </c>
      <c r="J232" s="1574"/>
      <c r="K232" s="1574">
        <v>4</v>
      </c>
      <c r="L232" s="1574">
        <v>1</v>
      </c>
      <c r="M232" s="1574"/>
      <c r="N232" s="1574">
        <v>0</v>
      </c>
    </row>
    <row r="233" spans="1:14" ht="13.5" customHeight="1" x14ac:dyDescent="0.2">
      <c r="A233" s="1108">
        <v>11</v>
      </c>
      <c r="B233" s="1109" t="s">
        <v>163</v>
      </c>
      <c r="C233" s="1109" t="s">
        <v>164</v>
      </c>
      <c r="D233" s="1107"/>
      <c r="E233" s="1107"/>
      <c r="F233" s="1107">
        <v>1</v>
      </c>
      <c r="G233" s="1107">
        <v>4</v>
      </c>
      <c r="H233" s="1107"/>
      <c r="I233" s="1107"/>
      <c r="J233" s="1107"/>
      <c r="K233" s="1107">
        <v>4</v>
      </c>
      <c r="L233" s="1107"/>
      <c r="M233" s="1107"/>
      <c r="N233" s="1107">
        <v>1</v>
      </c>
    </row>
    <row r="234" spans="1:14" ht="13.5" customHeight="1" x14ac:dyDescent="0.2">
      <c r="A234" s="757">
        <v>11</v>
      </c>
      <c r="B234" s="758" t="s">
        <v>163</v>
      </c>
      <c r="C234" s="758" t="s">
        <v>164</v>
      </c>
      <c r="D234" s="756"/>
      <c r="E234" s="756"/>
      <c r="F234" s="756"/>
      <c r="G234" s="756">
        <v>5</v>
      </c>
      <c r="H234" s="756">
        <v>1</v>
      </c>
      <c r="I234" s="756"/>
      <c r="J234" s="756"/>
      <c r="K234" s="756">
        <v>2</v>
      </c>
      <c r="L234" s="756"/>
      <c r="M234" s="756"/>
      <c r="N234" s="756">
        <v>0</v>
      </c>
    </row>
    <row r="235" spans="1:14" ht="13.5" customHeight="1" x14ac:dyDescent="0.2">
      <c r="A235" s="1711">
        <v>11</v>
      </c>
      <c r="B235" s="1712" t="s">
        <v>163</v>
      </c>
      <c r="C235" s="1712" t="s">
        <v>164</v>
      </c>
      <c r="D235" s="1710">
        <v>2</v>
      </c>
      <c r="E235" s="1710"/>
      <c r="F235" s="1710"/>
      <c r="G235" s="1710">
        <v>3</v>
      </c>
      <c r="H235" s="1710"/>
      <c r="I235" s="1710"/>
      <c r="J235" s="1710"/>
      <c r="K235" s="1710">
        <v>2</v>
      </c>
      <c r="L235" s="1710"/>
      <c r="M235" s="1710"/>
      <c r="N235" s="1710">
        <v>4</v>
      </c>
    </row>
    <row r="236" spans="1:14" ht="13.5" customHeight="1" x14ac:dyDescent="0.2">
      <c r="A236" s="1863">
        <v>11</v>
      </c>
      <c r="B236" s="1861" t="s">
        <v>163</v>
      </c>
      <c r="C236" s="1861" t="s">
        <v>164</v>
      </c>
      <c r="D236" s="1862">
        <v>1</v>
      </c>
      <c r="E236" s="1862"/>
      <c r="F236" s="1862"/>
      <c r="G236" s="1862">
        <v>7</v>
      </c>
      <c r="H236" s="1862"/>
      <c r="I236" s="1862"/>
      <c r="J236" s="1862"/>
      <c r="K236" s="1862">
        <v>2</v>
      </c>
      <c r="L236" s="1862"/>
      <c r="M236" s="1862"/>
      <c r="N236" s="1862">
        <v>2</v>
      </c>
    </row>
    <row r="237" spans="1:14" ht="13.5" customHeight="1" x14ac:dyDescent="0.2">
      <c r="A237" s="1863">
        <v>11</v>
      </c>
      <c r="B237" s="1861" t="s">
        <v>163</v>
      </c>
      <c r="C237" s="1861" t="s">
        <v>164</v>
      </c>
      <c r="D237" s="1862"/>
      <c r="E237" s="1862"/>
      <c r="F237" s="1862"/>
      <c r="G237" s="1862">
        <v>2</v>
      </c>
      <c r="H237" s="1862"/>
      <c r="I237" s="1862"/>
      <c r="J237" s="1862"/>
      <c r="K237" s="1862">
        <v>1</v>
      </c>
      <c r="L237" s="1862"/>
      <c r="M237" s="1862"/>
      <c r="N237" s="1862">
        <v>0</v>
      </c>
    </row>
    <row r="238" spans="1:14" ht="13.5" customHeight="1" x14ac:dyDescent="0.2">
      <c r="A238" s="1795">
        <v>11</v>
      </c>
      <c r="B238" s="1796" t="s">
        <v>163</v>
      </c>
      <c r="C238" s="1796" t="s">
        <v>164</v>
      </c>
      <c r="D238" s="1792"/>
      <c r="E238" s="1792"/>
      <c r="F238" s="1792"/>
      <c r="G238" s="1792">
        <v>6</v>
      </c>
      <c r="H238" s="1792"/>
      <c r="I238" s="1792"/>
      <c r="J238" s="1792"/>
      <c r="K238" s="1792">
        <v>2</v>
      </c>
      <c r="L238" s="1792"/>
      <c r="M238" s="1792"/>
      <c r="N238" s="1792">
        <v>0</v>
      </c>
    </row>
    <row r="239" spans="1:14" ht="13.5" customHeight="1" x14ac:dyDescent="0.2">
      <c r="A239" s="1835">
        <v>11</v>
      </c>
      <c r="B239" s="1836" t="s">
        <v>163</v>
      </c>
      <c r="C239" s="1836" t="s">
        <v>164</v>
      </c>
      <c r="D239" s="1834">
        <v>2</v>
      </c>
      <c r="E239" s="1834"/>
      <c r="F239" s="1834"/>
      <c r="G239" s="1834">
        <v>3</v>
      </c>
      <c r="H239" s="1834">
        <v>2</v>
      </c>
      <c r="I239" s="1834">
        <v>2</v>
      </c>
      <c r="J239" s="1834"/>
      <c r="K239" s="1834">
        <v>1</v>
      </c>
      <c r="L239" s="1834"/>
      <c r="M239" s="1834"/>
      <c r="N239" s="1834">
        <v>4</v>
      </c>
    </row>
    <row r="240" spans="1:14" ht="13.5" customHeight="1" x14ac:dyDescent="0.2">
      <c r="A240" s="159">
        <v>11</v>
      </c>
      <c r="B240" s="160" t="s">
        <v>163</v>
      </c>
      <c r="C240" s="160" t="s">
        <v>164</v>
      </c>
      <c r="D240" s="158">
        <v>1</v>
      </c>
      <c r="E240" s="158"/>
      <c r="F240" s="158">
        <v>1</v>
      </c>
      <c r="G240" s="158">
        <v>2</v>
      </c>
      <c r="H240" s="158">
        <v>2</v>
      </c>
      <c r="I240" s="158">
        <v>3</v>
      </c>
      <c r="J240" s="158"/>
      <c r="K240" s="158">
        <v>4</v>
      </c>
      <c r="L240" s="158"/>
      <c r="M240" s="158"/>
      <c r="N240" s="158">
        <v>3</v>
      </c>
    </row>
    <row r="241" spans="1:14" ht="13.5" customHeight="1" x14ac:dyDescent="0.2">
      <c r="A241" s="1518">
        <v>11</v>
      </c>
      <c r="B241" s="1519" t="s">
        <v>163</v>
      </c>
      <c r="C241" s="1519" t="s">
        <v>164</v>
      </c>
      <c r="D241" s="1517"/>
      <c r="E241" s="1517"/>
      <c r="F241" s="1517"/>
      <c r="G241" s="1517">
        <v>3</v>
      </c>
      <c r="H241" s="1517">
        <v>2</v>
      </c>
      <c r="I241" s="1517"/>
      <c r="J241" s="1517"/>
      <c r="K241" s="1517">
        <v>5</v>
      </c>
      <c r="L241" s="1517">
        <v>1</v>
      </c>
      <c r="M241" s="1517"/>
      <c r="N241" s="1517">
        <v>0</v>
      </c>
    </row>
    <row r="242" spans="1:14" ht="13.5" customHeight="1" x14ac:dyDescent="0.2">
      <c r="A242" s="159">
        <v>11</v>
      </c>
      <c r="B242" s="160" t="s">
        <v>163</v>
      </c>
      <c r="C242" s="160" t="s">
        <v>164</v>
      </c>
      <c r="D242" s="158"/>
      <c r="E242" s="158"/>
      <c r="F242" s="158"/>
      <c r="G242" s="158">
        <v>2</v>
      </c>
      <c r="H242" s="158">
        <v>1</v>
      </c>
      <c r="I242" s="158"/>
      <c r="J242" s="158"/>
      <c r="K242" s="158">
        <v>4</v>
      </c>
      <c r="L242" s="158"/>
      <c r="M242" s="158"/>
      <c r="N242" s="158">
        <v>0</v>
      </c>
    </row>
    <row r="243" spans="1:14" ht="13.5" customHeight="1" x14ac:dyDescent="0.2">
      <c r="A243" s="1398">
        <v>11</v>
      </c>
      <c r="B243" s="1351" t="s">
        <v>163</v>
      </c>
      <c r="C243" s="1351" t="s">
        <v>164</v>
      </c>
      <c r="D243" s="1349">
        <v>1</v>
      </c>
      <c r="E243" s="1349"/>
      <c r="F243" s="1349"/>
      <c r="G243" s="1349">
        <v>2</v>
      </c>
      <c r="H243" s="1349">
        <v>1</v>
      </c>
      <c r="I243" s="1349"/>
      <c r="J243" s="1349"/>
      <c r="K243" s="1349">
        <v>3</v>
      </c>
      <c r="L243" s="1349"/>
      <c r="M243" s="1349"/>
      <c r="N243" s="1349">
        <v>2</v>
      </c>
    </row>
    <row r="244" spans="1:14" ht="13.5" customHeight="1" x14ac:dyDescent="0.2">
      <c r="A244" s="159">
        <v>11</v>
      </c>
      <c r="B244" s="160" t="s">
        <v>163</v>
      </c>
      <c r="C244" s="160" t="s">
        <v>164</v>
      </c>
      <c r="D244" s="158"/>
      <c r="E244" s="158"/>
      <c r="F244" s="158">
        <v>1</v>
      </c>
      <c r="G244" s="158">
        <v>9</v>
      </c>
      <c r="H244" s="158"/>
      <c r="I244" s="158"/>
      <c r="J244" s="158"/>
      <c r="K244" s="158">
        <v>4</v>
      </c>
      <c r="L244" s="158"/>
      <c r="M244" s="158"/>
      <c r="N244" s="158">
        <v>1</v>
      </c>
    </row>
    <row r="245" spans="1:14" ht="13.5" customHeight="1" x14ac:dyDescent="0.2">
      <c r="A245" s="996">
        <v>11</v>
      </c>
      <c r="B245" s="997" t="s">
        <v>163</v>
      </c>
      <c r="C245" s="997" t="s">
        <v>164</v>
      </c>
      <c r="D245" s="995"/>
      <c r="E245" s="995"/>
      <c r="F245" s="995"/>
      <c r="G245" s="995">
        <v>5</v>
      </c>
      <c r="H245" s="995"/>
      <c r="I245" s="995"/>
      <c r="J245" s="995">
        <v>1</v>
      </c>
      <c r="K245" s="995">
        <v>4</v>
      </c>
      <c r="L245" s="995"/>
      <c r="M245" s="995"/>
      <c r="N245" s="995">
        <v>0</v>
      </c>
    </row>
    <row r="246" spans="1:14" ht="13.5" customHeight="1" x14ac:dyDescent="0.2">
      <c r="A246" s="166">
        <v>11</v>
      </c>
      <c r="B246" s="160" t="s">
        <v>163</v>
      </c>
      <c r="C246" s="160" t="s">
        <v>164</v>
      </c>
      <c r="D246" s="158"/>
      <c r="E246" s="158"/>
      <c r="F246" s="158">
        <v>2</v>
      </c>
      <c r="G246" s="158">
        <v>1</v>
      </c>
      <c r="H246" s="158"/>
      <c r="I246" s="158">
        <v>1</v>
      </c>
      <c r="J246" s="158"/>
      <c r="K246" s="158">
        <v>2</v>
      </c>
      <c r="L246" s="158"/>
      <c r="M246" s="158"/>
      <c r="N246" s="158">
        <v>2</v>
      </c>
    </row>
    <row r="247" spans="1:14" ht="13.5" customHeight="1" x14ac:dyDescent="0.2">
      <c r="A247" s="166">
        <v>11</v>
      </c>
      <c r="B247" s="160" t="s">
        <v>163</v>
      </c>
      <c r="C247" s="160" t="s">
        <v>164</v>
      </c>
      <c r="D247" s="158">
        <v>3</v>
      </c>
      <c r="E247" s="158"/>
      <c r="F247" s="158"/>
      <c r="G247" s="158">
        <v>6</v>
      </c>
      <c r="H247" s="158">
        <v>2</v>
      </c>
      <c r="I247" s="158">
        <v>1</v>
      </c>
      <c r="J247" s="158"/>
      <c r="K247" s="158"/>
      <c r="L247" s="158"/>
      <c r="M247" s="158"/>
      <c r="N247" s="158">
        <v>6</v>
      </c>
    </row>
    <row r="248" spans="1:14" ht="13.5" customHeight="1" x14ac:dyDescent="0.2">
      <c r="A248" s="162">
        <v>11</v>
      </c>
      <c r="B248" s="163" t="s">
        <v>163</v>
      </c>
      <c r="C248" s="163" t="s">
        <v>164</v>
      </c>
      <c r="D248" s="161"/>
      <c r="E248" s="161"/>
      <c r="F248" s="161"/>
      <c r="G248" s="161">
        <v>2</v>
      </c>
      <c r="H248" s="161"/>
      <c r="I248" s="161"/>
      <c r="J248" s="161"/>
      <c r="K248" s="161">
        <v>2</v>
      </c>
      <c r="L248" s="161"/>
      <c r="M248" s="161"/>
      <c r="N248" s="161">
        <v>0</v>
      </c>
    </row>
    <row r="249" spans="1:14" ht="13.5" customHeight="1" x14ac:dyDescent="0.2">
      <c r="A249" s="166">
        <v>11</v>
      </c>
      <c r="B249" s="163" t="s">
        <v>163</v>
      </c>
      <c r="C249" s="163" t="s">
        <v>164</v>
      </c>
      <c r="D249" s="161">
        <v>1</v>
      </c>
      <c r="E249" s="161"/>
      <c r="F249" s="161"/>
      <c r="G249" s="161">
        <v>3</v>
      </c>
      <c r="H249" s="161">
        <v>1</v>
      </c>
      <c r="I249" s="161">
        <v>1</v>
      </c>
      <c r="J249" s="161"/>
      <c r="K249" s="161">
        <v>3</v>
      </c>
      <c r="L249" s="161"/>
      <c r="M249" s="161"/>
      <c r="N249" s="161">
        <v>2</v>
      </c>
    </row>
    <row r="250" spans="1:14" ht="13.5" customHeight="1" x14ac:dyDescent="0.2">
      <c r="A250" s="695">
        <v>11</v>
      </c>
      <c r="B250" s="696" t="s">
        <v>163</v>
      </c>
      <c r="C250" s="696" t="s">
        <v>164</v>
      </c>
      <c r="D250" s="694"/>
      <c r="E250" s="694"/>
      <c r="F250" s="694">
        <v>1</v>
      </c>
      <c r="G250" s="694">
        <v>1</v>
      </c>
      <c r="H250" s="694"/>
      <c r="I250" s="694"/>
      <c r="J250" s="694"/>
      <c r="K250" s="694">
        <v>2</v>
      </c>
      <c r="L250" s="694"/>
      <c r="M250" s="694"/>
      <c r="N250" s="694">
        <v>1</v>
      </c>
    </row>
    <row r="251" spans="1:14" ht="13.5" customHeight="1" x14ac:dyDescent="0.2">
      <c r="A251" s="4">
        <f>COUNT(A220:A250)</f>
        <v>31</v>
      </c>
      <c r="B251" s="669" t="str">
        <f>$B$220</f>
        <v>Wilkinson</v>
      </c>
      <c r="C251" s="669" t="str">
        <f>$C$220</f>
        <v>Tom</v>
      </c>
      <c r="D251" s="667">
        <f>SUM(D220:D250)</f>
        <v>17</v>
      </c>
      <c r="E251" s="741">
        <f t="shared" ref="E251:N251" si="19">SUM(E220:E250)</f>
        <v>2</v>
      </c>
      <c r="F251" s="741">
        <f t="shared" si="19"/>
        <v>6</v>
      </c>
      <c r="G251" s="741">
        <f t="shared" si="19"/>
        <v>114</v>
      </c>
      <c r="H251" s="741">
        <f t="shared" si="19"/>
        <v>21</v>
      </c>
      <c r="I251" s="741">
        <f t="shared" si="19"/>
        <v>19</v>
      </c>
      <c r="J251" s="741">
        <f t="shared" si="19"/>
        <v>2</v>
      </c>
      <c r="K251" s="741">
        <f t="shared" si="19"/>
        <v>84</v>
      </c>
      <c r="L251" s="741">
        <f t="shared" si="19"/>
        <v>2</v>
      </c>
      <c r="M251" s="741">
        <f t="shared" si="19"/>
        <v>0</v>
      </c>
      <c r="N251" s="741">
        <f t="shared" si="19"/>
        <v>46</v>
      </c>
    </row>
    <row r="252" spans="1:14" ht="13.5" customHeight="1" x14ac:dyDescent="0.2"/>
    <row r="253" spans="1:14" ht="13.5" customHeight="1" x14ac:dyDescent="0.2">
      <c r="A253" s="168" t="s">
        <v>88</v>
      </c>
      <c r="B253" s="146" t="s">
        <v>171</v>
      </c>
      <c r="C253" s="146" t="s">
        <v>172</v>
      </c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</row>
    <row r="254" spans="1:14" ht="13.5" customHeight="1" x14ac:dyDescent="0.2"/>
    <row r="255" spans="1:14" ht="13.5" customHeight="1" x14ac:dyDescent="0.2"/>
    <row r="256" spans="1:14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</sheetData>
  <sortState ref="A246:O254">
    <sortCondition ref="B246:B254"/>
    <sortCondition ref="C246:C254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346"/>
  <sheetViews>
    <sheetView zoomScale="80" zoomScaleNormal="80" workbookViewId="0">
      <pane ySplit="21" topLeftCell="A22" activePane="bottomLeft" state="frozen"/>
      <selection activeCell="Q32" sqref="Q32"/>
      <selection pane="bottomLeft" activeCell="Q32" sqref="Q32"/>
    </sheetView>
  </sheetViews>
  <sheetFormatPr defaultRowHeight="12.75" x14ac:dyDescent="0.2"/>
  <cols>
    <col min="1" max="1" width="8.140625" style="12" bestFit="1" customWidth="1"/>
    <col min="2" max="2" width="15.5703125" style="12" bestFit="1" customWidth="1"/>
    <col min="3" max="3" width="9.140625" style="12" bestFit="1" customWidth="1"/>
    <col min="4" max="4" width="4.42578125" style="12" bestFit="1" customWidth="1"/>
    <col min="5" max="6" width="3.85546875" style="12" bestFit="1" customWidth="1"/>
    <col min="7" max="7" width="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7.28515625" style="12" hidden="1" customWidth="1"/>
    <col min="16" max="16" width="8.85546875" style="12" hidden="1" customWidth="1"/>
    <col min="17" max="16384" width="9.140625" style="12"/>
  </cols>
  <sheetData>
    <row r="1" spans="1:16" ht="18" x14ac:dyDescent="0.2">
      <c r="A1" s="1881" t="s">
        <v>94</v>
      </c>
      <c r="B1" s="1882"/>
      <c r="C1" s="1882"/>
      <c r="D1" s="1882"/>
      <c r="E1" s="1882"/>
      <c r="F1" s="1882"/>
      <c r="G1" s="1882"/>
      <c r="H1" s="1882"/>
      <c r="I1" s="1882"/>
      <c r="J1" s="1882"/>
      <c r="K1" s="1882"/>
      <c r="L1" s="1882"/>
      <c r="M1" s="1882"/>
      <c r="N1" s="1883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8">
        <f>$A$24</f>
        <v>2</v>
      </c>
      <c r="B4" s="1869" t="str">
        <f>$B$24</f>
        <v>Adams</v>
      </c>
      <c r="C4" s="1869" t="str">
        <f>$C$24</f>
        <v>Sam</v>
      </c>
      <c r="D4" s="1326">
        <f>D24/$A$24</f>
        <v>3</v>
      </c>
      <c r="E4" s="1326">
        <f t="shared" ref="E4:N4" si="0">E24/$A$24</f>
        <v>2</v>
      </c>
      <c r="F4" s="1326">
        <f t="shared" si="0"/>
        <v>3</v>
      </c>
      <c r="G4" s="1326">
        <f t="shared" si="0"/>
        <v>5</v>
      </c>
      <c r="H4" s="1326">
        <f t="shared" si="0"/>
        <v>1</v>
      </c>
      <c r="I4" s="1326">
        <f t="shared" si="0"/>
        <v>1</v>
      </c>
      <c r="J4" s="1326">
        <f t="shared" si="0"/>
        <v>0</v>
      </c>
      <c r="K4" s="1326">
        <f t="shared" si="0"/>
        <v>3</v>
      </c>
      <c r="L4" s="1326">
        <f t="shared" si="0"/>
        <v>0</v>
      </c>
      <c r="M4" s="1326">
        <f t="shared" si="0"/>
        <v>0</v>
      </c>
      <c r="N4" s="1326">
        <f t="shared" si="0"/>
        <v>15</v>
      </c>
      <c r="O4" s="1656" t="s">
        <v>94</v>
      </c>
      <c r="P4" s="1654">
        <v>1</v>
      </c>
    </row>
    <row r="5" spans="1:16" ht="13.5" customHeight="1" x14ac:dyDescent="0.2">
      <c r="A5" s="1868">
        <f>$A$33</f>
        <v>7</v>
      </c>
      <c r="B5" s="1869" t="str">
        <f>$B$33</f>
        <v>Aitchison</v>
      </c>
      <c r="C5" s="1869" t="str">
        <f>$C$33</f>
        <v>Michael</v>
      </c>
      <c r="D5" s="1326">
        <f>D33/$A$33</f>
        <v>3.2857142857142856</v>
      </c>
      <c r="E5" s="1326">
        <f t="shared" ref="E5:N5" si="1">E33/$A$33</f>
        <v>0.14285714285714285</v>
      </c>
      <c r="F5" s="1326">
        <f t="shared" si="1"/>
        <v>1</v>
      </c>
      <c r="G5" s="1326">
        <f t="shared" si="1"/>
        <v>5.2857142857142856</v>
      </c>
      <c r="H5" s="1326">
        <f t="shared" si="1"/>
        <v>0.5714285714285714</v>
      </c>
      <c r="I5" s="1326">
        <f t="shared" si="1"/>
        <v>0.7142857142857143</v>
      </c>
      <c r="J5" s="1326">
        <f t="shared" si="1"/>
        <v>1</v>
      </c>
      <c r="K5" s="1326">
        <f t="shared" si="1"/>
        <v>1.8571428571428572</v>
      </c>
      <c r="L5" s="1326">
        <f t="shared" si="1"/>
        <v>0</v>
      </c>
      <c r="M5" s="1326">
        <f t="shared" si="1"/>
        <v>0</v>
      </c>
      <c r="N5" s="1326">
        <f t="shared" si="1"/>
        <v>8</v>
      </c>
      <c r="O5" s="1337" t="s">
        <v>94</v>
      </c>
      <c r="P5" s="1462">
        <v>1</v>
      </c>
    </row>
    <row r="6" spans="1:16" ht="13.5" customHeight="1" x14ac:dyDescent="0.2">
      <c r="A6" s="1866">
        <f>$A$39</f>
        <v>4</v>
      </c>
      <c r="B6" s="1867" t="str">
        <f>$B$39</f>
        <v>Ashton</v>
      </c>
      <c r="C6" s="1867" t="str">
        <f>$C$39</f>
        <v>Michael</v>
      </c>
      <c r="D6" s="5">
        <f>D39/$A$39</f>
        <v>5.5</v>
      </c>
      <c r="E6" s="5">
        <f t="shared" ref="E6:N6" si="2">E39/$A$39</f>
        <v>0</v>
      </c>
      <c r="F6" s="5">
        <f t="shared" si="2"/>
        <v>1.5</v>
      </c>
      <c r="G6" s="5">
        <f t="shared" si="2"/>
        <v>4.5</v>
      </c>
      <c r="H6" s="5">
        <f t="shared" si="2"/>
        <v>1.25</v>
      </c>
      <c r="I6" s="5">
        <f t="shared" si="2"/>
        <v>0.75</v>
      </c>
      <c r="J6" s="5">
        <f t="shared" si="2"/>
        <v>0.5</v>
      </c>
      <c r="K6" s="5">
        <f t="shared" si="2"/>
        <v>1.75</v>
      </c>
      <c r="L6" s="5">
        <f t="shared" si="2"/>
        <v>0</v>
      </c>
      <c r="M6" s="5">
        <f t="shared" si="2"/>
        <v>0</v>
      </c>
      <c r="N6" s="5">
        <f t="shared" si="2"/>
        <v>12.5</v>
      </c>
      <c r="O6" s="182" t="s">
        <v>94</v>
      </c>
      <c r="P6" s="181">
        <v>1</v>
      </c>
    </row>
    <row r="7" spans="1:16" ht="13.5" customHeight="1" x14ac:dyDescent="0.2">
      <c r="A7" s="1866">
        <f>$A$70</f>
        <v>29</v>
      </c>
      <c r="B7" s="1867" t="str">
        <f>$B$70</f>
        <v>Baines</v>
      </c>
      <c r="C7" s="1867" t="str">
        <f>$C$70</f>
        <v>Casey</v>
      </c>
      <c r="D7" s="5">
        <f>D70/$A$70</f>
        <v>4.1379310344827589</v>
      </c>
      <c r="E7" s="5">
        <f t="shared" ref="E7:N7" si="3">E70/$A$70</f>
        <v>0.10344827586206896</v>
      </c>
      <c r="F7" s="5">
        <f t="shared" si="3"/>
        <v>1.5517241379310345</v>
      </c>
      <c r="G7" s="5">
        <f t="shared" si="3"/>
        <v>6.6896551724137927</v>
      </c>
      <c r="H7" s="5">
        <f t="shared" si="3"/>
        <v>1.2413793103448276</v>
      </c>
      <c r="I7" s="5">
        <f t="shared" si="3"/>
        <v>0.75862068965517238</v>
      </c>
      <c r="J7" s="5">
        <f t="shared" si="3"/>
        <v>0.86206896551724133</v>
      </c>
      <c r="K7" s="5">
        <f t="shared" si="3"/>
        <v>1.2758620689655173</v>
      </c>
      <c r="L7" s="5">
        <f t="shared" si="3"/>
        <v>0</v>
      </c>
      <c r="M7" s="5">
        <f t="shared" si="3"/>
        <v>0</v>
      </c>
      <c r="N7" s="5">
        <f t="shared" si="3"/>
        <v>10.137931034482758</v>
      </c>
      <c r="O7" s="670" t="s">
        <v>94</v>
      </c>
      <c r="P7" s="668">
        <v>1</v>
      </c>
    </row>
    <row r="8" spans="1:16" ht="13.5" customHeight="1" x14ac:dyDescent="0.2">
      <c r="A8" s="1866">
        <f>$A$100</f>
        <v>28</v>
      </c>
      <c r="B8" s="1867" t="str">
        <f>$B$100</f>
        <v>Barber</v>
      </c>
      <c r="C8" s="1867" t="str">
        <f>$C$100</f>
        <v>Andrew</v>
      </c>
      <c r="D8" s="5">
        <f>D100/$A$100</f>
        <v>3.1071428571428572</v>
      </c>
      <c r="E8" s="5">
        <f t="shared" ref="E8:N8" si="4">E100/$A$100</f>
        <v>0</v>
      </c>
      <c r="F8" s="5">
        <f t="shared" si="4"/>
        <v>0.39285714285714285</v>
      </c>
      <c r="G8" s="5">
        <f t="shared" si="4"/>
        <v>3.25</v>
      </c>
      <c r="H8" s="5">
        <f t="shared" si="4"/>
        <v>1.0357142857142858</v>
      </c>
      <c r="I8" s="5">
        <f t="shared" si="4"/>
        <v>0.9285714285714286</v>
      </c>
      <c r="J8" s="5">
        <f t="shared" si="4"/>
        <v>0.32142857142857145</v>
      </c>
      <c r="K8" s="5">
        <f t="shared" si="4"/>
        <v>1.4642857142857142</v>
      </c>
      <c r="L8" s="5">
        <f t="shared" si="4"/>
        <v>3.5714285714285712E-2</v>
      </c>
      <c r="M8" s="5">
        <f t="shared" si="4"/>
        <v>0</v>
      </c>
      <c r="N8" s="5">
        <f t="shared" si="4"/>
        <v>6.6071428571428568</v>
      </c>
      <c r="O8" s="670" t="s">
        <v>94</v>
      </c>
      <c r="P8" s="668">
        <v>1</v>
      </c>
    </row>
    <row r="9" spans="1:16" ht="13.5" customHeight="1" x14ac:dyDescent="0.2">
      <c r="A9" s="1866">
        <f>$A$125</f>
        <v>23</v>
      </c>
      <c r="B9" s="1867" t="str">
        <f>$B$125</f>
        <v>Colosimo</v>
      </c>
      <c r="C9" s="1867" t="str">
        <f>$C$125</f>
        <v>Mick</v>
      </c>
      <c r="D9" s="5">
        <f>D125/$A$125</f>
        <v>1.6086956521739131</v>
      </c>
      <c r="E9" s="5">
        <f t="shared" ref="E9:N9" si="5">E125/$A$125</f>
        <v>0.47826086956521741</v>
      </c>
      <c r="F9" s="5">
        <f t="shared" si="5"/>
        <v>0.52173913043478259</v>
      </c>
      <c r="G9" s="5">
        <f t="shared" si="5"/>
        <v>3.347826086956522</v>
      </c>
      <c r="H9" s="5">
        <f t="shared" si="5"/>
        <v>1.7391304347826086</v>
      </c>
      <c r="I9" s="5">
        <f t="shared" si="5"/>
        <v>1.4782608695652173</v>
      </c>
      <c r="J9" s="5">
        <f t="shared" si="5"/>
        <v>0.13043478260869565</v>
      </c>
      <c r="K9" s="5">
        <f t="shared" si="5"/>
        <v>2.4347826086956523</v>
      </c>
      <c r="L9" s="5">
        <f t="shared" si="5"/>
        <v>0</v>
      </c>
      <c r="M9" s="5">
        <f t="shared" si="5"/>
        <v>0</v>
      </c>
      <c r="N9" s="5">
        <f t="shared" si="5"/>
        <v>5.1739130434782608</v>
      </c>
      <c r="O9" s="670" t="s">
        <v>94</v>
      </c>
      <c r="P9" s="668">
        <v>1</v>
      </c>
    </row>
    <row r="10" spans="1:16" ht="13.5" customHeight="1" x14ac:dyDescent="0.2">
      <c r="A10" s="1868">
        <f>$A$132</f>
        <v>5</v>
      </c>
      <c r="B10" s="1869" t="str">
        <f>$B$132</f>
        <v>Harris</v>
      </c>
      <c r="C10" s="1869" t="str">
        <f>$C$132</f>
        <v>Jon</v>
      </c>
      <c r="D10" s="5">
        <f>D132/$A$132</f>
        <v>4.2</v>
      </c>
      <c r="E10" s="5">
        <f t="shared" ref="E10:N10" si="6">E132/$A$132</f>
        <v>3.6</v>
      </c>
      <c r="F10" s="5">
        <f t="shared" si="6"/>
        <v>1.2</v>
      </c>
      <c r="G10" s="5">
        <f t="shared" si="6"/>
        <v>4.2</v>
      </c>
      <c r="H10" s="5">
        <f t="shared" si="6"/>
        <v>1.8</v>
      </c>
      <c r="I10" s="5">
        <f t="shared" si="6"/>
        <v>1</v>
      </c>
      <c r="J10" s="5">
        <f t="shared" si="6"/>
        <v>0</v>
      </c>
      <c r="K10" s="5">
        <f t="shared" si="6"/>
        <v>1.4</v>
      </c>
      <c r="L10" s="5">
        <f t="shared" si="6"/>
        <v>0</v>
      </c>
      <c r="M10" s="5">
        <f t="shared" si="6"/>
        <v>0</v>
      </c>
      <c r="N10" s="5">
        <f t="shared" si="6"/>
        <v>20.399999999999999</v>
      </c>
      <c r="O10" s="670" t="s">
        <v>94</v>
      </c>
      <c r="P10" s="668">
        <v>1</v>
      </c>
    </row>
    <row r="11" spans="1:16" ht="13.5" customHeight="1" x14ac:dyDescent="0.2">
      <c r="A11" s="1868">
        <f>$A$141</f>
        <v>7</v>
      </c>
      <c r="B11" s="1869" t="str">
        <f>$B$141</f>
        <v>Khanthavivane</v>
      </c>
      <c r="C11" s="1869" t="str">
        <f>$C$141</f>
        <v>Dennis</v>
      </c>
      <c r="D11" s="5">
        <f>D141/$A$141</f>
        <v>1.1428571428571428</v>
      </c>
      <c r="E11" s="5">
        <f t="shared" ref="E11:N11" si="7">E141/$A$141</f>
        <v>1.1428571428571428</v>
      </c>
      <c r="F11" s="5">
        <f t="shared" si="7"/>
        <v>1</v>
      </c>
      <c r="G11" s="5">
        <f t="shared" si="7"/>
        <v>2.4285714285714284</v>
      </c>
      <c r="H11" s="5">
        <f t="shared" si="7"/>
        <v>2.1428571428571428</v>
      </c>
      <c r="I11" s="5">
        <f t="shared" si="7"/>
        <v>0.8571428571428571</v>
      </c>
      <c r="J11" s="5">
        <f t="shared" si="7"/>
        <v>0</v>
      </c>
      <c r="K11" s="5">
        <f t="shared" si="7"/>
        <v>1.8571428571428572</v>
      </c>
      <c r="L11" s="5">
        <f t="shared" si="7"/>
        <v>0</v>
      </c>
      <c r="M11" s="5">
        <f t="shared" si="7"/>
        <v>0</v>
      </c>
      <c r="N11" s="5">
        <f t="shared" si="7"/>
        <v>6.7142857142857144</v>
      </c>
      <c r="O11" s="670" t="s">
        <v>94</v>
      </c>
      <c r="P11" s="668">
        <v>1</v>
      </c>
    </row>
    <row r="12" spans="1:16" ht="13.5" customHeight="1" x14ac:dyDescent="0.2">
      <c r="A12" s="1866">
        <f>$A$164</f>
        <v>21</v>
      </c>
      <c r="B12" s="1867" t="str">
        <f>$B$164</f>
        <v>Liddle</v>
      </c>
      <c r="C12" s="1867" t="str">
        <f>$C$164</f>
        <v>Matt</v>
      </c>
      <c r="D12" s="5">
        <f>D164/$A$164</f>
        <v>1.9523809523809523</v>
      </c>
      <c r="E12" s="5">
        <f t="shared" ref="E12:N12" si="8">E164/$A$164</f>
        <v>0.66666666666666663</v>
      </c>
      <c r="F12" s="5">
        <f t="shared" si="8"/>
        <v>1.1904761904761905</v>
      </c>
      <c r="G12" s="5">
        <f t="shared" si="8"/>
        <v>4.7619047619047619</v>
      </c>
      <c r="H12" s="5">
        <f t="shared" si="8"/>
        <v>3.5714285714285716</v>
      </c>
      <c r="I12" s="5">
        <f t="shared" si="8"/>
        <v>1.9523809523809523</v>
      </c>
      <c r="J12" s="5">
        <f t="shared" si="8"/>
        <v>0.2857142857142857</v>
      </c>
      <c r="K12" s="5">
        <f t="shared" si="8"/>
        <v>1.4285714285714286</v>
      </c>
      <c r="L12" s="5">
        <f t="shared" si="8"/>
        <v>0</v>
      </c>
      <c r="M12" s="5">
        <f t="shared" si="8"/>
        <v>0</v>
      </c>
      <c r="N12" s="5">
        <f t="shared" si="8"/>
        <v>7.0952380952380949</v>
      </c>
      <c r="O12" s="670" t="s">
        <v>94</v>
      </c>
      <c r="P12" s="668">
        <v>1</v>
      </c>
    </row>
    <row r="13" spans="1:16" ht="13.5" customHeight="1" x14ac:dyDescent="0.2">
      <c r="A13" s="1868">
        <f>$A$167</f>
        <v>1</v>
      </c>
      <c r="B13" s="1869" t="str">
        <f>$B$167</f>
        <v>McDonald</v>
      </c>
      <c r="C13" s="1869" t="str">
        <f>$C$167</f>
        <v>David</v>
      </c>
      <c r="D13" s="5">
        <f>D167/$A$167</f>
        <v>2</v>
      </c>
      <c r="E13" s="5">
        <f t="shared" ref="E13:N13" si="9">E167/$A$167</f>
        <v>0</v>
      </c>
      <c r="F13" s="5">
        <f t="shared" si="9"/>
        <v>3</v>
      </c>
      <c r="G13" s="5">
        <f t="shared" si="9"/>
        <v>10</v>
      </c>
      <c r="H13" s="5">
        <f t="shared" si="9"/>
        <v>3</v>
      </c>
      <c r="I13" s="5">
        <f t="shared" si="9"/>
        <v>1</v>
      </c>
      <c r="J13" s="5">
        <f t="shared" si="9"/>
        <v>0</v>
      </c>
      <c r="K13" s="5">
        <f t="shared" si="9"/>
        <v>2</v>
      </c>
      <c r="L13" s="5">
        <f t="shared" si="9"/>
        <v>0</v>
      </c>
      <c r="M13" s="5">
        <f t="shared" si="9"/>
        <v>0</v>
      </c>
      <c r="N13" s="5">
        <f t="shared" si="9"/>
        <v>7</v>
      </c>
      <c r="O13" s="670" t="s">
        <v>94</v>
      </c>
      <c r="P13" s="668">
        <v>1</v>
      </c>
    </row>
    <row r="14" spans="1:16" ht="13.5" customHeight="1" x14ac:dyDescent="0.2">
      <c r="A14" s="1866">
        <f>$A$191</f>
        <v>22</v>
      </c>
      <c r="B14" s="1867" t="str">
        <f>$B$191</f>
        <v>Muston</v>
      </c>
      <c r="C14" s="1867" t="str">
        <f>$C$191</f>
        <v>Jack</v>
      </c>
      <c r="D14" s="5">
        <f>D191/$A$191</f>
        <v>1.8636363636363635</v>
      </c>
      <c r="E14" s="5">
        <f t="shared" ref="E14:N14" si="10">E191/$A$191</f>
        <v>0.27272727272727271</v>
      </c>
      <c r="F14" s="5">
        <f t="shared" si="10"/>
        <v>1.4090909090909092</v>
      </c>
      <c r="G14" s="5">
        <f t="shared" si="10"/>
        <v>4.7727272727272725</v>
      </c>
      <c r="H14" s="5">
        <f t="shared" si="10"/>
        <v>3.7272727272727271</v>
      </c>
      <c r="I14" s="5">
        <f t="shared" si="10"/>
        <v>2.3636363636363638</v>
      </c>
      <c r="J14" s="5">
        <f t="shared" si="10"/>
        <v>0.90909090909090906</v>
      </c>
      <c r="K14" s="5">
        <f t="shared" si="10"/>
        <v>1.9545454545454546</v>
      </c>
      <c r="L14" s="5">
        <f t="shared" si="10"/>
        <v>0</v>
      </c>
      <c r="M14" s="5">
        <f t="shared" si="10"/>
        <v>0</v>
      </c>
      <c r="N14" s="5">
        <f t="shared" si="10"/>
        <v>5.9545454545454541</v>
      </c>
      <c r="O14" s="670" t="s">
        <v>94</v>
      </c>
      <c r="P14" s="668">
        <v>1</v>
      </c>
    </row>
    <row r="15" spans="1:16" ht="13.5" customHeight="1" x14ac:dyDescent="0.2">
      <c r="A15" s="1866">
        <f>$A$215</f>
        <v>22</v>
      </c>
      <c r="B15" s="1867" t="str">
        <f>$B$215</f>
        <v>Papp</v>
      </c>
      <c r="C15" s="1867" t="str">
        <f>$C$215</f>
        <v>Josh</v>
      </c>
      <c r="D15" s="5">
        <f>D215/$A$215</f>
        <v>2.4545454545454546</v>
      </c>
      <c r="E15" s="5">
        <f t="shared" ref="E15:N15" si="11">E215/$A$215</f>
        <v>0.72727272727272729</v>
      </c>
      <c r="F15" s="5">
        <f t="shared" si="11"/>
        <v>9.0909090909090912E-2</v>
      </c>
      <c r="G15" s="5">
        <f t="shared" si="11"/>
        <v>3.6363636363636362</v>
      </c>
      <c r="H15" s="5">
        <f t="shared" si="11"/>
        <v>2.5909090909090908</v>
      </c>
      <c r="I15" s="5">
        <f t="shared" si="11"/>
        <v>1.5</v>
      </c>
      <c r="J15" s="5">
        <f t="shared" si="11"/>
        <v>0</v>
      </c>
      <c r="K15" s="5">
        <f t="shared" si="11"/>
        <v>1.5909090909090908</v>
      </c>
      <c r="L15" s="5">
        <f t="shared" si="11"/>
        <v>0</v>
      </c>
      <c r="M15" s="5">
        <f t="shared" si="11"/>
        <v>0</v>
      </c>
      <c r="N15" s="5">
        <f t="shared" si="11"/>
        <v>7.1818181818181817</v>
      </c>
      <c r="O15" s="670" t="s">
        <v>94</v>
      </c>
      <c r="P15" s="668">
        <v>1</v>
      </c>
    </row>
    <row r="16" spans="1:16" ht="13.5" customHeight="1" x14ac:dyDescent="0.2">
      <c r="A16" s="1866">
        <f>$A$249</f>
        <v>32</v>
      </c>
      <c r="B16" s="1867" t="str">
        <f>$B$249</f>
        <v>Papp</v>
      </c>
      <c r="C16" s="1867" t="str">
        <f>$C$249</f>
        <v>Tim</v>
      </c>
      <c r="D16" s="5">
        <f>D249/$A$249</f>
        <v>3.25</v>
      </c>
      <c r="E16" s="5">
        <f t="shared" ref="E16:N16" si="12">E249/$A$249</f>
        <v>0.1875</v>
      </c>
      <c r="F16" s="5">
        <f t="shared" si="12"/>
        <v>0.625</v>
      </c>
      <c r="G16" s="5">
        <f t="shared" si="12"/>
        <v>3.78125</v>
      </c>
      <c r="H16" s="5">
        <f t="shared" si="12"/>
        <v>2.65625</v>
      </c>
      <c r="I16" s="5">
        <f t="shared" si="12"/>
        <v>2</v>
      </c>
      <c r="J16" s="5">
        <f t="shared" si="12"/>
        <v>9.375E-2</v>
      </c>
      <c r="K16" s="5">
        <f t="shared" si="12"/>
        <v>2.6875</v>
      </c>
      <c r="L16" s="5">
        <f t="shared" si="12"/>
        <v>0</v>
      </c>
      <c r="M16" s="5">
        <f t="shared" si="12"/>
        <v>0</v>
      </c>
      <c r="N16" s="5">
        <f t="shared" si="12"/>
        <v>7.6875</v>
      </c>
      <c r="O16" s="670" t="s">
        <v>94</v>
      </c>
      <c r="P16" s="668">
        <v>1</v>
      </c>
    </row>
    <row r="17" spans="1:16" ht="13.5" customHeight="1" x14ac:dyDescent="0.2">
      <c r="A17" s="1866">
        <f>$A$275</f>
        <v>24</v>
      </c>
      <c r="B17" s="1867" t="str">
        <f>$B$275</f>
        <v>Prinke</v>
      </c>
      <c r="C17" s="1867" t="str">
        <f>$C$275</f>
        <v>Rob</v>
      </c>
      <c r="D17" s="5">
        <f>D275/$A$275</f>
        <v>1.5416666666666667</v>
      </c>
      <c r="E17" s="5">
        <f t="shared" ref="E17:N17" si="13">E275/$A$275</f>
        <v>0</v>
      </c>
      <c r="F17" s="5">
        <f t="shared" si="13"/>
        <v>0.75</v>
      </c>
      <c r="G17" s="5">
        <f t="shared" si="13"/>
        <v>4.666666666666667</v>
      </c>
      <c r="H17" s="5">
        <f t="shared" si="13"/>
        <v>1</v>
      </c>
      <c r="I17" s="5">
        <f t="shared" si="13"/>
        <v>0.625</v>
      </c>
      <c r="J17" s="5">
        <f t="shared" si="13"/>
        <v>0.16666666666666666</v>
      </c>
      <c r="K17" s="5">
        <f t="shared" si="13"/>
        <v>2.9166666666666665</v>
      </c>
      <c r="L17" s="5">
        <f t="shared" si="13"/>
        <v>0.16666666666666666</v>
      </c>
      <c r="M17" s="5">
        <f t="shared" si="13"/>
        <v>4.1666666666666664E-2</v>
      </c>
      <c r="N17" s="5">
        <f t="shared" si="13"/>
        <v>3.8333333333333335</v>
      </c>
      <c r="O17" s="670" t="s">
        <v>94</v>
      </c>
      <c r="P17" s="668">
        <v>1</v>
      </c>
    </row>
    <row r="18" spans="1:16" ht="13.5" customHeight="1" x14ac:dyDescent="0.2">
      <c r="A18" s="1868">
        <f>$A$280</f>
        <v>3</v>
      </c>
      <c r="B18" s="1869" t="str">
        <f>$B$280</f>
        <v>Walner</v>
      </c>
      <c r="C18" s="1869" t="str">
        <f>$C$280</f>
        <v>Max</v>
      </c>
      <c r="D18" s="5">
        <f>D280/$A$280</f>
        <v>3.3333333333333335</v>
      </c>
      <c r="E18" s="5">
        <f t="shared" ref="E18:N18" si="14">E280/$A$280</f>
        <v>0</v>
      </c>
      <c r="F18" s="5">
        <f t="shared" si="14"/>
        <v>3</v>
      </c>
      <c r="G18" s="5">
        <f t="shared" si="14"/>
        <v>7</v>
      </c>
      <c r="H18" s="5">
        <f t="shared" si="14"/>
        <v>1</v>
      </c>
      <c r="I18" s="5">
        <f t="shared" si="14"/>
        <v>1</v>
      </c>
      <c r="J18" s="5">
        <f t="shared" si="14"/>
        <v>1</v>
      </c>
      <c r="K18" s="5">
        <f t="shared" si="14"/>
        <v>3.3333333333333335</v>
      </c>
      <c r="L18" s="5">
        <f t="shared" si="14"/>
        <v>0</v>
      </c>
      <c r="M18" s="5">
        <f t="shared" si="14"/>
        <v>0</v>
      </c>
      <c r="N18" s="5">
        <f t="shared" si="14"/>
        <v>9.6666666666666661</v>
      </c>
      <c r="O18" s="1011" t="s">
        <v>94</v>
      </c>
      <c r="P18" s="1007">
        <v>1</v>
      </c>
    </row>
    <row r="19" spans="1:16" ht="13.5" customHeight="1" x14ac:dyDescent="0.2">
      <c r="A19" s="6"/>
      <c r="B19" s="62"/>
      <c r="C19" s="6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70"/>
      <c r="P19" s="668"/>
    </row>
    <row r="20" spans="1:16" ht="13.5" customHeight="1" x14ac:dyDescent="0.2"/>
    <row r="21" spans="1:16" ht="13.5" customHeight="1" x14ac:dyDescent="0.2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  <c r="N21" s="8" t="s">
        <v>13</v>
      </c>
    </row>
    <row r="22" spans="1:16" s="1327" customFormat="1" ht="13.5" customHeight="1" x14ac:dyDescent="0.2">
      <c r="A22" s="1659">
        <v>26</v>
      </c>
      <c r="B22" s="1658" t="s">
        <v>411</v>
      </c>
      <c r="C22" s="1658" t="s">
        <v>383</v>
      </c>
      <c r="D22" s="1654">
        <v>3</v>
      </c>
      <c r="E22" s="1654">
        <v>2</v>
      </c>
      <c r="F22" s="1654"/>
      <c r="G22" s="1654">
        <v>3</v>
      </c>
      <c r="H22" s="1654">
        <v>2</v>
      </c>
      <c r="I22" s="1654">
        <v>2</v>
      </c>
      <c r="J22" s="1654"/>
      <c r="K22" s="1654">
        <v>5</v>
      </c>
      <c r="L22" s="1654"/>
      <c r="M22" s="1654"/>
      <c r="N22" s="1654">
        <v>12</v>
      </c>
    </row>
    <row r="23" spans="1:16" ht="13.5" customHeight="1" x14ac:dyDescent="0.2">
      <c r="A23" s="1765">
        <v>17</v>
      </c>
      <c r="B23" s="1764" t="s">
        <v>411</v>
      </c>
      <c r="C23" s="1764" t="s">
        <v>383</v>
      </c>
      <c r="D23" s="1762">
        <v>3</v>
      </c>
      <c r="E23" s="1762">
        <v>2</v>
      </c>
      <c r="F23" s="1762">
        <v>6</v>
      </c>
      <c r="G23" s="1762">
        <v>7</v>
      </c>
      <c r="H23" s="1762"/>
      <c r="I23" s="1762"/>
      <c r="J23" s="1762"/>
      <c r="K23" s="1762">
        <v>1</v>
      </c>
      <c r="L23" s="1762"/>
      <c r="M23" s="1762"/>
      <c r="N23" s="1762">
        <v>18</v>
      </c>
    </row>
    <row r="24" spans="1:16" s="1327" customFormat="1" ht="13.5" customHeight="1" x14ac:dyDescent="0.2">
      <c r="A24" s="1325">
        <f>COUNT(A22:A23)</f>
        <v>2</v>
      </c>
      <c r="B24" s="1655" t="str">
        <f>$B$22</f>
        <v>Adams</v>
      </c>
      <c r="C24" s="1655" t="str">
        <f>$C$22</f>
        <v>Sam</v>
      </c>
      <c r="D24" s="1653">
        <f>SUM(D22:D23)</f>
        <v>6</v>
      </c>
      <c r="E24" s="1791">
        <f t="shared" ref="E24:N24" si="15">SUM(E22:E23)</f>
        <v>4</v>
      </c>
      <c r="F24" s="1791">
        <f t="shared" si="15"/>
        <v>6</v>
      </c>
      <c r="G24" s="1791">
        <f t="shared" si="15"/>
        <v>10</v>
      </c>
      <c r="H24" s="1791">
        <f t="shared" si="15"/>
        <v>2</v>
      </c>
      <c r="I24" s="1791">
        <f t="shared" si="15"/>
        <v>2</v>
      </c>
      <c r="J24" s="1791">
        <f t="shared" si="15"/>
        <v>0</v>
      </c>
      <c r="K24" s="1791">
        <f t="shared" si="15"/>
        <v>6</v>
      </c>
      <c r="L24" s="1791">
        <f t="shared" si="15"/>
        <v>0</v>
      </c>
      <c r="M24" s="1791">
        <f t="shared" si="15"/>
        <v>0</v>
      </c>
      <c r="N24" s="1791">
        <f t="shared" si="15"/>
        <v>30</v>
      </c>
    </row>
    <row r="25" spans="1:16" s="1327" customFormat="1" ht="13.5" customHeight="1" x14ac:dyDescent="0.2"/>
    <row r="26" spans="1:16" ht="13.5" customHeight="1" x14ac:dyDescent="0.2">
      <c r="A26" s="1465">
        <v>21</v>
      </c>
      <c r="B26" s="1464" t="s">
        <v>397</v>
      </c>
      <c r="C26" s="1464" t="s">
        <v>116</v>
      </c>
      <c r="D26" s="1462">
        <v>5</v>
      </c>
      <c r="E26" s="1462">
        <v>1</v>
      </c>
      <c r="F26" s="1462"/>
      <c r="G26" s="1462">
        <v>7</v>
      </c>
      <c r="H26" s="1462">
        <v>1</v>
      </c>
      <c r="I26" s="1462">
        <v>2</v>
      </c>
      <c r="J26" s="1462">
        <v>1</v>
      </c>
      <c r="K26" s="1462">
        <v>3</v>
      </c>
      <c r="L26" s="1462"/>
      <c r="M26" s="1462"/>
      <c r="N26" s="1462">
        <v>13</v>
      </c>
    </row>
    <row r="27" spans="1:16" ht="13.5" customHeight="1" x14ac:dyDescent="0.2">
      <c r="A27" s="1608">
        <v>21</v>
      </c>
      <c r="B27" s="1568" t="s">
        <v>397</v>
      </c>
      <c r="C27" s="1568" t="s">
        <v>116</v>
      </c>
      <c r="D27" s="1566">
        <v>2</v>
      </c>
      <c r="E27" s="1566"/>
      <c r="F27" s="1566">
        <v>2</v>
      </c>
      <c r="G27" s="1566">
        <v>4</v>
      </c>
      <c r="H27" s="1566">
        <v>1</v>
      </c>
      <c r="I27" s="1566"/>
      <c r="J27" s="1566">
        <v>2</v>
      </c>
      <c r="K27" s="1566">
        <v>1</v>
      </c>
      <c r="L27" s="1566"/>
      <c r="M27" s="1566"/>
      <c r="N27" s="1566">
        <v>6</v>
      </c>
    </row>
    <row r="28" spans="1:16" ht="13.5" customHeight="1" x14ac:dyDescent="0.2">
      <c r="A28" s="1854">
        <v>21</v>
      </c>
      <c r="B28" s="1853" t="s">
        <v>397</v>
      </c>
      <c r="C28" s="1853" t="s">
        <v>116</v>
      </c>
      <c r="D28" s="1851">
        <v>4</v>
      </c>
      <c r="E28" s="1851"/>
      <c r="F28" s="1851">
        <v>1</v>
      </c>
      <c r="G28" s="1851">
        <v>6</v>
      </c>
      <c r="H28" s="1851"/>
      <c r="I28" s="1851"/>
      <c r="J28" s="1851"/>
      <c r="K28" s="1851">
        <v>5</v>
      </c>
      <c r="L28" s="1851"/>
      <c r="M28" s="1851"/>
      <c r="N28" s="1851">
        <v>9</v>
      </c>
    </row>
    <row r="29" spans="1:16" ht="13.5" customHeight="1" x14ac:dyDescent="0.2">
      <c r="A29" s="1860">
        <v>21</v>
      </c>
      <c r="B29" s="1861" t="s">
        <v>397</v>
      </c>
      <c r="C29" s="1861" t="s">
        <v>116</v>
      </c>
      <c r="D29" s="1862">
        <v>2</v>
      </c>
      <c r="E29" s="1862"/>
      <c r="F29" s="1862"/>
      <c r="G29" s="1862">
        <v>4</v>
      </c>
      <c r="H29" s="1862">
        <v>2</v>
      </c>
      <c r="I29" s="1862"/>
      <c r="J29" s="1862">
        <v>1</v>
      </c>
      <c r="K29" s="1862">
        <v>1</v>
      </c>
      <c r="L29" s="1862"/>
      <c r="M29" s="1862"/>
      <c r="N29" s="1862">
        <v>4</v>
      </c>
    </row>
    <row r="30" spans="1:16" ht="13.5" customHeight="1" x14ac:dyDescent="0.2">
      <c r="A30" s="1672">
        <v>21</v>
      </c>
      <c r="B30" s="1671" t="s">
        <v>397</v>
      </c>
      <c r="C30" s="1671" t="s">
        <v>116</v>
      </c>
      <c r="D30" s="1669">
        <v>2</v>
      </c>
      <c r="E30" s="1669"/>
      <c r="F30" s="1669">
        <v>4</v>
      </c>
      <c r="G30" s="1669">
        <v>2</v>
      </c>
      <c r="H30" s="1669"/>
      <c r="I30" s="1669">
        <v>1</v>
      </c>
      <c r="J30" s="1669"/>
      <c r="K30" s="1669">
        <v>3</v>
      </c>
      <c r="L30" s="1669"/>
      <c r="M30" s="1669"/>
      <c r="N30" s="1669">
        <v>8</v>
      </c>
    </row>
    <row r="31" spans="1:16" ht="13.5" customHeight="1" x14ac:dyDescent="0.2">
      <c r="A31" s="1608">
        <v>21</v>
      </c>
      <c r="B31" s="1568" t="s">
        <v>397</v>
      </c>
      <c r="C31" s="1568" t="s">
        <v>116</v>
      </c>
      <c r="D31" s="1566">
        <v>5</v>
      </c>
      <c r="E31" s="1566"/>
      <c r="F31" s="1566"/>
      <c r="G31" s="1566">
        <v>7</v>
      </c>
      <c r="H31" s="1566"/>
      <c r="I31" s="1566">
        <v>1</v>
      </c>
      <c r="J31" s="1566">
        <v>2</v>
      </c>
      <c r="K31" s="1566"/>
      <c r="L31" s="1566"/>
      <c r="M31" s="1566"/>
      <c r="N31" s="1566">
        <v>10</v>
      </c>
    </row>
    <row r="32" spans="1:16" ht="13.5" customHeight="1" x14ac:dyDescent="0.2">
      <c r="A32" s="1516">
        <v>21</v>
      </c>
      <c r="B32" s="1515" t="s">
        <v>397</v>
      </c>
      <c r="C32" s="1515" t="s">
        <v>116</v>
      </c>
      <c r="D32" s="1513">
        <v>3</v>
      </c>
      <c r="E32" s="1513"/>
      <c r="F32" s="1513"/>
      <c r="G32" s="1513">
        <v>7</v>
      </c>
      <c r="H32" s="1513"/>
      <c r="I32" s="1513">
        <v>1</v>
      </c>
      <c r="J32" s="1513">
        <v>1</v>
      </c>
      <c r="K32" s="1513"/>
      <c r="L32" s="1513"/>
      <c r="M32" s="1513"/>
      <c r="N32" s="1513">
        <v>6</v>
      </c>
    </row>
    <row r="33" spans="1:14" ht="13.5" customHeight="1" x14ac:dyDescent="0.2">
      <c r="A33" s="1325">
        <f>COUNT(A26:A32)</f>
        <v>7</v>
      </c>
      <c r="B33" s="1336" t="str">
        <f>$B$26</f>
        <v>Aitchison</v>
      </c>
      <c r="C33" s="1336" t="str">
        <f>$C$26</f>
        <v>Michael</v>
      </c>
      <c r="D33" s="1396">
        <f>SUM(D26:D32)</f>
        <v>23</v>
      </c>
      <c r="E33" s="1525">
        <f t="shared" ref="E33:N33" si="16">SUM(E26:E32)</f>
        <v>1</v>
      </c>
      <c r="F33" s="1525">
        <f t="shared" si="16"/>
        <v>7</v>
      </c>
      <c r="G33" s="1525">
        <f t="shared" si="16"/>
        <v>37</v>
      </c>
      <c r="H33" s="1525">
        <f t="shared" si="16"/>
        <v>4</v>
      </c>
      <c r="I33" s="1525">
        <f t="shared" si="16"/>
        <v>5</v>
      </c>
      <c r="J33" s="1525">
        <f t="shared" si="16"/>
        <v>7</v>
      </c>
      <c r="K33" s="1525">
        <f t="shared" si="16"/>
        <v>13</v>
      </c>
      <c r="L33" s="1525">
        <f t="shared" si="16"/>
        <v>0</v>
      </c>
      <c r="M33" s="1525">
        <f t="shared" si="16"/>
        <v>0</v>
      </c>
      <c r="N33" s="1525">
        <f t="shared" si="16"/>
        <v>56</v>
      </c>
    </row>
    <row r="34" spans="1:14" ht="13.5" customHeight="1" x14ac:dyDescent="0.2">
      <c r="A34" s="1327"/>
      <c r="B34" s="1327"/>
      <c r="C34" s="1327"/>
      <c r="D34" s="1327"/>
      <c r="E34" s="1327"/>
      <c r="F34" s="1327"/>
      <c r="G34" s="1327"/>
      <c r="H34" s="1327"/>
      <c r="I34" s="1327"/>
      <c r="J34" s="1327"/>
      <c r="K34" s="1327"/>
      <c r="L34" s="1327"/>
      <c r="M34" s="1327"/>
      <c r="N34" s="1327"/>
    </row>
    <row r="35" spans="1:14" ht="13.5" customHeight="1" x14ac:dyDescent="0.2">
      <c r="A35" s="213">
        <v>21</v>
      </c>
      <c r="B35" s="171" t="s">
        <v>184</v>
      </c>
      <c r="C35" s="171" t="s">
        <v>116</v>
      </c>
      <c r="D35" s="169">
        <v>8</v>
      </c>
      <c r="E35" s="169"/>
      <c r="F35" s="169">
        <v>1</v>
      </c>
      <c r="G35" s="169">
        <v>7</v>
      </c>
      <c r="H35" s="169">
        <v>2</v>
      </c>
      <c r="I35" s="169">
        <v>2</v>
      </c>
      <c r="J35" s="169">
        <v>1</v>
      </c>
      <c r="K35" s="169">
        <v>1</v>
      </c>
      <c r="L35" s="169"/>
      <c r="M35" s="169"/>
      <c r="N35" s="169">
        <v>17</v>
      </c>
    </row>
    <row r="36" spans="1:14" ht="13.5" customHeight="1" x14ac:dyDescent="0.2">
      <c r="A36" s="213">
        <v>21</v>
      </c>
      <c r="B36" s="171" t="s">
        <v>184</v>
      </c>
      <c r="C36" s="171" t="s">
        <v>116</v>
      </c>
      <c r="D36" s="169">
        <v>2</v>
      </c>
      <c r="E36" s="169"/>
      <c r="F36" s="169">
        <v>1</v>
      </c>
      <c r="G36" s="169"/>
      <c r="H36" s="169"/>
      <c r="I36" s="169"/>
      <c r="J36" s="169"/>
      <c r="K36" s="169">
        <v>3</v>
      </c>
      <c r="L36" s="169"/>
      <c r="M36" s="169"/>
      <c r="N36" s="169">
        <v>5</v>
      </c>
    </row>
    <row r="37" spans="1:14" ht="13.5" customHeight="1" x14ac:dyDescent="0.2">
      <c r="A37" s="213">
        <v>21</v>
      </c>
      <c r="B37" s="171" t="s">
        <v>184</v>
      </c>
      <c r="C37" s="171" t="s">
        <v>116</v>
      </c>
      <c r="D37" s="169">
        <v>8</v>
      </c>
      <c r="E37" s="169"/>
      <c r="F37" s="169">
        <v>1</v>
      </c>
      <c r="G37" s="169">
        <v>6</v>
      </c>
      <c r="H37" s="169">
        <v>1</v>
      </c>
      <c r="I37" s="169"/>
      <c r="J37" s="169"/>
      <c r="K37" s="169">
        <v>1</v>
      </c>
      <c r="L37" s="169"/>
      <c r="M37" s="169"/>
      <c r="N37" s="169">
        <v>17</v>
      </c>
    </row>
    <row r="38" spans="1:14" ht="13.5" customHeight="1" x14ac:dyDescent="0.2">
      <c r="A38" s="170">
        <v>21</v>
      </c>
      <c r="B38" s="171" t="s">
        <v>184</v>
      </c>
      <c r="C38" s="171" t="s">
        <v>116</v>
      </c>
      <c r="D38" s="169">
        <v>4</v>
      </c>
      <c r="E38" s="169"/>
      <c r="F38" s="169">
        <v>3</v>
      </c>
      <c r="G38" s="169">
        <v>5</v>
      </c>
      <c r="H38" s="169">
        <v>2</v>
      </c>
      <c r="I38" s="169">
        <v>1</v>
      </c>
      <c r="J38" s="169">
        <v>1</v>
      </c>
      <c r="K38" s="169">
        <v>2</v>
      </c>
      <c r="L38" s="169"/>
      <c r="M38" s="169"/>
      <c r="N38" s="169">
        <v>11</v>
      </c>
    </row>
    <row r="39" spans="1:14" ht="13.5" customHeight="1" x14ac:dyDescent="0.2">
      <c r="A39" s="4">
        <f>COUNT(A35:A38)</f>
        <v>4</v>
      </c>
      <c r="B39" s="669" t="str">
        <f>$B$35</f>
        <v>Ashton</v>
      </c>
      <c r="C39" s="669" t="str">
        <f>$C$35</f>
        <v>Michael</v>
      </c>
      <c r="D39" s="667">
        <f>SUM(D35:D38)</f>
        <v>22</v>
      </c>
      <c r="E39" s="667">
        <f t="shared" ref="E39:N39" si="17">SUM(E35:E38)</f>
        <v>0</v>
      </c>
      <c r="F39" s="667">
        <f t="shared" si="17"/>
        <v>6</v>
      </c>
      <c r="G39" s="667">
        <f t="shared" si="17"/>
        <v>18</v>
      </c>
      <c r="H39" s="667">
        <f t="shared" si="17"/>
        <v>5</v>
      </c>
      <c r="I39" s="667">
        <f t="shared" si="17"/>
        <v>3</v>
      </c>
      <c r="J39" s="667">
        <f t="shared" si="17"/>
        <v>2</v>
      </c>
      <c r="K39" s="667">
        <f t="shared" si="17"/>
        <v>7</v>
      </c>
      <c r="L39" s="667">
        <f t="shared" si="17"/>
        <v>0</v>
      </c>
      <c r="M39" s="667">
        <f t="shared" si="17"/>
        <v>0</v>
      </c>
      <c r="N39" s="667">
        <f t="shared" si="17"/>
        <v>50</v>
      </c>
    </row>
    <row r="40" spans="1:14" ht="13.5" customHeight="1" x14ac:dyDescent="0.2"/>
    <row r="41" spans="1:14" ht="13.5" customHeight="1" x14ac:dyDescent="0.2">
      <c r="A41" s="170">
        <v>12</v>
      </c>
      <c r="B41" s="171" t="s">
        <v>176</v>
      </c>
      <c r="C41" s="171" t="s">
        <v>177</v>
      </c>
      <c r="D41" s="169">
        <v>3</v>
      </c>
      <c r="E41" s="169"/>
      <c r="F41" s="169"/>
      <c r="G41" s="169">
        <v>5</v>
      </c>
      <c r="H41" s="169">
        <v>3</v>
      </c>
      <c r="I41" s="169"/>
      <c r="J41" s="169"/>
      <c r="K41" s="169">
        <v>3</v>
      </c>
      <c r="L41" s="169"/>
      <c r="M41" s="169"/>
      <c r="N41" s="169">
        <v>6</v>
      </c>
    </row>
    <row r="42" spans="1:14" ht="13.5" customHeight="1" x14ac:dyDescent="0.2">
      <c r="A42" s="213">
        <v>12</v>
      </c>
      <c r="B42" s="171" t="s">
        <v>176</v>
      </c>
      <c r="C42" s="171" t="s">
        <v>177</v>
      </c>
      <c r="D42" s="169">
        <v>5</v>
      </c>
      <c r="E42" s="169"/>
      <c r="F42" s="169">
        <v>1</v>
      </c>
      <c r="G42" s="169">
        <v>8</v>
      </c>
      <c r="H42" s="169"/>
      <c r="I42" s="169">
        <v>2</v>
      </c>
      <c r="J42" s="169">
        <v>4</v>
      </c>
      <c r="K42" s="169"/>
      <c r="L42" s="169"/>
      <c r="M42" s="169"/>
      <c r="N42" s="169">
        <v>11</v>
      </c>
    </row>
    <row r="43" spans="1:14" ht="13.5" customHeight="1" x14ac:dyDescent="0.2">
      <c r="A43" s="173">
        <v>12</v>
      </c>
      <c r="B43" s="174" t="s">
        <v>176</v>
      </c>
      <c r="C43" s="174" t="s">
        <v>177</v>
      </c>
      <c r="D43" s="172">
        <v>5</v>
      </c>
      <c r="E43" s="172"/>
      <c r="F43" s="172">
        <v>4</v>
      </c>
      <c r="G43" s="172">
        <v>10</v>
      </c>
      <c r="H43" s="172">
        <v>3</v>
      </c>
      <c r="I43" s="172"/>
      <c r="J43" s="172">
        <v>3</v>
      </c>
      <c r="K43" s="172">
        <v>1</v>
      </c>
      <c r="L43" s="172"/>
      <c r="M43" s="172"/>
      <c r="N43" s="172">
        <v>14</v>
      </c>
    </row>
    <row r="44" spans="1:14" ht="13.5" customHeight="1" x14ac:dyDescent="0.2">
      <c r="A44" s="213">
        <v>12</v>
      </c>
      <c r="B44" s="174" t="s">
        <v>176</v>
      </c>
      <c r="C44" s="174" t="s">
        <v>177</v>
      </c>
      <c r="D44" s="172">
        <v>5</v>
      </c>
      <c r="E44" s="172"/>
      <c r="F44" s="172">
        <v>1</v>
      </c>
      <c r="G44" s="172">
        <v>7</v>
      </c>
      <c r="H44" s="172">
        <v>1</v>
      </c>
      <c r="I44" s="172">
        <v>2</v>
      </c>
      <c r="J44" s="172">
        <v>1</v>
      </c>
      <c r="K44" s="172"/>
      <c r="L44" s="172"/>
      <c r="M44" s="172"/>
      <c r="N44" s="172">
        <v>11</v>
      </c>
    </row>
    <row r="45" spans="1:14" ht="13.5" customHeight="1" x14ac:dyDescent="0.2">
      <c r="A45" s="1012">
        <v>12</v>
      </c>
      <c r="B45" s="926" t="s">
        <v>176</v>
      </c>
      <c r="C45" s="926" t="s">
        <v>177</v>
      </c>
      <c r="D45" s="924">
        <v>10</v>
      </c>
      <c r="E45" s="924"/>
      <c r="F45" s="924">
        <v>6</v>
      </c>
      <c r="G45" s="924">
        <v>7</v>
      </c>
      <c r="H45" s="924">
        <v>5</v>
      </c>
      <c r="I45" s="924">
        <v>3</v>
      </c>
      <c r="J45" s="924"/>
      <c r="K45" s="924">
        <v>1</v>
      </c>
      <c r="L45" s="924"/>
      <c r="M45" s="924"/>
      <c r="N45" s="924">
        <v>26</v>
      </c>
    </row>
    <row r="46" spans="1:14" ht="13.5" customHeight="1" x14ac:dyDescent="0.2">
      <c r="A46" s="1012">
        <v>12</v>
      </c>
      <c r="B46" s="926" t="s">
        <v>176</v>
      </c>
      <c r="C46" s="926" t="s">
        <v>177</v>
      </c>
      <c r="D46" s="924">
        <v>7</v>
      </c>
      <c r="E46" s="924"/>
      <c r="F46" s="924"/>
      <c r="G46" s="924">
        <v>4</v>
      </c>
      <c r="H46" s="924"/>
      <c r="I46" s="924">
        <v>1</v>
      </c>
      <c r="J46" s="924">
        <v>1</v>
      </c>
      <c r="K46" s="924"/>
      <c r="L46" s="924"/>
      <c r="M46" s="924"/>
      <c r="N46" s="924">
        <v>14</v>
      </c>
    </row>
    <row r="47" spans="1:14" ht="13.5" customHeight="1" x14ac:dyDescent="0.2">
      <c r="A47" s="1863">
        <v>12</v>
      </c>
      <c r="B47" s="1861" t="s">
        <v>176</v>
      </c>
      <c r="C47" s="1861" t="s">
        <v>177</v>
      </c>
      <c r="D47" s="1862">
        <v>6</v>
      </c>
      <c r="E47" s="1862"/>
      <c r="F47" s="1862">
        <v>1</v>
      </c>
      <c r="G47" s="1862">
        <v>6</v>
      </c>
      <c r="H47" s="1862">
        <v>2</v>
      </c>
      <c r="I47" s="1862"/>
      <c r="J47" s="1862"/>
      <c r="K47" s="1862">
        <v>2</v>
      </c>
      <c r="L47" s="1862"/>
      <c r="M47" s="1862"/>
      <c r="N47" s="1862">
        <v>13</v>
      </c>
    </row>
    <row r="48" spans="1:14" ht="13.5" customHeight="1" x14ac:dyDescent="0.2">
      <c r="A48" s="1670">
        <v>12</v>
      </c>
      <c r="B48" s="1671" t="s">
        <v>176</v>
      </c>
      <c r="C48" s="1671" t="s">
        <v>177</v>
      </c>
      <c r="D48" s="1669">
        <v>1</v>
      </c>
      <c r="E48" s="1669"/>
      <c r="F48" s="1669"/>
      <c r="G48" s="1669">
        <v>7</v>
      </c>
      <c r="H48" s="1669"/>
      <c r="I48" s="1669"/>
      <c r="J48" s="1669"/>
      <c r="K48" s="1669">
        <v>1</v>
      </c>
      <c r="L48" s="1669"/>
      <c r="M48" s="1669"/>
      <c r="N48" s="1669">
        <v>2</v>
      </c>
    </row>
    <row r="49" spans="1:14" ht="13.5" customHeight="1" x14ac:dyDescent="0.2">
      <c r="A49" s="1077">
        <v>12</v>
      </c>
      <c r="B49" s="1028" t="s">
        <v>176</v>
      </c>
      <c r="C49" s="1028" t="s">
        <v>177</v>
      </c>
      <c r="D49" s="1030">
        <v>2</v>
      </c>
      <c r="E49" s="1030"/>
      <c r="F49" s="1030">
        <v>4</v>
      </c>
      <c r="G49" s="1030">
        <v>4</v>
      </c>
      <c r="H49" s="1030">
        <v>1</v>
      </c>
      <c r="I49" s="1030"/>
      <c r="J49" s="1030"/>
      <c r="K49" s="1030">
        <v>3</v>
      </c>
      <c r="L49" s="1030"/>
      <c r="M49" s="1030"/>
      <c r="N49" s="1030">
        <v>8</v>
      </c>
    </row>
    <row r="50" spans="1:14" ht="13.5" customHeight="1" x14ac:dyDescent="0.2">
      <c r="A50" s="1863">
        <v>12</v>
      </c>
      <c r="B50" s="1861" t="s">
        <v>176</v>
      </c>
      <c r="C50" s="1861" t="s">
        <v>177</v>
      </c>
      <c r="D50" s="1862">
        <v>3</v>
      </c>
      <c r="E50" s="1862"/>
      <c r="F50" s="1862"/>
      <c r="G50" s="1862">
        <v>10</v>
      </c>
      <c r="H50" s="1862">
        <v>1</v>
      </c>
      <c r="I50" s="1862"/>
      <c r="J50" s="1862">
        <v>1</v>
      </c>
      <c r="K50" s="1862"/>
      <c r="L50" s="1862"/>
      <c r="M50" s="1862"/>
      <c r="N50" s="1862">
        <v>6</v>
      </c>
    </row>
    <row r="51" spans="1:14" ht="13.5" customHeight="1" x14ac:dyDescent="0.2">
      <c r="A51" s="1316">
        <v>12</v>
      </c>
      <c r="B51" s="1178" t="s">
        <v>176</v>
      </c>
      <c r="C51" s="1178" t="s">
        <v>177</v>
      </c>
      <c r="D51" s="1176">
        <v>4</v>
      </c>
      <c r="E51" s="1176"/>
      <c r="F51" s="1176">
        <v>1</v>
      </c>
      <c r="G51" s="1176">
        <v>2</v>
      </c>
      <c r="H51" s="1176">
        <v>2</v>
      </c>
      <c r="I51" s="1176">
        <v>3</v>
      </c>
      <c r="J51" s="1176">
        <v>2</v>
      </c>
      <c r="K51" s="1176"/>
      <c r="L51" s="1176"/>
      <c r="M51" s="1176"/>
      <c r="N51" s="1176">
        <v>9</v>
      </c>
    </row>
    <row r="52" spans="1:14" ht="13.5" customHeight="1" x14ac:dyDescent="0.2">
      <c r="A52" s="1852">
        <v>12</v>
      </c>
      <c r="B52" s="1853" t="s">
        <v>176</v>
      </c>
      <c r="C52" s="1853" t="s">
        <v>177</v>
      </c>
      <c r="D52" s="1851">
        <v>4</v>
      </c>
      <c r="E52" s="1851">
        <v>1</v>
      </c>
      <c r="F52" s="1851">
        <v>3</v>
      </c>
      <c r="G52" s="1851">
        <v>8</v>
      </c>
      <c r="H52" s="1851">
        <v>2</v>
      </c>
      <c r="I52" s="1851">
        <v>1</v>
      </c>
      <c r="J52" s="1851">
        <v>1</v>
      </c>
      <c r="K52" s="1851">
        <v>2</v>
      </c>
      <c r="L52" s="1851"/>
      <c r="M52" s="1851"/>
      <c r="N52" s="1851">
        <v>14</v>
      </c>
    </row>
    <row r="53" spans="1:14" ht="13.5" customHeight="1" x14ac:dyDescent="0.2">
      <c r="A53" s="1514">
        <v>12</v>
      </c>
      <c r="B53" s="1515" t="s">
        <v>176</v>
      </c>
      <c r="C53" s="1515" t="s">
        <v>177</v>
      </c>
      <c r="D53" s="1513"/>
      <c r="E53" s="1513"/>
      <c r="F53" s="1513">
        <v>1</v>
      </c>
      <c r="G53" s="1513">
        <v>6</v>
      </c>
      <c r="H53" s="1513">
        <v>2</v>
      </c>
      <c r="I53" s="1513"/>
      <c r="J53" s="1513">
        <v>1</v>
      </c>
      <c r="K53" s="1513"/>
      <c r="L53" s="1513"/>
      <c r="M53" s="1513"/>
      <c r="N53" s="1513">
        <v>1</v>
      </c>
    </row>
    <row r="54" spans="1:14" ht="13.5" customHeight="1" x14ac:dyDescent="0.2">
      <c r="A54" s="1567">
        <v>12</v>
      </c>
      <c r="B54" s="1568" t="s">
        <v>176</v>
      </c>
      <c r="C54" s="1568" t="s">
        <v>177</v>
      </c>
      <c r="D54" s="1566">
        <v>4</v>
      </c>
      <c r="E54" s="1566">
        <v>1</v>
      </c>
      <c r="F54" s="1566">
        <v>2</v>
      </c>
      <c r="G54" s="1566">
        <v>11</v>
      </c>
      <c r="H54" s="1566">
        <v>1</v>
      </c>
      <c r="I54" s="1566"/>
      <c r="J54" s="1566"/>
      <c r="K54" s="1566">
        <v>2</v>
      </c>
      <c r="L54" s="1566"/>
      <c r="M54" s="1566"/>
      <c r="N54" s="1566">
        <v>13</v>
      </c>
    </row>
    <row r="55" spans="1:14" ht="13.5" customHeight="1" x14ac:dyDescent="0.2">
      <c r="A55" s="1422">
        <v>12</v>
      </c>
      <c r="B55" s="1423" t="s">
        <v>176</v>
      </c>
      <c r="C55" s="1423" t="s">
        <v>177</v>
      </c>
      <c r="D55" s="1421">
        <v>3</v>
      </c>
      <c r="E55" s="1421"/>
      <c r="F55" s="1421">
        <v>2</v>
      </c>
      <c r="G55" s="1421">
        <v>7</v>
      </c>
      <c r="H55" s="1421">
        <v>1</v>
      </c>
      <c r="I55" s="1421">
        <v>1</v>
      </c>
      <c r="J55" s="1421"/>
      <c r="K55" s="1421"/>
      <c r="L55" s="1421"/>
      <c r="M55" s="1421"/>
      <c r="N55" s="1421">
        <v>8</v>
      </c>
    </row>
    <row r="56" spans="1:14" ht="13.5" customHeight="1" x14ac:dyDescent="0.2">
      <c r="A56" s="1316">
        <v>12</v>
      </c>
      <c r="B56" s="1178" t="s">
        <v>176</v>
      </c>
      <c r="C56" s="1178" t="s">
        <v>177</v>
      </c>
      <c r="D56" s="1176">
        <v>3</v>
      </c>
      <c r="E56" s="1176"/>
      <c r="F56" s="1176">
        <v>2</v>
      </c>
      <c r="G56" s="1176">
        <v>7</v>
      </c>
      <c r="H56" s="1176"/>
      <c r="I56" s="1176">
        <v>1</v>
      </c>
      <c r="J56" s="1176">
        <v>3</v>
      </c>
      <c r="K56" s="1176">
        <v>3</v>
      </c>
      <c r="L56" s="1176"/>
      <c r="M56" s="1176"/>
      <c r="N56" s="1176">
        <v>8</v>
      </c>
    </row>
    <row r="57" spans="1:14" ht="13.5" customHeight="1" x14ac:dyDescent="0.2">
      <c r="A57" s="1763">
        <v>12</v>
      </c>
      <c r="B57" s="1764" t="s">
        <v>176</v>
      </c>
      <c r="C57" s="1764" t="s">
        <v>177</v>
      </c>
      <c r="D57" s="1762">
        <v>6</v>
      </c>
      <c r="E57" s="1762"/>
      <c r="F57" s="1762">
        <v>2</v>
      </c>
      <c r="G57" s="1762">
        <v>9</v>
      </c>
      <c r="H57" s="1762"/>
      <c r="I57" s="1762"/>
      <c r="J57" s="1762">
        <v>1</v>
      </c>
      <c r="K57" s="1762"/>
      <c r="L57" s="1762"/>
      <c r="M57" s="1762"/>
      <c r="N57" s="1762">
        <v>14</v>
      </c>
    </row>
    <row r="58" spans="1:14" ht="13.5" customHeight="1" x14ac:dyDescent="0.2">
      <c r="A58" s="1077">
        <v>12</v>
      </c>
      <c r="B58" s="1028" t="s">
        <v>176</v>
      </c>
      <c r="C58" s="1028" t="s">
        <v>177</v>
      </c>
      <c r="D58" s="1030">
        <v>8</v>
      </c>
      <c r="E58" s="1030"/>
      <c r="F58" s="1030"/>
      <c r="G58" s="1030">
        <v>2</v>
      </c>
      <c r="H58" s="1030">
        <v>2</v>
      </c>
      <c r="I58" s="1030">
        <v>1</v>
      </c>
      <c r="J58" s="1030">
        <v>2</v>
      </c>
      <c r="K58" s="1030"/>
      <c r="L58" s="1030"/>
      <c r="M58" s="1030"/>
      <c r="N58" s="1030">
        <v>16</v>
      </c>
    </row>
    <row r="59" spans="1:14" ht="13.5" customHeight="1" x14ac:dyDescent="0.2">
      <c r="A59" s="1077">
        <v>12</v>
      </c>
      <c r="B59" s="1028" t="s">
        <v>176</v>
      </c>
      <c r="C59" s="1028" t="s">
        <v>177</v>
      </c>
      <c r="D59" s="1030">
        <v>4</v>
      </c>
      <c r="E59" s="1030"/>
      <c r="F59" s="1030"/>
      <c r="G59" s="1030">
        <v>5</v>
      </c>
      <c r="H59" s="1030">
        <v>2</v>
      </c>
      <c r="I59" s="1030"/>
      <c r="J59" s="1030">
        <v>1</v>
      </c>
      <c r="K59" s="1030"/>
      <c r="L59" s="1030"/>
      <c r="M59" s="1030"/>
      <c r="N59" s="1030">
        <v>8</v>
      </c>
    </row>
    <row r="60" spans="1:14" ht="13.5" customHeight="1" x14ac:dyDescent="0.2">
      <c r="A60" s="213">
        <v>12</v>
      </c>
      <c r="B60" s="174" t="s">
        <v>176</v>
      </c>
      <c r="C60" s="174" t="s">
        <v>177</v>
      </c>
      <c r="D60" s="172">
        <v>1</v>
      </c>
      <c r="E60" s="172">
        <v>1</v>
      </c>
      <c r="F60" s="172"/>
      <c r="G60" s="172">
        <v>4</v>
      </c>
      <c r="H60" s="172"/>
      <c r="I60" s="172"/>
      <c r="J60" s="172">
        <v>1</v>
      </c>
      <c r="K60" s="172">
        <v>2</v>
      </c>
      <c r="L60" s="172"/>
      <c r="M60" s="172"/>
      <c r="N60" s="172">
        <v>5</v>
      </c>
    </row>
    <row r="61" spans="1:14" ht="13.5" customHeight="1" x14ac:dyDescent="0.2">
      <c r="A61" s="213">
        <v>12</v>
      </c>
      <c r="B61" s="174" t="s">
        <v>176</v>
      </c>
      <c r="C61" s="174" t="s">
        <v>177</v>
      </c>
      <c r="D61" s="172">
        <v>5</v>
      </c>
      <c r="E61" s="172"/>
      <c r="F61" s="172"/>
      <c r="G61" s="172">
        <v>9</v>
      </c>
      <c r="H61" s="172">
        <v>2</v>
      </c>
      <c r="I61" s="172"/>
      <c r="J61" s="172">
        <v>3</v>
      </c>
      <c r="K61" s="172">
        <v>3</v>
      </c>
      <c r="L61" s="172"/>
      <c r="M61" s="172"/>
      <c r="N61" s="172">
        <v>10</v>
      </c>
    </row>
    <row r="62" spans="1:14" ht="13.5" customHeight="1" x14ac:dyDescent="0.2">
      <c r="A62" s="173">
        <v>12</v>
      </c>
      <c r="B62" s="174" t="s">
        <v>176</v>
      </c>
      <c r="C62" s="174" t="s">
        <v>177</v>
      </c>
      <c r="D62" s="172">
        <v>1</v>
      </c>
      <c r="E62" s="172"/>
      <c r="F62" s="172">
        <v>4</v>
      </c>
      <c r="G62" s="172">
        <v>8</v>
      </c>
      <c r="H62" s="172">
        <v>1</v>
      </c>
      <c r="I62" s="172">
        <v>1</v>
      </c>
      <c r="J62" s="172"/>
      <c r="K62" s="172">
        <v>3</v>
      </c>
      <c r="L62" s="172"/>
      <c r="M62" s="172"/>
      <c r="N62" s="172">
        <v>6</v>
      </c>
    </row>
    <row r="63" spans="1:14" ht="13.5" customHeight="1" x14ac:dyDescent="0.2">
      <c r="A63" s="213">
        <v>12</v>
      </c>
      <c r="B63" s="174" t="s">
        <v>176</v>
      </c>
      <c r="C63" s="174" t="s">
        <v>177</v>
      </c>
      <c r="D63" s="172">
        <v>3</v>
      </c>
      <c r="E63" s="172"/>
      <c r="F63" s="172"/>
      <c r="G63" s="172">
        <v>10</v>
      </c>
      <c r="H63" s="172"/>
      <c r="I63" s="172">
        <v>1</v>
      </c>
      <c r="J63" s="172"/>
      <c r="K63" s="172">
        <v>3</v>
      </c>
      <c r="L63" s="172"/>
      <c r="M63" s="172"/>
      <c r="N63" s="172">
        <v>6</v>
      </c>
    </row>
    <row r="64" spans="1:14" ht="13.5" customHeight="1" x14ac:dyDescent="0.2">
      <c r="A64" s="213">
        <v>12</v>
      </c>
      <c r="B64" s="174" t="s">
        <v>176</v>
      </c>
      <c r="C64" s="174" t="s">
        <v>177</v>
      </c>
      <c r="D64" s="172">
        <v>10</v>
      </c>
      <c r="E64" s="172"/>
      <c r="F64" s="172">
        <v>3</v>
      </c>
      <c r="G64" s="172">
        <v>8</v>
      </c>
      <c r="H64" s="172">
        <v>2</v>
      </c>
      <c r="I64" s="172">
        <v>1</v>
      </c>
      <c r="J64" s="172"/>
      <c r="K64" s="172">
        <v>2</v>
      </c>
      <c r="L64" s="172"/>
      <c r="M64" s="172"/>
      <c r="N64" s="172">
        <v>23</v>
      </c>
    </row>
    <row r="65" spans="1:14" ht="13.5" customHeight="1" x14ac:dyDescent="0.2">
      <c r="A65" s="173">
        <v>12</v>
      </c>
      <c r="B65" s="174" t="s">
        <v>176</v>
      </c>
      <c r="C65" s="174" t="s">
        <v>177</v>
      </c>
      <c r="D65" s="172">
        <v>2</v>
      </c>
      <c r="E65" s="172"/>
      <c r="F65" s="172">
        <v>2</v>
      </c>
      <c r="G65" s="172">
        <v>7</v>
      </c>
      <c r="H65" s="172">
        <v>1</v>
      </c>
      <c r="I65" s="172"/>
      <c r="J65" s="172"/>
      <c r="K65" s="172">
        <v>1</v>
      </c>
      <c r="L65" s="172"/>
      <c r="M65" s="172"/>
      <c r="N65" s="172">
        <v>6</v>
      </c>
    </row>
    <row r="66" spans="1:14" ht="13.5" customHeight="1" x14ac:dyDescent="0.2">
      <c r="A66" s="176">
        <v>12</v>
      </c>
      <c r="B66" s="177" t="s">
        <v>176</v>
      </c>
      <c r="C66" s="177" t="s">
        <v>177</v>
      </c>
      <c r="D66" s="175">
        <v>1</v>
      </c>
      <c r="E66" s="175"/>
      <c r="F66" s="175">
        <v>1</v>
      </c>
      <c r="G66" s="175">
        <v>5</v>
      </c>
      <c r="H66" s="175"/>
      <c r="I66" s="175">
        <v>1</v>
      </c>
      <c r="J66" s="175"/>
      <c r="K66" s="175"/>
      <c r="L66" s="175"/>
      <c r="M66" s="175"/>
      <c r="N66" s="175">
        <v>3</v>
      </c>
    </row>
    <row r="67" spans="1:14" ht="13.5" customHeight="1" x14ac:dyDescent="0.2">
      <c r="A67" s="213">
        <v>12</v>
      </c>
      <c r="B67" s="177" t="s">
        <v>176</v>
      </c>
      <c r="C67" s="177" t="s">
        <v>177</v>
      </c>
      <c r="D67" s="175">
        <v>5</v>
      </c>
      <c r="E67" s="175"/>
      <c r="F67" s="175">
        <v>2</v>
      </c>
      <c r="G67" s="175">
        <v>8</v>
      </c>
      <c r="H67" s="175">
        <v>1</v>
      </c>
      <c r="I67" s="175">
        <v>2</v>
      </c>
      <c r="J67" s="175"/>
      <c r="K67" s="175">
        <v>2</v>
      </c>
      <c r="L67" s="175"/>
      <c r="M67" s="175"/>
      <c r="N67" s="175">
        <v>12</v>
      </c>
    </row>
    <row r="68" spans="1:14" ht="13.5" customHeight="1" x14ac:dyDescent="0.2">
      <c r="A68" s="213">
        <v>12</v>
      </c>
      <c r="B68" s="177" t="s">
        <v>176</v>
      </c>
      <c r="C68" s="177" t="s">
        <v>177</v>
      </c>
      <c r="D68" s="175">
        <v>4</v>
      </c>
      <c r="E68" s="175"/>
      <c r="F68" s="175">
        <v>1</v>
      </c>
      <c r="G68" s="175">
        <v>4</v>
      </c>
      <c r="H68" s="175"/>
      <c r="I68" s="175">
        <v>1</v>
      </c>
      <c r="J68" s="175"/>
      <c r="K68" s="175"/>
      <c r="L68" s="175"/>
      <c r="M68" s="175"/>
      <c r="N68" s="175">
        <v>9</v>
      </c>
    </row>
    <row r="69" spans="1:14" ht="13.5" customHeight="1" x14ac:dyDescent="0.2">
      <c r="A69" s="700">
        <v>12</v>
      </c>
      <c r="B69" s="699" t="s">
        <v>176</v>
      </c>
      <c r="C69" s="699" t="s">
        <v>177</v>
      </c>
      <c r="D69" s="698">
        <v>5</v>
      </c>
      <c r="E69" s="698"/>
      <c r="F69" s="698">
        <v>2</v>
      </c>
      <c r="G69" s="698">
        <v>6</v>
      </c>
      <c r="H69" s="698">
        <v>1</v>
      </c>
      <c r="I69" s="698"/>
      <c r="J69" s="698"/>
      <c r="K69" s="698">
        <v>3</v>
      </c>
      <c r="L69" s="698"/>
      <c r="M69" s="698"/>
      <c r="N69" s="698">
        <v>12</v>
      </c>
    </row>
    <row r="70" spans="1:14" ht="13.5" customHeight="1" x14ac:dyDescent="0.2">
      <c r="A70" s="4">
        <f>COUNT(A41:A69)</f>
        <v>29</v>
      </c>
      <c r="B70" s="669" t="str">
        <f>$B$41</f>
        <v>Baines</v>
      </c>
      <c r="C70" s="669" t="str">
        <f>$C$41</f>
        <v>Casey</v>
      </c>
      <c r="D70" s="667">
        <f>SUM(D41:D69)</f>
        <v>120</v>
      </c>
      <c r="E70" s="741">
        <f t="shared" ref="E70:N70" si="18">SUM(E41:E69)</f>
        <v>3</v>
      </c>
      <c r="F70" s="741">
        <f t="shared" si="18"/>
        <v>45</v>
      </c>
      <c r="G70" s="741">
        <f t="shared" si="18"/>
        <v>194</v>
      </c>
      <c r="H70" s="741">
        <f t="shared" si="18"/>
        <v>36</v>
      </c>
      <c r="I70" s="741">
        <f t="shared" si="18"/>
        <v>22</v>
      </c>
      <c r="J70" s="741">
        <f t="shared" si="18"/>
        <v>25</v>
      </c>
      <c r="K70" s="741">
        <f t="shared" si="18"/>
        <v>37</v>
      </c>
      <c r="L70" s="741">
        <f t="shared" si="18"/>
        <v>0</v>
      </c>
      <c r="M70" s="741">
        <f t="shared" si="18"/>
        <v>0</v>
      </c>
      <c r="N70" s="741">
        <f t="shared" si="18"/>
        <v>294</v>
      </c>
    </row>
    <row r="71" spans="1:14" ht="13.5" customHeight="1" x14ac:dyDescent="0.2"/>
    <row r="72" spans="1:14" ht="13.5" customHeight="1" x14ac:dyDescent="0.2">
      <c r="A72" s="213">
        <v>0</v>
      </c>
      <c r="B72" s="177" t="s">
        <v>173</v>
      </c>
      <c r="C72" s="177" t="s">
        <v>21</v>
      </c>
      <c r="D72" s="175">
        <v>1</v>
      </c>
      <c r="E72" s="175"/>
      <c r="F72" s="175"/>
      <c r="G72" s="175">
        <v>7</v>
      </c>
      <c r="H72" s="175">
        <v>2</v>
      </c>
      <c r="I72" s="175"/>
      <c r="J72" s="175"/>
      <c r="K72" s="175">
        <v>1</v>
      </c>
      <c r="L72" s="175"/>
      <c r="M72" s="175"/>
      <c r="N72" s="175">
        <v>2</v>
      </c>
    </row>
    <row r="73" spans="1:14" ht="13.5" customHeight="1" x14ac:dyDescent="0.2">
      <c r="A73" s="176">
        <v>0</v>
      </c>
      <c r="B73" s="177" t="s">
        <v>173</v>
      </c>
      <c r="C73" s="177" t="s">
        <v>21</v>
      </c>
      <c r="D73" s="175">
        <v>3</v>
      </c>
      <c r="E73" s="175"/>
      <c r="F73" s="175"/>
      <c r="G73" s="175">
        <v>4</v>
      </c>
      <c r="H73" s="175">
        <v>1</v>
      </c>
      <c r="I73" s="175">
        <v>1</v>
      </c>
      <c r="J73" s="175"/>
      <c r="K73" s="175"/>
      <c r="L73" s="175"/>
      <c r="M73" s="175"/>
      <c r="N73" s="175">
        <v>6</v>
      </c>
    </row>
    <row r="74" spans="1:14" ht="13.5" customHeight="1" x14ac:dyDescent="0.2">
      <c r="A74" s="842">
        <v>0</v>
      </c>
      <c r="B74" s="843" t="s">
        <v>173</v>
      </c>
      <c r="C74" s="843" t="s">
        <v>21</v>
      </c>
      <c r="D74" s="841">
        <v>4</v>
      </c>
      <c r="E74" s="841"/>
      <c r="F74" s="841"/>
      <c r="G74" s="841">
        <v>11</v>
      </c>
      <c r="H74" s="841"/>
      <c r="I74" s="841">
        <v>2</v>
      </c>
      <c r="J74" s="841"/>
      <c r="K74" s="841">
        <v>1</v>
      </c>
      <c r="L74" s="841"/>
      <c r="M74" s="841"/>
      <c r="N74" s="841">
        <v>8</v>
      </c>
    </row>
    <row r="75" spans="1:14" ht="13.5" customHeight="1" x14ac:dyDescent="0.2">
      <c r="A75" s="1177">
        <v>0</v>
      </c>
      <c r="B75" s="1178" t="s">
        <v>173</v>
      </c>
      <c r="C75" s="1178" t="s">
        <v>21</v>
      </c>
      <c r="D75" s="1176">
        <v>6</v>
      </c>
      <c r="E75" s="1176"/>
      <c r="F75" s="1176">
        <v>2</v>
      </c>
      <c r="G75" s="1176">
        <v>7</v>
      </c>
      <c r="H75" s="1176">
        <v>4</v>
      </c>
      <c r="I75" s="1176"/>
      <c r="J75" s="1176"/>
      <c r="K75" s="1176">
        <v>1</v>
      </c>
      <c r="L75" s="1176"/>
      <c r="M75" s="1176"/>
      <c r="N75" s="1176">
        <v>14</v>
      </c>
    </row>
    <row r="76" spans="1:14" ht="13.5" customHeight="1" x14ac:dyDescent="0.2">
      <c r="A76" s="1316">
        <v>0</v>
      </c>
      <c r="B76" s="1178" t="s">
        <v>173</v>
      </c>
      <c r="C76" s="1178" t="s">
        <v>21</v>
      </c>
      <c r="D76" s="1176">
        <v>5</v>
      </c>
      <c r="E76" s="1176"/>
      <c r="F76" s="1176"/>
      <c r="G76" s="1176">
        <v>4</v>
      </c>
      <c r="H76" s="1176">
        <v>1</v>
      </c>
      <c r="I76" s="1176">
        <v>1</v>
      </c>
      <c r="J76" s="1176"/>
      <c r="K76" s="1176">
        <v>2</v>
      </c>
      <c r="L76" s="1176"/>
      <c r="M76" s="1176"/>
      <c r="N76" s="1176">
        <v>10</v>
      </c>
    </row>
    <row r="77" spans="1:14" ht="13.5" customHeight="1" x14ac:dyDescent="0.2">
      <c r="A77" s="1316">
        <v>0</v>
      </c>
      <c r="B77" s="1178" t="s">
        <v>173</v>
      </c>
      <c r="C77" s="1178" t="s">
        <v>21</v>
      </c>
      <c r="D77" s="1176">
        <v>1</v>
      </c>
      <c r="E77" s="1176"/>
      <c r="F77" s="1176"/>
      <c r="G77" s="1176">
        <v>4</v>
      </c>
      <c r="H77" s="1176">
        <v>1</v>
      </c>
      <c r="I77" s="1176">
        <v>1</v>
      </c>
      <c r="J77" s="1176"/>
      <c r="K77" s="1176">
        <v>1</v>
      </c>
      <c r="L77" s="1176"/>
      <c r="M77" s="1176"/>
      <c r="N77" s="1176">
        <v>2</v>
      </c>
    </row>
    <row r="78" spans="1:14" ht="13.5" customHeight="1" x14ac:dyDescent="0.2">
      <c r="A78" s="213">
        <v>0</v>
      </c>
      <c r="B78" s="177" t="s">
        <v>173</v>
      </c>
      <c r="C78" s="177" t="s">
        <v>21</v>
      </c>
      <c r="D78" s="175">
        <v>4</v>
      </c>
      <c r="E78" s="175"/>
      <c r="F78" s="175"/>
      <c r="G78" s="175">
        <v>3</v>
      </c>
      <c r="H78" s="175">
        <v>1</v>
      </c>
      <c r="I78" s="175"/>
      <c r="J78" s="175"/>
      <c r="K78" s="175">
        <v>3</v>
      </c>
      <c r="L78" s="175"/>
      <c r="M78" s="175"/>
      <c r="N78" s="175">
        <v>8</v>
      </c>
    </row>
    <row r="79" spans="1:14" ht="13.5" customHeight="1" x14ac:dyDescent="0.2">
      <c r="A79" s="1422">
        <v>0</v>
      </c>
      <c r="B79" s="1423" t="s">
        <v>173</v>
      </c>
      <c r="C79" s="1423" t="s">
        <v>21</v>
      </c>
      <c r="D79" s="1421">
        <v>1</v>
      </c>
      <c r="E79" s="1421"/>
      <c r="F79" s="1421"/>
      <c r="G79" s="1421">
        <v>1</v>
      </c>
      <c r="H79" s="1421"/>
      <c r="I79" s="1421">
        <v>1</v>
      </c>
      <c r="J79" s="1421">
        <v>2</v>
      </c>
      <c r="K79" s="1421">
        <v>1</v>
      </c>
      <c r="L79" s="1421"/>
      <c r="M79" s="1421"/>
      <c r="N79" s="1421">
        <v>2</v>
      </c>
    </row>
    <row r="80" spans="1:14" ht="13.5" customHeight="1" x14ac:dyDescent="0.2">
      <c r="A80" s="1863">
        <v>0</v>
      </c>
      <c r="B80" s="1861" t="s">
        <v>173</v>
      </c>
      <c r="C80" s="1861" t="s">
        <v>21</v>
      </c>
      <c r="D80" s="1862">
        <v>6</v>
      </c>
      <c r="E80" s="1862"/>
      <c r="F80" s="1862"/>
      <c r="G80" s="1862">
        <v>3</v>
      </c>
      <c r="H80" s="1862">
        <v>1</v>
      </c>
      <c r="I80" s="1862"/>
      <c r="J80" s="1862"/>
      <c r="K80" s="1862"/>
      <c r="L80" s="1862"/>
      <c r="M80" s="1862"/>
      <c r="N80" s="1862">
        <v>12</v>
      </c>
    </row>
    <row r="81" spans="1:14" ht="13.5" customHeight="1" x14ac:dyDescent="0.2">
      <c r="A81" s="213">
        <v>0</v>
      </c>
      <c r="B81" s="177" t="s">
        <v>173</v>
      </c>
      <c r="C81" s="177" t="s">
        <v>21</v>
      </c>
      <c r="D81" s="175">
        <v>3</v>
      </c>
      <c r="E81" s="175"/>
      <c r="F81" s="175"/>
      <c r="G81" s="175">
        <v>3</v>
      </c>
      <c r="H81" s="175"/>
      <c r="I81" s="175">
        <v>2</v>
      </c>
      <c r="J81" s="175"/>
      <c r="K81" s="175">
        <v>1</v>
      </c>
      <c r="L81" s="175"/>
      <c r="M81" s="175"/>
      <c r="N81" s="175">
        <v>6</v>
      </c>
    </row>
    <row r="82" spans="1:14" ht="13.5" customHeight="1" x14ac:dyDescent="0.2">
      <c r="A82" s="1141">
        <v>0</v>
      </c>
      <c r="B82" s="1028" t="s">
        <v>173</v>
      </c>
      <c r="C82" s="1078" t="s">
        <v>21</v>
      </c>
      <c r="D82" s="1030">
        <v>2</v>
      </c>
      <c r="E82" s="1030"/>
      <c r="F82" s="1030"/>
      <c r="G82" s="1030">
        <v>4</v>
      </c>
      <c r="H82" s="1030">
        <v>5</v>
      </c>
      <c r="I82" s="1030">
        <v>2</v>
      </c>
      <c r="J82" s="1030">
        <v>1</v>
      </c>
      <c r="K82" s="1030">
        <v>3</v>
      </c>
      <c r="L82" s="1030">
        <v>1</v>
      </c>
      <c r="M82" s="1030"/>
      <c r="N82" s="1030">
        <v>4</v>
      </c>
    </row>
    <row r="83" spans="1:14" ht="13.5" customHeight="1" x14ac:dyDescent="0.2">
      <c r="A83" s="1863">
        <v>0</v>
      </c>
      <c r="B83" s="1861" t="s">
        <v>173</v>
      </c>
      <c r="C83" s="1861" t="s">
        <v>21</v>
      </c>
      <c r="D83" s="1862"/>
      <c r="E83" s="1862"/>
      <c r="F83" s="1862">
        <v>1</v>
      </c>
      <c r="G83" s="1862">
        <v>1</v>
      </c>
      <c r="H83" s="1862"/>
      <c r="I83" s="1862"/>
      <c r="J83" s="1862"/>
      <c r="K83" s="1862"/>
      <c r="L83" s="1862"/>
      <c r="M83" s="1862"/>
      <c r="N83" s="1862">
        <v>1</v>
      </c>
    </row>
    <row r="84" spans="1:14" ht="13.5" customHeight="1" x14ac:dyDescent="0.2">
      <c r="A84" s="1763">
        <v>0</v>
      </c>
      <c r="B84" s="1764" t="s">
        <v>173</v>
      </c>
      <c r="C84" s="1764" t="s">
        <v>21</v>
      </c>
      <c r="D84" s="1762">
        <v>3</v>
      </c>
      <c r="E84" s="1762"/>
      <c r="F84" s="1762">
        <v>1</v>
      </c>
      <c r="G84" s="1762">
        <v>4</v>
      </c>
      <c r="H84" s="1762"/>
      <c r="I84" s="1762">
        <v>1</v>
      </c>
      <c r="J84" s="1762"/>
      <c r="K84" s="1762">
        <v>3</v>
      </c>
      <c r="L84" s="1762"/>
      <c r="M84" s="1762"/>
      <c r="N84" s="1762">
        <v>7</v>
      </c>
    </row>
    <row r="85" spans="1:14" ht="13.5" customHeight="1" x14ac:dyDescent="0.2">
      <c r="A85" s="1852">
        <v>0</v>
      </c>
      <c r="B85" s="1853" t="s">
        <v>173</v>
      </c>
      <c r="C85" s="1853" t="s">
        <v>21</v>
      </c>
      <c r="D85" s="1851">
        <v>1</v>
      </c>
      <c r="E85" s="1851"/>
      <c r="F85" s="1851">
        <v>3</v>
      </c>
      <c r="G85" s="1851">
        <v>3</v>
      </c>
      <c r="H85" s="1851">
        <v>1</v>
      </c>
      <c r="I85" s="1851"/>
      <c r="J85" s="1851"/>
      <c r="K85" s="1851"/>
      <c r="L85" s="1851"/>
      <c r="M85" s="1851"/>
      <c r="N85" s="1851">
        <v>5</v>
      </c>
    </row>
    <row r="86" spans="1:14" ht="13.5" customHeight="1" x14ac:dyDescent="0.2">
      <c r="A86" s="1606">
        <v>0</v>
      </c>
      <c r="B86" s="1568" t="s">
        <v>173</v>
      </c>
      <c r="C86" s="1568" t="s">
        <v>21</v>
      </c>
      <c r="D86" s="1566">
        <v>1</v>
      </c>
      <c r="E86" s="1566"/>
      <c r="F86" s="1566"/>
      <c r="G86" s="1566">
        <v>3</v>
      </c>
      <c r="H86" s="1566"/>
      <c r="I86" s="1566">
        <v>1</v>
      </c>
      <c r="J86" s="1566"/>
      <c r="K86" s="1566">
        <v>2</v>
      </c>
      <c r="L86" s="1566"/>
      <c r="M86" s="1566"/>
      <c r="N86" s="1566">
        <v>2</v>
      </c>
    </row>
    <row r="87" spans="1:14" ht="13.5" customHeight="1" x14ac:dyDescent="0.2">
      <c r="A87" s="1141">
        <v>0</v>
      </c>
      <c r="B87" s="1028" t="s">
        <v>173</v>
      </c>
      <c r="C87" s="1028" t="s">
        <v>21</v>
      </c>
      <c r="D87" s="1030">
        <v>2</v>
      </c>
      <c r="E87" s="1030"/>
      <c r="F87" s="1030"/>
      <c r="G87" s="1030">
        <v>1</v>
      </c>
      <c r="H87" s="1030">
        <v>2</v>
      </c>
      <c r="I87" s="1030">
        <v>2</v>
      </c>
      <c r="J87" s="1030"/>
      <c r="K87" s="1030">
        <v>1</v>
      </c>
      <c r="L87" s="1030"/>
      <c r="M87" s="1030"/>
      <c r="N87" s="1030">
        <v>4</v>
      </c>
    </row>
    <row r="88" spans="1:14" ht="13.5" customHeight="1" x14ac:dyDescent="0.2">
      <c r="A88" s="1141">
        <v>0</v>
      </c>
      <c r="B88" s="1028" t="s">
        <v>173</v>
      </c>
      <c r="C88" s="1028" t="s">
        <v>21</v>
      </c>
      <c r="D88" s="1030">
        <v>4</v>
      </c>
      <c r="E88" s="1030"/>
      <c r="F88" s="1030"/>
      <c r="G88" s="1030"/>
      <c r="H88" s="1030"/>
      <c r="I88" s="1030"/>
      <c r="J88" s="1030">
        <v>2</v>
      </c>
      <c r="K88" s="1030"/>
      <c r="L88" s="1030"/>
      <c r="M88" s="1030"/>
      <c r="N88" s="1030">
        <v>8</v>
      </c>
    </row>
    <row r="89" spans="1:14" ht="13.5" customHeight="1" x14ac:dyDescent="0.2">
      <c r="A89" s="925">
        <v>0</v>
      </c>
      <c r="B89" s="926" t="s">
        <v>173</v>
      </c>
      <c r="C89" s="926" t="s">
        <v>21</v>
      </c>
      <c r="D89" s="924">
        <v>4</v>
      </c>
      <c r="E89" s="924"/>
      <c r="F89" s="924">
        <v>1</v>
      </c>
      <c r="G89" s="924">
        <v>3</v>
      </c>
      <c r="H89" s="924">
        <v>2</v>
      </c>
      <c r="I89" s="924">
        <v>3</v>
      </c>
      <c r="J89" s="924"/>
      <c r="K89" s="924">
        <v>2</v>
      </c>
      <c r="L89" s="924"/>
      <c r="M89" s="924"/>
      <c r="N89" s="924">
        <v>9</v>
      </c>
    </row>
    <row r="90" spans="1:14" ht="13.5" customHeight="1" x14ac:dyDescent="0.2">
      <c r="A90" s="213">
        <v>0</v>
      </c>
      <c r="B90" s="177" t="s">
        <v>173</v>
      </c>
      <c r="C90" s="177" t="s">
        <v>21</v>
      </c>
      <c r="D90" s="175">
        <v>2</v>
      </c>
      <c r="E90" s="175"/>
      <c r="F90" s="175">
        <v>1</v>
      </c>
      <c r="G90" s="175">
        <v>2</v>
      </c>
      <c r="H90" s="175"/>
      <c r="I90" s="175"/>
      <c r="J90" s="175">
        <v>1</v>
      </c>
      <c r="K90" s="175">
        <v>3</v>
      </c>
      <c r="L90" s="175"/>
      <c r="M90" s="175"/>
      <c r="N90" s="175">
        <v>5</v>
      </c>
    </row>
    <row r="91" spans="1:14" ht="13.5" customHeight="1" x14ac:dyDescent="0.2">
      <c r="A91" s="179">
        <v>0</v>
      </c>
      <c r="B91" s="180" t="s">
        <v>173</v>
      </c>
      <c r="C91" s="180" t="s">
        <v>21</v>
      </c>
      <c r="D91" s="178">
        <v>1</v>
      </c>
      <c r="E91" s="178"/>
      <c r="F91" s="178"/>
      <c r="G91" s="178">
        <v>3</v>
      </c>
      <c r="H91" s="178"/>
      <c r="I91" s="178">
        <v>1</v>
      </c>
      <c r="J91" s="178"/>
      <c r="K91" s="178">
        <v>2</v>
      </c>
      <c r="L91" s="178"/>
      <c r="M91" s="178"/>
      <c r="N91" s="178">
        <v>2</v>
      </c>
    </row>
    <row r="92" spans="1:14" ht="13.5" customHeight="1" x14ac:dyDescent="0.2">
      <c r="A92" s="213">
        <v>0</v>
      </c>
      <c r="B92" s="180" t="s">
        <v>173</v>
      </c>
      <c r="C92" s="180" t="s">
        <v>21</v>
      </c>
      <c r="D92" s="178">
        <v>6</v>
      </c>
      <c r="E92" s="178"/>
      <c r="F92" s="178"/>
      <c r="G92" s="178">
        <v>1</v>
      </c>
      <c r="H92" s="178">
        <v>4</v>
      </c>
      <c r="I92" s="178">
        <v>3</v>
      </c>
      <c r="J92" s="178"/>
      <c r="K92" s="178">
        <v>2</v>
      </c>
      <c r="L92" s="178"/>
      <c r="M92" s="178"/>
      <c r="N92" s="178">
        <v>12</v>
      </c>
    </row>
    <row r="93" spans="1:14" ht="13.5" customHeight="1" x14ac:dyDescent="0.2">
      <c r="A93" s="213">
        <v>0</v>
      </c>
      <c r="B93" s="180" t="s">
        <v>173</v>
      </c>
      <c r="C93" s="180" t="s">
        <v>21</v>
      </c>
      <c r="D93" s="178">
        <v>3</v>
      </c>
      <c r="E93" s="178"/>
      <c r="F93" s="178"/>
      <c r="G93" s="178">
        <v>1</v>
      </c>
      <c r="H93" s="178"/>
      <c r="I93" s="178"/>
      <c r="J93" s="178">
        <v>1</v>
      </c>
      <c r="K93" s="178">
        <v>1</v>
      </c>
      <c r="L93" s="178"/>
      <c r="M93" s="178"/>
      <c r="N93" s="178">
        <v>6</v>
      </c>
    </row>
    <row r="94" spans="1:14" ht="13.5" customHeight="1" x14ac:dyDescent="0.2">
      <c r="A94" s="213">
        <v>0</v>
      </c>
      <c r="B94" s="180" t="s">
        <v>173</v>
      </c>
      <c r="C94" s="180" t="s">
        <v>21</v>
      </c>
      <c r="D94" s="178">
        <v>9</v>
      </c>
      <c r="E94" s="178"/>
      <c r="F94" s="178"/>
      <c r="G94" s="178">
        <v>7</v>
      </c>
      <c r="H94" s="178">
        <v>1</v>
      </c>
      <c r="I94" s="178"/>
      <c r="J94" s="178"/>
      <c r="K94" s="178">
        <v>1</v>
      </c>
      <c r="L94" s="178"/>
      <c r="M94" s="178"/>
      <c r="N94" s="178">
        <v>18</v>
      </c>
    </row>
    <row r="95" spans="1:14" ht="13.5" customHeight="1" x14ac:dyDescent="0.2">
      <c r="A95" s="179">
        <v>0</v>
      </c>
      <c r="B95" s="180" t="s">
        <v>173</v>
      </c>
      <c r="C95" s="180" t="s">
        <v>21</v>
      </c>
      <c r="D95" s="178">
        <v>3</v>
      </c>
      <c r="E95" s="178"/>
      <c r="F95" s="178">
        <v>1</v>
      </c>
      <c r="G95" s="178">
        <v>2</v>
      </c>
      <c r="H95" s="178">
        <v>2</v>
      </c>
      <c r="I95" s="178"/>
      <c r="J95" s="178"/>
      <c r="K95" s="178">
        <v>4</v>
      </c>
      <c r="L95" s="178"/>
      <c r="M95" s="178"/>
      <c r="N95" s="178">
        <v>7</v>
      </c>
    </row>
    <row r="96" spans="1:14" ht="13.5" customHeight="1" x14ac:dyDescent="0.2">
      <c r="A96" s="213">
        <v>0</v>
      </c>
      <c r="B96" s="180" t="s">
        <v>173</v>
      </c>
      <c r="C96" s="180" t="s">
        <v>21</v>
      </c>
      <c r="D96" s="178">
        <v>2</v>
      </c>
      <c r="E96" s="178"/>
      <c r="F96" s="178"/>
      <c r="G96" s="178">
        <v>4</v>
      </c>
      <c r="H96" s="178"/>
      <c r="I96" s="178">
        <v>2</v>
      </c>
      <c r="J96" s="178"/>
      <c r="K96" s="178">
        <v>2</v>
      </c>
      <c r="L96" s="178"/>
      <c r="M96" s="178"/>
      <c r="N96" s="178">
        <v>4</v>
      </c>
    </row>
    <row r="97" spans="1:14" ht="13.5" customHeight="1" x14ac:dyDescent="0.2">
      <c r="A97" s="213">
        <v>0</v>
      </c>
      <c r="B97" s="180" t="s">
        <v>173</v>
      </c>
      <c r="C97" s="180" t="s">
        <v>21</v>
      </c>
      <c r="D97" s="178">
        <v>5</v>
      </c>
      <c r="E97" s="178"/>
      <c r="F97" s="178">
        <v>1</v>
      </c>
      <c r="G97" s="178">
        <v>3</v>
      </c>
      <c r="H97" s="178"/>
      <c r="I97" s="178">
        <v>1</v>
      </c>
      <c r="J97" s="178"/>
      <c r="K97" s="178">
        <v>1</v>
      </c>
      <c r="L97" s="178"/>
      <c r="M97" s="178"/>
      <c r="N97" s="178">
        <v>11</v>
      </c>
    </row>
    <row r="98" spans="1:14" ht="13.5" customHeight="1" x14ac:dyDescent="0.2">
      <c r="A98" s="213">
        <v>0</v>
      </c>
      <c r="B98" s="180" t="s">
        <v>173</v>
      </c>
      <c r="C98" s="180" t="s">
        <v>21</v>
      </c>
      <c r="D98" s="178"/>
      <c r="E98" s="178"/>
      <c r="F98" s="178"/>
      <c r="G98" s="178">
        <v>1</v>
      </c>
      <c r="H98" s="178">
        <v>1</v>
      </c>
      <c r="I98" s="178">
        <v>2</v>
      </c>
      <c r="J98" s="178">
        <v>1</v>
      </c>
      <c r="K98" s="178">
        <v>1</v>
      </c>
      <c r="L98" s="178"/>
      <c r="M98" s="178"/>
      <c r="N98" s="178">
        <v>0</v>
      </c>
    </row>
    <row r="99" spans="1:14" ht="13.5" customHeight="1" x14ac:dyDescent="0.2">
      <c r="A99" s="183">
        <v>0</v>
      </c>
      <c r="B99" s="184" t="s">
        <v>173</v>
      </c>
      <c r="C99" s="184" t="s">
        <v>21</v>
      </c>
      <c r="D99" s="181">
        <v>5</v>
      </c>
      <c r="E99" s="181"/>
      <c r="F99" s="181"/>
      <c r="G99" s="181">
        <v>1</v>
      </c>
      <c r="H99" s="181"/>
      <c r="I99" s="181"/>
      <c r="J99" s="181">
        <v>1</v>
      </c>
      <c r="K99" s="181">
        <v>2</v>
      </c>
      <c r="L99" s="181"/>
      <c r="M99" s="181"/>
      <c r="N99" s="181">
        <v>10</v>
      </c>
    </row>
    <row r="100" spans="1:14" ht="13.5" customHeight="1" x14ac:dyDescent="0.2">
      <c r="A100" s="4">
        <f>COUNT(A72:A99)</f>
        <v>28</v>
      </c>
      <c r="B100" s="669" t="str">
        <f>$B$72</f>
        <v>Barber</v>
      </c>
      <c r="C100" s="669" t="str">
        <f>$C$72</f>
        <v>Andrew</v>
      </c>
      <c r="D100" s="667">
        <f>SUM(D72:D99)</f>
        <v>87</v>
      </c>
      <c r="E100" s="667">
        <f t="shared" ref="E100:N100" si="19">SUM(E72:E99)</f>
        <v>0</v>
      </c>
      <c r="F100" s="667">
        <f t="shared" si="19"/>
        <v>11</v>
      </c>
      <c r="G100" s="667">
        <f t="shared" si="19"/>
        <v>91</v>
      </c>
      <c r="H100" s="667">
        <f t="shared" si="19"/>
        <v>29</v>
      </c>
      <c r="I100" s="667">
        <f t="shared" si="19"/>
        <v>26</v>
      </c>
      <c r="J100" s="667">
        <f t="shared" si="19"/>
        <v>9</v>
      </c>
      <c r="K100" s="667">
        <f t="shared" si="19"/>
        <v>41</v>
      </c>
      <c r="L100" s="667">
        <f t="shared" si="19"/>
        <v>1</v>
      </c>
      <c r="M100" s="667">
        <f t="shared" si="19"/>
        <v>0</v>
      </c>
      <c r="N100" s="667">
        <f t="shared" si="19"/>
        <v>185</v>
      </c>
    </row>
    <row r="101" spans="1:14" ht="13.5" customHeight="1" x14ac:dyDescent="0.2"/>
    <row r="102" spans="1:14" ht="13.5" customHeight="1" x14ac:dyDescent="0.2">
      <c r="A102" s="185">
        <v>17</v>
      </c>
      <c r="B102" s="184" t="s">
        <v>180</v>
      </c>
      <c r="C102" s="184" t="s">
        <v>181</v>
      </c>
      <c r="D102" s="181">
        <v>4</v>
      </c>
      <c r="E102" s="181"/>
      <c r="F102" s="181"/>
      <c r="G102" s="181">
        <v>2</v>
      </c>
      <c r="H102" s="181">
        <v>2</v>
      </c>
      <c r="I102" s="181"/>
      <c r="J102" s="181"/>
      <c r="K102" s="181">
        <v>3</v>
      </c>
      <c r="L102" s="181"/>
      <c r="M102" s="181"/>
      <c r="N102" s="181">
        <v>8</v>
      </c>
    </row>
    <row r="103" spans="1:14" ht="13.5" customHeight="1" x14ac:dyDescent="0.2">
      <c r="A103" s="185">
        <v>17</v>
      </c>
      <c r="B103" s="184" t="s">
        <v>180</v>
      </c>
      <c r="C103" s="184" t="s">
        <v>181</v>
      </c>
      <c r="D103" s="181"/>
      <c r="E103" s="181">
        <v>1</v>
      </c>
      <c r="F103" s="181"/>
      <c r="G103" s="181">
        <v>3</v>
      </c>
      <c r="H103" s="181">
        <v>3</v>
      </c>
      <c r="I103" s="181">
        <v>1</v>
      </c>
      <c r="J103" s="181"/>
      <c r="K103" s="181">
        <v>3</v>
      </c>
      <c r="L103" s="181"/>
      <c r="M103" s="181"/>
      <c r="N103" s="181">
        <v>3</v>
      </c>
    </row>
    <row r="104" spans="1:14" ht="13.5" customHeight="1" x14ac:dyDescent="0.2">
      <c r="A104" s="185">
        <v>17</v>
      </c>
      <c r="B104" s="184" t="s">
        <v>180</v>
      </c>
      <c r="C104" s="184" t="s">
        <v>181</v>
      </c>
      <c r="D104" s="181">
        <v>3</v>
      </c>
      <c r="E104" s="181">
        <v>1</v>
      </c>
      <c r="F104" s="181"/>
      <c r="G104" s="181">
        <v>4</v>
      </c>
      <c r="H104" s="181">
        <v>1</v>
      </c>
      <c r="I104" s="181"/>
      <c r="J104" s="181"/>
      <c r="K104" s="181">
        <v>2</v>
      </c>
      <c r="L104" s="181"/>
      <c r="M104" s="181"/>
      <c r="N104" s="181">
        <v>9</v>
      </c>
    </row>
    <row r="105" spans="1:14" ht="13.5" customHeight="1" x14ac:dyDescent="0.2">
      <c r="A105" s="215">
        <v>17</v>
      </c>
      <c r="B105" s="184" t="s">
        <v>180</v>
      </c>
      <c r="C105" s="184" t="s">
        <v>181</v>
      </c>
      <c r="D105" s="181"/>
      <c r="E105" s="181"/>
      <c r="F105" s="181"/>
      <c r="G105" s="181">
        <v>2</v>
      </c>
      <c r="H105" s="181">
        <v>3</v>
      </c>
      <c r="I105" s="181"/>
      <c r="J105" s="181"/>
      <c r="K105" s="181">
        <v>3</v>
      </c>
      <c r="L105" s="181"/>
      <c r="M105" s="181"/>
      <c r="N105" s="181">
        <v>0</v>
      </c>
    </row>
    <row r="106" spans="1:14" ht="13.5" customHeight="1" x14ac:dyDescent="0.2">
      <c r="A106" s="185">
        <v>17</v>
      </c>
      <c r="B106" s="184" t="s">
        <v>180</v>
      </c>
      <c r="C106" s="184" t="s">
        <v>181</v>
      </c>
      <c r="D106" s="181">
        <v>2</v>
      </c>
      <c r="E106" s="181">
        <v>1</v>
      </c>
      <c r="F106" s="181"/>
      <c r="G106" s="181"/>
      <c r="H106" s="181">
        <v>1</v>
      </c>
      <c r="I106" s="181">
        <v>2</v>
      </c>
      <c r="J106" s="181">
        <v>1</v>
      </c>
      <c r="K106" s="181">
        <v>3</v>
      </c>
      <c r="L106" s="181"/>
      <c r="M106" s="181"/>
      <c r="N106" s="181">
        <v>7</v>
      </c>
    </row>
    <row r="107" spans="1:14" ht="13.5" customHeight="1" x14ac:dyDescent="0.2">
      <c r="A107" s="185">
        <v>17</v>
      </c>
      <c r="B107" s="184" t="s">
        <v>180</v>
      </c>
      <c r="C107" s="184" t="s">
        <v>181</v>
      </c>
      <c r="D107" s="181"/>
      <c r="E107" s="181"/>
      <c r="F107" s="181"/>
      <c r="G107" s="181">
        <v>3</v>
      </c>
      <c r="H107" s="181">
        <v>2</v>
      </c>
      <c r="I107" s="181">
        <v>2</v>
      </c>
      <c r="J107" s="181"/>
      <c r="K107" s="181">
        <v>2</v>
      </c>
      <c r="L107" s="181"/>
      <c r="M107" s="181"/>
      <c r="N107" s="181">
        <v>0</v>
      </c>
    </row>
    <row r="108" spans="1:14" ht="13.5" customHeight="1" x14ac:dyDescent="0.2">
      <c r="A108" s="1514">
        <v>17</v>
      </c>
      <c r="B108" s="1515" t="s">
        <v>180</v>
      </c>
      <c r="C108" s="1529" t="s">
        <v>181</v>
      </c>
      <c r="D108" s="1513">
        <v>3</v>
      </c>
      <c r="E108" s="1513"/>
      <c r="F108" s="1513"/>
      <c r="G108" s="1513">
        <v>7</v>
      </c>
      <c r="H108" s="1513">
        <v>2</v>
      </c>
      <c r="I108" s="1513">
        <v>3</v>
      </c>
      <c r="J108" s="1513"/>
      <c r="K108" s="1513">
        <v>2</v>
      </c>
      <c r="L108" s="1513"/>
      <c r="M108" s="1513"/>
      <c r="N108" s="1513">
        <v>6</v>
      </c>
    </row>
    <row r="109" spans="1:14" ht="13.5" customHeight="1" x14ac:dyDescent="0.2">
      <c r="A109" s="1606">
        <v>17</v>
      </c>
      <c r="B109" s="1568" t="s">
        <v>180</v>
      </c>
      <c r="C109" s="1658" t="s">
        <v>181</v>
      </c>
      <c r="D109" s="1566"/>
      <c r="E109" s="1566">
        <v>3</v>
      </c>
      <c r="F109" s="1566"/>
      <c r="G109" s="1566">
        <v>1</v>
      </c>
      <c r="H109" s="1566">
        <v>1</v>
      </c>
      <c r="I109" s="1566"/>
      <c r="J109" s="1566"/>
      <c r="K109" s="1566">
        <v>1</v>
      </c>
      <c r="L109" s="1566"/>
      <c r="M109" s="1566"/>
      <c r="N109" s="1566">
        <v>9</v>
      </c>
    </row>
    <row r="110" spans="1:14" ht="13.5" customHeight="1" x14ac:dyDescent="0.2">
      <c r="A110" s="215">
        <v>17</v>
      </c>
      <c r="B110" s="184" t="s">
        <v>180</v>
      </c>
      <c r="C110" s="184" t="s">
        <v>181</v>
      </c>
      <c r="D110" s="181">
        <v>1</v>
      </c>
      <c r="E110" s="181">
        <v>1</v>
      </c>
      <c r="F110" s="181"/>
      <c r="G110" s="181">
        <v>7</v>
      </c>
      <c r="H110" s="181">
        <v>1</v>
      </c>
      <c r="I110" s="181"/>
      <c r="J110" s="181"/>
      <c r="K110" s="181">
        <v>4</v>
      </c>
      <c r="L110" s="181"/>
      <c r="M110" s="181"/>
      <c r="N110" s="181">
        <v>5</v>
      </c>
    </row>
    <row r="111" spans="1:14" ht="13.5" customHeight="1" x14ac:dyDescent="0.2">
      <c r="A111" s="1316">
        <v>17</v>
      </c>
      <c r="B111" s="1178" t="s">
        <v>180</v>
      </c>
      <c r="C111" s="1178" t="s">
        <v>181</v>
      </c>
      <c r="D111" s="1176"/>
      <c r="E111" s="1176"/>
      <c r="F111" s="1176"/>
      <c r="G111" s="1176"/>
      <c r="H111" s="1176"/>
      <c r="I111" s="1176">
        <v>1</v>
      </c>
      <c r="J111" s="1176"/>
      <c r="K111" s="1176">
        <v>3</v>
      </c>
      <c r="L111" s="1176"/>
      <c r="M111" s="1176"/>
      <c r="N111" s="1176">
        <v>0</v>
      </c>
    </row>
    <row r="112" spans="1:14" ht="13.5" customHeight="1" x14ac:dyDescent="0.2">
      <c r="A112" s="1079">
        <v>17</v>
      </c>
      <c r="B112" s="1028" t="s">
        <v>180</v>
      </c>
      <c r="C112" s="1028" t="s">
        <v>181</v>
      </c>
      <c r="D112" s="1030">
        <v>6</v>
      </c>
      <c r="E112" s="1030"/>
      <c r="F112" s="1030"/>
      <c r="G112" s="1030">
        <v>2</v>
      </c>
      <c r="H112" s="1030"/>
      <c r="I112" s="1030"/>
      <c r="J112" s="1030"/>
      <c r="K112" s="1030">
        <v>1</v>
      </c>
      <c r="L112" s="1030"/>
      <c r="M112" s="1030"/>
      <c r="N112" s="1030">
        <v>12</v>
      </c>
    </row>
    <row r="113" spans="1:14" ht="13.5" customHeight="1" x14ac:dyDescent="0.2">
      <c r="A113" s="1863">
        <v>17</v>
      </c>
      <c r="B113" s="1861" t="s">
        <v>180</v>
      </c>
      <c r="C113" s="1858" t="s">
        <v>181</v>
      </c>
      <c r="D113" s="1862"/>
      <c r="E113" s="1862"/>
      <c r="F113" s="1862">
        <v>1</v>
      </c>
      <c r="G113" s="1862">
        <v>4</v>
      </c>
      <c r="H113" s="1862"/>
      <c r="I113" s="1862">
        <v>3</v>
      </c>
      <c r="J113" s="1862">
        <v>1</v>
      </c>
      <c r="K113" s="1862">
        <v>2</v>
      </c>
      <c r="L113" s="1862"/>
      <c r="M113" s="1862"/>
      <c r="N113" s="1862">
        <v>1</v>
      </c>
    </row>
    <row r="114" spans="1:14" ht="13.5" customHeight="1" x14ac:dyDescent="0.2">
      <c r="A114" s="1670">
        <v>17</v>
      </c>
      <c r="B114" s="1671" t="s">
        <v>180</v>
      </c>
      <c r="C114" s="1671" t="s">
        <v>181</v>
      </c>
      <c r="D114" s="1669"/>
      <c r="E114" s="1669">
        <v>1</v>
      </c>
      <c r="F114" s="1669">
        <v>2</v>
      </c>
      <c r="G114" s="1669">
        <v>2</v>
      </c>
      <c r="H114" s="1669">
        <v>1</v>
      </c>
      <c r="I114" s="1669">
        <v>1</v>
      </c>
      <c r="J114" s="1669"/>
      <c r="K114" s="1669"/>
      <c r="L114" s="1669"/>
      <c r="M114" s="1669"/>
      <c r="N114" s="1669">
        <v>5</v>
      </c>
    </row>
    <row r="115" spans="1:14" ht="13.5" customHeight="1" x14ac:dyDescent="0.2">
      <c r="A115" s="1079">
        <v>17</v>
      </c>
      <c r="B115" s="1028" t="s">
        <v>180</v>
      </c>
      <c r="C115" s="1028" t="s">
        <v>181</v>
      </c>
      <c r="D115" s="1030">
        <v>2</v>
      </c>
      <c r="E115" s="1030">
        <v>1</v>
      </c>
      <c r="F115" s="1030"/>
      <c r="G115" s="1030">
        <v>3</v>
      </c>
      <c r="H115" s="1030">
        <v>2</v>
      </c>
      <c r="I115" s="1030">
        <v>5</v>
      </c>
      <c r="J115" s="1030"/>
      <c r="K115" s="1030">
        <v>3</v>
      </c>
      <c r="L115" s="1030"/>
      <c r="M115" s="1030"/>
      <c r="N115" s="1030">
        <v>7</v>
      </c>
    </row>
    <row r="116" spans="1:14" ht="13.5" customHeight="1" x14ac:dyDescent="0.2">
      <c r="A116" s="1422">
        <v>17</v>
      </c>
      <c r="B116" s="1423" t="s">
        <v>180</v>
      </c>
      <c r="C116" s="1464" t="s">
        <v>181</v>
      </c>
      <c r="D116" s="1421">
        <v>1</v>
      </c>
      <c r="E116" s="1421"/>
      <c r="F116" s="1421">
        <v>1</v>
      </c>
      <c r="G116" s="1421">
        <v>1</v>
      </c>
      <c r="H116" s="1421">
        <v>3</v>
      </c>
      <c r="I116" s="1421">
        <v>2</v>
      </c>
      <c r="J116" s="1421">
        <v>1</v>
      </c>
      <c r="K116" s="1421">
        <v>2</v>
      </c>
      <c r="L116" s="1421"/>
      <c r="M116" s="1421"/>
      <c r="N116" s="1421">
        <v>3</v>
      </c>
    </row>
    <row r="117" spans="1:14" ht="13.5" customHeight="1" x14ac:dyDescent="0.2">
      <c r="A117" s="927">
        <v>17</v>
      </c>
      <c r="B117" s="926" t="s">
        <v>180</v>
      </c>
      <c r="C117" s="1013" t="s">
        <v>181</v>
      </c>
      <c r="D117" s="924"/>
      <c r="E117" s="924"/>
      <c r="F117" s="924"/>
      <c r="G117" s="924"/>
      <c r="H117" s="924">
        <v>3</v>
      </c>
      <c r="I117" s="924">
        <v>3</v>
      </c>
      <c r="J117" s="924"/>
      <c r="K117" s="924">
        <v>3</v>
      </c>
      <c r="L117" s="924"/>
      <c r="M117" s="924"/>
      <c r="N117" s="924">
        <v>0</v>
      </c>
    </row>
    <row r="118" spans="1:14" ht="13.5" customHeight="1" x14ac:dyDescent="0.2">
      <c r="A118" s="215">
        <v>17</v>
      </c>
      <c r="B118" s="187" t="s">
        <v>180</v>
      </c>
      <c r="C118" s="187" t="s">
        <v>181</v>
      </c>
      <c r="D118" s="186">
        <v>3</v>
      </c>
      <c r="E118" s="186">
        <v>1</v>
      </c>
      <c r="F118" s="186">
        <v>2</v>
      </c>
      <c r="G118" s="186">
        <v>10</v>
      </c>
      <c r="H118" s="186">
        <v>7</v>
      </c>
      <c r="I118" s="186">
        <v>4</v>
      </c>
      <c r="J118" s="186"/>
      <c r="K118" s="186">
        <v>3</v>
      </c>
      <c r="L118" s="186"/>
      <c r="M118" s="186"/>
      <c r="N118" s="186">
        <v>11</v>
      </c>
    </row>
    <row r="119" spans="1:14" ht="13.5" customHeight="1" x14ac:dyDescent="0.2">
      <c r="A119" s="188">
        <v>17</v>
      </c>
      <c r="B119" s="187" t="s">
        <v>180</v>
      </c>
      <c r="C119" s="187" t="s">
        <v>181</v>
      </c>
      <c r="D119" s="186">
        <v>1</v>
      </c>
      <c r="E119" s="186"/>
      <c r="F119" s="186">
        <v>1</v>
      </c>
      <c r="G119" s="186">
        <v>3</v>
      </c>
      <c r="H119" s="186">
        <v>3</v>
      </c>
      <c r="I119" s="186">
        <v>1</v>
      </c>
      <c r="J119" s="186"/>
      <c r="K119" s="186">
        <v>3</v>
      </c>
      <c r="L119" s="186"/>
      <c r="M119" s="186"/>
      <c r="N119" s="186">
        <v>3</v>
      </c>
    </row>
    <row r="120" spans="1:14" ht="13.5" customHeight="1" x14ac:dyDescent="0.2">
      <c r="A120" s="188">
        <v>17</v>
      </c>
      <c r="B120" s="187" t="s">
        <v>180</v>
      </c>
      <c r="C120" s="187" t="s">
        <v>181</v>
      </c>
      <c r="D120" s="186">
        <v>3</v>
      </c>
      <c r="E120" s="186">
        <v>1</v>
      </c>
      <c r="F120" s="186"/>
      <c r="G120" s="186">
        <v>9</v>
      </c>
      <c r="H120" s="186">
        <v>4</v>
      </c>
      <c r="I120" s="186">
        <v>1</v>
      </c>
      <c r="J120" s="186"/>
      <c r="K120" s="186">
        <v>3</v>
      </c>
      <c r="L120" s="186"/>
      <c r="M120" s="186"/>
      <c r="N120" s="186">
        <v>9</v>
      </c>
    </row>
    <row r="121" spans="1:14" ht="13.5" customHeight="1" x14ac:dyDescent="0.2">
      <c r="A121" s="188">
        <v>17</v>
      </c>
      <c r="B121" s="187" t="s">
        <v>180</v>
      </c>
      <c r="C121" s="187" t="s">
        <v>181</v>
      </c>
      <c r="D121" s="186"/>
      <c r="E121" s="186"/>
      <c r="F121" s="186"/>
      <c r="G121" s="186">
        <v>3</v>
      </c>
      <c r="H121" s="186"/>
      <c r="I121" s="186"/>
      <c r="J121" s="186"/>
      <c r="K121" s="186">
        <v>2</v>
      </c>
      <c r="L121" s="186"/>
      <c r="M121" s="186"/>
      <c r="N121" s="186">
        <v>0</v>
      </c>
    </row>
    <row r="122" spans="1:14" ht="13.5" customHeight="1" x14ac:dyDescent="0.2">
      <c r="A122" s="215">
        <v>17</v>
      </c>
      <c r="B122" s="187" t="s">
        <v>180</v>
      </c>
      <c r="C122" s="187" t="s">
        <v>181</v>
      </c>
      <c r="D122" s="186"/>
      <c r="E122" s="186"/>
      <c r="F122" s="186"/>
      <c r="G122" s="186"/>
      <c r="H122" s="186"/>
      <c r="I122" s="186"/>
      <c r="J122" s="186"/>
      <c r="K122" s="186">
        <v>1</v>
      </c>
      <c r="L122" s="186"/>
      <c r="M122" s="186"/>
      <c r="N122" s="186">
        <v>0</v>
      </c>
    </row>
    <row r="123" spans="1:14" ht="13.5" customHeight="1" x14ac:dyDescent="0.2">
      <c r="A123" s="188">
        <v>17</v>
      </c>
      <c r="B123" s="187" t="s">
        <v>180</v>
      </c>
      <c r="C123" s="214" t="s">
        <v>181</v>
      </c>
      <c r="D123" s="186">
        <v>5</v>
      </c>
      <c r="E123" s="186"/>
      <c r="F123" s="186">
        <v>5</v>
      </c>
      <c r="G123" s="186">
        <v>6</v>
      </c>
      <c r="H123" s="186">
        <v>1</v>
      </c>
      <c r="I123" s="186">
        <v>3</v>
      </c>
      <c r="J123" s="186"/>
      <c r="K123" s="186">
        <v>4</v>
      </c>
      <c r="L123" s="186"/>
      <c r="M123" s="186"/>
      <c r="N123" s="186">
        <v>15</v>
      </c>
    </row>
    <row r="124" spans="1:14" ht="13.5" customHeight="1" x14ac:dyDescent="0.2">
      <c r="A124" s="700">
        <v>17</v>
      </c>
      <c r="B124" s="699" t="s">
        <v>180</v>
      </c>
      <c r="C124" s="699" t="s">
        <v>181</v>
      </c>
      <c r="D124" s="698">
        <v>3</v>
      </c>
      <c r="E124" s="698"/>
      <c r="F124" s="698"/>
      <c r="G124" s="698">
        <v>5</v>
      </c>
      <c r="H124" s="698"/>
      <c r="I124" s="698">
        <v>2</v>
      </c>
      <c r="J124" s="698"/>
      <c r="K124" s="698">
        <v>3</v>
      </c>
      <c r="L124" s="698"/>
      <c r="M124" s="698"/>
      <c r="N124" s="698">
        <v>6</v>
      </c>
    </row>
    <row r="125" spans="1:14" ht="13.5" customHeight="1" x14ac:dyDescent="0.2">
      <c r="A125" s="4">
        <f>COUNT(A102:A124)</f>
        <v>23</v>
      </c>
      <c r="B125" s="669" t="str">
        <f>$B$102</f>
        <v>Colosimo</v>
      </c>
      <c r="C125" s="669" t="str">
        <f>$C$102</f>
        <v>Mick</v>
      </c>
      <c r="D125" s="667">
        <f>SUM(D102:D124)</f>
        <v>37</v>
      </c>
      <c r="E125" s="741">
        <f t="shared" ref="E125:N125" si="20">SUM(E102:E124)</f>
        <v>11</v>
      </c>
      <c r="F125" s="741">
        <f t="shared" si="20"/>
        <v>12</v>
      </c>
      <c r="G125" s="741">
        <f t="shared" si="20"/>
        <v>77</v>
      </c>
      <c r="H125" s="741">
        <f t="shared" si="20"/>
        <v>40</v>
      </c>
      <c r="I125" s="741">
        <f t="shared" si="20"/>
        <v>34</v>
      </c>
      <c r="J125" s="741">
        <f t="shared" si="20"/>
        <v>3</v>
      </c>
      <c r="K125" s="741">
        <f t="shared" si="20"/>
        <v>56</v>
      </c>
      <c r="L125" s="741">
        <f t="shared" si="20"/>
        <v>0</v>
      </c>
      <c r="M125" s="741">
        <f t="shared" si="20"/>
        <v>0</v>
      </c>
      <c r="N125" s="741">
        <f t="shared" si="20"/>
        <v>119</v>
      </c>
    </row>
    <row r="126" spans="1:14" ht="13.5" customHeight="1" x14ac:dyDescent="0.2"/>
    <row r="127" spans="1:14" ht="13.5" customHeight="1" x14ac:dyDescent="0.2">
      <c r="A127" s="213">
        <v>26</v>
      </c>
      <c r="B127" s="187" t="s">
        <v>153</v>
      </c>
      <c r="C127" s="187" t="s">
        <v>189</v>
      </c>
      <c r="D127" s="186">
        <v>1</v>
      </c>
      <c r="E127" s="186">
        <v>6</v>
      </c>
      <c r="F127" s="186">
        <v>1</v>
      </c>
      <c r="G127" s="186">
        <v>8</v>
      </c>
      <c r="H127" s="186"/>
      <c r="I127" s="186"/>
      <c r="J127" s="186"/>
      <c r="K127" s="186">
        <v>2</v>
      </c>
      <c r="L127" s="186"/>
      <c r="M127" s="186"/>
      <c r="N127" s="186">
        <v>21</v>
      </c>
    </row>
    <row r="128" spans="1:14" ht="13.5" customHeight="1" x14ac:dyDescent="0.2">
      <c r="A128" s="1569">
        <v>26</v>
      </c>
      <c r="B128" s="1568" t="s">
        <v>153</v>
      </c>
      <c r="C128" s="1568" t="s">
        <v>189</v>
      </c>
      <c r="D128" s="1566">
        <v>3</v>
      </c>
      <c r="E128" s="1566">
        <v>1</v>
      </c>
      <c r="F128" s="1566"/>
      <c r="G128" s="1566">
        <v>2</v>
      </c>
      <c r="H128" s="1566">
        <v>5</v>
      </c>
      <c r="I128" s="1566"/>
      <c r="J128" s="1566"/>
      <c r="K128" s="1566"/>
      <c r="L128" s="1566"/>
      <c r="M128" s="1566"/>
      <c r="N128" s="1566">
        <v>9</v>
      </c>
    </row>
    <row r="129" spans="1:14" ht="13.5" customHeight="1" x14ac:dyDescent="0.2">
      <c r="A129" s="1672">
        <v>15</v>
      </c>
      <c r="B129" s="1671" t="s">
        <v>153</v>
      </c>
      <c r="C129" s="1671" t="s">
        <v>189</v>
      </c>
      <c r="D129" s="1669">
        <v>4</v>
      </c>
      <c r="E129" s="1669">
        <v>4</v>
      </c>
      <c r="F129" s="1669">
        <v>1</v>
      </c>
      <c r="G129" s="1669">
        <v>5</v>
      </c>
      <c r="H129" s="1669">
        <v>1</v>
      </c>
      <c r="I129" s="1669">
        <v>3</v>
      </c>
      <c r="J129" s="1669"/>
      <c r="K129" s="1669">
        <v>1</v>
      </c>
      <c r="L129" s="1669"/>
      <c r="M129" s="1669"/>
      <c r="N129" s="1669">
        <v>21</v>
      </c>
    </row>
    <row r="130" spans="1:14" ht="13.5" customHeight="1" x14ac:dyDescent="0.2">
      <c r="A130" s="1569">
        <v>15</v>
      </c>
      <c r="B130" s="1568" t="s">
        <v>153</v>
      </c>
      <c r="C130" s="1568" t="s">
        <v>189</v>
      </c>
      <c r="D130" s="1566">
        <v>7</v>
      </c>
      <c r="E130" s="1566">
        <v>3</v>
      </c>
      <c r="F130" s="1566">
        <v>2</v>
      </c>
      <c r="G130" s="1566">
        <v>4</v>
      </c>
      <c r="H130" s="1566">
        <v>3</v>
      </c>
      <c r="I130" s="1566">
        <v>1</v>
      </c>
      <c r="J130" s="1566"/>
      <c r="K130" s="1566">
        <v>2</v>
      </c>
      <c r="L130" s="1566"/>
      <c r="M130" s="1566"/>
      <c r="N130" s="1566">
        <v>25</v>
      </c>
    </row>
    <row r="131" spans="1:14" ht="13.5" customHeight="1" x14ac:dyDescent="0.2">
      <c r="A131" s="1179">
        <v>26</v>
      </c>
      <c r="B131" s="1178" t="s">
        <v>153</v>
      </c>
      <c r="C131" s="1178" t="s">
        <v>189</v>
      </c>
      <c r="D131" s="1176">
        <v>6</v>
      </c>
      <c r="E131" s="1176">
        <v>4</v>
      </c>
      <c r="F131" s="1176">
        <v>2</v>
      </c>
      <c r="G131" s="1176">
        <v>2</v>
      </c>
      <c r="H131" s="1176"/>
      <c r="I131" s="1176">
        <v>1</v>
      </c>
      <c r="J131" s="1176"/>
      <c r="K131" s="1176">
        <v>2</v>
      </c>
      <c r="L131" s="1176"/>
      <c r="M131" s="1176"/>
      <c r="N131" s="1176">
        <v>26</v>
      </c>
    </row>
    <row r="132" spans="1:14" ht="13.5" customHeight="1" x14ac:dyDescent="0.2">
      <c r="A132" s="4">
        <f>COUNT(A127:A131)</f>
        <v>5</v>
      </c>
      <c r="B132" s="669" t="str">
        <f>$B$127</f>
        <v>Harris</v>
      </c>
      <c r="C132" s="669" t="str">
        <f>$C$127</f>
        <v>Jon</v>
      </c>
      <c r="D132" s="667">
        <f>SUM(D127:D131)</f>
        <v>21</v>
      </c>
      <c r="E132" s="1310">
        <f t="shared" ref="E132:N132" si="21">SUM(E127:E131)</f>
        <v>18</v>
      </c>
      <c r="F132" s="1310">
        <f t="shared" si="21"/>
        <v>6</v>
      </c>
      <c r="G132" s="1310">
        <f t="shared" si="21"/>
        <v>21</v>
      </c>
      <c r="H132" s="1310">
        <f t="shared" si="21"/>
        <v>9</v>
      </c>
      <c r="I132" s="1310">
        <f t="shared" si="21"/>
        <v>5</v>
      </c>
      <c r="J132" s="1310">
        <f t="shared" si="21"/>
        <v>0</v>
      </c>
      <c r="K132" s="1310">
        <f t="shared" si="21"/>
        <v>7</v>
      </c>
      <c r="L132" s="1310">
        <f t="shared" si="21"/>
        <v>0</v>
      </c>
      <c r="M132" s="1310">
        <f t="shared" si="21"/>
        <v>0</v>
      </c>
      <c r="N132" s="1310">
        <f t="shared" si="21"/>
        <v>102</v>
      </c>
    </row>
    <row r="133" spans="1:14" ht="13.5" customHeight="1" x14ac:dyDescent="0.2"/>
    <row r="134" spans="1:14" ht="13.5" customHeight="1" x14ac:dyDescent="0.2">
      <c r="A134" s="215">
        <v>1</v>
      </c>
      <c r="B134" s="187" t="s">
        <v>182</v>
      </c>
      <c r="C134" s="187" t="s">
        <v>183</v>
      </c>
      <c r="D134" s="186">
        <v>1</v>
      </c>
      <c r="E134" s="186">
        <v>3</v>
      </c>
      <c r="F134" s="186">
        <v>3</v>
      </c>
      <c r="G134" s="186">
        <v>7</v>
      </c>
      <c r="H134" s="186">
        <v>3</v>
      </c>
      <c r="I134" s="186">
        <v>1</v>
      </c>
      <c r="J134" s="186"/>
      <c r="K134" s="186">
        <v>2</v>
      </c>
      <c r="L134" s="186"/>
      <c r="M134" s="186"/>
      <c r="N134" s="186">
        <v>14</v>
      </c>
    </row>
    <row r="135" spans="1:14" ht="13.5" customHeight="1" x14ac:dyDescent="0.2">
      <c r="A135" s="1318">
        <v>21</v>
      </c>
      <c r="B135" s="1256" t="s">
        <v>182</v>
      </c>
      <c r="C135" s="1256" t="s">
        <v>183</v>
      </c>
      <c r="D135" s="1255">
        <v>2</v>
      </c>
      <c r="E135" s="1255">
        <v>1</v>
      </c>
      <c r="F135" s="1255">
        <v>1</v>
      </c>
      <c r="G135" s="1255">
        <v>2</v>
      </c>
      <c r="H135" s="1255">
        <v>1</v>
      </c>
      <c r="I135" s="1255">
        <v>1</v>
      </c>
      <c r="J135" s="1255"/>
      <c r="K135" s="1255">
        <v>1</v>
      </c>
      <c r="L135" s="1255"/>
      <c r="M135" s="1255"/>
      <c r="N135" s="1255">
        <v>8</v>
      </c>
    </row>
    <row r="136" spans="1:14" ht="13.5" customHeight="1" x14ac:dyDescent="0.2">
      <c r="A136" s="1608">
        <v>15</v>
      </c>
      <c r="B136" s="1607" t="s">
        <v>182</v>
      </c>
      <c r="C136" s="1607" t="s">
        <v>183</v>
      </c>
      <c r="D136" s="1605">
        <v>2</v>
      </c>
      <c r="E136" s="1605"/>
      <c r="F136" s="1605">
        <v>3</v>
      </c>
      <c r="G136" s="1605">
        <v>2</v>
      </c>
      <c r="H136" s="1605">
        <v>1</v>
      </c>
      <c r="I136" s="1605"/>
      <c r="J136" s="1605"/>
      <c r="K136" s="1605">
        <v>1</v>
      </c>
      <c r="L136" s="1605"/>
      <c r="M136" s="1605"/>
      <c r="N136" s="1605">
        <v>7</v>
      </c>
    </row>
    <row r="137" spans="1:14" ht="13.5" customHeight="1" x14ac:dyDescent="0.2">
      <c r="A137" s="1670">
        <v>0</v>
      </c>
      <c r="B137" s="1671" t="s">
        <v>182</v>
      </c>
      <c r="C137" s="1671" t="s">
        <v>183</v>
      </c>
      <c r="D137" s="1669">
        <v>1</v>
      </c>
      <c r="E137" s="1669"/>
      <c r="F137" s="1669"/>
      <c r="G137" s="1669">
        <v>1</v>
      </c>
      <c r="H137" s="1669">
        <v>2</v>
      </c>
      <c r="I137" s="1669"/>
      <c r="J137" s="1669"/>
      <c r="K137" s="1669">
        <v>3</v>
      </c>
      <c r="L137" s="1669"/>
      <c r="M137" s="1669"/>
      <c r="N137" s="1669">
        <v>2</v>
      </c>
    </row>
    <row r="138" spans="1:14" ht="13.5" customHeight="1" x14ac:dyDescent="0.2">
      <c r="A138" s="1606">
        <v>0</v>
      </c>
      <c r="B138" s="1607" t="s">
        <v>182</v>
      </c>
      <c r="C138" s="1607" t="s">
        <v>183</v>
      </c>
      <c r="D138" s="1605"/>
      <c r="E138" s="1605">
        <v>1</v>
      </c>
      <c r="F138" s="1605"/>
      <c r="G138" s="1605">
        <v>4</v>
      </c>
      <c r="H138" s="1605">
        <v>2</v>
      </c>
      <c r="I138" s="1605">
        <v>1</v>
      </c>
      <c r="J138" s="1605"/>
      <c r="K138" s="1605">
        <v>2</v>
      </c>
      <c r="L138" s="1605"/>
      <c r="M138" s="1605"/>
      <c r="N138" s="1605">
        <v>3</v>
      </c>
    </row>
    <row r="139" spans="1:14" ht="13.5" customHeight="1" x14ac:dyDescent="0.2">
      <c r="A139" s="1029">
        <v>1</v>
      </c>
      <c r="B139" s="1028" t="s">
        <v>182</v>
      </c>
      <c r="C139" s="1028" t="s">
        <v>183</v>
      </c>
      <c r="D139" s="1030">
        <v>1</v>
      </c>
      <c r="E139" s="1030"/>
      <c r="F139" s="1030"/>
      <c r="G139" s="1030">
        <v>1</v>
      </c>
      <c r="H139" s="1030">
        <v>1</v>
      </c>
      <c r="I139" s="1030">
        <v>1</v>
      </c>
      <c r="J139" s="1030"/>
      <c r="K139" s="1030">
        <v>4</v>
      </c>
      <c r="L139" s="1030"/>
      <c r="M139" s="1030"/>
      <c r="N139" s="1030">
        <v>2</v>
      </c>
    </row>
    <row r="140" spans="1:14" ht="13.5" customHeight="1" x14ac:dyDescent="0.2">
      <c r="A140" s="1014">
        <v>15</v>
      </c>
      <c r="B140" s="926" t="s">
        <v>182</v>
      </c>
      <c r="C140" s="926" t="s">
        <v>183</v>
      </c>
      <c r="D140" s="924">
        <v>1</v>
      </c>
      <c r="E140" s="924">
        <v>3</v>
      </c>
      <c r="F140" s="924"/>
      <c r="G140" s="924"/>
      <c r="H140" s="924">
        <v>5</v>
      </c>
      <c r="I140" s="924">
        <v>2</v>
      </c>
      <c r="J140" s="924"/>
      <c r="K140" s="924"/>
      <c r="L140" s="924"/>
      <c r="M140" s="924"/>
      <c r="N140" s="924">
        <v>11</v>
      </c>
    </row>
    <row r="141" spans="1:14" ht="13.5" customHeight="1" x14ac:dyDescent="0.2">
      <c r="A141" s="4">
        <f>COUNT(A134:A140)</f>
        <v>7</v>
      </c>
      <c r="B141" s="669" t="str">
        <f>$B$134</f>
        <v>Khanthavivane</v>
      </c>
      <c r="C141" s="60" t="str">
        <f>$C$134</f>
        <v>Dennis</v>
      </c>
      <c r="D141" s="667">
        <f>SUM(D134:D140)</f>
        <v>8</v>
      </c>
      <c r="E141" s="1006">
        <f t="shared" ref="E141:N141" si="22">SUM(E134:E140)</f>
        <v>8</v>
      </c>
      <c r="F141" s="1006">
        <f t="shared" si="22"/>
        <v>7</v>
      </c>
      <c r="G141" s="1006">
        <f t="shared" si="22"/>
        <v>17</v>
      </c>
      <c r="H141" s="1006">
        <f t="shared" si="22"/>
        <v>15</v>
      </c>
      <c r="I141" s="1006">
        <f t="shared" si="22"/>
        <v>6</v>
      </c>
      <c r="J141" s="1006">
        <f t="shared" si="22"/>
        <v>0</v>
      </c>
      <c r="K141" s="1006">
        <f t="shared" si="22"/>
        <v>13</v>
      </c>
      <c r="L141" s="1006">
        <f t="shared" si="22"/>
        <v>0</v>
      </c>
      <c r="M141" s="1006">
        <f t="shared" si="22"/>
        <v>0</v>
      </c>
      <c r="N141" s="1006">
        <f t="shared" si="22"/>
        <v>47</v>
      </c>
    </row>
    <row r="142" spans="1:14" ht="13.5" customHeight="1" x14ac:dyDescent="0.2"/>
    <row r="143" spans="1:14" ht="13.5" customHeight="1" x14ac:dyDescent="0.2">
      <c r="A143" s="215">
        <v>1</v>
      </c>
      <c r="B143" s="190" t="s">
        <v>188</v>
      </c>
      <c r="C143" s="190" t="s">
        <v>136</v>
      </c>
      <c r="D143" s="189">
        <v>2</v>
      </c>
      <c r="E143" s="189">
        <v>1</v>
      </c>
      <c r="F143" s="189"/>
      <c r="G143" s="189">
        <v>3</v>
      </c>
      <c r="H143" s="189">
        <v>5</v>
      </c>
      <c r="I143" s="189">
        <v>3</v>
      </c>
      <c r="J143" s="189"/>
      <c r="K143" s="189">
        <v>1</v>
      </c>
      <c r="L143" s="189"/>
      <c r="M143" s="189"/>
      <c r="N143" s="189">
        <v>7</v>
      </c>
    </row>
    <row r="144" spans="1:14" ht="13.5" customHeight="1" x14ac:dyDescent="0.2">
      <c r="A144" s="191">
        <v>1</v>
      </c>
      <c r="B144" s="190" t="s">
        <v>188</v>
      </c>
      <c r="C144" s="190" t="s">
        <v>136</v>
      </c>
      <c r="D144" s="189">
        <v>4</v>
      </c>
      <c r="E144" s="189">
        <v>2</v>
      </c>
      <c r="F144" s="189">
        <v>1</v>
      </c>
      <c r="G144" s="189">
        <v>5</v>
      </c>
      <c r="H144" s="189">
        <v>2</v>
      </c>
      <c r="I144" s="189">
        <v>3</v>
      </c>
      <c r="J144" s="189"/>
      <c r="K144" s="189">
        <v>1</v>
      </c>
      <c r="L144" s="189"/>
      <c r="M144" s="189"/>
      <c r="N144" s="189">
        <v>15</v>
      </c>
    </row>
    <row r="145" spans="1:14" ht="13.5" customHeight="1" x14ac:dyDescent="0.2">
      <c r="A145" s="191">
        <v>1</v>
      </c>
      <c r="B145" s="190" t="s">
        <v>188</v>
      </c>
      <c r="C145" s="190" t="s">
        <v>136</v>
      </c>
      <c r="D145" s="189"/>
      <c r="E145" s="189"/>
      <c r="F145" s="189"/>
      <c r="G145" s="189">
        <v>3</v>
      </c>
      <c r="H145" s="189">
        <v>2</v>
      </c>
      <c r="I145" s="189">
        <v>2</v>
      </c>
      <c r="J145" s="189"/>
      <c r="K145" s="189">
        <v>1</v>
      </c>
      <c r="L145" s="189"/>
      <c r="M145" s="189"/>
      <c r="N145" s="189">
        <v>0</v>
      </c>
    </row>
    <row r="146" spans="1:14" ht="13.5" customHeight="1" x14ac:dyDescent="0.2">
      <c r="A146" s="191">
        <v>1</v>
      </c>
      <c r="B146" s="190" t="s">
        <v>188</v>
      </c>
      <c r="C146" s="190" t="s">
        <v>136</v>
      </c>
      <c r="D146" s="189">
        <v>2</v>
      </c>
      <c r="E146" s="189">
        <v>2</v>
      </c>
      <c r="F146" s="189"/>
      <c r="G146" s="189">
        <v>5</v>
      </c>
      <c r="H146" s="189">
        <v>5</v>
      </c>
      <c r="I146" s="189">
        <v>2</v>
      </c>
      <c r="J146" s="189"/>
      <c r="K146" s="189">
        <v>1</v>
      </c>
      <c r="L146" s="189"/>
      <c r="M146" s="189"/>
      <c r="N146" s="189">
        <v>10</v>
      </c>
    </row>
    <row r="147" spans="1:14" ht="13.5" customHeight="1" x14ac:dyDescent="0.2">
      <c r="A147" s="1257">
        <v>1</v>
      </c>
      <c r="B147" s="1256" t="s">
        <v>188</v>
      </c>
      <c r="C147" s="1256" t="s">
        <v>136</v>
      </c>
      <c r="D147" s="1255">
        <v>1</v>
      </c>
      <c r="E147" s="1255">
        <v>1</v>
      </c>
      <c r="F147" s="1255">
        <v>2</v>
      </c>
      <c r="G147" s="1255">
        <v>4</v>
      </c>
      <c r="H147" s="1255">
        <v>9</v>
      </c>
      <c r="I147" s="1255">
        <v>3</v>
      </c>
      <c r="J147" s="1255"/>
      <c r="K147" s="1255">
        <v>1</v>
      </c>
      <c r="L147" s="1255"/>
      <c r="M147" s="1255"/>
      <c r="N147" s="1255">
        <v>7</v>
      </c>
    </row>
    <row r="148" spans="1:14" ht="13.5" customHeight="1" x14ac:dyDescent="0.2">
      <c r="A148" s="1860">
        <v>1</v>
      </c>
      <c r="B148" s="1861" t="s">
        <v>188</v>
      </c>
      <c r="C148" s="1861" t="s">
        <v>136</v>
      </c>
      <c r="D148" s="1862">
        <v>1</v>
      </c>
      <c r="E148" s="1862"/>
      <c r="F148" s="1862">
        <v>2</v>
      </c>
      <c r="G148" s="1862">
        <v>2</v>
      </c>
      <c r="H148" s="1862">
        <v>1</v>
      </c>
      <c r="I148" s="1862">
        <v>1</v>
      </c>
      <c r="J148" s="1862"/>
      <c r="K148" s="1862"/>
      <c r="L148" s="1862"/>
      <c r="M148" s="1862"/>
      <c r="N148" s="1862">
        <v>4</v>
      </c>
    </row>
    <row r="149" spans="1:14" ht="13.5" customHeight="1" x14ac:dyDescent="0.2">
      <c r="A149" s="1860">
        <v>1</v>
      </c>
      <c r="B149" s="1861" t="s">
        <v>188</v>
      </c>
      <c r="C149" s="1861" t="s">
        <v>136</v>
      </c>
      <c r="D149" s="1862">
        <v>3</v>
      </c>
      <c r="E149" s="1862"/>
      <c r="F149" s="1862">
        <v>2</v>
      </c>
      <c r="G149" s="1862">
        <v>4</v>
      </c>
      <c r="H149" s="1862">
        <v>1</v>
      </c>
      <c r="I149" s="1862">
        <v>1</v>
      </c>
      <c r="J149" s="1862"/>
      <c r="K149" s="1862"/>
      <c r="L149" s="1862"/>
      <c r="M149" s="1862"/>
      <c r="N149" s="1862">
        <v>8</v>
      </c>
    </row>
    <row r="150" spans="1:14" ht="13.5" customHeight="1" x14ac:dyDescent="0.2">
      <c r="A150" s="1257">
        <v>1</v>
      </c>
      <c r="B150" s="1256" t="s">
        <v>188</v>
      </c>
      <c r="C150" s="1256" t="s">
        <v>136</v>
      </c>
      <c r="D150" s="1255">
        <v>1</v>
      </c>
      <c r="E150" s="1255"/>
      <c r="F150" s="1255">
        <v>1</v>
      </c>
      <c r="G150" s="1255">
        <v>4</v>
      </c>
      <c r="H150" s="1255">
        <v>2</v>
      </c>
      <c r="I150" s="1255">
        <v>7</v>
      </c>
      <c r="J150" s="1255"/>
      <c r="K150" s="1255">
        <v>1</v>
      </c>
      <c r="L150" s="1255"/>
      <c r="M150" s="1255"/>
      <c r="N150" s="1255">
        <v>3</v>
      </c>
    </row>
    <row r="151" spans="1:14" ht="13.5" customHeight="1" x14ac:dyDescent="0.2">
      <c r="A151" s="1516">
        <v>1</v>
      </c>
      <c r="B151" s="1515" t="s">
        <v>188</v>
      </c>
      <c r="C151" s="1515" t="s">
        <v>136</v>
      </c>
      <c r="D151" s="1513">
        <v>3</v>
      </c>
      <c r="E151" s="1513">
        <v>2</v>
      </c>
      <c r="F151" s="1513"/>
      <c r="G151" s="1513">
        <v>2</v>
      </c>
      <c r="H151" s="1513">
        <v>2</v>
      </c>
      <c r="I151" s="1513">
        <v>3</v>
      </c>
      <c r="J151" s="1513">
        <v>1</v>
      </c>
      <c r="K151" s="1513">
        <v>5</v>
      </c>
      <c r="L151" s="1513"/>
      <c r="M151" s="1513"/>
      <c r="N151" s="1513">
        <v>12</v>
      </c>
    </row>
    <row r="152" spans="1:14" ht="13.5" customHeight="1" x14ac:dyDescent="0.2">
      <c r="A152" s="1672">
        <v>1</v>
      </c>
      <c r="B152" s="1671" t="s">
        <v>188</v>
      </c>
      <c r="C152" s="1671" t="s">
        <v>136</v>
      </c>
      <c r="D152" s="1669">
        <v>1</v>
      </c>
      <c r="E152" s="1669"/>
      <c r="F152" s="1669">
        <v>1</v>
      </c>
      <c r="G152" s="1669">
        <v>5</v>
      </c>
      <c r="H152" s="1669">
        <v>2</v>
      </c>
      <c r="I152" s="1669">
        <v>2</v>
      </c>
      <c r="J152" s="1669">
        <v>1</v>
      </c>
      <c r="K152" s="1669"/>
      <c r="L152" s="1669"/>
      <c r="M152" s="1669"/>
      <c r="N152" s="1669">
        <v>3</v>
      </c>
    </row>
    <row r="153" spans="1:14" ht="13.5" customHeight="1" x14ac:dyDescent="0.2">
      <c r="A153" s="1424">
        <v>1</v>
      </c>
      <c r="B153" s="1423" t="s">
        <v>188</v>
      </c>
      <c r="C153" s="1423" t="s">
        <v>136</v>
      </c>
      <c r="D153" s="1421">
        <v>3</v>
      </c>
      <c r="E153" s="1421"/>
      <c r="F153" s="1421"/>
      <c r="G153" s="1421">
        <v>14</v>
      </c>
      <c r="H153" s="1421">
        <v>7</v>
      </c>
      <c r="I153" s="1421">
        <v>1</v>
      </c>
      <c r="J153" s="1421"/>
      <c r="K153" s="1421">
        <v>1</v>
      </c>
      <c r="L153" s="1421"/>
      <c r="M153" s="1421"/>
      <c r="N153" s="1421">
        <v>6</v>
      </c>
    </row>
    <row r="154" spans="1:14" ht="13.5" customHeight="1" x14ac:dyDescent="0.2">
      <c r="A154" s="1608">
        <v>1</v>
      </c>
      <c r="B154" s="1607" t="s">
        <v>188</v>
      </c>
      <c r="C154" s="1607" t="s">
        <v>136</v>
      </c>
      <c r="D154" s="1605">
        <v>3</v>
      </c>
      <c r="E154" s="1605"/>
      <c r="F154" s="1605">
        <v>1</v>
      </c>
      <c r="G154" s="1605">
        <v>8</v>
      </c>
      <c r="H154" s="1605">
        <v>5</v>
      </c>
      <c r="I154" s="1605">
        <v>1</v>
      </c>
      <c r="J154" s="1605"/>
      <c r="K154" s="1605">
        <v>1</v>
      </c>
      <c r="L154" s="1605"/>
      <c r="M154" s="1605"/>
      <c r="N154" s="1605">
        <v>7</v>
      </c>
    </row>
    <row r="155" spans="1:14" ht="13.5" customHeight="1" x14ac:dyDescent="0.2">
      <c r="A155" s="1029">
        <v>1</v>
      </c>
      <c r="B155" s="1028" t="s">
        <v>188</v>
      </c>
      <c r="C155" s="1028" t="s">
        <v>136</v>
      </c>
      <c r="D155" s="1030">
        <v>1</v>
      </c>
      <c r="E155" s="1030">
        <v>4</v>
      </c>
      <c r="F155" s="1030"/>
      <c r="G155" s="1030">
        <v>2</v>
      </c>
      <c r="H155" s="1030">
        <v>3</v>
      </c>
      <c r="I155" s="1030">
        <v>1</v>
      </c>
      <c r="J155" s="1030"/>
      <c r="K155" s="1030">
        <v>2</v>
      </c>
      <c r="L155" s="1030"/>
      <c r="M155" s="1030"/>
      <c r="N155" s="1030">
        <v>14</v>
      </c>
    </row>
    <row r="156" spans="1:14" ht="13.5" customHeight="1" x14ac:dyDescent="0.2">
      <c r="A156" s="1029">
        <v>1</v>
      </c>
      <c r="B156" s="1028" t="s">
        <v>188</v>
      </c>
      <c r="C156" s="1028" t="s">
        <v>136</v>
      </c>
      <c r="D156" s="1030">
        <v>2</v>
      </c>
      <c r="E156" s="1030"/>
      <c r="F156" s="1030">
        <v>2</v>
      </c>
      <c r="G156" s="1030">
        <v>5</v>
      </c>
      <c r="H156" s="1030">
        <v>11</v>
      </c>
      <c r="I156" s="1030">
        <v>2</v>
      </c>
      <c r="J156" s="1030"/>
      <c r="K156" s="1030">
        <v>1</v>
      </c>
      <c r="L156" s="1030"/>
      <c r="M156" s="1030"/>
      <c r="N156" s="1030">
        <v>6</v>
      </c>
    </row>
    <row r="157" spans="1:14" ht="13.5" customHeight="1" x14ac:dyDescent="0.2">
      <c r="A157" s="1141">
        <v>1</v>
      </c>
      <c r="B157" s="1028" t="s">
        <v>188</v>
      </c>
      <c r="C157" s="1028" t="s">
        <v>136</v>
      </c>
      <c r="D157" s="1030"/>
      <c r="E157" s="1030"/>
      <c r="F157" s="1030"/>
      <c r="G157" s="1030">
        <v>5</v>
      </c>
      <c r="H157" s="1030">
        <v>1</v>
      </c>
      <c r="I157" s="1030">
        <v>1</v>
      </c>
      <c r="J157" s="1030"/>
      <c r="K157" s="1030"/>
      <c r="L157" s="1030"/>
      <c r="M157" s="1030"/>
      <c r="N157" s="1030">
        <v>0</v>
      </c>
    </row>
    <row r="158" spans="1:14" ht="13.5" customHeight="1" x14ac:dyDescent="0.2">
      <c r="A158" s="1014">
        <v>1</v>
      </c>
      <c r="B158" s="993" t="s">
        <v>188</v>
      </c>
      <c r="C158" s="993" t="s">
        <v>136</v>
      </c>
      <c r="D158" s="992">
        <v>1</v>
      </c>
      <c r="E158" s="992"/>
      <c r="F158" s="992">
        <v>2</v>
      </c>
      <c r="G158" s="992">
        <v>4</v>
      </c>
      <c r="H158" s="992">
        <v>3</v>
      </c>
      <c r="I158" s="992">
        <v>3</v>
      </c>
      <c r="J158" s="992"/>
      <c r="K158" s="992">
        <v>3</v>
      </c>
      <c r="L158" s="992"/>
      <c r="M158" s="992"/>
      <c r="N158" s="992">
        <v>4</v>
      </c>
    </row>
    <row r="159" spans="1:14" ht="13.5" customHeight="1" x14ac:dyDescent="0.2">
      <c r="A159" s="215">
        <v>1</v>
      </c>
      <c r="B159" s="190" t="s">
        <v>188</v>
      </c>
      <c r="C159" s="190" t="s">
        <v>136</v>
      </c>
      <c r="D159" s="189"/>
      <c r="E159" s="189">
        <v>1</v>
      </c>
      <c r="F159" s="189">
        <v>1</v>
      </c>
      <c r="G159" s="189">
        <v>4</v>
      </c>
      <c r="H159" s="189">
        <v>2</v>
      </c>
      <c r="I159" s="189">
        <v>1</v>
      </c>
      <c r="J159" s="189">
        <v>1</v>
      </c>
      <c r="K159" s="189">
        <v>3</v>
      </c>
      <c r="L159" s="189"/>
      <c r="M159" s="189"/>
      <c r="N159" s="189">
        <v>4</v>
      </c>
    </row>
    <row r="160" spans="1:14" ht="13.5" customHeight="1" x14ac:dyDescent="0.2">
      <c r="A160" s="191">
        <v>1</v>
      </c>
      <c r="B160" s="190" t="s">
        <v>188</v>
      </c>
      <c r="C160" s="190" t="s">
        <v>136</v>
      </c>
      <c r="D160" s="189">
        <v>4</v>
      </c>
      <c r="E160" s="189"/>
      <c r="F160" s="189">
        <v>4</v>
      </c>
      <c r="G160" s="189">
        <v>4</v>
      </c>
      <c r="H160" s="189">
        <v>4</v>
      </c>
      <c r="I160" s="189">
        <v>1</v>
      </c>
      <c r="J160" s="189">
        <v>1</v>
      </c>
      <c r="K160" s="189">
        <v>2</v>
      </c>
      <c r="L160" s="189"/>
      <c r="M160" s="189"/>
      <c r="N160" s="189">
        <v>12</v>
      </c>
    </row>
    <row r="161" spans="1:14" ht="13.5" customHeight="1" x14ac:dyDescent="0.2">
      <c r="A161" s="191">
        <v>1</v>
      </c>
      <c r="B161" s="190" t="s">
        <v>188</v>
      </c>
      <c r="C161" s="190" t="s">
        <v>136</v>
      </c>
      <c r="D161" s="189">
        <v>4</v>
      </c>
      <c r="E161" s="189">
        <v>1</v>
      </c>
      <c r="F161" s="189">
        <v>3</v>
      </c>
      <c r="G161" s="189">
        <v>7</v>
      </c>
      <c r="H161" s="189">
        <v>3</v>
      </c>
      <c r="I161" s="189">
        <v>1</v>
      </c>
      <c r="J161" s="189"/>
      <c r="K161" s="189">
        <v>1</v>
      </c>
      <c r="L161" s="189"/>
      <c r="M161" s="189"/>
      <c r="N161" s="189">
        <v>14</v>
      </c>
    </row>
    <row r="162" spans="1:14" ht="13.5" customHeight="1" x14ac:dyDescent="0.2">
      <c r="A162" s="215">
        <v>1</v>
      </c>
      <c r="B162" s="190" t="s">
        <v>188</v>
      </c>
      <c r="C162" s="190" t="s">
        <v>136</v>
      </c>
      <c r="D162" s="189">
        <v>3</v>
      </c>
      <c r="E162" s="189"/>
      <c r="F162" s="189"/>
      <c r="G162" s="189">
        <v>6</v>
      </c>
      <c r="H162" s="189">
        <v>4</v>
      </c>
      <c r="I162" s="189">
        <v>2</v>
      </c>
      <c r="J162" s="189">
        <v>2</v>
      </c>
      <c r="K162" s="189">
        <v>2</v>
      </c>
      <c r="L162" s="189"/>
      <c r="M162" s="189"/>
      <c r="N162" s="189">
        <v>6</v>
      </c>
    </row>
    <row r="163" spans="1:14" ht="13.5" customHeight="1" x14ac:dyDescent="0.2">
      <c r="A163" s="700">
        <v>1</v>
      </c>
      <c r="B163" s="699" t="s">
        <v>188</v>
      </c>
      <c r="C163" s="699" t="s">
        <v>136</v>
      </c>
      <c r="D163" s="698">
        <v>2</v>
      </c>
      <c r="E163" s="698"/>
      <c r="F163" s="698">
        <v>3</v>
      </c>
      <c r="G163" s="698">
        <v>4</v>
      </c>
      <c r="H163" s="698">
        <v>1</v>
      </c>
      <c r="I163" s="698"/>
      <c r="J163" s="698"/>
      <c r="K163" s="698">
        <v>3</v>
      </c>
      <c r="L163" s="698"/>
      <c r="M163" s="698"/>
      <c r="N163" s="698">
        <v>7</v>
      </c>
    </row>
    <row r="164" spans="1:14" ht="13.5" customHeight="1" x14ac:dyDescent="0.2">
      <c r="A164" s="4">
        <f>COUNT(A143:A163)</f>
        <v>21</v>
      </c>
      <c r="B164" s="669" t="str">
        <f>$B$143</f>
        <v>Liddle</v>
      </c>
      <c r="C164" s="669" t="str">
        <f>$C$143</f>
        <v>Matt</v>
      </c>
      <c r="D164" s="667">
        <f>SUM(D143:D163)</f>
        <v>41</v>
      </c>
      <c r="E164" s="741">
        <f t="shared" ref="E164:N164" si="23">SUM(E143:E163)</f>
        <v>14</v>
      </c>
      <c r="F164" s="741">
        <f t="shared" si="23"/>
        <v>25</v>
      </c>
      <c r="G164" s="741">
        <f t="shared" si="23"/>
        <v>100</v>
      </c>
      <c r="H164" s="741">
        <f t="shared" si="23"/>
        <v>75</v>
      </c>
      <c r="I164" s="741">
        <f t="shared" si="23"/>
        <v>41</v>
      </c>
      <c r="J164" s="741">
        <f t="shared" si="23"/>
        <v>6</v>
      </c>
      <c r="K164" s="741">
        <f t="shared" si="23"/>
        <v>30</v>
      </c>
      <c r="L164" s="741">
        <f t="shared" si="23"/>
        <v>0</v>
      </c>
      <c r="M164" s="741">
        <f t="shared" si="23"/>
        <v>0</v>
      </c>
      <c r="N164" s="741">
        <f t="shared" si="23"/>
        <v>149</v>
      </c>
    </row>
    <row r="165" spans="1:14" ht="13.5" customHeight="1" x14ac:dyDescent="0.2"/>
    <row r="166" spans="1:14" ht="13.5" customHeight="1" x14ac:dyDescent="0.2">
      <c r="A166" s="193">
        <v>26</v>
      </c>
      <c r="B166" s="194" t="s">
        <v>117</v>
      </c>
      <c r="C166" s="194" t="s">
        <v>132</v>
      </c>
      <c r="D166" s="192">
        <v>2</v>
      </c>
      <c r="E166" s="192"/>
      <c r="F166" s="192">
        <v>3</v>
      </c>
      <c r="G166" s="192">
        <v>10</v>
      </c>
      <c r="H166" s="192">
        <v>3</v>
      </c>
      <c r="I166" s="192">
        <v>1</v>
      </c>
      <c r="J166" s="192"/>
      <c r="K166" s="192">
        <v>2</v>
      </c>
      <c r="L166" s="192"/>
      <c r="M166" s="192"/>
      <c r="N166" s="192">
        <v>7</v>
      </c>
    </row>
    <row r="167" spans="1:14" ht="13.5" customHeight="1" x14ac:dyDescent="0.2">
      <c r="A167" s="4">
        <f>COUNT(A166)</f>
        <v>1</v>
      </c>
      <c r="B167" s="669" t="str">
        <f>$B$166</f>
        <v>McDonald</v>
      </c>
      <c r="C167" s="669" t="str">
        <f>$C$166</f>
        <v>David</v>
      </c>
      <c r="D167" s="667">
        <f>SUM(D166)</f>
        <v>2</v>
      </c>
      <c r="E167" s="667">
        <f t="shared" ref="E167:N167" si="24">SUM(E166)</f>
        <v>0</v>
      </c>
      <c r="F167" s="667">
        <f t="shared" si="24"/>
        <v>3</v>
      </c>
      <c r="G167" s="667">
        <f t="shared" si="24"/>
        <v>10</v>
      </c>
      <c r="H167" s="667">
        <f t="shared" si="24"/>
        <v>3</v>
      </c>
      <c r="I167" s="667">
        <f t="shared" si="24"/>
        <v>1</v>
      </c>
      <c r="J167" s="667">
        <f t="shared" si="24"/>
        <v>0</v>
      </c>
      <c r="K167" s="667">
        <f t="shared" si="24"/>
        <v>2</v>
      </c>
      <c r="L167" s="667">
        <f t="shared" si="24"/>
        <v>0</v>
      </c>
      <c r="M167" s="667">
        <f t="shared" si="24"/>
        <v>0</v>
      </c>
      <c r="N167" s="667">
        <f t="shared" si="24"/>
        <v>7</v>
      </c>
    </row>
    <row r="168" spans="1:14" ht="13.5" customHeight="1" x14ac:dyDescent="0.2"/>
    <row r="169" spans="1:14" ht="13.5" customHeight="1" x14ac:dyDescent="0.2">
      <c r="A169" s="195">
        <v>8</v>
      </c>
      <c r="B169" s="194" t="s">
        <v>186</v>
      </c>
      <c r="C169" s="194" t="s">
        <v>187</v>
      </c>
      <c r="D169" s="192"/>
      <c r="E169" s="192"/>
      <c r="F169" s="192"/>
      <c r="G169" s="192">
        <v>4</v>
      </c>
      <c r="H169" s="192">
        <v>7</v>
      </c>
      <c r="I169" s="192"/>
      <c r="J169" s="192">
        <v>1</v>
      </c>
      <c r="K169" s="192"/>
      <c r="L169" s="192"/>
      <c r="M169" s="192"/>
      <c r="N169" s="192">
        <v>0</v>
      </c>
    </row>
    <row r="170" spans="1:14" ht="13.5" customHeight="1" x14ac:dyDescent="0.2">
      <c r="A170" s="195">
        <v>8</v>
      </c>
      <c r="B170" s="194" t="s">
        <v>186</v>
      </c>
      <c r="C170" s="194" t="s">
        <v>187</v>
      </c>
      <c r="D170" s="192"/>
      <c r="E170" s="192">
        <v>1</v>
      </c>
      <c r="F170" s="192">
        <v>2</v>
      </c>
      <c r="G170" s="192">
        <v>4</v>
      </c>
      <c r="H170" s="192">
        <v>3</v>
      </c>
      <c r="I170" s="192">
        <v>2</v>
      </c>
      <c r="J170" s="192"/>
      <c r="K170" s="192"/>
      <c r="L170" s="192"/>
      <c r="M170" s="192"/>
      <c r="N170" s="192">
        <v>5</v>
      </c>
    </row>
    <row r="171" spans="1:14" ht="13.5" customHeight="1" x14ac:dyDescent="0.2">
      <c r="A171" s="195">
        <v>8</v>
      </c>
      <c r="B171" s="194" t="s">
        <v>186</v>
      </c>
      <c r="C171" s="194" t="s">
        <v>187</v>
      </c>
      <c r="D171" s="192"/>
      <c r="E171" s="192">
        <v>1</v>
      </c>
      <c r="F171" s="192"/>
      <c r="G171" s="192">
        <v>5</v>
      </c>
      <c r="H171" s="192">
        <v>2</v>
      </c>
      <c r="I171" s="192"/>
      <c r="J171" s="192">
        <v>1</v>
      </c>
      <c r="K171" s="192">
        <v>3</v>
      </c>
      <c r="L171" s="192"/>
      <c r="M171" s="192"/>
      <c r="N171" s="192">
        <v>3</v>
      </c>
    </row>
    <row r="172" spans="1:14" ht="13.5" customHeight="1" x14ac:dyDescent="0.2">
      <c r="A172" s="215">
        <v>8</v>
      </c>
      <c r="B172" s="194" t="s">
        <v>186</v>
      </c>
      <c r="C172" s="194" t="s">
        <v>187</v>
      </c>
      <c r="D172" s="192">
        <v>3</v>
      </c>
      <c r="E172" s="192"/>
      <c r="F172" s="192">
        <v>1</v>
      </c>
      <c r="G172" s="192">
        <v>8</v>
      </c>
      <c r="H172" s="192">
        <v>4</v>
      </c>
      <c r="I172" s="192">
        <v>2</v>
      </c>
      <c r="J172" s="192">
        <v>1</v>
      </c>
      <c r="K172" s="192"/>
      <c r="L172" s="192"/>
      <c r="M172" s="192"/>
      <c r="N172" s="192">
        <v>7</v>
      </c>
    </row>
    <row r="173" spans="1:14" ht="13.5" customHeight="1" x14ac:dyDescent="0.2">
      <c r="A173" s="1608">
        <v>8</v>
      </c>
      <c r="B173" s="1607" t="s">
        <v>186</v>
      </c>
      <c r="C173" s="1607" t="s">
        <v>187</v>
      </c>
      <c r="D173" s="1605">
        <v>3</v>
      </c>
      <c r="E173" s="1605"/>
      <c r="F173" s="1605">
        <v>2</v>
      </c>
      <c r="G173" s="1605">
        <v>2</v>
      </c>
      <c r="H173" s="1605">
        <v>5</v>
      </c>
      <c r="I173" s="1605">
        <v>2</v>
      </c>
      <c r="J173" s="1605"/>
      <c r="K173" s="1605">
        <v>2</v>
      </c>
      <c r="L173" s="1605"/>
      <c r="M173" s="1605"/>
      <c r="N173" s="1605">
        <v>8</v>
      </c>
    </row>
    <row r="174" spans="1:14" ht="13.5" customHeight="1" x14ac:dyDescent="0.2">
      <c r="A174" s="1860">
        <v>8</v>
      </c>
      <c r="B174" s="1861" t="s">
        <v>186</v>
      </c>
      <c r="C174" s="1861" t="s">
        <v>187</v>
      </c>
      <c r="D174" s="1862">
        <v>2</v>
      </c>
      <c r="E174" s="1862"/>
      <c r="F174" s="1862">
        <v>4</v>
      </c>
      <c r="G174" s="1862">
        <v>4</v>
      </c>
      <c r="H174" s="1862">
        <v>1</v>
      </c>
      <c r="I174" s="1862">
        <v>3</v>
      </c>
      <c r="J174" s="1862"/>
      <c r="K174" s="1862">
        <v>3</v>
      </c>
      <c r="L174" s="1862"/>
      <c r="M174" s="1862"/>
      <c r="N174" s="1862">
        <v>8</v>
      </c>
    </row>
    <row r="175" spans="1:14" ht="13.5" customHeight="1" x14ac:dyDescent="0.2">
      <c r="A175" s="1079">
        <v>8</v>
      </c>
      <c r="B175" s="1028" t="s">
        <v>186</v>
      </c>
      <c r="C175" s="1028" t="s">
        <v>187</v>
      </c>
      <c r="D175" s="1030">
        <v>1</v>
      </c>
      <c r="E175" s="1030"/>
      <c r="F175" s="1030">
        <v>4</v>
      </c>
      <c r="G175" s="1030">
        <v>5</v>
      </c>
      <c r="H175" s="1030">
        <v>5</v>
      </c>
      <c r="I175" s="1030">
        <v>2</v>
      </c>
      <c r="J175" s="1030">
        <v>1</v>
      </c>
      <c r="K175" s="1030">
        <v>1</v>
      </c>
      <c r="L175" s="1030"/>
      <c r="M175" s="1030"/>
      <c r="N175" s="1030">
        <v>6</v>
      </c>
    </row>
    <row r="176" spans="1:14" ht="13.5" customHeight="1" x14ac:dyDescent="0.2">
      <c r="A176" s="1257">
        <v>8</v>
      </c>
      <c r="B176" s="1256" t="s">
        <v>186</v>
      </c>
      <c r="C176" s="1256" t="s">
        <v>187</v>
      </c>
      <c r="D176" s="1255">
        <v>1</v>
      </c>
      <c r="E176" s="1255"/>
      <c r="F176" s="1255"/>
      <c r="G176" s="1255">
        <v>7</v>
      </c>
      <c r="H176" s="1255">
        <v>6</v>
      </c>
      <c r="I176" s="1255">
        <v>4</v>
      </c>
      <c r="J176" s="1255">
        <v>7</v>
      </c>
      <c r="K176" s="1255">
        <v>2</v>
      </c>
      <c r="L176" s="1255"/>
      <c r="M176" s="1255"/>
      <c r="N176" s="1255">
        <v>2</v>
      </c>
    </row>
    <row r="177" spans="1:14" ht="13.5" customHeight="1" x14ac:dyDescent="0.2">
      <c r="A177" s="1516">
        <v>8</v>
      </c>
      <c r="B177" s="1515" t="s">
        <v>186</v>
      </c>
      <c r="C177" s="1515" t="s">
        <v>187</v>
      </c>
      <c r="D177" s="1513"/>
      <c r="E177" s="1513"/>
      <c r="F177" s="1513">
        <v>2</v>
      </c>
      <c r="G177" s="1513">
        <v>3</v>
      </c>
      <c r="H177" s="1513">
        <v>2</v>
      </c>
      <c r="I177" s="1513"/>
      <c r="J177" s="1513">
        <v>1</v>
      </c>
      <c r="K177" s="1513">
        <v>3</v>
      </c>
      <c r="L177" s="1513"/>
      <c r="M177" s="1513"/>
      <c r="N177" s="1513">
        <v>2</v>
      </c>
    </row>
    <row r="178" spans="1:14" ht="13.5" customHeight="1" x14ac:dyDescent="0.2">
      <c r="A178" s="1257">
        <v>8</v>
      </c>
      <c r="B178" s="1256" t="s">
        <v>186</v>
      </c>
      <c r="C178" s="1256" t="s">
        <v>187</v>
      </c>
      <c r="D178" s="1255">
        <v>1</v>
      </c>
      <c r="E178" s="1255"/>
      <c r="F178" s="1255"/>
      <c r="G178" s="1255">
        <v>5</v>
      </c>
      <c r="H178" s="1255">
        <v>7</v>
      </c>
      <c r="I178" s="1255">
        <v>6</v>
      </c>
      <c r="J178" s="1255">
        <v>1</v>
      </c>
      <c r="K178" s="1255">
        <v>3</v>
      </c>
      <c r="L178" s="1255"/>
      <c r="M178" s="1255"/>
      <c r="N178" s="1255">
        <v>2</v>
      </c>
    </row>
    <row r="179" spans="1:14" ht="13.5" customHeight="1" x14ac:dyDescent="0.2">
      <c r="A179" s="1143">
        <v>8</v>
      </c>
      <c r="B179" s="1097" t="s">
        <v>186</v>
      </c>
      <c r="C179" s="1097" t="s">
        <v>187</v>
      </c>
      <c r="D179" s="1096">
        <v>6</v>
      </c>
      <c r="E179" s="1096"/>
      <c r="F179" s="1096"/>
      <c r="G179" s="1096">
        <v>9</v>
      </c>
      <c r="H179" s="1096">
        <v>4</v>
      </c>
      <c r="I179" s="1096">
        <v>2</v>
      </c>
      <c r="J179" s="1096"/>
      <c r="K179" s="1096">
        <v>2</v>
      </c>
      <c r="L179" s="1096"/>
      <c r="M179" s="1096"/>
      <c r="N179" s="1096">
        <v>12</v>
      </c>
    </row>
    <row r="180" spans="1:14" ht="13.5" customHeight="1" x14ac:dyDescent="0.2">
      <c r="A180" s="844">
        <v>8</v>
      </c>
      <c r="B180" s="843" t="s">
        <v>186</v>
      </c>
      <c r="C180" s="843" t="s">
        <v>187</v>
      </c>
      <c r="D180" s="841">
        <v>3</v>
      </c>
      <c r="E180" s="841">
        <v>1</v>
      </c>
      <c r="F180" s="841">
        <v>4</v>
      </c>
      <c r="G180" s="841">
        <v>6</v>
      </c>
      <c r="H180" s="841">
        <v>3</v>
      </c>
      <c r="I180" s="841">
        <v>1</v>
      </c>
      <c r="J180" s="841"/>
      <c r="K180" s="841">
        <v>2</v>
      </c>
      <c r="L180" s="841"/>
      <c r="M180" s="841"/>
      <c r="N180" s="841">
        <v>13</v>
      </c>
    </row>
    <row r="181" spans="1:14" ht="13.5" customHeight="1" x14ac:dyDescent="0.2">
      <c r="A181" s="1424">
        <v>8</v>
      </c>
      <c r="B181" s="1423" t="s">
        <v>186</v>
      </c>
      <c r="C181" s="1423" t="s">
        <v>187</v>
      </c>
      <c r="D181" s="1421">
        <v>3</v>
      </c>
      <c r="E181" s="1421"/>
      <c r="F181" s="1421"/>
      <c r="G181" s="1421">
        <v>7</v>
      </c>
      <c r="H181" s="1421"/>
      <c r="I181" s="1421"/>
      <c r="J181" s="1421"/>
      <c r="K181" s="1421">
        <v>2</v>
      </c>
      <c r="L181" s="1421"/>
      <c r="M181" s="1421"/>
      <c r="N181" s="1421">
        <v>6</v>
      </c>
    </row>
    <row r="182" spans="1:14" ht="13.5" customHeight="1" x14ac:dyDescent="0.2">
      <c r="A182" s="1860">
        <v>8</v>
      </c>
      <c r="B182" s="1861" t="s">
        <v>186</v>
      </c>
      <c r="C182" s="1861" t="s">
        <v>187</v>
      </c>
      <c r="D182" s="1862">
        <v>1</v>
      </c>
      <c r="E182" s="1862"/>
      <c r="F182" s="1862">
        <v>2</v>
      </c>
      <c r="G182" s="1862">
        <v>4</v>
      </c>
      <c r="H182" s="1862">
        <v>5</v>
      </c>
      <c r="I182" s="1862">
        <v>3</v>
      </c>
      <c r="J182" s="1862"/>
      <c r="K182" s="1862">
        <v>2</v>
      </c>
      <c r="L182" s="1862"/>
      <c r="M182" s="1862"/>
      <c r="N182" s="1862">
        <v>4</v>
      </c>
    </row>
    <row r="183" spans="1:14" ht="13.5" customHeight="1" x14ac:dyDescent="0.2">
      <c r="A183" s="994">
        <v>8</v>
      </c>
      <c r="B183" s="993" t="s">
        <v>186</v>
      </c>
      <c r="C183" s="993" t="s">
        <v>187</v>
      </c>
      <c r="D183" s="992">
        <v>1</v>
      </c>
      <c r="E183" s="992">
        <v>1</v>
      </c>
      <c r="F183" s="992">
        <v>2</v>
      </c>
      <c r="G183" s="992">
        <v>6</v>
      </c>
      <c r="H183" s="992">
        <v>8</v>
      </c>
      <c r="I183" s="992">
        <v>6</v>
      </c>
      <c r="J183" s="992">
        <v>1</v>
      </c>
      <c r="K183" s="992">
        <v>1</v>
      </c>
      <c r="L183" s="992"/>
      <c r="M183" s="992"/>
      <c r="N183" s="992">
        <v>7</v>
      </c>
    </row>
    <row r="184" spans="1:14" ht="13.5" customHeight="1" x14ac:dyDescent="0.2">
      <c r="A184" s="994">
        <v>8</v>
      </c>
      <c r="B184" s="993" t="s">
        <v>186</v>
      </c>
      <c r="C184" s="993" t="s">
        <v>187</v>
      </c>
      <c r="D184" s="992"/>
      <c r="E184" s="992"/>
      <c r="F184" s="992">
        <v>2</v>
      </c>
      <c r="G184" s="992">
        <v>4</v>
      </c>
      <c r="H184" s="992">
        <v>4</v>
      </c>
      <c r="I184" s="992">
        <v>1</v>
      </c>
      <c r="J184" s="992"/>
      <c r="K184" s="992">
        <v>3</v>
      </c>
      <c r="L184" s="992"/>
      <c r="M184" s="992"/>
      <c r="N184" s="992">
        <v>2</v>
      </c>
    </row>
    <row r="185" spans="1:14" ht="13.5" customHeight="1" x14ac:dyDescent="0.2">
      <c r="A185" s="195">
        <v>8</v>
      </c>
      <c r="B185" s="194" t="s">
        <v>186</v>
      </c>
      <c r="C185" s="194" t="s">
        <v>187</v>
      </c>
      <c r="D185" s="192">
        <v>4</v>
      </c>
      <c r="E185" s="192"/>
      <c r="F185" s="192">
        <v>1</v>
      </c>
      <c r="G185" s="192">
        <v>3</v>
      </c>
      <c r="H185" s="192">
        <v>3</v>
      </c>
      <c r="I185" s="192">
        <v>4</v>
      </c>
      <c r="J185" s="192">
        <v>1</v>
      </c>
      <c r="K185" s="192">
        <v>3</v>
      </c>
      <c r="L185" s="192"/>
      <c r="M185" s="192"/>
      <c r="N185" s="192">
        <v>9</v>
      </c>
    </row>
    <row r="186" spans="1:14" ht="13.5" customHeight="1" x14ac:dyDescent="0.2">
      <c r="A186" s="195">
        <v>8</v>
      </c>
      <c r="B186" s="194" t="s">
        <v>186</v>
      </c>
      <c r="C186" s="194" t="s">
        <v>187</v>
      </c>
      <c r="D186" s="192">
        <v>3</v>
      </c>
      <c r="E186" s="192">
        <v>1</v>
      </c>
      <c r="F186" s="192">
        <v>2</v>
      </c>
      <c r="G186" s="192">
        <v>4</v>
      </c>
      <c r="H186" s="192">
        <v>3</v>
      </c>
      <c r="I186" s="192">
        <v>3</v>
      </c>
      <c r="J186" s="192">
        <v>1</v>
      </c>
      <c r="K186" s="192">
        <v>2</v>
      </c>
      <c r="L186" s="192"/>
      <c r="M186" s="192"/>
      <c r="N186" s="192">
        <v>11</v>
      </c>
    </row>
    <row r="187" spans="1:14" ht="13.5" customHeight="1" x14ac:dyDescent="0.2">
      <c r="A187" s="215">
        <v>8</v>
      </c>
      <c r="B187" s="194" t="s">
        <v>186</v>
      </c>
      <c r="C187" s="194" t="s">
        <v>187</v>
      </c>
      <c r="D187" s="192">
        <v>2</v>
      </c>
      <c r="E187" s="192"/>
      <c r="F187" s="192"/>
      <c r="G187" s="192">
        <v>3</v>
      </c>
      <c r="H187" s="192">
        <v>1</v>
      </c>
      <c r="I187" s="192">
        <v>1</v>
      </c>
      <c r="J187" s="192">
        <v>3</v>
      </c>
      <c r="K187" s="192">
        <v>3</v>
      </c>
      <c r="L187" s="192"/>
      <c r="M187" s="192"/>
      <c r="N187" s="192">
        <v>4</v>
      </c>
    </row>
    <row r="188" spans="1:14" ht="13.5" customHeight="1" x14ac:dyDescent="0.2">
      <c r="A188" s="195">
        <v>8</v>
      </c>
      <c r="B188" s="194" t="s">
        <v>186</v>
      </c>
      <c r="C188" s="194" t="s">
        <v>187</v>
      </c>
      <c r="D188" s="192">
        <v>3</v>
      </c>
      <c r="E188" s="192">
        <v>1</v>
      </c>
      <c r="F188" s="192"/>
      <c r="G188" s="192"/>
      <c r="H188" s="192">
        <v>3</v>
      </c>
      <c r="I188" s="192">
        <v>3</v>
      </c>
      <c r="J188" s="192"/>
      <c r="K188" s="192">
        <v>3</v>
      </c>
      <c r="L188" s="192"/>
      <c r="M188" s="192"/>
      <c r="N188" s="192">
        <v>9</v>
      </c>
    </row>
    <row r="189" spans="1:14" ht="13.5" customHeight="1" x14ac:dyDescent="0.2">
      <c r="A189" s="215">
        <v>8</v>
      </c>
      <c r="B189" s="197" t="s">
        <v>186</v>
      </c>
      <c r="C189" s="197" t="s">
        <v>187</v>
      </c>
      <c r="D189" s="196">
        <v>2</v>
      </c>
      <c r="E189" s="196"/>
      <c r="F189" s="196">
        <v>1</v>
      </c>
      <c r="G189" s="196">
        <v>5</v>
      </c>
      <c r="H189" s="196">
        <v>3</v>
      </c>
      <c r="I189" s="196">
        <v>5</v>
      </c>
      <c r="J189" s="196">
        <v>1</v>
      </c>
      <c r="K189" s="196">
        <v>1</v>
      </c>
      <c r="L189" s="196"/>
      <c r="M189" s="196"/>
      <c r="N189" s="196">
        <v>5</v>
      </c>
    </row>
    <row r="190" spans="1:14" ht="13.5" customHeight="1" x14ac:dyDescent="0.2">
      <c r="A190" s="198">
        <v>8</v>
      </c>
      <c r="B190" s="197" t="s">
        <v>186</v>
      </c>
      <c r="C190" s="197" t="s">
        <v>187</v>
      </c>
      <c r="D190" s="196">
        <v>2</v>
      </c>
      <c r="E190" s="196"/>
      <c r="F190" s="196">
        <v>2</v>
      </c>
      <c r="G190" s="196">
        <v>7</v>
      </c>
      <c r="H190" s="196">
        <v>3</v>
      </c>
      <c r="I190" s="196">
        <v>2</v>
      </c>
      <c r="J190" s="196"/>
      <c r="K190" s="196">
        <v>2</v>
      </c>
      <c r="L190" s="196"/>
      <c r="M190" s="196"/>
      <c r="N190" s="196">
        <v>6</v>
      </c>
    </row>
    <row r="191" spans="1:14" ht="13.5" customHeight="1" x14ac:dyDescent="0.2">
      <c r="A191" s="4">
        <f>COUNT(A169:A190)</f>
        <v>22</v>
      </c>
      <c r="B191" s="669" t="str">
        <f>$B$169</f>
        <v>Muston</v>
      </c>
      <c r="C191" s="669" t="str">
        <f>$C$169</f>
        <v>Jack</v>
      </c>
      <c r="D191" s="667">
        <f>SUM(D169:D190)</f>
        <v>41</v>
      </c>
      <c r="E191" s="667">
        <f t="shared" ref="E191:N191" si="25">SUM(E169:E190)</f>
        <v>6</v>
      </c>
      <c r="F191" s="667">
        <f t="shared" si="25"/>
        <v>31</v>
      </c>
      <c r="G191" s="667">
        <f t="shared" si="25"/>
        <v>105</v>
      </c>
      <c r="H191" s="667">
        <f t="shared" si="25"/>
        <v>82</v>
      </c>
      <c r="I191" s="667">
        <f t="shared" si="25"/>
        <v>52</v>
      </c>
      <c r="J191" s="667">
        <f t="shared" si="25"/>
        <v>20</v>
      </c>
      <c r="K191" s="667">
        <f t="shared" si="25"/>
        <v>43</v>
      </c>
      <c r="L191" s="667">
        <f t="shared" si="25"/>
        <v>0</v>
      </c>
      <c r="M191" s="667">
        <f t="shared" si="25"/>
        <v>0</v>
      </c>
      <c r="N191" s="667">
        <f t="shared" si="25"/>
        <v>131</v>
      </c>
    </row>
    <row r="192" spans="1:14" ht="13.5" customHeight="1" x14ac:dyDescent="0.2"/>
    <row r="193" spans="1:14" ht="13.5" customHeight="1" x14ac:dyDescent="0.2">
      <c r="A193" s="198">
        <v>15</v>
      </c>
      <c r="B193" s="197" t="s">
        <v>178</v>
      </c>
      <c r="C193" s="197" t="s">
        <v>179</v>
      </c>
      <c r="D193" s="196">
        <v>5</v>
      </c>
      <c r="E193" s="196"/>
      <c r="F193" s="196"/>
      <c r="G193" s="196">
        <v>3</v>
      </c>
      <c r="H193" s="196">
        <v>3</v>
      </c>
      <c r="I193" s="196">
        <v>2</v>
      </c>
      <c r="J193" s="196"/>
      <c r="K193" s="196">
        <v>1</v>
      </c>
      <c r="L193" s="196"/>
      <c r="M193" s="196"/>
      <c r="N193" s="196">
        <v>10</v>
      </c>
    </row>
    <row r="194" spans="1:14" ht="13.5" customHeight="1" x14ac:dyDescent="0.2">
      <c r="A194" s="198">
        <v>15</v>
      </c>
      <c r="B194" s="197" t="s">
        <v>178</v>
      </c>
      <c r="C194" s="197" t="s">
        <v>179</v>
      </c>
      <c r="D194" s="196">
        <v>1</v>
      </c>
      <c r="E194" s="196"/>
      <c r="F194" s="196"/>
      <c r="G194" s="196">
        <v>2</v>
      </c>
      <c r="H194" s="196">
        <v>4</v>
      </c>
      <c r="I194" s="196">
        <v>2</v>
      </c>
      <c r="J194" s="196"/>
      <c r="K194" s="196">
        <v>2</v>
      </c>
      <c r="L194" s="196"/>
      <c r="M194" s="196"/>
      <c r="N194" s="196">
        <v>2</v>
      </c>
    </row>
    <row r="195" spans="1:14" ht="13.5" customHeight="1" x14ac:dyDescent="0.2">
      <c r="A195" s="215">
        <v>15</v>
      </c>
      <c r="B195" s="197" t="s">
        <v>178</v>
      </c>
      <c r="C195" s="197" t="s">
        <v>179</v>
      </c>
      <c r="D195" s="196">
        <v>1</v>
      </c>
      <c r="E195" s="196">
        <v>2</v>
      </c>
      <c r="F195" s="196"/>
      <c r="G195" s="196">
        <v>4</v>
      </c>
      <c r="H195" s="196">
        <v>1</v>
      </c>
      <c r="I195" s="196">
        <v>1</v>
      </c>
      <c r="J195" s="196"/>
      <c r="K195" s="196">
        <v>2</v>
      </c>
      <c r="L195" s="196"/>
      <c r="M195" s="196"/>
      <c r="N195" s="196">
        <v>8</v>
      </c>
    </row>
    <row r="196" spans="1:14" ht="13.5" customHeight="1" x14ac:dyDescent="0.2">
      <c r="A196" s="198">
        <v>15</v>
      </c>
      <c r="B196" s="197" t="s">
        <v>178</v>
      </c>
      <c r="C196" s="197" t="s">
        <v>179</v>
      </c>
      <c r="D196" s="196">
        <v>1</v>
      </c>
      <c r="E196" s="196"/>
      <c r="F196" s="196"/>
      <c r="G196" s="196">
        <v>1</v>
      </c>
      <c r="H196" s="196">
        <v>2</v>
      </c>
      <c r="I196" s="196"/>
      <c r="J196" s="196"/>
      <c r="K196" s="196"/>
      <c r="L196" s="196"/>
      <c r="M196" s="196"/>
      <c r="N196" s="196">
        <v>2</v>
      </c>
    </row>
    <row r="197" spans="1:14" ht="13.5" customHeight="1" x14ac:dyDescent="0.2">
      <c r="A197" s="198">
        <v>15</v>
      </c>
      <c r="B197" s="197" t="s">
        <v>178</v>
      </c>
      <c r="C197" s="197" t="s">
        <v>179</v>
      </c>
      <c r="D197" s="196">
        <v>1</v>
      </c>
      <c r="E197" s="196">
        <v>1</v>
      </c>
      <c r="F197" s="196"/>
      <c r="G197" s="196">
        <v>4</v>
      </c>
      <c r="H197" s="196">
        <v>4</v>
      </c>
      <c r="I197" s="196">
        <v>2</v>
      </c>
      <c r="J197" s="196"/>
      <c r="K197" s="196"/>
      <c r="L197" s="196"/>
      <c r="M197" s="196"/>
      <c r="N197" s="196">
        <v>5</v>
      </c>
    </row>
    <row r="198" spans="1:14" ht="13.5" customHeight="1" x14ac:dyDescent="0.2">
      <c r="A198" s="1098">
        <v>15</v>
      </c>
      <c r="B198" s="1097" t="s">
        <v>178</v>
      </c>
      <c r="C198" s="1097" t="s">
        <v>179</v>
      </c>
      <c r="D198" s="1096">
        <v>1</v>
      </c>
      <c r="E198" s="1096"/>
      <c r="F198" s="1096"/>
      <c r="G198" s="1096">
        <v>3</v>
      </c>
      <c r="H198" s="1096">
        <v>1</v>
      </c>
      <c r="I198" s="1096">
        <v>2</v>
      </c>
      <c r="J198" s="1096"/>
      <c r="K198" s="1096"/>
      <c r="L198" s="1096"/>
      <c r="M198" s="1096"/>
      <c r="N198" s="1096">
        <v>2</v>
      </c>
    </row>
    <row r="199" spans="1:14" ht="13.5" customHeight="1" x14ac:dyDescent="0.2">
      <c r="A199" s="1854">
        <v>15</v>
      </c>
      <c r="B199" s="1853" t="s">
        <v>178</v>
      </c>
      <c r="C199" s="1853" t="s">
        <v>179</v>
      </c>
      <c r="D199" s="1851">
        <v>3</v>
      </c>
      <c r="E199" s="1851">
        <v>2</v>
      </c>
      <c r="F199" s="1851"/>
      <c r="G199" s="1851">
        <v>7</v>
      </c>
      <c r="H199" s="1851">
        <v>1</v>
      </c>
      <c r="I199" s="1851">
        <v>2</v>
      </c>
      <c r="J199" s="1851"/>
      <c r="K199" s="1851">
        <v>3</v>
      </c>
      <c r="L199" s="1851"/>
      <c r="M199" s="1851"/>
      <c r="N199" s="1851">
        <v>12</v>
      </c>
    </row>
    <row r="200" spans="1:14" ht="13.5" customHeight="1" x14ac:dyDescent="0.2">
      <c r="A200" s="1765">
        <v>15</v>
      </c>
      <c r="B200" s="1764" t="s">
        <v>178</v>
      </c>
      <c r="C200" s="1764" t="s">
        <v>179</v>
      </c>
      <c r="D200" s="1762"/>
      <c r="E200" s="1762"/>
      <c r="F200" s="1762"/>
      <c r="G200" s="1762">
        <v>2</v>
      </c>
      <c r="H200" s="1762">
        <v>1</v>
      </c>
      <c r="I200" s="1762"/>
      <c r="J200" s="1762"/>
      <c r="K200" s="1762">
        <v>1</v>
      </c>
      <c r="L200" s="1762"/>
      <c r="M200" s="1762"/>
      <c r="N200" s="1762">
        <v>0</v>
      </c>
    </row>
    <row r="201" spans="1:14" ht="13.5" customHeight="1" x14ac:dyDescent="0.2">
      <c r="A201" s="215">
        <v>15</v>
      </c>
      <c r="B201" s="200" t="s">
        <v>178</v>
      </c>
      <c r="C201" s="200" t="s">
        <v>179</v>
      </c>
      <c r="D201" s="199">
        <v>1</v>
      </c>
      <c r="E201" s="199"/>
      <c r="F201" s="199"/>
      <c r="G201" s="199">
        <v>3</v>
      </c>
      <c r="H201" s="199">
        <v>3</v>
      </c>
      <c r="I201" s="199"/>
      <c r="J201" s="199"/>
      <c r="K201" s="199"/>
      <c r="L201" s="199"/>
      <c r="M201" s="199"/>
      <c r="N201" s="199">
        <v>2</v>
      </c>
    </row>
    <row r="202" spans="1:14" ht="13.5" customHeight="1" x14ac:dyDescent="0.2">
      <c r="A202" s="1318">
        <v>15</v>
      </c>
      <c r="B202" s="1256" t="s">
        <v>178</v>
      </c>
      <c r="C202" s="1256" t="s">
        <v>179</v>
      </c>
      <c r="D202" s="1255">
        <v>3</v>
      </c>
      <c r="E202" s="1255">
        <v>1</v>
      </c>
      <c r="F202" s="1255"/>
      <c r="G202" s="1255">
        <v>1</v>
      </c>
      <c r="H202" s="1255">
        <v>2</v>
      </c>
      <c r="I202" s="1255"/>
      <c r="J202" s="1255"/>
      <c r="K202" s="1255">
        <v>5</v>
      </c>
      <c r="L202" s="1255"/>
      <c r="M202" s="1255"/>
      <c r="N202" s="1255">
        <v>9</v>
      </c>
    </row>
    <row r="203" spans="1:14" ht="13.5" customHeight="1" x14ac:dyDescent="0.2">
      <c r="A203" s="1257">
        <v>15</v>
      </c>
      <c r="B203" s="1256" t="s">
        <v>178</v>
      </c>
      <c r="C203" s="1256" t="s">
        <v>179</v>
      </c>
      <c r="D203" s="1255">
        <v>2</v>
      </c>
      <c r="E203" s="1255">
        <v>1</v>
      </c>
      <c r="F203" s="1255"/>
      <c r="G203" s="1255">
        <v>5</v>
      </c>
      <c r="H203" s="1255">
        <v>6</v>
      </c>
      <c r="I203" s="1255">
        <v>2</v>
      </c>
      <c r="J203" s="1255"/>
      <c r="K203" s="1255">
        <v>3</v>
      </c>
      <c r="L203" s="1255"/>
      <c r="M203" s="1255"/>
      <c r="N203" s="1255">
        <v>7</v>
      </c>
    </row>
    <row r="204" spans="1:14" ht="13.5" customHeight="1" x14ac:dyDescent="0.2">
      <c r="A204" s="1257">
        <v>15</v>
      </c>
      <c r="B204" s="1256" t="s">
        <v>178</v>
      </c>
      <c r="C204" s="1256" t="s">
        <v>179</v>
      </c>
      <c r="D204" s="1255">
        <v>1</v>
      </c>
      <c r="E204" s="1255">
        <v>1</v>
      </c>
      <c r="F204" s="1255"/>
      <c r="G204" s="1255">
        <v>2</v>
      </c>
      <c r="H204" s="1255">
        <v>1</v>
      </c>
      <c r="I204" s="1255">
        <v>2</v>
      </c>
      <c r="J204" s="1255"/>
      <c r="K204" s="1255">
        <v>1</v>
      </c>
      <c r="L204" s="1255"/>
      <c r="M204" s="1255"/>
      <c r="N204" s="1255">
        <v>5</v>
      </c>
    </row>
    <row r="205" spans="1:14" ht="13.5" customHeight="1" x14ac:dyDescent="0.2">
      <c r="A205" s="201">
        <v>15</v>
      </c>
      <c r="B205" s="200" t="s">
        <v>178</v>
      </c>
      <c r="C205" s="200" t="s">
        <v>179</v>
      </c>
      <c r="D205" s="199">
        <v>9</v>
      </c>
      <c r="E205" s="199">
        <v>3</v>
      </c>
      <c r="F205" s="199">
        <v>1</v>
      </c>
      <c r="G205" s="199">
        <v>7</v>
      </c>
      <c r="H205" s="199">
        <v>4</v>
      </c>
      <c r="I205" s="199">
        <v>3</v>
      </c>
      <c r="J205" s="199"/>
      <c r="K205" s="199">
        <v>1</v>
      </c>
      <c r="L205" s="199"/>
      <c r="M205" s="199"/>
      <c r="N205" s="199">
        <v>28</v>
      </c>
    </row>
    <row r="206" spans="1:14" ht="13.5" customHeight="1" x14ac:dyDescent="0.2">
      <c r="A206" s="1860">
        <v>15</v>
      </c>
      <c r="B206" s="1861" t="s">
        <v>178</v>
      </c>
      <c r="C206" s="1861" t="s">
        <v>179</v>
      </c>
      <c r="D206" s="1862">
        <v>2</v>
      </c>
      <c r="E206" s="1862">
        <v>1</v>
      </c>
      <c r="F206" s="1862"/>
      <c r="G206" s="1862">
        <v>4</v>
      </c>
      <c r="H206" s="1862">
        <v>1</v>
      </c>
      <c r="I206" s="1862">
        <v>1</v>
      </c>
      <c r="J206" s="1862"/>
      <c r="K206" s="1862">
        <v>1</v>
      </c>
      <c r="L206" s="1862"/>
      <c r="M206" s="1862"/>
      <c r="N206" s="1862">
        <v>7</v>
      </c>
    </row>
    <row r="207" spans="1:14" ht="13.5" customHeight="1" x14ac:dyDescent="0.2">
      <c r="A207" s="844">
        <v>15</v>
      </c>
      <c r="B207" s="843" t="s">
        <v>178</v>
      </c>
      <c r="C207" s="843" t="s">
        <v>179</v>
      </c>
      <c r="D207" s="841">
        <v>2</v>
      </c>
      <c r="E207" s="841"/>
      <c r="F207" s="841"/>
      <c r="G207" s="841">
        <v>4</v>
      </c>
      <c r="H207" s="841"/>
      <c r="I207" s="841">
        <v>2</v>
      </c>
      <c r="J207" s="841"/>
      <c r="K207" s="841">
        <v>1</v>
      </c>
      <c r="L207" s="841"/>
      <c r="M207" s="841"/>
      <c r="N207" s="841">
        <v>4</v>
      </c>
    </row>
    <row r="208" spans="1:14" ht="13.5" customHeight="1" x14ac:dyDescent="0.2">
      <c r="A208" s="201">
        <v>15</v>
      </c>
      <c r="B208" s="200" t="s">
        <v>178</v>
      </c>
      <c r="C208" s="200" t="s">
        <v>179</v>
      </c>
      <c r="D208" s="199">
        <v>4</v>
      </c>
      <c r="E208" s="199">
        <v>2</v>
      </c>
      <c r="F208" s="199">
        <v>1</v>
      </c>
      <c r="G208" s="199">
        <v>4</v>
      </c>
      <c r="H208" s="199">
        <v>6</v>
      </c>
      <c r="I208" s="199">
        <v>1</v>
      </c>
      <c r="J208" s="199"/>
      <c r="K208" s="199">
        <v>2</v>
      </c>
      <c r="L208" s="199"/>
      <c r="M208" s="199"/>
      <c r="N208" s="199">
        <v>15</v>
      </c>
    </row>
    <row r="209" spans="1:14" ht="13.5" customHeight="1" x14ac:dyDescent="0.2">
      <c r="A209" s="201">
        <v>15</v>
      </c>
      <c r="B209" s="200" t="s">
        <v>178</v>
      </c>
      <c r="C209" s="200" t="s">
        <v>179</v>
      </c>
      <c r="D209" s="199">
        <v>2</v>
      </c>
      <c r="E209" s="199"/>
      <c r="F209" s="199"/>
      <c r="G209" s="199">
        <v>5</v>
      </c>
      <c r="H209" s="199">
        <v>2</v>
      </c>
      <c r="I209" s="199"/>
      <c r="J209" s="199"/>
      <c r="K209" s="199">
        <v>2</v>
      </c>
      <c r="L209" s="199"/>
      <c r="M209" s="199"/>
      <c r="N209" s="199">
        <v>4</v>
      </c>
    </row>
    <row r="210" spans="1:14" ht="13.5" customHeight="1" x14ac:dyDescent="0.2">
      <c r="A210" s="215">
        <v>15</v>
      </c>
      <c r="B210" s="200" t="s">
        <v>178</v>
      </c>
      <c r="C210" s="200" t="s">
        <v>179</v>
      </c>
      <c r="D210" s="199">
        <v>7</v>
      </c>
      <c r="E210" s="199"/>
      <c r="F210" s="199"/>
      <c r="G210" s="199">
        <v>7</v>
      </c>
      <c r="H210" s="199">
        <v>5</v>
      </c>
      <c r="I210" s="199">
        <v>4</v>
      </c>
      <c r="J210" s="199"/>
      <c r="K210" s="199">
        <v>3</v>
      </c>
      <c r="L210" s="199"/>
      <c r="M210" s="199"/>
      <c r="N210" s="199">
        <v>14</v>
      </c>
    </row>
    <row r="211" spans="1:14" ht="13.5" customHeight="1" x14ac:dyDescent="0.2">
      <c r="A211" s="201">
        <v>15</v>
      </c>
      <c r="B211" s="200" t="s">
        <v>178</v>
      </c>
      <c r="C211" s="200" t="s">
        <v>179</v>
      </c>
      <c r="D211" s="199">
        <v>4</v>
      </c>
      <c r="E211" s="199">
        <v>2</v>
      </c>
      <c r="F211" s="199"/>
      <c r="G211" s="199">
        <v>2</v>
      </c>
      <c r="H211" s="199">
        <v>4</v>
      </c>
      <c r="I211" s="199">
        <v>3</v>
      </c>
      <c r="J211" s="199"/>
      <c r="K211" s="199"/>
      <c r="L211" s="199"/>
      <c r="M211" s="199"/>
      <c r="N211" s="199">
        <v>14</v>
      </c>
    </row>
    <row r="212" spans="1:14" ht="13.5" customHeight="1" x14ac:dyDescent="0.2">
      <c r="A212" s="201">
        <v>15</v>
      </c>
      <c r="B212" s="200" t="s">
        <v>178</v>
      </c>
      <c r="C212" s="200" t="s">
        <v>179</v>
      </c>
      <c r="D212" s="199"/>
      <c r="E212" s="199"/>
      <c r="F212" s="199"/>
      <c r="G212" s="199">
        <v>4</v>
      </c>
      <c r="H212" s="199">
        <v>2</v>
      </c>
      <c r="I212" s="199">
        <v>1</v>
      </c>
      <c r="J212" s="199"/>
      <c r="K212" s="199">
        <v>3</v>
      </c>
      <c r="L212" s="199"/>
      <c r="M212" s="199"/>
      <c r="N212" s="199">
        <v>0</v>
      </c>
    </row>
    <row r="213" spans="1:14" ht="13.5" customHeight="1" x14ac:dyDescent="0.2">
      <c r="A213" s="201">
        <v>15</v>
      </c>
      <c r="B213" s="200" t="s">
        <v>178</v>
      </c>
      <c r="C213" s="200" t="s">
        <v>179</v>
      </c>
      <c r="D213" s="199">
        <v>1</v>
      </c>
      <c r="E213" s="199"/>
      <c r="F213" s="199"/>
      <c r="G213" s="199">
        <v>3</v>
      </c>
      <c r="H213" s="199">
        <v>1</v>
      </c>
      <c r="I213" s="199"/>
      <c r="J213" s="199"/>
      <c r="K213" s="199">
        <v>3</v>
      </c>
      <c r="L213" s="199"/>
      <c r="M213" s="199"/>
      <c r="N213" s="199">
        <v>2</v>
      </c>
    </row>
    <row r="214" spans="1:14" ht="13.5" customHeight="1" x14ac:dyDescent="0.2">
      <c r="A214" s="700">
        <v>15</v>
      </c>
      <c r="B214" s="699" t="s">
        <v>178</v>
      </c>
      <c r="C214" s="699" t="s">
        <v>179</v>
      </c>
      <c r="D214" s="698">
        <v>3</v>
      </c>
      <c r="E214" s="698"/>
      <c r="F214" s="698"/>
      <c r="G214" s="698">
        <v>3</v>
      </c>
      <c r="H214" s="698">
        <v>3</v>
      </c>
      <c r="I214" s="698">
        <v>3</v>
      </c>
      <c r="J214" s="698"/>
      <c r="K214" s="698">
        <v>1</v>
      </c>
      <c r="L214" s="698"/>
      <c r="M214" s="698"/>
      <c r="N214" s="698">
        <v>6</v>
      </c>
    </row>
    <row r="215" spans="1:14" ht="13.5" customHeight="1" x14ac:dyDescent="0.2">
      <c r="A215" s="4">
        <f>COUNT(A193:A214)</f>
        <v>22</v>
      </c>
      <c r="B215" s="669" t="str">
        <f>$B$193</f>
        <v>Papp</v>
      </c>
      <c r="C215" s="669" t="str">
        <f>$C$193</f>
        <v>Josh</v>
      </c>
      <c r="D215" s="667">
        <f>SUM(D193:D214)</f>
        <v>54</v>
      </c>
      <c r="E215" s="741">
        <f t="shared" ref="E215:N215" si="26">SUM(E193:E214)</f>
        <v>16</v>
      </c>
      <c r="F215" s="741">
        <f t="shared" si="26"/>
        <v>2</v>
      </c>
      <c r="G215" s="741">
        <f t="shared" si="26"/>
        <v>80</v>
      </c>
      <c r="H215" s="741">
        <f t="shared" si="26"/>
        <v>57</v>
      </c>
      <c r="I215" s="741">
        <f t="shared" si="26"/>
        <v>33</v>
      </c>
      <c r="J215" s="741">
        <f t="shared" si="26"/>
        <v>0</v>
      </c>
      <c r="K215" s="741">
        <f t="shared" si="26"/>
        <v>35</v>
      </c>
      <c r="L215" s="741">
        <f t="shared" si="26"/>
        <v>0</v>
      </c>
      <c r="M215" s="741">
        <f t="shared" si="26"/>
        <v>0</v>
      </c>
      <c r="N215" s="741">
        <f t="shared" si="26"/>
        <v>158</v>
      </c>
    </row>
    <row r="216" spans="1:14" ht="13.5" customHeight="1" x14ac:dyDescent="0.2"/>
    <row r="217" spans="1:14" ht="13.5" customHeight="1" x14ac:dyDescent="0.2">
      <c r="A217" s="215">
        <v>5</v>
      </c>
      <c r="B217" s="200" t="s">
        <v>178</v>
      </c>
      <c r="C217" s="200" t="s">
        <v>185</v>
      </c>
      <c r="D217" s="199"/>
      <c r="E217" s="199"/>
      <c r="F217" s="199"/>
      <c r="G217" s="199">
        <v>2</v>
      </c>
      <c r="H217" s="199">
        <v>4</v>
      </c>
      <c r="I217" s="199"/>
      <c r="J217" s="199"/>
      <c r="K217" s="199">
        <v>3</v>
      </c>
      <c r="L217" s="199"/>
      <c r="M217" s="199"/>
      <c r="N217" s="199">
        <v>0</v>
      </c>
    </row>
    <row r="218" spans="1:14" ht="13.5" customHeight="1" x14ac:dyDescent="0.2">
      <c r="A218" s="215">
        <v>5</v>
      </c>
      <c r="B218" s="203" t="s">
        <v>178</v>
      </c>
      <c r="C218" s="203" t="s">
        <v>185</v>
      </c>
      <c r="D218" s="202"/>
      <c r="E218" s="202"/>
      <c r="F218" s="202">
        <v>2</v>
      </c>
      <c r="G218" s="202"/>
      <c r="H218" s="202"/>
      <c r="I218" s="202"/>
      <c r="J218" s="202"/>
      <c r="K218" s="202">
        <v>3</v>
      </c>
      <c r="L218" s="202"/>
      <c r="M218" s="202"/>
      <c r="N218" s="202">
        <v>2</v>
      </c>
    </row>
    <row r="219" spans="1:14" ht="13.5" customHeight="1" x14ac:dyDescent="0.2">
      <c r="A219" s="204">
        <v>5</v>
      </c>
      <c r="B219" s="203" t="s">
        <v>178</v>
      </c>
      <c r="C219" s="203" t="s">
        <v>185</v>
      </c>
      <c r="D219" s="202">
        <v>1</v>
      </c>
      <c r="E219" s="202"/>
      <c r="F219" s="202"/>
      <c r="G219" s="202">
        <v>2</v>
      </c>
      <c r="H219" s="202">
        <v>3</v>
      </c>
      <c r="I219" s="202">
        <v>3</v>
      </c>
      <c r="J219" s="202">
        <v>1</v>
      </c>
      <c r="K219" s="202">
        <v>2</v>
      </c>
      <c r="L219" s="202"/>
      <c r="M219" s="202"/>
      <c r="N219" s="202">
        <v>2</v>
      </c>
    </row>
    <row r="220" spans="1:14" ht="13.5" customHeight="1" x14ac:dyDescent="0.2">
      <c r="A220" s="204">
        <v>5</v>
      </c>
      <c r="B220" s="203" t="s">
        <v>178</v>
      </c>
      <c r="C220" s="203" t="s">
        <v>185</v>
      </c>
      <c r="D220" s="202">
        <v>2</v>
      </c>
      <c r="E220" s="202">
        <v>1</v>
      </c>
      <c r="F220" s="202"/>
      <c r="G220" s="202">
        <v>3</v>
      </c>
      <c r="H220" s="202">
        <v>2</v>
      </c>
      <c r="I220" s="202">
        <v>1</v>
      </c>
      <c r="J220" s="202"/>
      <c r="K220" s="202">
        <v>3</v>
      </c>
      <c r="L220" s="202"/>
      <c r="M220" s="202"/>
      <c r="N220" s="202">
        <v>7</v>
      </c>
    </row>
    <row r="221" spans="1:14" ht="13.5" customHeight="1" x14ac:dyDescent="0.2">
      <c r="A221" s="204">
        <v>5</v>
      </c>
      <c r="B221" s="203" t="s">
        <v>178</v>
      </c>
      <c r="C221" s="203" t="s">
        <v>185</v>
      </c>
      <c r="D221" s="202">
        <v>2</v>
      </c>
      <c r="E221" s="202"/>
      <c r="F221" s="202">
        <v>1</v>
      </c>
      <c r="G221" s="202">
        <v>2</v>
      </c>
      <c r="H221" s="202"/>
      <c r="I221" s="202">
        <v>2</v>
      </c>
      <c r="J221" s="202"/>
      <c r="K221" s="202">
        <v>3</v>
      </c>
      <c r="L221" s="202"/>
      <c r="M221" s="202"/>
      <c r="N221" s="202">
        <v>5</v>
      </c>
    </row>
    <row r="222" spans="1:14" ht="13.5" customHeight="1" x14ac:dyDescent="0.2">
      <c r="A222" s="844">
        <v>5</v>
      </c>
      <c r="B222" s="843" t="s">
        <v>178</v>
      </c>
      <c r="C222" s="843" t="s">
        <v>185</v>
      </c>
      <c r="D222" s="841">
        <v>2</v>
      </c>
      <c r="E222" s="841"/>
      <c r="F222" s="841">
        <v>2</v>
      </c>
      <c r="G222" s="841">
        <v>3</v>
      </c>
      <c r="H222" s="841"/>
      <c r="I222" s="841">
        <v>1</v>
      </c>
      <c r="J222" s="841"/>
      <c r="K222" s="841">
        <v>2</v>
      </c>
      <c r="L222" s="841"/>
      <c r="M222" s="841"/>
      <c r="N222" s="841">
        <v>6</v>
      </c>
    </row>
    <row r="223" spans="1:14" ht="13.5" customHeight="1" x14ac:dyDescent="0.2">
      <c r="A223" s="215">
        <v>5</v>
      </c>
      <c r="B223" s="203" t="s">
        <v>178</v>
      </c>
      <c r="C223" s="203" t="s">
        <v>185</v>
      </c>
      <c r="D223" s="202">
        <v>2</v>
      </c>
      <c r="E223" s="202"/>
      <c r="F223" s="202"/>
      <c r="G223" s="202">
        <v>3</v>
      </c>
      <c r="H223" s="202">
        <v>5</v>
      </c>
      <c r="I223" s="202">
        <v>1</v>
      </c>
      <c r="J223" s="202"/>
      <c r="K223" s="202">
        <v>2</v>
      </c>
      <c r="L223" s="202"/>
      <c r="M223" s="202"/>
      <c r="N223" s="202">
        <v>4</v>
      </c>
    </row>
    <row r="224" spans="1:14" ht="13.5" customHeight="1" x14ac:dyDescent="0.2">
      <c r="A224" s="1098">
        <v>5</v>
      </c>
      <c r="B224" s="1097" t="s">
        <v>178</v>
      </c>
      <c r="C224" s="1097" t="s">
        <v>185</v>
      </c>
      <c r="D224" s="1096">
        <v>4</v>
      </c>
      <c r="E224" s="1096"/>
      <c r="F224" s="1096"/>
      <c r="G224" s="1096">
        <v>4</v>
      </c>
      <c r="H224" s="1096">
        <v>5</v>
      </c>
      <c r="I224" s="1096">
        <v>5</v>
      </c>
      <c r="J224" s="1096"/>
      <c r="K224" s="1096">
        <v>3</v>
      </c>
      <c r="L224" s="1096"/>
      <c r="M224" s="1096"/>
      <c r="N224" s="1096">
        <v>8</v>
      </c>
    </row>
    <row r="225" spans="1:14" ht="13.5" customHeight="1" x14ac:dyDescent="0.2">
      <c r="A225" s="1098">
        <v>5</v>
      </c>
      <c r="B225" s="1097" t="s">
        <v>178</v>
      </c>
      <c r="C225" s="1097" t="s">
        <v>185</v>
      </c>
      <c r="D225" s="1096">
        <v>1</v>
      </c>
      <c r="E225" s="1096"/>
      <c r="F225" s="1096">
        <v>1</v>
      </c>
      <c r="G225" s="1096">
        <v>4</v>
      </c>
      <c r="H225" s="1096">
        <v>4</v>
      </c>
      <c r="I225" s="1096">
        <v>2</v>
      </c>
      <c r="J225" s="1096"/>
      <c r="K225" s="1096">
        <v>1</v>
      </c>
      <c r="L225" s="1096"/>
      <c r="M225" s="1096"/>
      <c r="N225" s="1096">
        <v>3</v>
      </c>
    </row>
    <row r="226" spans="1:14" ht="13.5" customHeight="1" x14ac:dyDescent="0.2">
      <c r="A226" s="1143">
        <v>5</v>
      </c>
      <c r="B226" s="1097" t="s">
        <v>178</v>
      </c>
      <c r="C226" s="1097" t="s">
        <v>185</v>
      </c>
      <c r="D226" s="1096">
        <v>4</v>
      </c>
      <c r="E226" s="1096"/>
      <c r="F226" s="1096"/>
      <c r="G226" s="1096">
        <v>4</v>
      </c>
      <c r="H226" s="1096">
        <v>2</v>
      </c>
      <c r="I226" s="1096">
        <v>3</v>
      </c>
      <c r="J226" s="1096"/>
      <c r="K226" s="1096">
        <v>1</v>
      </c>
      <c r="L226" s="1096"/>
      <c r="M226" s="1096"/>
      <c r="N226" s="1096">
        <v>8</v>
      </c>
    </row>
    <row r="227" spans="1:14" ht="13.5" customHeight="1" x14ac:dyDescent="0.2">
      <c r="A227" s="994">
        <v>5</v>
      </c>
      <c r="B227" s="993" t="s">
        <v>178</v>
      </c>
      <c r="C227" s="993" t="s">
        <v>185</v>
      </c>
      <c r="D227" s="992">
        <v>6</v>
      </c>
      <c r="E227" s="992">
        <v>1</v>
      </c>
      <c r="F227" s="992">
        <v>1</v>
      </c>
      <c r="G227" s="992">
        <v>6</v>
      </c>
      <c r="H227" s="992">
        <v>3</v>
      </c>
      <c r="I227" s="992">
        <v>1</v>
      </c>
      <c r="J227" s="992"/>
      <c r="K227" s="992">
        <v>1</v>
      </c>
      <c r="L227" s="992"/>
      <c r="M227" s="992"/>
      <c r="N227" s="992">
        <v>16</v>
      </c>
    </row>
    <row r="228" spans="1:14" ht="13.5" customHeight="1" x14ac:dyDescent="0.2">
      <c r="A228" s="1672">
        <v>5</v>
      </c>
      <c r="B228" s="1671" t="s">
        <v>178</v>
      </c>
      <c r="C228" s="1671" t="s">
        <v>185</v>
      </c>
      <c r="D228" s="1669">
        <v>2</v>
      </c>
      <c r="E228" s="1669"/>
      <c r="F228" s="1669"/>
      <c r="G228" s="1669">
        <v>6</v>
      </c>
      <c r="H228" s="1669">
        <v>2</v>
      </c>
      <c r="I228" s="1669">
        <v>2</v>
      </c>
      <c r="J228" s="1669"/>
      <c r="K228" s="1669">
        <v>4</v>
      </c>
      <c r="L228" s="1669"/>
      <c r="M228" s="1669"/>
      <c r="N228" s="1669">
        <v>4</v>
      </c>
    </row>
    <row r="229" spans="1:14" ht="13.5" customHeight="1" x14ac:dyDescent="0.2">
      <c r="A229" s="1854">
        <v>5</v>
      </c>
      <c r="B229" s="1853" t="s">
        <v>178</v>
      </c>
      <c r="C229" s="1853" t="s">
        <v>185</v>
      </c>
      <c r="D229" s="1851">
        <v>1</v>
      </c>
      <c r="E229" s="1851"/>
      <c r="F229" s="1851"/>
      <c r="G229" s="1851">
        <v>4</v>
      </c>
      <c r="H229" s="1851">
        <v>3</v>
      </c>
      <c r="I229" s="1851">
        <v>2</v>
      </c>
      <c r="J229" s="1851"/>
      <c r="K229" s="1851">
        <v>4</v>
      </c>
      <c r="L229" s="1851"/>
      <c r="M229" s="1851"/>
      <c r="N229" s="1851">
        <v>2</v>
      </c>
    </row>
    <row r="230" spans="1:14" ht="13.5" customHeight="1" x14ac:dyDescent="0.2">
      <c r="A230" s="1516">
        <v>5</v>
      </c>
      <c r="B230" s="1515" t="s">
        <v>178</v>
      </c>
      <c r="C230" s="1515" t="s">
        <v>185</v>
      </c>
      <c r="D230" s="1513">
        <v>3</v>
      </c>
      <c r="E230" s="1513">
        <v>1</v>
      </c>
      <c r="F230" s="1513">
        <v>1</v>
      </c>
      <c r="G230" s="1513">
        <v>2</v>
      </c>
      <c r="H230" s="1513">
        <v>2</v>
      </c>
      <c r="I230" s="1513"/>
      <c r="J230" s="1513"/>
      <c r="K230" s="1513">
        <v>4</v>
      </c>
      <c r="L230" s="1513"/>
      <c r="M230" s="1513"/>
      <c r="N230" s="1513">
        <v>10</v>
      </c>
    </row>
    <row r="231" spans="1:14" ht="13.5" customHeight="1" x14ac:dyDescent="0.2">
      <c r="A231" s="994">
        <v>5</v>
      </c>
      <c r="B231" s="993" t="s">
        <v>178</v>
      </c>
      <c r="C231" s="993" t="s">
        <v>185</v>
      </c>
      <c r="D231" s="992">
        <v>3</v>
      </c>
      <c r="E231" s="992">
        <v>2</v>
      </c>
      <c r="F231" s="992"/>
      <c r="G231" s="992">
        <v>3</v>
      </c>
      <c r="H231" s="992"/>
      <c r="I231" s="992">
        <v>1</v>
      </c>
      <c r="J231" s="992"/>
      <c r="K231" s="992">
        <v>3</v>
      </c>
      <c r="L231" s="992"/>
      <c r="M231" s="992"/>
      <c r="N231" s="992">
        <v>12</v>
      </c>
    </row>
    <row r="232" spans="1:14" ht="13.5" customHeight="1" x14ac:dyDescent="0.2">
      <c r="A232" s="204">
        <v>5</v>
      </c>
      <c r="B232" s="203" t="s">
        <v>178</v>
      </c>
      <c r="C232" s="203" t="s">
        <v>185</v>
      </c>
      <c r="D232" s="202">
        <v>5</v>
      </c>
      <c r="E232" s="202"/>
      <c r="F232" s="202"/>
      <c r="G232" s="202">
        <v>3</v>
      </c>
      <c r="H232" s="202">
        <v>4</v>
      </c>
      <c r="I232" s="202">
        <v>2</v>
      </c>
      <c r="J232" s="202"/>
      <c r="K232" s="202"/>
      <c r="L232" s="202"/>
      <c r="M232" s="202"/>
      <c r="N232" s="202">
        <v>10</v>
      </c>
    </row>
    <row r="233" spans="1:14" ht="13.5" customHeight="1" x14ac:dyDescent="0.2">
      <c r="A233" s="1318">
        <v>5</v>
      </c>
      <c r="B233" s="1256" t="s">
        <v>178</v>
      </c>
      <c r="C233" s="1256" t="s">
        <v>185</v>
      </c>
      <c r="D233" s="1255">
        <v>2</v>
      </c>
      <c r="E233" s="1255"/>
      <c r="F233" s="1255"/>
      <c r="G233" s="1255">
        <v>2</v>
      </c>
      <c r="H233" s="1255">
        <v>2</v>
      </c>
      <c r="I233" s="1255">
        <v>4</v>
      </c>
      <c r="J233" s="1255"/>
      <c r="K233" s="1255">
        <v>5</v>
      </c>
      <c r="L233" s="1255"/>
      <c r="M233" s="1255"/>
      <c r="N233" s="1255">
        <v>4</v>
      </c>
    </row>
    <row r="234" spans="1:14" ht="13.5" customHeight="1" x14ac:dyDescent="0.2">
      <c r="A234" s="1318">
        <v>5</v>
      </c>
      <c r="B234" s="1294" t="s">
        <v>178</v>
      </c>
      <c r="C234" s="1294" t="s">
        <v>185</v>
      </c>
      <c r="D234" s="1293">
        <v>6</v>
      </c>
      <c r="E234" s="1293"/>
      <c r="F234" s="1293">
        <v>3</v>
      </c>
      <c r="G234" s="1293">
        <v>3</v>
      </c>
      <c r="H234" s="1293">
        <v>4</v>
      </c>
      <c r="I234" s="1293">
        <v>4</v>
      </c>
      <c r="J234" s="1293"/>
      <c r="K234" s="1293">
        <v>4</v>
      </c>
      <c r="L234" s="1293"/>
      <c r="M234" s="1293"/>
      <c r="N234" s="1293">
        <v>15</v>
      </c>
    </row>
    <row r="235" spans="1:14" ht="13.5" customHeight="1" x14ac:dyDescent="0.2">
      <c r="A235" s="1608">
        <v>5</v>
      </c>
      <c r="B235" s="1607" t="s">
        <v>178</v>
      </c>
      <c r="C235" s="1607" t="s">
        <v>185</v>
      </c>
      <c r="D235" s="1605">
        <v>2</v>
      </c>
      <c r="E235" s="1605">
        <v>1</v>
      </c>
      <c r="F235" s="1605">
        <v>2</v>
      </c>
      <c r="G235" s="1605">
        <v>2</v>
      </c>
      <c r="H235" s="1605">
        <v>3</v>
      </c>
      <c r="I235" s="1605"/>
      <c r="J235" s="1605">
        <v>1</v>
      </c>
      <c r="K235" s="1605">
        <v>3</v>
      </c>
      <c r="L235" s="1605"/>
      <c r="M235" s="1605"/>
      <c r="N235" s="1605">
        <v>9</v>
      </c>
    </row>
    <row r="236" spans="1:14" ht="13.5" customHeight="1" x14ac:dyDescent="0.2">
      <c r="A236" s="1608">
        <v>5</v>
      </c>
      <c r="B236" s="1607" t="s">
        <v>178</v>
      </c>
      <c r="C236" s="1607" t="s">
        <v>185</v>
      </c>
      <c r="D236" s="1605">
        <v>4</v>
      </c>
      <c r="E236" s="1605"/>
      <c r="F236" s="1605">
        <v>1</v>
      </c>
      <c r="G236" s="1605">
        <v>8</v>
      </c>
      <c r="H236" s="1605">
        <v>3</v>
      </c>
      <c r="I236" s="1605">
        <v>3</v>
      </c>
      <c r="J236" s="1605"/>
      <c r="K236" s="1605">
        <v>4</v>
      </c>
      <c r="L236" s="1605"/>
      <c r="M236" s="1605"/>
      <c r="N236" s="1605">
        <v>9</v>
      </c>
    </row>
    <row r="237" spans="1:14" ht="13.5" customHeight="1" x14ac:dyDescent="0.2">
      <c r="A237" s="1860">
        <v>5</v>
      </c>
      <c r="B237" s="1861" t="s">
        <v>178</v>
      </c>
      <c r="C237" s="1861" t="s">
        <v>185</v>
      </c>
      <c r="D237" s="1862">
        <v>5</v>
      </c>
      <c r="E237" s="1862"/>
      <c r="F237" s="1862"/>
      <c r="G237" s="1862">
        <v>5</v>
      </c>
      <c r="H237" s="1862">
        <v>4</v>
      </c>
      <c r="I237" s="1862">
        <v>3</v>
      </c>
      <c r="J237" s="1862"/>
      <c r="K237" s="1862">
        <v>1</v>
      </c>
      <c r="L237" s="1862"/>
      <c r="M237" s="1862"/>
      <c r="N237" s="1862">
        <v>10</v>
      </c>
    </row>
    <row r="238" spans="1:14" ht="13.5" customHeight="1" x14ac:dyDescent="0.2">
      <c r="A238" s="1765">
        <v>5</v>
      </c>
      <c r="B238" s="1764" t="s">
        <v>178</v>
      </c>
      <c r="C238" s="1764" t="s">
        <v>185</v>
      </c>
      <c r="D238" s="1762">
        <v>2</v>
      </c>
      <c r="E238" s="1762"/>
      <c r="F238" s="1762">
        <v>1</v>
      </c>
      <c r="G238" s="1762">
        <v>4</v>
      </c>
      <c r="H238" s="1762">
        <v>2</v>
      </c>
      <c r="I238" s="1762">
        <v>3</v>
      </c>
      <c r="J238" s="1762"/>
      <c r="K238" s="1762">
        <v>3</v>
      </c>
      <c r="L238" s="1762"/>
      <c r="M238" s="1762"/>
      <c r="N238" s="1762">
        <v>5</v>
      </c>
    </row>
    <row r="239" spans="1:14" ht="13.5" customHeight="1" x14ac:dyDescent="0.2">
      <c r="A239" s="1295">
        <v>5</v>
      </c>
      <c r="B239" s="1294" t="s">
        <v>178</v>
      </c>
      <c r="C239" s="1294" t="s">
        <v>185</v>
      </c>
      <c r="D239" s="1293">
        <v>3</v>
      </c>
      <c r="E239" s="1293"/>
      <c r="F239" s="1293">
        <v>1</v>
      </c>
      <c r="G239" s="1293">
        <v>4</v>
      </c>
      <c r="H239" s="1293">
        <v>1</v>
      </c>
      <c r="I239" s="1293"/>
      <c r="J239" s="1293"/>
      <c r="K239" s="1293">
        <v>2</v>
      </c>
      <c r="L239" s="1293"/>
      <c r="M239" s="1293"/>
      <c r="N239" s="1293">
        <v>7</v>
      </c>
    </row>
    <row r="240" spans="1:14" ht="13.5" customHeight="1" x14ac:dyDescent="0.2">
      <c r="A240" s="1860">
        <v>5</v>
      </c>
      <c r="B240" s="1861" t="s">
        <v>178</v>
      </c>
      <c r="C240" s="1861" t="s">
        <v>185</v>
      </c>
      <c r="D240" s="1862">
        <v>3</v>
      </c>
      <c r="E240" s="1862"/>
      <c r="F240" s="1862">
        <v>1</v>
      </c>
      <c r="G240" s="1862">
        <v>3</v>
      </c>
      <c r="H240" s="1862">
        <v>2</v>
      </c>
      <c r="I240" s="1862">
        <v>3</v>
      </c>
      <c r="J240" s="1862"/>
      <c r="K240" s="1862">
        <v>2</v>
      </c>
      <c r="L240" s="1862"/>
      <c r="M240" s="1862"/>
      <c r="N240" s="1862">
        <v>7</v>
      </c>
    </row>
    <row r="241" spans="1:14" ht="13.5" customHeight="1" x14ac:dyDescent="0.2">
      <c r="A241" s="1424">
        <v>5</v>
      </c>
      <c r="B241" s="1423" t="s">
        <v>178</v>
      </c>
      <c r="C241" s="1423" t="s">
        <v>185</v>
      </c>
      <c r="D241" s="1421">
        <v>6</v>
      </c>
      <c r="E241" s="1421"/>
      <c r="F241" s="1421"/>
      <c r="G241" s="1421">
        <v>7</v>
      </c>
      <c r="H241" s="1421">
        <v>4</v>
      </c>
      <c r="I241" s="1421">
        <v>1</v>
      </c>
      <c r="J241" s="1421"/>
      <c r="K241" s="1421">
        <v>4</v>
      </c>
      <c r="L241" s="1421"/>
      <c r="M241" s="1421"/>
      <c r="N241" s="1421">
        <v>12</v>
      </c>
    </row>
    <row r="242" spans="1:14" ht="13.5" customHeight="1" x14ac:dyDescent="0.2">
      <c r="A242" s="204">
        <v>5</v>
      </c>
      <c r="B242" s="203" t="s">
        <v>178</v>
      </c>
      <c r="C242" s="203" t="s">
        <v>185</v>
      </c>
      <c r="D242" s="202">
        <v>6</v>
      </c>
      <c r="E242" s="202"/>
      <c r="F242" s="202"/>
      <c r="G242" s="202">
        <v>6</v>
      </c>
      <c r="H242" s="202">
        <v>4</v>
      </c>
      <c r="I242" s="202">
        <v>3</v>
      </c>
      <c r="J242" s="202"/>
      <c r="K242" s="202">
        <v>1</v>
      </c>
      <c r="L242" s="202"/>
      <c r="M242" s="202"/>
      <c r="N242" s="202">
        <v>12</v>
      </c>
    </row>
    <row r="243" spans="1:14" ht="13.5" customHeight="1" x14ac:dyDescent="0.2">
      <c r="A243" s="204">
        <v>5</v>
      </c>
      <c r="B243" s="203" t="s">
        <v>178</v>
      </c>
      <c r="C243" s="203" t="s">
        <v>185</v>
      </c>
      <c r="D243" s="202">
        <v>3</v>
      </c>
      <c r="E243" s="202"/>
      <c r="F243" s="202"/>
      <c r="G243" s="202">
        <v>4</v>
      </c>
      <c r="H243" s="202">
        <v>3</v>
      </c>
      <c r="I243" s="202">
        <v>5</v>
      </c>
      <c r="J243" s="202"/>
      <c r="K243" s="202">
        <v>5</v>
      </c>
      <c r="L243" s="202"/>
      <c r="M243" s="202"/>
      <c r="N243" s="202">
        <v>6</v>
      </c>
    </row>
    <row r="244" spans="1:14" ht="13.5" customHeight="1" x14ac:dyDescent="0.2">
      <c r="A244" s="215">
        <v>5</v>
      </c>
      <c r="B244" s="206" t="s">
        <v>178</v>
      </c>
      <c r="C244" s="206" t="s">
        <v>185</v>
      </c>
      <c r="D244" s="205">
        <v>4</v>
      </c>
      <c r="E244" s="205"/>
      <c r="F244" s="205"/>
      <c r="G244" s="205">
        <v>4</v>
      </c>
      <c r="H244" s="205">
        <v>4</v>
      </c>
      <c r="I244" s="205">
        <v>2</v>
      </c>
      <c r="J244" s="205">
        <v>1</v>
      </c>
      <c r="K244" s="205">
        <v>1</v>
      </c>
      <c r="L244" s="205"/>
      <c r="M244" s="205"/>
      <c r="N244" s="205">
        <v>8</v>
      </c>
    </row>
    <row r="245" spans="1:14" ht="13.5" customHeight="1" x14ac:dyDescent="0.2">
      <c r="A245" s="207">
        <v>5</v>
      </c>
      <c r="B245" s="206" t="s">
        <v>178</v>
      </c>
      <c r="C245" s="206" t="s">
        <v>185</v>
      </c>
      <c r="D245" s="205">
        <v>8</v>
      </c>
      <c r="E245" s="205"/>
      <c r="F245" s="205"/>
      <c r="G245" s="205">
        <v>4</v>
      </c>
      <c r="H245" s="205">
        <v>2</v>
      </c>
      <c r="I245" s="205">
        <v>1</v>
      </c>
      <c r="J245" s="205"/>
      <c r="K245" s="205">
        <v>4</v>
      </c>
      <c r="L245" s="205"/>
      <c r="M245" s="205"/>
      <c r="N245" s="205">
        <v>16</v>
      </c>
    </row>
    <row r="246" spans="1:14" ht="13.5" customHeight="1" x14ac:dyDescent="0.2">
      <c r="A246" s="207">
        <v>5</v>
      </c>
      <c r="B246" s="206" t="s">
        <v>178</v>
      </c>
      <c r="C246" s="206" t="s">
        <v>185</v>
      </c>
      <c r="D246" s="205">
        <v>3</v>
      </c>
      <c r="E246" s="205"/>
      <c r="F246" s="205">
        <v>1</v>
      </c>
      <c r="G246" s="205">
        <v>3</v>
      </c>
      <c r="H246" s="205">
        <v>2</v>
      </c>
      <c r="I246" s="205">
        <v>2</v>
      </c>
      <c r="J246" s="205"/>
      <c r="K246" s="205">
        <v>2</v>
      </c>
      <c r="L246" s="205"/>
      <c r="M246" s="205"/>
      <c r="N246" s="205">
        <v>7</v>
      </c>
    </row>
    <row r="247" spans="1:14" ht="13.5" customHeight="1" x14ac:dyDescent="0.2">
      <c r="A247" s="207">
        <v>5</v>
      </c>
      <c r="B247" s="206" t="s">
        <v>178</v>
      </c>
      <c r="C247" s="206" t="s">
        <v>185</v>
      </c>
      <c r="D247" s="205">
        <v>3</v>
      </c>
      <c r="E247" s="205"/>
      <c r="F247" s="205">
        <v>1</v>
      </c>
      <c r="G247" s="205">
        <v>5</v>
      </c>
      <c r="H247" s="205">
        <v>4</v>
      </c>
      <c r="I247" s="205">
        <v>3</v>
      </c>
      <c r="J247" s="205"/>
      <c r="K247" s="205">
        <v>4</v>
      </c>
      <c r="L247" s="205"/>
      <c r="M247" s="205"/>
      <c r="N247" s="205">
        <v>7</v>
      </c>
    </row>
    <row r="248" spans="1:14" ht="13.5" customHeight="1" x14ac:dyDescent="0.2">
      <c r="A248" s="700">
        <v>5</v>
      </c>
      <c r="B248" s="699" t="s">
        <v>178</v>
      </c>
      <c r="C248" s="699" t="s">
        <v>185</v>
      </c>
      <c r="D248" s="698">
        <v>6</v>
      </c>
      <c r="E248" s="698"/>
      <c r="F248" s="698">
        <v>1</v>
      </c>
      <c r="G248" s="698">
        <v>6</v>
      </c>
      <c r="H248" s="698">
        <v>2</v>
      </c>
      <c r="I248" s="698">
        <v>1</v>
      </c>
      <c r="J248" s="698"/>
      <c r="K248" s="698">
        <v>2</v>
      </c>
      <c r="L248" s="698"/>
      <c r="M248" s="698"/>
      <c r="N248" s="698">
        <v>13</v>
      </c>
    </row>
    <row r="249" spans="1:14" ht="13.5" customHeight="1" x14ac:dyDescent="0.2">
      <c r="A249" s="4">
        <f>COUNT(A217:A248)</f>
        <v>32</v>
      </c>
      <c r="B249" s="669" t="str">
        <f>$B$217</f>
        <v>Papp</v>
      </c>
      <c r="C249" s="669" t="str">
        <f>$C$217</f>
        <v>Tim</v>
      </c>
      <c r="D249" s="667">
        <f t="shared" ref="D249:N249" si="27">SUM(D217:D248)</f>
        <v>104</v>
      </c>
      <c r="E249" s="741">
        <f t="shared" si="27"/>
        <v>6</v>
      </c>
      <c r="F249" s="741">
        <f t="shared" si="27"/>
        <v>20</v>
      </c>
      <c r="G249" s="741">
        <f t="shared" si="27"/>
        <v>121</v>
      </c>
      <c r="H249" s="741">
        <f t="shared" si="27"/>
        <v>85</v>
      </c>
      <c r="I249" s="741">
        <f t="shared" si="27"/>
        <v>64</v>
      </c>
      <c r="J249" s="741">
        <f t="shared" si="27"/>
        <v>3</v>
      </c>
      <c r="K249" s="741">
        <f t="shared" si="27"/>
        <v>86</v>
      </c>
      <c r="L249" s="741">
        <f t="shared" si="27"/>
        <v>0</v>
      </c>
      <c r="M249" s="741">
        <f t="shared" si="27"/>
        <v>0</v>
      </c>
      <c r="N249" s="741">
        <f t="shared" si="27"/>
        <v>246</v>
      </c>
    </row>
    <row r="250" spans="1:14" ht="13.5" customHeight="1" x14ac:dyDescent="0.2"/>
    <row r="251" spans="1:14" ht="13.5" customHeight="1" x14ac:dyDescent="0.2">
      <c r="A251" s="215">
        <v>10</v>
      </c>
      <c r="B251" s="206" t="s">
        <v>174</v>
      </c>
      <c r="C251" s="206" t="s">
        <v>175</v>
      </c>
      <c r="D251" s="205">
        <v>3</v>
      </c>
      <c r="E251" s="205"/>
      <c r="F251" s="205"/>
      <c r="G251" s="205">
        <v>12</v>
      </c>
      <c r="H251" s="205">
        <v>3</v>
      </c>
      <c r="I251" s="205">
        <v>1</v>
      </c>
      <c r="J251" s="205"/>
      <c r="K251" s="205">
        <v>3</v>
      </c>
      <c r="L251" s="205"/>
      <c r="M251" s="205"/>
      <c r="N251" s="205">
        <v>6</v>
      </c>
    </row>
    <row r="252" spans="1:14" ht="13.5" customHeight="1" x14ac:dyDescent="0.2">
      <c r="A252" s="207">
        <v>10</v>
      </c>
      <c r="B252" s="206" t="s">
        <v>174</v>
      </c>
      <c r="C252" s="206" t="s">
        <v>175</v>
      </c>
      <c r="D252" s="205"/>
      <c r="E252" s="205"/>
      <c r="F252" s="205">
        <v>2</v>
      </c>
      <c r="G252" s="205">
        <v>3</v>
      </c>
      <c r="H252" s="205"/>
      <c r="I252" s="205"/>
      <c r="J252" s="205"/>
      <c r="K252" s="205">
        <v>3</v>
      </c>
      <c r="L252" s="205"/>
      <c r="M252" s="205"/>
      <c r="N252" s="205">
        <v>2</v>
      </c>
    </row>
    <row r="253" spans="1:14" ht="13.5" customHeight="1" x14ac:dyDescent="0.2">
      <c r="A253" s="1014">
        <v>10</v>
      </c>
      <c r="B253" s="993" t="s">
        <v>174</v>
      </c>
      <c r="C253" s="993" t="s">
        <v>175</v>
      </c>
      <c r="D253" s="992">
        <v>2</v>
      </c>
      <c r="E253" s="992"/>
      <c r="F253" s="992"/>
      <c r="G253" s="992">
        <v>1</v>
      </c>
      <c r="H253" s="992">
        <v>1</v>
      </c>
      <c r="I253" s="992">
        <v>2</v>
      </c>
      <c r="J253" s="992"/>
      <c r="K253" s="992">
        <v>3</v>
      </c>
      <c r="L253" s="992"/>
      <c r="M253" s="992"/>
      <c r="N253" s="992">
        <v>4</v>
      </c>
    </row>
    <row r="254" spans="1:14" ht="13.5" customHeight="1" x14ac:dyDescent="0.2">
      <c r="A254" s="994">
        <v>10</v>
      </c>
      <c r="B254" s="993" t="s">
        <v>174</v>
      </c>
      <c r="C254" s="993" t="s">
        <v>175</v>
      </c>
      <c r="D254" s="992">
        <v>1</v>
      </c>
      <c r="E254" s="992"/>
      <c r="F254" s="992"/>
      <c r="G254" s="992">
        <v>1</v>
      </c>
      <c r="H254" s="992">
        <v>4</v>
      </c>
      <c r="I254" s="992"/>
      <c r="J254" s="992"/>
      <c r="K254" s="992">
        <v>1</v>
      </c>
      <c r="L254" s="992"/>
      <c r="M254" s="992"/>
      <c r="N254" s="992">
        <v>2</v>
      </c>
    </row>
    <row r="255" spans="1:14" ht="13.5" customHeight="1" x14ac:dyDescent="0.2">
      <c r="A255" s="207">
        <v>10</v>
      </c>
      <c r="B255" s="206" t="s">
        <v>174</v>
      </c>
      <c r="C255" s="206" t="s">
        <v>175</v>
      </c>
      <c r="D255" s="205"/>
      <c r="E255" s="205"/>
      <c r="F255" s="205">
        <v>3</v>
      </c>
      <c r="G255" s="205">
        <v>6</v>
      </c>
      <c r="H255" s="205"/>
      <c r="I255" s="205"/>
      <c r="J255" s="205"/>
      <c r="K255" s="205">
        <v>2</v>
      </c>
      <c r="L255" s="205"/>
      <c r="M255" s="205"/>
      <c r="N255" s="205">
        <v>3</v>
      </c>
    </row>
    <row r="256" spans="1:14" ht="13.5" customHeight="1" x14ac:dyDescent="0.2">
      <c r="A256" s="1295">
        <v>10</v>
      </c>
      <c r="B256" s="1294" t="s">
        <v>174</v>
      </c>
      <c r="C256" s="1294" t="s">
        <v>175</v>
      </c>
      <c r="D256" s="1293">
        <v>4</v>
      </c>
      <c r="E256" s="1293"/>
      <c r="F256" s="1293"/>
      <c r="G256" s="1293">
        <v>7</v>
      </c>
      <c r="H256" s="1293">
        <v>1</v>
      </c>
      <c r="I256" s="1293"/>
      <c r="J256" s="1293"/>
      <c r="K256" s="1293">
        <v>3</v>
      </c>
      <c r="L256" s="1293"/>
      <c r="M256" s="1293"/>
      <c r="N256" s="1293">
        <v>8</v>
      </c>
    </row>
    <row r="257" spans="1:14" ht="13.5" customHeight="1" x14ac:dyDescent="0.2">
      <c r="A257" s="1295">
        <v>10</v>
      </c>
      <c r="B257" s="1294" t="s">
        <v>174</v>
      </c>
      <c r="C257" s="1294" t="s">
        <v>175</v>
      </c>
      <c r="D257" s="1293">
        <v>1</v>
      </c>
      <c r="E257" s="1293"/>
      <c r="F257" s="1293">
        <v>1</v>
      </c>
      <c r="G257" s="1293">
        <v>2</v>
      </c>
      <c r="H257" s="1293">
        <v>1</v>
      </c>
      <c r="I257" s="1293">
        <v>1</v>
      </c>
      <c r="J257" s="1293">
        <v>1</v>
      </c>
      <c r="K257" s="1293">
        <v>5</v>
      </c>
      <c r="L257" s="1293"/>
      <c r="M257" s="1293">
        <v>1</v>
      </c>
      <c r="N257" s="1293">
        <v>3</v>
      </c>
    </row>
    <row r="258" spans="1:14" ht="13.5" customHeight="1" x14ac:dyDescent="0.2">
      <c r="A258" s="1295">
        <v>10</v>
      </c>
      <c r="B258" s="1294" t="s">
        <v>174</v>
      </c>
      <c r="C258" s="1294" t="s">
        <v>175</v>
      </c>
      <c r="D258" s="1293"/>
      <c r="E258" s="1293"/>
      <c r="F258" s="1293"/>
      <c r="G258" s="1293">
        <v>4</v>
      </c>
      <c r="H258" s="1293">
        <v>1</v>
      </c>
      <c r="I258" s="1293">
        <v>1</v>
      </c>
      <c r="J258" s="1293"/>
      <c r="K258" s="1293">
        <v>5</v>
      </c>
      <c r="L258" s="1293"/>
      <c r="M258" s="1293"/>
      <c r="N258" s="1293">
        <v>0</v>
      </c>
    </row>
    <row r="259" spans="1:14" ht="13.5" customHeight="1" x14ac:dyDescent="0.2">
      <c r="A259" s="1098">
        <v>10</v>
      </c>
      <c r="B259" s="1097" t="s">
        <v>174</v>
      </c>
      <c r="C259" s="1097" t="s">
        <v>175</v>
      </c>
      <c r="D259" s="1096">
        <v>2</v>
      </c>
      <c r="E259" s="1096"/>
      <c r="F259" s="1096">
        <v>2</v>
      </c>
      <c r="G259" s="1096">
        <v>7</v>
      </c>
      <c r="H259" s="1096"/>
      <c r="I259" s="1096">
        <v>1</v>
      </c>
      <c r="J259" s="1096"/>
      <c r="K259" s="1096">
        <v>4</v>
      </c>
      <c r="L259" s="1096">
        <v>1</v>
      </c>
      <c r="M259" s="1096"/>
      <c r="N259" s="1096">
        <v>6</v>
      </c>
    </row>
    <row r="260" spans="1:14" ht="13.5" customHeight="1" x14ac:dyDescent="0.2">
      <c r="A260" s="1098">
        <v>10</v>
      </c>
      <c r="B260" s="1097" t="s">
        <v>174</v>
      </c>
      <c r="C260" s="1097" t="s">
        <v>175</v>
      </c>
      <c r="D260" s="1096">
        <v>4</v>
      </c>
      <c r="E260" s="1096"/>
      <c r="F260" s="1096">
        <v>1</v>
      </c>
      <c r="G260" s="1096">
        <v>4</v>
      </c>
      <c r="H260" s="1096">
        <v>2</v>
      </c>
      <c r="I260" s="1096">
        <v>3</v>
      </c>
      <c r="J260" s="1096"/>
      <c r="K260" s="1096">
        <v>1</v>
      </c>
      <c r="L260" s="1096"/>
      <c r="M260" s="1096"/>
      <c r="N260" s="1096">
        <v>9</v>
      </c>
    </row>
    <row r="261" spans="1:14" ht="13.5" customHeight="1" x14ac:dyDescent="0.2">
      <c r="A261" s="1143">
        <v>10</v>
      </c>
      <c r="B261" s="1097" t="s">
        <v>174</v>
      </c>
      <c r="C261" s="1097" t="s">
        <v>175</v>
      </c>
      <c r="D261" s="1096">
        <v>1</v>
      </c>
      <c r="E261" s="1096"/>
      <c r="F261" s="1096"/>
      <c r="G261" s="1096">
        <v>2</v>
      </c>
      <c r="H261" s="1096"/>
      <c r="I261" s="1096"/>
      <c r="J261" s="1096"/>
      <c r="K261" s="1096">
        <v>2</v>
      </c>
      <c r="L261" s="1096"/>
      <c r="M261" s="1096"/>
      <c r="N261" s="1096">
        <v>2</v>
      </c>
    </row>
    <row r="262" spans="1:14" ht="13.5" customHeight="1" x14ac:dyDescent="0.2">
      <c r="A262" s="1854">
        <v>10</v>
      </c>
      <c r="B262" s="1853" t="s">
        <v>174</v>
      </c>
      <c r="C262" s="1853" t="s">
        <v>175</v>
      </c>
      <c r="D262" s="1851"/>
      <c r="E262" s="1851"/>
      <c r="F262" s="1851"/>
      <c r="G262" s="1851">
        <v>10</v>
      </c>
      <c r="H262" s="1851">
        <v>1</v>
      </c>
      <c r="I262" s="1851"/>
      <c r="J262" s="1851"/>
      <c r="K262" s="1851">
        <v>4</v>
      </c>
      <c r="L262" s="1851">
        <v>1</v>
      </c>
      <c r="M262" s="1851"/>
      <c r="N262" s="1851">
        <v>0</v>
      </c>
    </row>
    <row r="263" spans="1:14" ht="13.5" customHeight="1" x14ac:dyDescent="0.2">
      <c r="A263" s="207">
        <v>10</v>
      </c>
      <c r="B263" s="206" t="s">
        <v>174</v>
      </c>
      <c r="C263" s="206" t="s">
        <v>175</v>
      </c>
      <c r="D263" s="205">
        <v>2</v>
      </c>
      <c r="E263" s="205"/>
      <c r="F263" s="205">
        <v>2</v>
      </c>
      <c r="G263" s="205">
        <v>3</v>
      </c>
      <c r="H263" s="205">
        <v>1</v>
      </c>
      <c r="I263" s="205"/>
      <c r="J263" s="205"/>
      <c r="K263" s="205">
        <v>2</v>
      </c>
      <c r="L263" s="205"/>
      <c r="M263" s="205"/>
      <c r="N263" s="205">
        <v>6</v>
      </c>
    </row>
    <row r="264" spans="1:14" ht="13.5" customHeight="1" x14ac:dyDescent="0.2">
      <c r="A264" s="1860">
        <v>10</v>
      </c>
      <c r="B264" s="1861" t="s">
        <v>174</v>
      </c>
      <c r="C264" s="1861" t="s">
        <v>175</v>
      </c>
      <c r="D264" s="1862">
        <v>1</v>
      </c>
      <c r="E264" s="1862"/>
      <c r="F264" s="1862">
        <v>1</v>
      </c>
      <c r="G264" s="1862">
        <v>3</v>
      </c>
      <c r="H264" s="1862"/>
      <c r="I264" s="1862"/>
      <c r="J264" s="1862">
        <v>1</v>
      </c>
      <c r="K264" s="1862">
        <v>2</v>
      </c>
      <c r="L264" s="1862"/>
      <c r="M264" s="1862"/>
      <c r="N264" s="1862">
        <v>3</v>
      </c>
    </row>
    <row r="265" spans="1:14" ht="13.5" customHeight="1" x14ac:dyDescent="0.2">
      <c r="A265" s="215">
        <v>10</v>
      </c>
      <c r="B265" s="209" t="s">
        <v>174</v>
      </c>
      <c r="C265" s="209" t="s">
        <v>175</v>
      </c>
      <c r="D265" s="208"/>
      <c r="E265" s="208"/>
      <c r="F265" s="208">
        <v>1</v>
      </c>
      <c r="G265" s="208">
        <v>4</v>
      </c>
      <c r="H265" s="208"/>
      <c r="I265" s="208"/>
      <c r="J265" s="208"/>
      <c r="K265" s="208">
        <v>3</v>
      </c>
      <c r="L265" s="208"/>
      <c r="M265" s="208"/>
      <c r="N265" s="208">
        <v>1</v>
      </c>
    </row>
    <row r="266" spans="1:14" ht="13.5" customHeight="1" x14ac:dyDescent="0.2">
      <c r="A266" s="1765">
        <v>10</v>
      </c>
      <c r="B266" s="1764" t="s">
        <v>174</v>
      </c>
      <c r="C266" s="1764" t="s">
        <v>175</v>
      </c>
      <c r="D266" s="1762">
        <v>1</v>
      </c>
      <c r="E266" s="1762"/>
      <c r="F266" s="1762"/>
      <c r="G266" s="1762">
        <v>6</v>
      </c>
      <c r="H266" s="1762">
        <v>3</v>
      </c>
      <c r="I266" s="1762"/>
      <c r="J266" s="1762"/>
      <c r="K266" s="1762">
        <v>2</v>
      </c>
      <c r="L266" s="1762"/>
      <c r="M266" s="1762"/>
      <c r="N266" s="1762">
        <v>2</v>
      </c>
    </row>
    <row r="267" spans="1:14" ht="13.5" customHeight="1" x14ac:dyDescent="0.2">
      <c r="A267" s="1860">
        <v>10</v>
      </c>
      <c r="B267" s="1861" t="s">
        <v>174</v>
      </c>
      <c r="C267" s="1861" t="s">
        <v>175</v>
      </c>
      <c r="D267" s="1862">
        <v>1</v>
      </c>
      <c r="E267" s="1862"/>
      <c r="F267" s="1862"/>
      <c r="G267" s="1862">
        <v>1</v>
      </c>
      <c r="H267" s="1862">
        <v>2</v>
      </c>
      <c r="I267" s="1862"/>
      <c r="J267" s="1862"/>
      <c r="K267" s="1862">
        <v>4</v>
      </c>
      <c r="L267" s="1862">
        <v>1</v>
      </c>
      <c r="M267" s="1862"/>
      <c r="N267" s="1862">
        <v>2</v>
      </c>
    </row>
    <row r="268" spans="1:14" ht="13.5" customHeight="1" x14ac:dyDescent="0.2">
      <c r="A268" s="844">
        <v>10</v>
      </c>
      <c r="B268" s="843" t="s">
        <v>174</v>
      </c>
      <c r="C268" s="843" t="s">
        <v>175</v>
      </c>
      <c r="D268" s="841">
        <v>4</v>
      </c>
      <c r="E268" s="841"/>
      <c r="F268" s="841"/>
      <c r="G268" s="841">
        <v>2</v>
      </c>
      <c r="H268" s="841">
        <v>1</v>
      </c>
      <c r="I268" s="841"/>
      <c r="J268" s="841">
        <v>2</v>
      </c>
      <c r="K268" s="841">
        <v>4</v>
      </c>
      <c r="L268" s="841"/>
      <c r="M268" s="841"/>
      <c r="N268" s="841">
        <v>8</v>
      </c>
    </row>
    <row r="269" spans="1:14" ht="13.5" customHeight="1" x14ac:dyDescent="0.2">
      <c r="A269" s="210">
        <v>10</v>
      </c>
      <c r="B269" s="209" t="s">
        <v>174</v>
      </c>
      <c r="C269" s="209" t="s">
        <v>175</v>
      </c>
      <c r="D269" s="208">
        <v>4</v>
      </c>
      <c r="E269" s="208"/>
      <c r="F269" s="208">
        <v>1</v>
      </c>
      <c r="G269" s="208">
        <v>9</v>
      </c>
      <c r="H269" s="208"/>
      <c r="I269" s="208">
        <v>1</v>
      </c>
      <c r="J269" s="208"/>
      <c r="K269" s="208">
        <v>4</v>
      </c>
      <c r="L269" s="208"/>
      <c r="M269" s="208"/>
      <c r="N269" s="208">
        <v>9</v>
      </c>
    </row>
    <row r="270" spans="1:14" ht="13.5" customHeight="1" x14ac:dyDescent="0.2">
      <c r="A270" s="210">
        <v>10</v>
      </c>
      <c r="B270" s="209" t="s">
        <v>174</v>
      </c>
      <c r="C270" s="209" t="s">
        <v>175</v>
      </c>
      <c r="D270" s="208">
        <v>1</v>
      </c>
      <c r="E270" s="208"/>
      <c r="F270" s="208"/>
      <c r="G270" s="208">
        <v>6</v>
      </c>
      <c r="H270" s="208">
        <v>1</v>
      </c>
      <c r="I270" s="208"/>
      <c r="J270" s="208"/>
      <c r="K270" s="208">
        <v>4</v>
      </c>
      <c r="L270" s="208"/>
      <c r="M270" s="208"/>
      <c r="N270" s="208">
        <v>2</v>
      </c>
    </row>
    <row r="271" spans="1:14" ht="13.5" customHeight="1" x14ac:dyDescent="0.2">
      <c r="A271" s="210">
        <v>10</v>
      </c>
      <c r="B271" s="209" t="s">
        <v>174</v>
      </c>
      <c r="C271" s="209" t="s">
        <v>175</v>
      </c>
      <c r="D271" s="208">
        <v>2</v>
      </c>
      <c r="E271" s="208"/>
      <c r="F271" s="208">
        <v>1</v>
      </c>
      <c r="G271" s="208">
        <v>2</v>
      </c>
      <c r="H271" s="208">
        <v>2</v>
      </c>
      <c r="I271" s="208"/>
      <c r="J271" s="208"/>
      <c r="K271" s="208">
        <v>2</v>
      </c>
      <c r="L271" s="208"/>
      <c r="M271" s="208"/>
      <c r="N271" s="208">
        <v>5</v>
      </c>
    </row>
    <row r="272" spans="1:14" ht="13.5" customHeight="1" x14ac:dyDescent="0.2">
      <c r="A272" s="215">
        <v>10</v>
      </c>
      <c r="B272" s="209" t="s">
        <v>174</v>
      </c>
      <c r="C272" s="209" t="s">
        <v>175</v>
      </c>
      <c r="D272" s="208">
        <v>1</v>
      </c>
      <c r="E272" s="208"/>
      <c r="F272" s="208">
        <v>2</v>
      </c>
      <c r="G272" s="208">
        <v>2</v>
      </c>
      <c r="H272" s="208"/>
      <c r="I272" s="208">
        <v>1</v>
      </c>
      <c r="J272" s="208"/>
      <c r="K272" s="208">
        <v>3</v>
      </c>
      <c r="L272" s="208"/>
      <c r="M272" s="208"/>
      <c r="N272" s="208">
        <v>4</v>
      </c>
    </row>
    <row r="273" spans="1:14" ht="13.5" customHeight="1" x14ac:dyDescent="0.2">
      <c r="A273" s="210">
        <v>10</v>
      </c>
      <c r="B273" s="209" t="s">
        <v>174</v>
      </c>
      <c r="C273" s="209" t="s">
        <v>175</v>
      </c>
      <c r="D273" s="208">
        <v>1</v>
      </c>
      <c r="E273" s="208"/>
      <c r="F273" s="208">
        <v>1</v>
      </c>
      <c r="G273" s="208">
        <v>11</v>
      </c>
      <c r="H273" s="208"/>
      <c r="I273" s="208"/>
      <c r="J273" s="208"/>
      <c r="K273" s="208">
        <v>3</v>
      </c>
      <c r="L273" s="208">
        <v>1</v>
      </c>
      <c r="M273" s="208"/>
      <c r="N273" s="208">
        <v>3</v>
      </c>
    </row>
    <row r="274" spans="1:14" ht="13.5" customHeight="1" x14ac:dyDescent="0.2">
      <c r="A274" s="700">
        <v>10</v>
      </c>
      <c r="B274" s="699" t="s">
        <v>174</v>
      </c>
      <c r="C274" s="699" t="s">
        <v>175</v>
      </c>
      <c r="D274" s="698">
        <v>1</v>
      </c>
      <c r="E274" s="698"/>
      <c r="F274" s="698"/>
      <c r="G274" s="698">
        <v>4</v>
      </c>
      <c r="H274" s="698"/>
      <c r="I274" s="698">
        <v>4</v>
      </c>
      <c r="J274" s="698"/>
      <c r="K274" s="698">
        <v>1</v>
      </c>
      <c r="L274" s="698"/>
      <c r="M274" s="698"/>
      <c r="N274" s="698">
        <v>2</v>
      </c>
    </row>
    <row r="275" spans="1:14" ht="13.5" customHeight="1" x14ac:dyDescent="0.2">
      <c r="A275" s="4">
        <f>COUNT(A251:A274)</f>
        <v>24</v>
      </c>
      <c r="B275" s="669" t="str">
        <f>$B$251</f>
        <v>Prinke</v>
      </c>
      <c r="C275" s="669" t="str">
        <f>$C$251</f>
        <v>Rob</v>
      </c>
      <c r="D275" s="667">
        <f>SUM(D251:D274)</f>
        <v>37</v>
      </c>
      <c r="E275" s="1006">
        <f t="shared" ref="E275:N275" si="28">SUM(E251:E274)</f>
        <v>0</v>
      </c>
      <c r="F275" s="1006">
        <f t="shared" si="28"/>
        <v>18</v>
      </c>
      <c r="G275" s="1006">
        <f t="shared" si="28"/>
        <v>112</v>
      </c>
      <c r="H275" s="1006">
        <f t="shared" si="28"/>
        <v>24</v>
      </c>
      <c r="I275" s="1006">
        <f t="shared" si="28"/>
        <v>15</v>
      </c>
      <c r="J275" s="1006">
        <f t="shared" si="28"/>
        <v>4</v>
      </c>
      <c r="K275" s="1006">
        <f t="shared" si="28"/>
        <v>70</v>
      </c>
      <c r="L275" s="1006">
        <f t="shared" si="28"/>
        <v>4</v>
      </c>
      <c r="M275" s="1006">
        <f t="shared" si="28"/>
        <v>1</v>
      </c>
      <c r="N275" s="1006">
        <f t="shared" si="28"/>
        <v>92</v>
      </c>
    </row>
    <row r="276" spans="1:14" ht="13.5" customHeight="1" x14ac:dyDescent="0.2"/>
    <row r="277" spans="1:14" ht="13.5" customHeight="1" x14ac:dyDescent="0.2">
      <c r="A277" s="1012">
        <v>0</v>
      </c>
      <c r="B277" s="1013" t="s">
        <v>355</v>
      </c>
      <c r="C277" s="1013" t="s">
        <v>356</v>
      </c>
      <c r="D277" s="1007">
        <v>3</v>
      </c>
      <c r="E277" s="1007"/>
      <c r="F277" s="1007">
        <v>3</v>
      </c>
      <c r="G277" s="1007">
        <v>7</v>
      </c>
      <c r="H277" s="1007">
        <v>1</v>
      </c>
      <c r="I277" s="1007">
        <v>1</v>
      </c>
      <c r="J277" s="1007">
        <v>1</v>
      </c>
      <c r="K277" s="1007">
        <v>5</v>
      </c>
      <c r="L277" s="1007"/>
      <c r="M277" s="1007"/>
      <c r="N277" s="1007">
        <v>9</v>
      </c>
    </row>
    <row r="278" spans="1:14" ht="13.5" customHeight="1" x14ac:dyDescent="0.2">
      <c r="A278" s="1143">
        <v>15</v>
      </c>
      <c r="B278" s="1097" t="s">
        <v>355</v>
      </c>
      <c r="C278" s="1097" t="s">
        <v>356</v>
      </c>
      <c r="D278" s="1096">
        <v>5</v>
      </c>
      <c r="E278" s="1096"/>
      <c r="F278" s="1096">
        <v>6</v>
      </c>
      <c r="G278" s="1096">
        <v>7</v>
      </c>
      <c r="H278" s="1096">
        <v>1</v>
      </c>
      <c r="I278" s="1096">
        <v>1</v>
      </c>
      <c r="J278" s="1096">
        <v>1</v>
      </c>
      <c r="K278" s="1096">
        <v>2</v>
      </c>
      <c r="L278" s="1096"/>
      <c r="M278" s="1096"/>
      <c r="N278" s="1096">
        <v>16</v>
      </c>
    </row>
    <row r="279" spans="1:14" ht="13.5" customHeight="1" x14ac:dyDescent="0.2">
      <c r="A279" s="1014">
        <v>15</v>
      </c>
      <c r="B279" s="1013" t="s">
        <v>355</v>
      </c>
      <c r="C279" s="1013" t="s">
        <v>356</v>
      </c>
      <c r="D279" s="1007">
        <v>2</v>
      </c>
      <c r="E279" s="1007"/>
      <c r="F279" s="1007"/>
      <c r="G279" s="1007">
        <v>7</v>
      </c>
      <c r="H279" s="1007">
        <v>1</v>
      </c>
      <c r="I279" s="1007">
        <v>1</v>
      </c>
      <c r="J279" s="1007">
        <v>1</v>
      </c>
      <c r="K279" s="1007">
        <v>3</v>
      </c>
      <c r="L279" s="1007"/>
      <c r="M279" s="1007"/>
      <c r="N279" s="1007">
        <v>4</v>
      </c>
    </row>
    <row r="280" spans="1:14" ht="13.5" customHeight="1" x14ac:dyDescent="0.2">
      <c r="A280" s="4">
        <f>COUNT(A277:A279)</f>
        <v>3</v>
      </c>
      <c r="B280" s="1010" t="str">
        <f>$B$277</f>
        <v>Walner</v>
      </c>
      <c r="C280" s="60" t="str">
        <f>$C$277</f>
        <v>Max</v>
      </c>
      <c r="D280" s="1006">
        <f>SUM(D277:D279)</f>
        <v>10</v>
      </c>
      <c r="E280" s="1006">
        <f t="shared" ref="E280" si="29">SUM(E277:E279)</f>
        <v>0</v>
      </c>
      <c r="F280" s="1006">
        <f t="shared" ref="F280" si="30">SUM(F277:F279)</f>
        <v>9</v>
      </c>
      <c r="G280" s="1006">
        <f t="shared" ref="G280" si="31">SUM(G277:G279)</f>
        <v>21</v>
      </c>
      <c r="H280" s="1006">
        <f t="shared" ref="H280" si="32">SUM(H277:H279)</f>
        <v>3</v>
      </c>
      <c r="I280" s="1006">
        <f t="shared" ref="I280" si="33">SUM(I277:I279)</f>
        <v>3</v>
      </c>
      <c r="J280" s="1006">
        <f t="shared" ref="J280" si="34">SUM(J277:J279)</f>
        <v>3</v>
      </c>
      <c r="K280" s="1006">
        <f t="shared" ref="K280" si="35">SUM(K277:K279)</f>
        <v>10</v>
      </c>
      <c r="L280" s="1006">
        <f t="shared" ref="L280" si="36">SUM(L277:L279)</f>
        <v>0</v>
      </c>
      <c r="M280" s="1006">
        <f t="shared" ref="M280" si="37">SUM(M277:M279)</f>
        <v>0</v>
      </c>
      <c r="N280" s="1006">
        <f t="shared" ref="N280" si="38">SUM(N277:N279)</f>
        <v>29</v>
      </c>
    </row>
    <row r="281" spans="1:14" ht="13.5" customHeight="1" x14ac:dyDescent="0.2"/>
    <row r="282" spans="1:14" ht="13.5" customHeight="1" x14ac:dyDescent="0.2">
      <c r="A282" s="216" t="s">
        <v>88</v>
      </c>
      <c r="B282" s="171" t="s">
        <v>184</v>
      </c>
      <c r="C282" s="171" t="s">
        <v>116</v>
      </c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</row>
    <row r="283" spans="1:14" ht="13.5" customHeight="1" x14ac:dyDescent="0.2">
      <c r="A283" s="216" t="s">
        <v>88</v>
      </c>
      <c r="B283" s="171" t="s">
        <v>184</v>
      </c>
      <c r="C283" s="171" t="s">
        <v>116</v>
      </c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</row>
    <row r="284" spans="1:14" ht="13.5" customHeight="1" x14ac:dyDescent="0.2">
      <c r="A284" s="216" t="s">
        <v>88</v>
      </c>
      <c r="B284" s="171" t="s">
        <v>184</v>
      </c>
      <c r="C284" s="171" t="s">
        <v>116</v>
      </c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</row>
    <row r="285" spans="1:14" ht="13.5" customHeight="1" x14ac:dyDescent="0.2">
      <c r="A285" s="1016" t="s">
        <v>88</v>
      </c>
      <c r="B285" s="926" t="s">
        <v>184</v>
      </c>
      <c r="C285" s="926" t="s">
        <v>116</v>
      </c>
      <c r="D285" s="924"/>
      <c r="E285" s="924"/>
      <c r="F285" s="924"/>
      <c r="G285" s="924"/>
      <c r="H285" s="924"/>
      <c r="I285" s="924"/>
      <c r="J285" s="924"/>
      <c r="K285" s="924"/>
      <c r="L285" s="924"/>
      <c r="M285" s="924"/>
      <c r="N285" s="924"/>
    </row>
    <row r="286" spans="1:14" ht="13.5" customHeight="1" x14ac:dyDescent="0.2">
      <c r="A286" s="1016" t="s">
        <v>88</v>
      </c>
      <c r="B286" s="926" t="s">
        <v>184</v>
      </c>
      <c r="C286" s="926" t="s">
        <v>116</v>
      </c>
      <c r="D286" s="924"/>
      <c r="E286" s="924"/>
      <c r="F286" s="924"/>
      <c r="G286" s="924"/>
      <c r="H286" s="924"/>
      <c r="I286" s="924"/>
      <c r="J286" s="924"/>
      <c r="K286" s="924"/>
      <c r="L286" s="924"/>
      <c r="M286" s="924"/>
      <c r="N286" s="924"/>
    </row>
    <row r="287" spans="1:14" ht="13.5" customHeight="1" x14ac:dyDescent="0.2">
      <c r="A287" s="1083" t="s">
        <v>88</v>
      </c>
      <c r="B287" s="1028" t="s">
        <v>184</v>
      </c>
      <c r="C287" s="1028" t="s">
        <v>116</v>
      </c>
      <c r="D287" s="1030"/>
      <c r="E287" s="1030"/>
      <c r="F287" s="1030"/>
      <c r="G287" s="1030"/>
      <c r="H287" s="1030"/>
      <c r="I287" s="1030"/>
      <c r="J287" s="1030"/>
      <c r="K287" s="1030"/>
      <c r="L287" s="1030"/>
      <c r="M287" s="1030"/>
      <c r="N287" s="1030"/>
    </row>
    <row r="288" spans="1:14" ht="13.5" customHeight="1" x14ac:dyDescent="0.2">
      <c r="A288" s="1144" t="s">
        <v>88</v>
      </c>
      <c r="B288" s="1028" t="s">
        <v>184</v>
      </c>
      <c r="C288" s="1028" t="s">
        <v>116</v>
      </c>
      <c r="D288" s="1030"/>
      <c r="E288" s="1030"/>
      <c r="F288" s="1030"/>
      <c r="G288" s="1030"/>
      <c r="H288" s="1030"/>
      <c r="I288" s="1030"/>
      <c r="J288" s="1030"/>
      <c r="K288" s="1030"/>
      <c r="L288" s="1030"/>
      <c r="M288" s="1030"/>
      <c r="N288" s="1030"/>
    </row>
    <row r="289" spans="1:14" ht="13.5" customHeight="1" x14ac:dyDescent="0.2">
      <c r="A289" s="1865" t="s">
        <v>88</v>
      </c>
      <c r="B289" s="1861" t="s">
        <v>184</v>
      </c>
      <c r="C289" s="1861" t="s">
        <v>116</v>
      </c>
      <c r="D289" s="1862"/>
      <c r="E289" s="1862"/>
      <c r="F289" s="1862"/>
      <c r="G289" s="1862"/>
      <c r="H289" s="1862"/>
      <c r="I289" s="1862"/>
      <c r="J289" s="1862"/>
      <c r="K289" s="1862"/>
      <c r="L289" s="1862"/>
      <c r="M289" s="1862"/>
      <c r="N289" s="1862"/>
    </row>
    <row r="290" spans="1:14" ht="13.5" customHeight="1" x14ac:dyDescent="0.2">
      <c r="A290" s="1319" t="s">
        <v>88</v>
      </c>
      <c r="B290" s="1178" t="s">
        <v>184</v>
      </c>
      <c r="C290" s="1178" t="s">
        <v>116</v>
      </c>
      <c r="D290" s="1176"/>
      <c r="E290" s="1176"/>
      <c r="F290" s="1176"/>
      <c r="G290" s="1176"/>
      <c r="H290" s="1176"/>
      <c r="I290" s="1176"/>
      <c r="J290" s="1176"/>
      <c r="K290" s="1176"/>
      <c r="L290" s="1176"/>
      <c r="M290" s="1176"/>
      <c r="N290" s="1176"/>
    </row>
    <row r="291" spans="1:14" ht="13.5" customHeight="1" x14ac:dyDescent="0.2">
      <c r="A291" s="1319" t="s">
        <v>88</v>
      </c>
      <c r="B291" s="1178" t="s">
        <v>184</v>
      </c>
      <c r="C291" s="1178" t="s">
        <v>116</v>
      </c>
      <c r="D291" s="1176"/>
      <c r="E291" s="1176"/>
      <c r="F291" s="1176"/>
      <c r="G291" s="1176"/>
      <c r="H291" s="1176"/>
      <c r="I291" s="1176"/>
      <c r="J291" s="1176"/>
      <c r="K291" s="1176"/>
      <c r="L291" s="1176"/>
      <c r="M291" s="1176"/>
      <c r="N291" s="1176"/>
    </row>
    <row r="292" spans="1:14" ht="13.5" customHeight="1" x14ac:dyDescent="0.2">
      <c r="A292" s="1766" t="s">
        <v>88</v>
      </c>
      <c r="B292" s="1764" t="s">
        <v>184</v>
      </c>
      <c r="C292" s="1764" t="s">
        <v>116</v>
      </c>
      <c r="D292" s="1762"/>
      <c r="E292" s="1762"/>
      <c r="F292" s="1762"/>
      <c r="G292" s="1762"/>
      <c r="H292" s="1762"/>
      <c r="I292" s="1762"/>
      <c r="J292" s="1762"/>
      <c r="K292" s="1762"/>
      <c r="L292" s="1762"/>
      <c r="M292" s="1762"/>
      <c r="N292" s="1762"/>
    </row>
    <row r="293" spans="1:14" s="1327" customFormat="1" ht="13.5" customHeight="1" x14ac:dyDescent="0.2">
      <c r="A293" s="1673" t="s">
        <v>88</v>
      </c>
      <c r="B293" s="1671" t="s">
        <v>184</v>
      </c>
      <c r="C293" s="1671" t="s">
        <v>116</v>
      </c>
      <c r="D293" s="1669"/>
      <c r="E293" s="1669"/>
      <c r="F293" s="1669"/>
      <c r="G293" s="1669"/>
      <c r="H293" s="1669"/>
      <c r="I293" s="1669"/>
      <c r="J293" s="1669"/>
      <c r="K293" s="1669"/>
      <c r="L293" s="1669"/>
      <c r="M293" s="1669"/>
      <c r="N293" s="1669"/>
    </row>
    <row r="294" spans="1:14" ht="13.5" customHeight="1" x14ac:dyDescent="0.2">
      <c r="A294" s="1319" t="s">
        <v>88</v>
      </c>
      <c r="B294" s="1178" t="s">
        <v>184</v>
      </c>
      <c r="C294" s="1178" t="s">
        <v>116</v>
      </c>
      <c r="D294" s="1176"/>
      <c r="E294" s="1176"/>
      <c r="F294" s="1176"/>
      <c r="G294" s="1176"/>
      <c r="H294" s="1176"/>
      <c r="I294" s="1176"/>
      <c r="J294" s="1176"/>
      <c r="K294" s="1176"/>
      <c r="L294" s="1176"/>
      <c r="M294" s="1176"/>
      <c r="N294" s="1176"/>
    </row>
    <row r="295" spans="1:14" ht="13.5" customHeight="1" x14ac:dyDescent="0.2">
      <c r="A295" s="1425" t="s">
        <v>88</v>
      </c>
      <c r="B295" s="1423" t="s">
        <v>184</v>
      </c>
      <c r="C295" s="1423" t="s">
        <v>116</v>
      </c>
      <c r="D295" s="1421"/>
      <c r="E295" s="1421"/>
      <c r="F295" s="1421"/>
      <c r="G295" s="1421"/>
      <c r="H295" s="1421"/>
      <c r="I295" s="1421"/>
      <c r="J295" s="1421"/>
      <c r="K295" s="1421"/>
      <c r="L295" s="1421"/>
      <c r="M295" s="1421"/>
      <c r="N295" s="1421"/>
    </row>
    <row r="296" spans="1:14" ht="13.5" customHeight="1" x14ac:dyDescent="0.2">
      <c r="A296" s="1855" t="s">
        <v>88</v>
      </c>
      <c r="B296" s="1853" t="s">
        <v>184</v>
      </c>
      <c r="C296" s="1853" t="s">
        <v>116</v>
      </c>
      <c r="D296" s="1851"/>
      <c r="E296" s="1851"/>
      <c r="F296" s="1851"/>
      <c r="G296" s="1851"/>
      <c r="H296" s="1851"/>
      <c r="I296" s="1851"/>
      <c r="J296" s="1851"/>
      <c r="K296" s="1851"/>
      <c r="L296" s="1851"/>
      <c r="M296" s="1851"/>
      <c r="N296" s="1851"/>
    </row>
    <row r="297" spans="1:14" ht="13.5" customHeight="1" x14ac:dyDescent="0.2"/>
    <row r="298" spans="1:14" ht="13.5" customHeight="1" x14ac:dyDescent="0.2"/>
    <row r="299" spans="1:14" ht="13.5" customHeight="1" x14ac:dyDescent="0.2"/>
    <row r="300" spans="1:14" ht="13.5" customHeight="1" x14ac:dyDescent="0.2"/>
    <row r="301" spans="1:14" ht="13.5" customHeight="1" x14ac:dyDescent="0.2"/>
    <row r="302" spans="1:14" ht="13.5" customHeight="1" x14ac:dyDescent="0.2"/>
    <row r="303" spans="1:14" ht="13.5" customHeight="1" x14ac:dyDescent="0.2"/>
    <row r="304" spans="1:1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</sheetData>
  <sortState ref="A291:O297">
    <sortCondition ref="B291:B297"/>
    <sortCondition ref="C291:C297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44"/>
  <sheetViews>
    <sheetView zoomScale="80" zoomScaleNormal="80" workbookViewId="0">
      <pane ySplit="20" topLeftCell="A21" activePane="bottomLeft" state="frozen"/>
      <selection activeCell="Q32" sqref="Q32"/>
      <selection pane="bottomLeft" activeCell="Q32" sqref="Q32"/>
    </sheetView>
  </sheetViews>
  <sheetFormatPr defaultColWidth="15.7109375" defaultRowHeight="12.75" x14ac:dyDescent="0.2"/>
  <cols>
    <col min="1" max="1" width="8.140625" style="12" bestFit="1" customWidth="1"/>
    <col min="2" max="2" width="11" style="12" bestFit="1" customWidth="1"/>
    <col min="3" max="3" width="9.85546875" style="12" bestFit="1" customWidth="1"/>
    <col min="4" max="4" width="4.42578125" style="12" bestFit="1" customWidth="1"/>
    <col min="5" max="6" width="3.85546875" style="12" bestFit="1" customWidth="1"/>
    <col min="7" max="7" width="4.8554687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13.7109375" style="12" hidden="1" customWidth="1"/>
    <col min="16" max="16" width="8.85546875" style="12" hidden="1" customWidth="1"/>
    <col min="17" max="68" width="9.140625" style="12" customWidth="1"/>
    <col min="69" max="16384" width="15.7109375" style="12"/>
  </cols>
  <sheetData>
    <row r="1" spans="1:16" ht="18" x14ac:dyDescent="0.2">
      <c r="A1" s="1884" t="s">
        <v>95</v>
      </c>
      <c r="B1" s="1885"/>
      <c r="C1" s="1885"/>
      <c r="D1" s="1885"/>
      <c r="E1" s="1885"/>
      <c r="F1" s="1885"/>
      <c r="G1" s="1885"/>
      <c r="H1" s="1885"/>
      <c r="I1" s="1885"/>
      <c r="J1" s="1885"/>
      <c r="K1" s="1885"/>
      <c r="L1" s="1885"/>
      <c r="M1" s="1885"/>
      <c r="N1" s="1886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6">
        <f>$A$35</f>
        <v>14</v>
      </c>
      <c r="B4" s="1867" t="str">
        <f>$B$35</f>
        <v>Brewer</v>
      </c>
      <c r="C4" s="1867" t="str">
        <f>$C$35</f>
        <v>Shane</v>
      </c>
      <c r="D4" s="5">
        <f>D35/$A$35</f>
        <v>1.9285714285714286</v>
      </c>
      <c r="E4" s="5">
        <f t="shared" ref="E4:N4" si="0">E35/$A$35</f>
        <v>0.2857142857142857</v>
      </c>
      <c r="F4" s="5">
        <f t="shared" si="0"/>
        <v>0.42857142857142855</v>
      </c>
      <c r="G4" s="5">
        <f t="shared" si="0"/>
        <v>2.6428571428571428</v>
      </c>
      <c r="H4" s="5">
        <f t="shared" si="0"/>
        <v>2.0714285714285716</v>
      </c>
      <c r="I4" s="5">
        <f t="shared" si="0"/>
        <v>1.8571428571428572</v>
      </c>
      <c r="J4" s="5">
        <f t="shared" si="0"/>
        <v>0.35714285714285715</v>
      </c>
      <c r="K4" s="5">
        <f t="shared" si="0"/>
        <v>1.3571428571428572</v>
      </c>
      <c r="L4" s="5">
        <f t="shared" si="0"/>
        <v>0</v>
      </c>
      <c r="M4" s="5">
        <f t="shared" si="0"/>
        <v>0</v>
      </c>
      <c r="N4" s="5">
        <f t="shared" si="0"/>
        <v>5.1428571428571432</v>
      </c>
      <c r="O4" s="212" t="s">
        <v>95</v>
      </c>
      <c r="P4" s="211">
        <v>1</v>
      </c>
    </row>
    <row r="5" spans="1:16" ht="13.5" customHeight="1" x14ac:dyDescent="0.2">
      <c r="A5" s="1866">
        <f>$A$62</f>
        <v>25</v>
      </c>
      <c r="B5" s="1867" t="str">
        <f>$B$62</f>
        <v>Goodchild</v>
      </c>
      <c r="C5" s="1867" t="str">
        <f>$C$62</f>
        <v>Loz</v>
      </c>
      <c r="D5" s="5">
        <f>D62/$A$62</f>
        <v>1.28</v>
      </c>
      <c r="E5" s="5">
        <f t="shared" ref="E5:N5" si="1">E62/$A$62</f>
        <v>0.44</v>
      </c>
      <c r="F5" s="5">
        <f t="shared" si="1"/>
        <v>0.32</v>
      </c>
      <c r="G5" s="5">
        <f t="shared" si="1"/>
        <v>3.96</v>
      </c>
      <c r="H5" s="5">
        <f t="shared" si="1"/>
        <v>3.32</v>
      </c>
      <c r="I5" s="5">
        <f t="shared" si="1"/>
        <v>0.88</v>
      </c>
      <c r="J5" s="5">
        <f t="shared" si="1"/>
        <v>0.2</v>
      </c>
      <c r="K5" s="5">
        <f t="shared" si="1"/>
        <v>1.04</v>
      </c>
      <c r="L5" s="5">
        <f t="shared" si="1"/>
        <v>0</v>
      </c>
      <c r="M5" s="5">
        <f t="shared" si="1"/>
        <v>0</v>
      </c>
      <c r="N5" s="5">
        <f t="shared" si="1"/>
        <v>4.2</v>
      </c>
      <c r="O5" s="670" t="s">
        <v>95</v>
      </c>
      <c r="P5" s="668">
        <v>1</v>
      </c>
    </row>
    <row r="6" spans="1:16" ht="13.5" customHeight="1" x14ac:dyDescent="0.2">
      <c r="A6" s="1866">
        <f>$A$87</f>
        <v>23</v>
      </c>
      <c r="B6" s="1867" t="str">
        <f>$B$87</f>
        <v>Goodwin</v>
      </c>
      <c r="C6" s="1867" t="str">
        <f>$C$87</f>
        <v>Matthew</v>
      </c>
      <c r="D6" s="5">
        <f>D87/$A$87</f>
        <v>2.5217391304347827</v>
      </c>
      <c r="E6" s="5">
        <f t="shared" ref="E6:N6" si="2">E87/$A$87</f>
        <v>0.30434782608695654</v>
      </c>
      <c r="F6" s="5">
        <f t="shared" si="2"/>
        <v>0.2608695652173913</v>
      </c>
      <c r="G6" s="5">
        <f t="shared" si="2"/>
        <v>4.6086956521739131</v>
      </c>
      <c r="H6" s="5">
        <f t="shared" si="2"/>
        <v>1.6521739130434783</v>
      </c>
      <c r="I6" s="5">
        <f t="shared" si="2"/>
        <v>0.82608695652173914</v>
      </c>
      <c r="J6" s="5">
        <f t="shared" si="2"/>
        <v>4.3478260869565216E-2</v>
      </c>
      <c r="K6" s="5">
        <f t="shared" si="2"/>
        <v>1.5217391304347827</v>
      </c>
      <c r="L6" s="5">
        <f t="shared" si="2"/>
        <v>4.3478260869565216E-2</v>
      </c>
      <c r="M6" s="5">
        <f t="shared" si="2"/>
        <v>0</v>
      </c>
      <c r="N6" s="5">
        <f t="shared" si="2"/>
        <v>6.2173913043478262</v>
      </c>
      <c r="O6" s="670" t="s">
        <v>95</v>
      </c>
      <c r="P6" s="668">
        <v>1</v>
      </c>
    </row>
    <row r="7" spans="1:16" ht="13.5" customHeight="1" x14ac:dyDescent="0.2">
      <c r="A7" s="1866">
        <f>$A$117</f>
        <v>28</v>
      </c>
      <c r="B7" s="1867" t="str">
        <f>$B$117</f>
        <v>Gorman</v>
      </c>
      <c r="C7" s="1867" t="str">
        <f>$C$117</f>
        <v>Aaron</v>
      </c>
      <c r="D7" s="5">
        <f>D117/$A$117</f>
        <v>4.0357142857142856</v>
      </c>
      <c r="E7" s="5">
        <f t="shared" ref="E7:N7" si="3">E117/$A$117</f>
        <v>0.35714285714285715</v>
      </c>
      <c r="F7" s="5">
        <f t="shared" si="3"/>
        <v>1.25</v>
      </c>
      <c r="G7" s="5">
        <f t="shared" si="3"/>
        <v>2.1785714285714284</v>
      </c>
      <c r="H7" s="5">
        <f t="shared" si="3"/>
        <v>1.4285714285714286</v>
      </c>
      <c r="I7" s="5">
        <f t="shared" si="3"/>
        <v>1.5</v>
      </c>
      <c r="J7" s="5">
        <f t="shared" si="3"/>
        <v>0</v>
      </c>
      <c r="K7" s="5">
        <f t="shared" si="3"/>
        <v>1.3928571428571428</v>
      </c>
      <c r="L7" s="5">
        <f t="shared" si="3"/>
        <v>3.5714285714285712E-2</v>
      </c>
      <c r="M7" s="5">
        <f t="shared" si="3"/>
        <v>0</v>
      </c>
      <c r="N7" s="5">
        <f t="shared" si="3"/>
        <v>10.392857142857142</v>
      </c>
      <c r="O7" s="670" t="s">
        <v>95</v>
      </c>
      <c r="P7" s="668">
        <v>1</v>
      </c>
    </row>
    <row r="8" spans="1:16" ht="13.5" customHeight="1" x14ac:dyDescent="0.2">
      <c r="A8" s="1866">
        <f>$A$134</f>
        <v>15</v>
      </c>
      <c r="B8" s="1867" t="str">
        <f>$B$134</f>
        <v>Hathaway</v>
      </c>
      <c r="C8" s="1867" t="str">
        <f>$C$134</f>
        <v>Josh</v>
      </c>
      <c r="D8" s="1081">
        <f>D134/$A$134</f>
        <v>2.2666666666666666</v>
      </c>
      <c r="E8" s="1081">
        <f t="shared" ref="E8:N8" si="4">E134/$A$134</f>
        <v>0.2</v>
      </c>
      <c r="F8" s="1081">
        <f t="shared" si="4"/>
        <v>0.46666666666666667</v>
      </c>
      <c r="G8" s="1081">
        <f t="shared" si="4"/>
        <v>3.8</v>
      </c>
      <c r="H8" s="1081">
        <f t="shared" si="4"/>
        <v>0.93333333333333335</v>
      </c>
      <c r="I8" s="1081">
        <f t="shared" si="4"/>
        <v>0.53333333333333333</v>
      </c>
      <c r="J8" s="1081">
        <f t="shared" si="4"/>
        <v>0.4</v>
      </c>
      <c r="K8" s="1081">
        <f t="shared" si="4"/>
        <v>1.4</v>
      </c>
      <c r="L8" s="1081">
        <f t="shared" si="4"/>
        <v>0</v>
      </c>
      <c r="M8" s="1081">
        <f t="shared" si="4"/>
        <v>0</v>
      </c>
      <c r="N8" s="1081">
        <f t="shared" si="4"/>
        <v>5.6</v>
      </c>
      <c r="O8" s="1140" t="s">
        <v>95</v>
      </c>
      <c r="P8" s="1136">
        <v>1</v>
      </c>
    </row>
    <row r="9" spans="1:16" ht="13.5" customHeight="1" x14ac:dyDescent="0.2">
      <c r="A9" s="1868">
        <f>$A$139</f>
        <v>3</v>
      </c>
      <c r="B9" s="1869" t="str">
        <f>$B$139</f>
        <v>Jackson</v>
      </c>
      <c r="C9" s="1869" t="str">
        <f>$C$139</f>
        <v>Adam</v>
      </c>
      <c r="D9" s="5">
        <f t="shared" ref="D9:N9" si="5">D139/$A$139</f>
        <v>0.66666666666666663</v>
      </c>
      <c r="E9" s="5">
        <f t="shared" si="5"/>
        <v>0</v>
      </c>
      <c r="F9" s="5">
        <f t="shared" si="5"/>
        <v>0.33333333333333331</v>
      </c>
      <c r="G9" s="5">
        <f t="shared" si="5"/>
        <v>3.3333333333333335</v>
      </c>
      <c r="H9" s="5">
        <f t="shared" si="5"/>
        <v>1</v>
      </c>
      <c r="I9" s="5">
        <f t="shared" si="5"/>
        <v>0.33333333333333331</v>
      </c>
      <c r="J9" s="5">
        <f t="shared" si="5"/>
        <v>0</v>
      </c>
      <c r="K9" s="5">
        <f t="shared" si="5"/>
        <v>0.66666666666666663</v>
      </c>
      <c r="L9" s="5">
        <f t="shared" si="5"/>
        <v>0</v>
      </c>
      <c r="M9" s="5">
        <f t="shared" si="5"/>
        <v>0</v>
      </c>
      <c r="N9" s="5">
        <f t="shared" si="5"/>
        <v>1.6666666666666667</v>
      </c>
      <c r="O9" s="1011" t="s">
        <v>95</v>
      </c>
      <c r="P9" s="1007">
        <v>1</v>
      </c>
    </row>
    <row r="10" spans="1:16" ht="13.5" customHeight="1" x14ac:dyDescent="0.2">
      <c r="A10" s="1866">
        <f>$A$174</f>
        <v>33</v>
      </c>
      <c r="B10" s="1867" t="str">
        <f>$B$174</f>
        <v>Lazaro</v>
      </c>
      <c r="C10" s="1867" t="str">
        <f>$C$174</f>
        <v>Jono</v>
      </c>
      <c r="D10" s="5">
        <f>D174/$A$174</f>
        <v>3.2727272727272729</v>
      </c>
      <c r="E10" s="5">
        <f t="shared" ref="E10:N10" si="6">E174/$A$174</f>
        <v>0.5757575757575758</v>
      </c>
      <c r="F10" s="5">
        <f t="shared" si="6"/>
        <v>1.7878787878787878</v>
      </c>
      <c r="G10" s="5">
        <f t="shared" si="6"/>
        <v>3.606060606060606</v>
      </c>
      <c r="H10" s="5">
        <f t="shared" si="6"/>
        <v>5</v>
      </c>
      <c r="I10" s="5">
        <f t="shared" si="6"/>
        <v>1.7575757575757576</v>
      </c>
      <c r="J10" s="5">
        <f t="shared" si="6"/>
        <v>0.12121212121212122</v>
      </c>
      <c r="K10" s="5">
        <f t="shared" si="6"/>
        <v>0.78787878787878785</v>
      </c>
      <c r="L10" s="5">
        <f t="shared" si="6"/>
        <v>0</v>
      </c>
      <c r="M10" s="5">
        <f t="shared" si="6"/>
        <v>3.0303030303030304E-2</v>
      </c>
      <c r="N10" s="5">
        <f t="shared" si="6"/>
        <v>10.060606060606061</v>
      </c>
      <c r="O10" s="670" t="s">
        <v>95</v>
      </c>
      <c r="P10" s="668">
        <v>1</v>
      </c>
    </row>
    <row r="11" spans="1:16" ht="13.5" customHeight="1" x14ac:dyDescent="0.2">
      <c r="A11" s="1866">
        <f>$A$199</f>
        <v>23</v>
      </c>
      <c r="B11" s="1867" t="str">
        <f>$B$199</f>
        <v>Lee</v>
      </c>
      <c r="C11" s="1867" t="str">
        <f>$C$199</f>
        <v>Jay</v>
      </c>
      <c r="D11" s="5">
        <f>D199/$A$199</f>
        <v>2.1739130434782608</v>
      </c>
      <c r="E11" s="5">
        <f t="shared" ref="E11:N11" si="7">E199/$A$199</f>
        <v>4.3478260869565216E-2</v>
      </c>
      <c r="F11" s="5">
        <f t="shared" si="7"/>
        <v>2.0869565217391304</v>
      </c>
      <c r="G11" s="5">
        <f t="shared" si="7"/>
        <v>4.8695652173913047</v>
      </c>
      <c r="H11" s="5">
        <f t="shared" si="7"/>
        <v>1.6521739130434783</v>
      </c>
      <c r="I11" s="5">
        <f t="shared" si="7"/>
        <v>1.0869565217391304</v>
      </c>
      <c r="J11" s="5">
        <f t="shared" si="7"/>
        <v>0.13043478260869565</v>
      </c>
      <c r="K11" s="5">
        <f t="shared" si="7"/>
        <v>1.3043478260869565</v>
      </c>
      <c r="L11" s="5">
        <f t="shared" si="7"/>
        <v>0</v>
      </c>
      <c r="M11" s="5">
        <f t="shared" si="7"/>
        <v>0</v>
      </c>
      <c r="N11" s="5">
        <f t="shared" si="7"/>
        <v>6.5652173913043477</v>
      </c>
      <c r="O11" s="670" t="s">
        <v>95</v>
      </c>
      <c r="P11" s="668">
        <v>1</v>
      </c>
    </row>
    <row r="12" spans="1:16" ht="13.5" customHeight="1" x14ac:dyDescent="0.2">
      <c r="A12" s="1866">
        <f>$A$225</f>
        <v>24</v>
      </c>
      <c r="B12" s="1867" t="str">
        <f>$B$225</f>
        <v>Lenart</v>
      </c>
      <c r="C12" s="1867" t="str">
        <f>$C$225</f>
        <v>Alex</v>
      </c>
      <c r="D12" s="5">
        <f>D225/$A$225</f>
        <v>3.75</v>
      </c>
      <c r="E12" s="5">
        <f t="shared" ref="E12:N12" si="8">E225/$A$225</f>
        <v>0.25</v>
      </c>
      <c r="F12" s="5">
        <f t="shared" si="8"/>
        <v>2.125</v>
      </c>
      <c r="G12" s="5">
        <f t="shared" si="8"/>
        <v>9.5416666666666661</v>
      </c>
      <c r="H12" s="5">
        <f t="shared" si="8"/>
        <v>1.8333333333333333</v>
      </c>
      <c r="I12" s="5">
        <f t="shared" si="8"/>
        <v>1.2083333333333333</v>
      </c>
      <c r="J12" s="5">
        <f t="shared" si="8"/>
        <v>1.125</v>
      </c>
      <c r="K12" s="5">
        <f t="shared" si="8"/>
        <v>2.1666666666666665</v>
      </c>
      <c r="L12" s="5">
        <f t="shared" si="8"/>
        <v>0</v>
      </c>
      <c r="M12" s="5">
        <f t="shared" si="8"/>
        <v>0</v>
      </c>
      <c r="N12" s="5">
        <f t="shared" si="8"/>
        <v>10.375</v>
      </c>
      <c r="O12" s="670" t="s">
        <v>95</v>
      </c>
      <c r="P12" s="668">
        <v>1</v>
      </c>
    </row>
    <row r="13" spans="1:16" ht="13.5" customHeight="1" x14ac:dyDescent="0.2">
      <c r="A13" s="1866">
        <f>$A$240</f>
        <v>13</v>
      </c>
      <c r="B13" s="1867" t="str">
        <f>$B$240</f>
        <v>Malcolm</v>
      </c>
      <c r="C13" s="1867" t="str">
        <f>$C$240</f>
        <v>Eric</v>
      </c>
      <c r="D13" s="1081">
        <f>D240/$A$240</f>
        <v>2.3846153846153846</v>
      </c>
      <c r="E13" s="1081">
        <f t="shared" ref="E13:N13" si="9">E240/$A$240</f>
        <v>1</v>
      </c>
      <c r="F13" s="1081">
        <f t="shared" si="9"/>
        <v>1.2307692307692308</v>
      </c>
      <c r="G13" s="1081">
        <f t="shared" si="9"/>
        <v>7.3076923076923075</v>
      </c>
      <c r="H13" s="1081">
        <f t="shared" si="9"/>
        <v>1</v>
      </c>
      <c r="I13" s="1081">
        <f t="shared" si="9"/>
        <v>1</v>
      </c>
      <c r="J13" s="1081">
        <f t="shared" si="9"/>
        <v>0.92307692307692313</v>
      </c>
      <c r="K13" s="1081">
        <f t="shared" si="9"/>
        <v>1.6923076923076923</v>
      </c>
      <c r="L13" s="1081">
        <f t="shared" si="9"/>
        <v>0</v>
      </c>
      <c r="M13" s="1081">
        <f t="shared" si="9"/>
        <v>0</v>
      </c>
      <c r="N13" s="1081">
        <f t="shared" si="9"/>
        <v>9</v>
      </c>
      <c r="O13" s="1140" t="s">
        <v>95</v>
      </c>
      <c r="P13" s="1136">
        <v>1</v>
      </c>
    </row>
    <row r="14" spans="1:16" ht="13.5" customHeight="1" x14ac:dyDescent="0.2">
      <c r="A14" s="1868">
        <f>$A$243</f>
        <v>1</v>
      </c>
      <c r="B14" s="1869" t="str">
        <f>$B$243</f>
        <v>Marlton</v>
      </c>
      <c r="C14" s="1869" t="str">
        <f>$C$243</f>
        <v>Chris</v>
      </c>
      <c r="D14" s="5">
        <f>D243/$A$243</f>
        <v>1</v>
      </c>
      <c r="E14" s="5">
        <f t="shared" ref="E14:N14" si="10">E243/$A$243</f>
        <v>1</v>
      </c>
      <c r="F14" s="5">
        <f t="shared" si="10"/>
        <v>0</v>
      </c>
      <c r="G14" s="5">
        <f t="shared" si="10"/>
        <v>1</v>
      </c>
      <c r="H14" s="5">
        <f t="shared" si="10"/>
        <v>0</v>
      </c>
      <c r="I14" s="5">
        <f t="shared" si="10"/>
        <v>1</v>
      </c>
      <c r="J14" s="5">
        <f t="shared" si="10"/>
        <v>0</v>
      </c>
      <c r="K14" s="5">
        <f t="shared" si="10"/>
        <v>0</v>
      </c>
      <c r="L14" s="5">
        <f t="shared" si="10"/>
        <v>0</v>
      </c>
      <c r="M14" s="5">
        <f t="shared" si="10"/>
        <v>0</v>
      </c>
      <c r="N14" s="5">
        <f t="shared" si="10"/>
        <v>5</v>
      </c>
      <c r="O14" s="670" t="s">
        <v>95</v>
      </c>
      <c r="P14" s="668">
        <v>1</v>
      </c>
    </row>
    <row r="15" spans="1:16" ht="13.5" customHeight="1" x14ac:dyDescent="0.2">
      <c r="A15" s="1866">
        <f>$A$274</f>
        <v>29</v>
      </c>
      <c r="B15" s="1867" t="str">
        <f>$B$274</f>
        <v>Nebauer</v>
      </c>
      <c r="C15" s="1867" t="str">
        <f>$C$274</f>
        <v>Todd</v>
      </c>
      <c r="D15" s="5">
        <f>D274/$A$274</f>
        <v>1.1379310344827587</v>
      </c>
      <c r="E15" s="5">
        <f t="shared" ref="E15:N15" si="11">E274/$A$274</f>
        <v>0.10344827586206896</v>
      </c>
      <c r="F15" s="5">
        <f t="shared" si="11"/>
        <v>0.20689655172413793</v>
      </c>
      <c r="G15" s="5">
        <f t="shared" si="11"/>
        <v>4.5172413793103452</v>
      </c>
      <c r="H15" s="5">
        <f t="shared" si="11"/>
        <v>1.3103448275862069</v>
      </c>
      <c r="I15" s="5">
        <f t="shared" si="11"/>
        <v>0.82758620689655171</v>
      </c>
      <c r="J15" s="5">
        <f t="shared" si="11"/>
        <v>0.13793103448275862</v>
      </c>
      <c r="K15" s="5">
        <f t="shared" si="11"/>
        <v>1.7241379310344827</v>
      </c>
      <c r="L15" s="5">
        <f t="shared" si="11"/>
        <v>0</v>
      </c>
      <c r="M15" s="5">
        <f t="shared" si="11"/>
        <v>0</v>
      </c>
      <c r="N15" s="5">
        <f t="shared" si="11"/>
        <v>2.7931034482758621</v>
      </c>
      <c r="O15" s="670" t="s">
        <v>95</v>
      </c>
      <c r="P15" s="668">
        <v>1</v>
      </c>
    </row>
    <row r="16" spans="1:16" ht="13.5" customHeight="1" x14ac:dyDescent="0.2">
      <c r="A16" s="1868">
        <f>$A$286</f>
        <v>10</v>
      </c>
      <c r="B16" s="1869" t="str">
        <f>$B$286</f>
        <v>Nhial</v>
      </c>
      <c r="C16" s="1869" t="str">
        <f>$C$286</f>
        <v>Apeec</v>
      </c>
      <c r="D16" s="5">
        <f>D286/$A$286</f>
        <v>2.2000000000000002</v>
      </c>
      <c r="E16" s="5">
        <f t="shared" ref="E16:N16" si="12">E286/$A$286</f>
        <v>0.2</v>
      </c>
      <c r="F16" s="5">
        <f t="shared" si="12"/>
        <v>1.4</v>
      </c>
      <c r="G16" s="5">
        <f t="shared" si="12"/>
        <v>2.8</v>
      </c>
      <c r="H16" s="5">
        <f t="shared" si="12"/>
        <v>1.2</v>
      </c>
      <c r="I16" s="5">
        <f t="shared" si="12"/>
        <v>0.8</v>
      </c>
      <c r="J16" s="5">
        <f t="shared" si="12"/>
        <v>0</v>
      </c>
      <c r="K16" s="5">
        <f t="shared" si="12"/>
        <v>1.8</v>
      </c>
      <c r="L16" s="5">
        <f t="shared" si="12"/>
        <v>0</v>
      </c>
      <c r="M16" s="5">
        <f t="shared" si="12"/>
        <v>0</v>
      </c>
      <c r="N16" s="5">
        <f t="shared" si="12"/>
        <v>6.4</v>
      </c>
      <c r="O16" s="670" t="s">
        <v>95</v>
      </c>
      <c r="P16" s="668">
        <v>1</v>
      </c>
    </row>
    <row r="17" spans="1:16" ht="13.5" customHeight="1" x14ac:dyDescent="0.2">
      <c r="A17" s="1868">
        <f>$A$289</f>
        <v>1</v>
      </c>
      <c r="B17" s="1869" t="str">
        <f>$B$289</f>
        <v>Spinks</v>
      </c>
      <c r="C17" s="1869" t="str">
        <f>$C$289</f>
        <v>Nathan</v>
      </c>
      <c r="D17" s="5">
        <f>D289/$A$289</f>
        <v>1</v>
      </c>
      <c r="E17" s="5">
        <f t="shared" ref="E17:N17" si="13">E289/$A$289</f>
        <v>0</v>
      </c>
      <c r="F17" s="5">
        <f t="shared" si="13"/>
        <v>0</v>
      </c>
      <c r="G17" s="5">
        <f t="shared" si="13"/>
        <v>2</v>
      </c>
      <c r="H17" s="5">
        <f t="shared" si="13"/>
        <v>0</v>
      </c>
      <c r="I17" s="5">
        <f t="shared" si="13"/>
        <v>0</v>
      </c>
      <c r="J17" s="5">
        <f t="shared" si="13"/>
        <v>0</v>
      </c>
      <c r="K17" s="5">
        <f t="shared" si="13"/>
        <v>1</v>
      </c>
      <c r="L17" s="5">
        <f t="shared" si="13"/>
        <v>0</v>
      </c>
      <c r="M17" s="5">
        <f t="shared" si="13"/>
        <v>0</v>
      </c>
      <c r="N17" s="5">
        <f t="shared" si="13"/>
        <v>2</v>
      </c>
      <c r="O17" s="670" t="s">
        <v>95</v>
      </c>
      <c r="P17" s="668">
        <v>1</v>
      </c>
    </row>
    <row r="18" spans="1:16" ht="13.5" customHeight="1" x14ac:dyDescent="0.2">
      <c r="A18" s="6"/>
      <c r="B18" s="62"/>
      <c r="C18" s="6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70"/>
      <c r="P18" s="668"/>
    </row>
    <row r="19" spans="1:16" ht="13.5" customHeight="1" x14ac:dyDescent="0.2"/>
    <row r="20" spans="1:16" ht="13.5" customHeight="1" x14ac:dyDescent="0.2">
      <c r="A20" s="8" t="s">
        <v>0</v>
      </c>
      <c r="B20" s="8" t="s">
        <v>1</v>
      </c>
      <c r="C20" s="8" t="s">
        <v>2</v>
      </c>
      <c r="D20" s="8" t="s">
        <v>3</v>
      </c>
      <c r="E20" s="8" t="s">
        <v>4</v>
      </c>
      <c r="F20" s="8" t="s">
        <v>5</v>
      </c>
      <c r="G20" s="8" t="s">
        <v>6</v>
      </c>
      <c r="H20" s="8" t="s">
        <v>7</v>
      </c>
      <c r="I20" s="8" t="s">
        <v>8</v>
      </c>
      <c r="J20" s="8" t="s">
        <v>9</v>
      </c>
      <c r="K20" s="8" t="s">
        <v>10</v>
      </c>
      <c r="L20" s="8" t="s">
        <v>11</v>
      </c>
      <c r="M20" s="8" t="s">
        <v>12</v>
      </c>
      <c r="N20" s="8" t="s">
        <v>13</v>
      </c>
    </row>
    <row r="21" spans="1:16" ht="13.5" customHeight="1" x14ac:dyDescent="0.2">
      <c r="A21" s="218">
        <v>10</v>
      </c>
      <c r="B21" s="219" t="s">
        <v>202</v>
      </c>
      <c r="C21" s="219" t="s">
        <v>109</v>
      </c>
      <c r="D21" s="217">
        <v>2</v>
      </c>
      <c r="E21" s="217"/>
      <c r="F21" s="217"/>
      <c r="G21" s="217">
        <v>1</v>
      </c>
      <c r="H21" s="217"/>
      <c r="I21" s="217"/>
      <c r="J21" s="217"/>
      <c r="K21" s="217"/>
      <c r="L21" s="217"/>
      <c r="M21" s="217"/>
      <c r="N21" s="217">
        <v>4</v>
      </c>
    </row>
    <row r="22" spans="1:16" ht="13.5" customHeight="1" x14ac:dyDescent="0.2">
      <c r="A22" s="717">
        <v>10</v>
      </c>
      <c r="B22" s="718" t="s">
        <v>202</v>
      </c>
      <c r="C22" s="718" t="s">
        <v>109</v>
      </c>
      <c r="D22" s="716">
        <v>2</v>
      </c>
      <c r="E22" s="716"/>
      <c r="F22" s="716">
        <v>1</v>
      </c>
      <c r="G22" s="716">
        <v>2</v>
      </c>
      <c r="H22" s="716">
        <v>2</v>
      </c>
      <c r="I22" s="716"/>
      <c r="J22" s="716"/>
      <c r="K22" s="716">
        <v>3</v>
      </c>
      <c r="L22" s="716"/>
      <c r="M22" s="716"/>
      <c r="N22" s="716">
        <v>5</v>
      </c>
    </row>
    <row r="23" spans="1:16" ht="13.5" customHeight="1" x14ac:dyDescent="0.2">
      <c r="A23" s="265">
        <v>10</v>
      </c>
      <c r="B23" s="219" t="s">
        <v>202</v>
      </c>
      <c r="C23" s="219" t="s">
        <v>109</v>
      </c>
      <c r="D23" s="217">
        <v>2</v>
      </c>
      <c r="E23" s="217">
        <v>1</v>
      </c>
      <c r="F23" s="217"/>
      <c r="G23" s="217">
        <v>4</v>
      </c>
      <c r="H23" s="217">
        <v>2</v>
      </c>
      <c r="I23" s="217">
        <v>3</v>
      </c>
      <c r="J23" s="217"/>
      <c r="K23" s="217">
        <v>1</v>
      </c>
      <c r="L23" s="217"/>
      <c r="M23" s="217"/>
      <c r="N23" s="217">
        <v>7</v>
      </c>
    </row>
    <row r="24" spans="1:16" ht="13.5" customHeight="1" x14ac:dyDescent="0.2">
      <c r="A24" s="218">
        <v>10</v>
      </c>
      <c r="B24" s="219" t="s">
        <v>202</v>
      </c>
      <c r="C24" s="219" t="s">
        <v>109</v>
      </c>
      <c r="D24" s="217">
        <v>2</v>
      </c>
      <c r="E24" s="217"/>
      <c r="F24" s="217"/>
      <c r="G24" s="217">
        <v>2</v>
      </c>
      <c r="H24" s="217">
        <v>4</v>
      </c>
      <c r="I24" s="217">
        <v>2</v>
      </c>
      <c r="J24" s="217">
        <v>1</v>
      </c>
      <c r="K24" s="217">
        <v>2</v>
      </c>
      <c r="L24" s="217"/>
      <c r="M24" s="217"/>
      <c r="N24" s="217">
        <v>4</v>
      </c>
    </row>
    <row r="25" spans="1:16" ht="13.5" customHeight="1" x14ac:dyDescent="0.2">
      <c r="A25" s="1165">
        <v>10</v>
      </c>
      <c r="B25" s="1166" t="s">
        <v>202</v>
      </c>
      <c r="C25" s="1166" t="s">
        <v>109</v>
      </c>
      <c r="D25" s="1164"/>
      <c r="E25" s="1164"/>
      <c r="F25" s="1164"/>
      <c r="G25" s="1164">
        <v>1</v>
      </c>
      <c r="H25" s="1164"/>
      <c r="I25" s="1164"/>
      <c r="J25" s="1164"/>
      <c r="K25" s="1164">
        <v>3</v>
      </c>
      <c r="L25" s="1164"/>
      <c r="M25" s="1164"/>
      <c r="N25" s="1164">
        <v>0</v>
      </c>
    </row>
    <row r="26" spans="1:16" ht="13.5" customHeight="1" x14ac:dyDescent="0.2">
      <c r="A26" s="1316">
        <v>10</v>
      </c>
      <c r="B26" s="1166" t="s">
        <v>202</v>
      </c>
      <c r="C26" s="1166" t="s">
        <v>109</v>
      </c>
      <c r="D26" s="1164">
        <v>3</v>
      </c>
      <c r="E26" s="1164"/>
      <c r="F26" s="1164">
        <v>1</v>
      </c>
      <c r="G26" s="1164">
        <v>3</v>
      </c>
      <c r="H26" s="1164">
        <v>3</v>
      </c>
      <c r="I26" s="1164">
        <v>3</v>
      </c>
      <c r="J26" s="1164"/>
      <c r="K26" s="1164">
        <v>1</v>
      </c>
      <c r="L26" s="1164"/>
      <c r="M26" s="1164"/>
      <c r="N26" s="1164">
        <v>7</v>
      </c>
    </row>
    <row r="27" spans="1:16" ht="13.5" customHeight="1" x14ac:dyDescent="0.2">
      <c r="A27" s="1403">
        <v>10</v>
      </c>
      <c r="B27" s="1404" t="s">
        <v>202</v>
      </c>
      <c r="C27" s="1404" t="s">
        <v>109</v>
      </c>
      <c r="D27" s="1402">
        <v>2</v>
      </c>
      <c r="E27" s="1402"/>
      <c r="F27" s="1402"/>
      <c r="G27" s="1402">
        <v>6</v>
      </c>
      <c r="H27" s="1402">
        <v>1</v>
      </c>
      <c r="I27" s="1402">
        <v>1</v>
      </c>
      <c r="J27" s="1402"/>
      <c r="K27" s="1402"/>
      <c r="L27" s="1402"/>
      <c r="M27" s="1402"/>
      <c r="N27" s="1402">
        <v>4</v>
      </c>
    </row>
    <row r="28" spans="1:16" ht="13.5" customHeight="1" x14ac:dyDescent="0.2">
      <c r="A28" s="218">
        <v>10</v>
      </c>
      <c r="B28" s="219" t="s">
        <v>202</v>
      </c>
      <c r="C28" s="219" t="s">
        <v>109</v>
      </c>
      <c r="D28" s="217">
        <v>1</v>
      </c>
      <c r="E28" s="217"/>
      <c r="F28" s="217"/>
      <c r="G28" s="217">
        <v>3</v>
      </c>
      <c r="H28" s="217">
        <v>3</v>
      </c>
      <c r="I28" s="217">
        <v>4</v>
      </c>
      <c r="J28" s="217"/>
      <c r="K28" s="217">
        <v>2</v>
      </c>
      <c r="L28" s="217"/>
      <c r="M28" s="217"/>
      <c r="N28" s="217">
        <v>2</v>
      </c>
    </row>
    <row r="29" spans="1:16" ht="13.5" customHeight="1" x14ac:dyDescent="0.2">
      <c r="A29" s="1012">
        <v>10</v>
      </c>
      <c r="B29" s="947" t="s">
        <v>202</v>
      </c>
      <c r="C29" s="947" t="s">
        <v>109</v>
      </c>
      <c r="D29" s="945">
        <v>1</v>
      </c>
      <c r="E29" s="945">
        <v>1</v>
      </c>
      <c r="F29" s="945">
        <v>1</v>
      </c>
      <c r="G29" s="945">
        <v>4</v>
      </c>
      <c r="H29" s="945">
        <v>6</v>
      </c>
      <c r="I29" s="945">
        <v>4</v>
      </c>
      <c r="J29" s="945">
        <v>2</v>
      </c>
      <c r="K29" s="945"/>
      <c r="L29" s="945"/>
      <c r="M29" s="945"/>
      <c r="N29" s="945">
        <v>6</v>
      </c>
    </row>
    <row r="30" spans="1:16" ht="13.5" customHeight="1" x14ac:dyDescent="0.2">
      <c r="A30" s="265">
        <v>10</v>
      </c>
      <c r="B30" s="219" t="s">
        <v>202</v>
      </c>
      <c r="C30" s="219" t="s">
        <v>109</v>
      </c>
      <c r="D30" s="217">
        <v>3</v>
      </c>
      <c r="E30" s="217">
        <v>1</v>
      </c>
      <c r="F30" s="217"/>
      <c r="G30" s="217">
        <v>3</v>
      </c>
      <c r="H30" s="217">
        <v>1</v>
      </c>
      <c r="I30" s="217">
        <v>2</v>
      </c>
      <c r="J30" s="217"/>
      <c r="K30" s="217"/>
      <c r="L30" s="217"/>
      <c r="M30" s="217"/>
      <c r="N30" s="217">
        <v>9</v>
      </c>
    </row>
    <row r="31" spans="1:16" ht="13.5" customHeight="1" x14ac:dyDescent="0.2">
      <c r="A31" s="265">
        <v>10</v>
      </c>
      <c r="B31" s="219" t="s">
        <v>202</v>
      </c>
      <c r="C31" s="219" t="s">
        <v>109</v>
      </c>
      <c r="D31" s="217">
        <v>3</v>
      </c>
      <c r="E31" s="217"/>
      <c r="F31" s="217"/>
      <c r="G31" s="217">
        <v>2</v>
      </c>
      <c r="H31" s="217">
        <v>1</v>
      </c>
      <c r="I31" s="217">
        <v>1</v>
      </c>
      <c r="J31" s="217"/>
      <c r="K31" s="217"/>
      <c r="L31" s="217"/>
      <c r="M31" s="217"/>
      <c r="N31" s="217">
        <v>6</v>
      </c>
    </row>
    <row r="32" spans="1:16" ht="13.5" customHeight="1" x14ac:dyDescent="0.2">
      <c r="A32" s="265">
        <v>10</v>
      </c>
      <c r="B32" s="222" t="s">
        <v>202</v>
      </c>
      <c r="C32" s="222" t="s">
        <v>109</v>
      </c>
      <c r="D32" s="220">
        <v>1</v>
      </c>
      <c r="E32" s="220">
        <v>1</v>
      </c>
      <c r="F32" s="220"/>
      <c r="G32" s="220"/>
      <c r="H32" s="220">
        <v>3</v>
      </c>
      <c r="I32" s="220">
        <v>1</v>
      </c>
      <c r="J32" s="220">
        <v>1</v>
      </c>
      <c r="K32" s="220">
        <v>1</v>
      </c>
      <c r="L32" s="220"/>
      <c r="M32" s="220"/>
      <c r="N32" s="220">
        <v>5</v>
      </c>
    </row>
    <row r="33" spans="1:14" ht="13.5" customHeight="1" x14ac:dyDescent="0.2">
      <c r="A33" s="221">
        <v>10</v>
      </c>
      <c r="B33" s="222" t="s">
        <v>202</v>
      </c>
      <c r="C33" s="222" t="s">
        <v>109</v>
      </c>
      <c r="D33" s="220">
        <v>1</v>
      </c>
      <c r="E33" s="220"/>
      <c r="F33" s="220"/>
      <c r="G33" s="220">
        <v>1</v>
      </c>
      <c r="H33" s="220">
        <v>1</v>
      </c>
      <c r="I33" s="220">
        <v>3</v>
      </c>
      <c r="J33" s="220"/>
      <c r="K33" s="220">
        <v>3</v>
      </c>
      <c r="L33" s="220"/>
      <c r="M33" s="220"/>
      <c r="N33" s="220">
        <v>2</v>
      </c>
    </row>
    <row r="34" spans="1:14" ht="13.5" customHeight="1" x14ac:dyDescent="0.2">
      <c r="A34" s="265">
        <v>10</v>
      </c>
      <c r="B34" s="222" t="s">
        <v>202</v>
      </c>
      <c r="C34" s="222" t="s">
        <v>109</v>
      </c>
      <c r="D34" s="220">
        <v>4</v>
      </c>
      <c r="E34" s="220"/>
      <c r="F34" s="220">
        <v>3</v>
      </c>
      <c r="G34" s="220">
        <v>5</v>
      </c>
      <c r="H34" s="220">
        <v>2</v>
      </c>
      <c r="I34" s="220">
        <v>2</v>
      </c>
      <c r="J34" s="220">
        <v>1</v>
      </c>
      <c r="K34" s="261">
        <v>3</v>
      </c>
      <c r="L34" s="261"/>
      <c r="M34" s="261"/>
      <c r="N34" s="220">
        <v>11</v>
      </c>
    </row>
    <row r="35" spans="1:14" ht="13.5" customHeight="1" x14ac:dyDescent="0.2">
      <c r="A35" s="4">
        <f>COUNT(A21:A34)</f>
        <v>14</v>
      </c>
      <c r="B35" s="669" t="str">
        <f>$B$21</f>
        <v>Brewer</v>
      </c>
      <c r="C35" s="669" t="str">
        <f>$C$21</f>
        <v>Shane</v>
      </c>
      <c r="D35" s="667">
        <f t="shared" ref="D35:N35" si="14">SUM(D21:D34)</f>
        <v>27</v>
      </c>
      <c r="E35" s="667">
        <f t="shared" si="14"/>
        <v>4</v>
      </c>
      <c r="F35" s="667">
        <f t="shared" si="14"/>
        <v>6</v>
      </c>
      <c r="G35" s="667">
        <f t="shared" si="14"/>
        <v>37</v>
      </c>
      <c r="H35" s="667">
        <f t="shared" si="14"/>
        <v>29</v>
      </c>
      <c r="I35" s="667">
        <f t="shared" si="14"/>
        <v>26</v>
      </c>
      <c r="J35" s="667">
        <f t="shared" si="14"/>
        <v>5</v>
      </c>
      <c r="K35" s="667">
        <f t="shared" si="14"/>
        <v>19</v>
      </c>
      <c r="L35" s="667">
        <f t="shared" si="14"/>
        <v>0</v>
      </c>
      <c r="M35" s="667">
        <f t="shared" si="14"/>
        <v>0</v>
      </c>
      <c r="N35" s="667">
        <f t="shared" si="14"/>
        <v>72</v>
      </c>
    </row>
    <row r="36" spans="1:14" ht="13.5" customHeight="1" x14ac:dyDescent="0.2"/>
    <row r="37" spans="1:14" ht="13.5" customHeight="1" x14ac:dyDescent="0.2">
      <c r="A37" s="267">
        <v>9</v>
      </c>
      <c r="B37" s="222" t="s">
        <v>194</v>
      </c>
      <c r="C37" s="222" t="s">
        <v>195</v>
      </c>
      <c r="D37" s="220">
        <v>1</v>
      </c>
      <c r="E37" s="220">
        <v>1</v>
      </c>
      <c r="F37" s="220"/>
      <c r="G37" s="220">
        <v>7</v>
      </c>
      <c r="H37" s="220">
        <v>2</v>
      </c>
      <c r="I37" s="220">
        <v>3</v>
      </c>
      <c r="J37" s="220">
        <v>2</v>
      </c>
      <c r="K37" s="220"/>
      <c r="L37" s="220"/>
      <c r="M37" s="220"/>
      <c r="N37" s="220">
        <v>5</v>
      </c>
    </row>
    <row r="38" spans="1:14" ht="13.5" customHeight="1" x14ac:dyDescent="0.2">
      <c r="A38" s="223">
        <v>9</v>
      </c>
      <c r="B38" s="222" t="s">
        <v>194</v>
      </c>
      <c r="C38" s="222" t="s">
        <v>195</v>
      </c>
      <c r="D38" s="220"/>
      <c r="E38" s="220"/>
      <c r="F38" s="220"/>
      <c r="G38" s="220">
        <v>1</v>
      </c>
      <c r="H38" s="220">
        <v>2</v>
      </c>
      <c r="I38" s="220"/>
      <c r="J38" s="220"/>
      <c r="K38" s="220"/>
      <c r="L38" s="220"/>
      <c r="M38" s="220"/>
      <c r="N38" s="220">
        <v>0</v>
      </c>
    </row>
    <row r="39" spans="1:14" ht="13.5" customHeight="1" x14ac:dyDescent="0.2">
      <c r="A39" s="221">
        <v>9</v>
      </c>
      <c r="B39" s="222" t="s">
        <v>194</v>
      </c>
      <c r="C39" s="222" t="s">
        <v>195</v>
      </c>
      <c r="D39" s="220">
        <v>2</v>
      </c>
      <c r="E39" s="220">
        <v>2</v>
      </c>
      <c r="F39" s="220"/>
      <c r="G39" s="220">
        <v>6</v>
      </c>
      <c r="H39" s="220">
        <v>2</v>
      </c>
      <c r="I39" s="220"/>
      <c r="J39" s="220"/>
      <c r="K39" s="220">
        <v>1</v>
      </c>
      <c r="L39" s="220"/>
      <c r="M39" s="220"/>
      <c r="N39" s="220">
        <v>10</v>
      </c>
    </row>
    <row r="40" spans="1:14" ht="13.5" customHeight="1" x14ac:dyDescent="0.2">
      <c r="A40" s="221">
        <v>9</v>
      </c>
      <c r="B40" s="222" t="s">
        <v>194</v>
      </c>
      <c r="C40" s="222" t="s">
        <v>195</v>
      </c>
      <c r="D40" s="220"/>
      <c r="E40" s="220"/>
      <c r="F40" s="220"/>
      <c r="G40" s="220">
        <v>4</v>
      </c>
      <c r="H40" s="220">
        <v>3</v>
      </c>
      <c r="I40" s="220">
        <v>3</v>
      </c>
      <c r="J40" s="220"/>
      <c r="K40" s="220">
        <v>2</v>
      </c>
      <c r="L40" s="220"/>
      <c r="M40" s="220"/>
      <c r="N40" s="220">
        <v>0</v>
      </c>
    </row>
    <row r="41" spans="1:14" ht="13.5" customHeight="1" x14ac:dyDescent="0.2">
      <c r="A41" s="822">
        <v>9</v>
      </c>
      <c r="B41" s="823" t="s">
        <v>194</v>
      </c>
      <c r="C41" s="823" t="s">
        <v>195</v>
      </c>
      <c r="D41" s="821"/>
      <c r="E41" s="821"/>
      <c r="F41" s="821"/>
      <c r="G41" s="821">
        <v>6</v>
      </c>
      <c r="H41" s="821">
        <v>5</v>
      </c>
      <c r="I41" s="821"/>
      <c r="J41" s="821"/>
      <c r="K41" s="821">
        <v>2</v>
      </c>
      <c r="L41" s="821"/>
      <c r="M41" s="821"/>
      <c r="N41" s="821">
        <v>0</v>
      </c>
    </row>
    <row r="42" spans="1:14" ht="13.5" customHeight="1" x14ac:dyDescent="0.2">
      <c r="A42" s="1354">
        <v>9</v>
      </c>
      <c r="B42" s="1355" t="s">
        <v>194</v>
      </c>
      <c r="C42" s="1355" t="s">
        <v>195</v>
      </c>
      <c r="D42" s="1353">
        <v>1</v>
      </c>
      <c r="E42" s="1353">
        <v>2</v>
      </c>
      <c r="F42" s="1353"/>
      <c r="G42" s="1353">
        <v>5</v>
      </c>
      <c r="H42" s="1353"/>
      <c r="I42" s="1353">
        <v>1</v>
      </c>
      <c r="J42" s="1353"/>
      <c r="K42" s="1353">
        <v>1</v>
      </c>
      <c r="L42" s="1353"/>
      <c r="M42" s="1353"/>
      <c r="N42" s="1353">
        <v>8</v>
      </c>
    </row>
    <row r="43" spans="1:14" ht="13.5" customHeight="1" x14ac:dyDescent="0.2">
      <c r="A43" s="267">
        <v>9</v>
      </c>
      <c r="B43" s="222" t="s">
        <v>194</v>
      </c>
      <c r="C43" s="222" t="s">
        <v>195</v>
      </c>
      <c r="D43" s="220"/>
      <c r="E43" s="220"/>
      <c r="F43" s="220"/>
      <c r="G43" s="220">
        <v>4</v>
      </c>
      <c r="H43" s="220">
        <v>3</v>
      </c>
      <c r="I43" s="220"/>
      <c r="J43" s="220">
        <v>1</v>
      </c>
      <c r="K43" s="220"/>
      <c r="L43" s="220"/>
      <c r="M43" s="220"/>
      <c r="N43" s="220">
        <v>0</v>
      </c>
    </row>
    <row r="44" spans="1:14" ht="13.5" customHeight="1" x14ac:dyDescent="0.2">
      <c r="A44" s="1403">
        <v>9</v>
      </c>
      <c r="B44" s="1404" t="s">
        <v>194</v>
      </c>
      <c r="C44" s="1404" t="s">
        <v>195</v>
      </c>
      <c r="D44" s="1402"/>
      <c r="E44" s="1402"/>
      <c r="F44" s="1402"/>
      <c r="G44" s="1402">
        <v>4</v>
      </c>
      <c r="H44" s="1402">
        <v>2</v>
      </c>
      <c r="I44" s="1402"/>
      <c r="J44" s="1402"/>
      <c r="K44" s="1402">
        <v>2</v>
      </c>
      <c r="L44" s="1402"/>
      <c r="M44" s="1402"/>
      <c r="N44" s="1402">
        <v>0</v>
      </c>
    </row>
    <row r="45" spans="1:14" ht="13.5" customHeight="1" x14ac:dyDescent="0.2">
      <c r="A45" s="1491">
        <v>9</v>
      </c>
      <c r="B45" s="1492" t="s">
        <v>194</v>
      </c>
      <c r="C45" s="1492" t="s">
        <v>195</v>
      </c>
      <c r="D45" s="1490">
        <v>2</v>
      </c>
      <c r="E45" s="1490">
        <v>1</v>
      </c>
      <c r="F45" s="1490"/>
      <c r="G45" s="1490">
        <v>5</v>
      </c>
      <c r="H45" s="1490">
        <v>8</v>
      </c>
      <c r="I45" s="1490">
        <v>1</v>
      </c>
      <c r="J45" s="1490"/>
      <c r="K45" s="1490">
        <v>2</v>
      </c>
      <c r="L45" s="1490"/>
      <c r="M45" s="1490"/>
      <c r="N45" s="1490">
        <v>7</v>
      </c>
    </row>
    <row r="46" spans="1:14" ht="13.5" customHeight="1" x14ac:dyDescent="0.2">
      <c r="A46" s="1588">
        <v>9</v>
      </c>
      <c r="B46" s="1587" t="s">
        <v>194</v>
      </c>
      <c r="C46" s="1587" t="s">
        <v>195</v>
      </c>
      <c r="D46" s="1585">
        <v>4</v>
      </c>
      <c r="E46" s="1585">
        <v>1</v>
      </c>
      <c r="F46" s="1585"/>
      <c r="G46" s="1585">
        <v>1</v>
      </c>
      <c r="H46" s="1585"/>
      <c r="I46" s="1585">
        <v>1</v>
      </c>
      <c r="J46" s="1585"/>
      <c r="K46" s="1585"/>
      <c r="L46" s="1585"/>
      <c r="M46" s="1585"/>
      <c r="N46" s="1585">
        <v>11</v>
      </c>
    </row>
    <row r="47" spans="1:14" ht="13.5" customHeight="1" x14ac:dyDescent="0.2">
      <c r="A47" s="1857">
        <v>9</v>
      </c>
      <c r="B47" s="1858" t="s">
        <v>194</v>
      </c>
      <c r="C47" s="1858" t="s">
        <v>195</v>
      </c>
      <c r="D47" s="1856"/>
      <c r="E47" s="1856">
        <v>1</v>
      </c>
      <c r="F47" s="1856"/>
      <c r="G47" s="1856">
        <v>1</v>
      </c>
      <c r="H47" s="1856">
        <v>3</v>
      </c>
      <c r="I47" s="1856">
        <v>1</v>
      </c>
      <c r="J47" s="1856"/>
      <c r="K47" s="1856">
        <v>1</v>
      </c>
      <c r="L47" s="1856"/>
      <c r="M47" s="1856"/>
      <c r="N47" s="1856">
        <v>3</v>
      </c>
    </row>
    <row r="48" spans="1:14" ht="13.5" customHeight="1" x14ac:dyDescent="0.2">
      <c r="A48" s="1586">
        <v>9</v>
      </c>
      <c r="B48" s="1587" t="s">
        <v>194</v>
      </c>
      <c r="C48" s="1587" t="s">
        <v>195</v>
      </c>
      <c r="D48" s="1585">
        <v>4</v>
      </c>
      <c r="E48" s="1585"/>
      <c r="F48" s="1585">
        <v>2</v>
      </c>
      <c r="G48" s="1585">
        <v>3</v>
      </c>
      <c r="H48" s="1585">
        <v>6</v>
      </c>
      <c r="I48" s="1585">
        <v>1</v>
      </c>
      <c r="J48" s="1585"/>
      <c r="K48" s="1585">
        <v>2</v>
      </c>
      <c r="L48" s="1585"/>
      <c r="M48" s="1585"/>
      <c r="N48" s="1585">
        <v>10</v>
      </c>
    </row>
    <row r="49" spans="1:14" ht="13.5" customHeight="1" x14ac:dyDescent="0.2">
      <c r="A49" s="1751">
        <v>9</v>
      </c>
      <c r="B49" s="1752" t="s">
        <v>194</v>
      </c>
      <c r="C49" s="1752" t="s">
        <v>195</v>
      </c>
      <c r="D49" s="1750"/>
      <c r="E49" s="1750"/>
      <c r="F49" s="1750">
        <v>1</v>
      </c>
      <c r="G49" s="1750">
        <v>5</v>
      </c>
      <c r="H49" s="1750">
        <v>4</v>
      </c>
      <c r="I49" s="1750"/>
      <c r="J49" s="1750"/>
      <c r="K49" s="1750">
        <v>1</v>
      </c>
      <c r="L49" s="1750"/>
      <c r="M49" s="1750"/>
      <c r="N49" s="1750">
        <v>1</v>
      </c>
    </row>
    <row r="50" spans="1:14" ht="13.5" customHeight="1" x14ac:dyDescent="0.2">
      <c r="A50" s="1165">
        <v>9</v>
      </c>
      <c r="B50" s="1166" t="s">
        <v>194</v>
      </c>
      <c r="C50" s="1166" t="s">
        <v>195</v>
      </c>
      <c r="D50" s="1164"/>
      <c r="E50" s="1164"/>
      <c r="F50" s="1164"/>
      <c r="G50" s="1164">
        <v>4</v>
      </c>
      <c r="H50" s="1164">
        <v>4</v>
      </c>
      <c r="I50" s="1164">
        <v>1</v>
      </c>
      <c r="J50" s="1164"/>
      <c r="K50" s="1164"/>
      <c r="L50" s="1164"/>
      <c r="M50" s="1164"/>
      <c r="N50" s="1164">
        <v>0</v>
      </c>
    </row>
    <row r="51" spans="1:14" ht="13.5" customHeight="1" x14ac:dyDescent="0.2">
      <c r="A51" s="1863">
        <v>9</v>
      </c>
      <c r="B51" s="1861" t="s">
        <v>194</v>
      </c>
      <c r="C51" s="1861" t="s">
        <v>195</v>
      </c>
      <c r="D51" s="1862">
        <v>2</v>
      </c>
      <c r="E51" s="1862"/>
      <c r="F51" s="1862">
        <v>2</v>
      </c>
      <c r="G51" s="1862">
        <v>5</v>
      </c>
      <c r="H51" s="1862">
        <v>5</v>
      </c>
      <c r="I51" s="1862">
        <v>1</v>
      </c>
      <c r="J51" s="1862"/>
      <c r="K51" s="1862">
        <v>1</v>
      </c>
      <c r="L51" s="1862"/>
      <c r="M51" s="1862"/>
      <c r="N51" s="1862">
        <v>6</v>
      </c>
    </row>
    <row r="52" spans="1:14" ht="13.5" customHeight="1" x14ac:dyDescent="0.2">
      <c r="A52" s="1165">
        <v>9</v>
      </c>
      <c r="B52" s="1166" t="s">
        <v>194</v>
      </c>
      <c r="C52" s="1166" t="s">
        <v>195</v>
      </c>
      <c r="D52" s="1164"/>
      <c r="E52" s="1164"/>
      <c r="F52" s="1164"/>
      <c r="G52" s="1164">
        <v>5</v>
      </c>
      <c r="H52" s="1164">
        <v>4</v>
      </c>
      <c r="I52" s="1164">
        <v>2</v>
      </c>
      <c r="J52" s="1164">
        <v>1</v>
      </c>
      <c r="K52" s="1164">
        <v>1</v>
      </c>
      <c r="L52" s="1164"/>
      <c r="M52" s="1164"/>
      <c r="N52" s="1164">
        <v>0</v>
      </c>
    </row>
    <row r="53" spans="1:14" ht="13.5" customHeight="1" x14ac:dyDescent="0.2">
      <c r="A53" s="1165">
        <v>9</v>
      </c>
      <c r="B53" s="1166" t="s">
        <v>194</v>
      </c>
      <c r="C53" s="1166" t="s">
        <v>195</v>
      </c>
      <c r="D53" s="1164">
        <v>2</v>
      </c>
      <c r="E53" s="1164">
        <v>1</v>
      </c>
      <c r="F53" s="1164"/>
      <c r="G53" s="1164">
        <v>4</v>
      </c>
      <c r="H53" s="1164">
        <v>4</v>
      </c>
      <c r="I53" s="1164"/>
      <c r="J53" s="1164"/>
      <c r="K53" s="1164"/>
      <c r="L53" s="1164"/>
      <c r="M53" s="1164"/>
      <c r="N53" s="1164">
        <v>7</v>
      </c>
    </row>
    <row r="54" spans="1:14" ht="13.5" customHeight="1" x14ac:dyDescent="0.2">
      <c r="A54" s="1077">
        <v>9</v>
      </c>
      <c r="B54" s="1032" t="s">
        <v>194</v>
      </c>
      <c r="C54" s="1032" t="s">
        <v>195</v>
      </c>
      <c r="D54" s="1034">
        <v>6</v>
      </c>
      <c r="E54" s="1034"/>
      <c r="F54" s="1034"/>
      <c r="G54" s="1034">
        <v>2</v>
      </c>
      <c r="H54" s="1034">
        <v>4</v>
      </c>
      <c r="I54" s="1034">
        <v>1</v>
      </c>
      <c r="J54" s="1034"/>
      <c r="K54" s="1034">
        <v>1</v>
      </c>
      <c r="L54" s="1034"/>
      <c r="M54" s="1034"/>
      <c r="N54" s="1034">
        <v>12</v>
      </c>
    </row>
    <row r="55" spans="1:14" ht="13.5" customHeight="1" x14ac:dyDescent="0.2">
      <c r="A55" s="761">
        <v>9</v>
      </c>
      <c r="B55" s="762" t="s">
        <v>194</v>
      </c>
      <c r="C55" s="762" t="s">
        <v>195</v>
      </c>
      <c r="D55" s="760">
        <v>2</v>
      </c>
      <c r="E55" s="760">
        <v>1</v>
      </c>
      <c r="F55" s="760"/>
      <c r="G55" s="760">
        <v>5</v>
      </c>
      <c r="H55" s="760">
        <v>4</v>
      </c>
      <c r="I55" s="760"/>
      <c r="J55" s="760">
        <v>1</v>
      </c>
      <c r="K55" s="760"/>
      <c r="L55" s="760"/>
      <c r="M55" s="760"/>
      <c r="N55" s="760">
        <v>7</v>
      </c>
    </row>
    <row r="56" spans="1:14" ht="13.5" customHeight="1" x14ac:dyDescent="0.2">
      <c r="A56" s="227">
        <v>9</v>
      </c>
      <c r="B56" s="226" t="s">
        <v>194</v>
      </c>
      <c r="C56" s="226" t="s">
        <v>195</v>
      </c>
      <c r="D56" s="224">
        <v>1</v>
      </c>
      <c r="E56" s="224"/>
      <c r="F56" s="224">
        <v>2</v>
      </c>
      <c r="G56" s="224">
        <v>2</v>
      </c>
      <c r="H56" s="224">
        <v>3</v>
      </c>
      <c r="I56" s="224">
        <v>2</v>
      </c>
      <c r="J56" s="224"/>
      <c r="K56" s="224">
        <v>2</v>
      </c>
      <c r="L56" s="224"/>
      <c r="M56" s="224"/>
      <c r="N56" s="224">
        <v>4</v>
      </c>
    </row>
    <row r="57" spans="1:14" ht="13.5" customHeight="1" x14ac:dyDescent="0.2">
      <c r="A57" s="265">
        <v>9</v>
      </c>
      <c r="B57" s="226" t="s">
        <v>194</v>
      </c>
      <c r="C57" s="226" t="s">
        <v>195</v>
      </c>
      <c r="D57" s="224"/>
      <c r="E57" s="224">
        <v>1</v>
      </c>
      <c r="F57" s="224"/>
      <c r="G57" s="224">
        <v>5</v>
      </c>
      <c r="H57" s="224">
        <v>3</v>
      </c>
      <c r="I57" s="224"/>
      <c r="J57" s="224"/>
      <c r="K57" s="224"/>
      <c r="L57" s="224"/>
      <c r="M57" s="224"/>
      <c r="N57" s="224">
        <v>3</v>
      </c>
    </row>
    <row r="58" spans="1:14" ht="13.5" customHeight="1" x14ac:dyDescent="0.2">
      <c r="A58" s="225">
        <v>9</v>
      </c>
      <c r="B58" s="226" t="s">
        <v>194</v>
      </c>
      <c r="C58" s="226" t="s">
        <v>195</v>
      </c>
      <c r="D58" s="224"/>
      <c r="E58" s="224"/>
      <c r="F58" s="224"/>
      <c r="G58" s="224">
        <v>6</v>
      </c>
      <c r="H58" s="224">
        <v>4</v>
      </c>
      <c r="I58" s="224"/>
      <c r="J58" s="224"/>
      <c r="K58" s="224">
        <v>2</v>
      </c>
      <c r="L58" s="224"/>
      <c r="M58" s="224"/>
      <c r="N58" s="224">
        <v>0</v>
      </c>
    </row>
    <row r="59" spans="1:14" ht="13.5" customHeight="1" x14ac:dyDescent="0.2">
      <c r="A59" s="1012">
        <v>9</v>
      </c>
      <c r="B59" s="947" t="s">
        <v>194</v>
      </c>
      <c r="C59" s="947" t="s">
        <v>195</v>
      </c>
      <c r="D59" s="945">
        <v>2</v>
      </c>
      <c r="E59" s="945"/>
      <c r="F59" s="945">
        <v>1</v>
      </c>
      <c r="G59" s="945">
        <v>7</v>
      </c>
      <c r="H59" s="945">
        <v>4</v>
      </c>
      <c r="I59" s="945">
        <v>2</v>
      </c>
      <c r="J59" s="945"/>
      <c r="K59" s="945">
        <v>3</v>
      </c>
      <c r="L59" s="945"/>
      <c r="M59" s="945"/>
      <c r="N59" s="945">
        <v>5</v>
      </c>
    </row>
    <row r="60" spans="1:14" ht="13.5" customHeight="1" x14ac:dyDescent="0.2">
      <c r="A60" s="265">
        <v>9</v>
      </c>
      <c r="B60" s="226" t="s">
        <v>194</v>
      </c>
      <c r="C60" s="226" t="s">
        <v>195</v>
      </c>
      <c r="D60" s="224"/>
      <c r="E60" s="224"/>
      <c r="F60" s="224"/>
      <c r="G60" s="224">
        <v>1</v>
      </c>
      <c r="H60" s="224">
        <v>4</v>
      </c>
      <c r="I60" s="224">
        <v>2</v>
      </c>
      <c r="J60" s="224"/>
      <c r="K60" s="224"/>
      <c r="L60" s="224"/>
      <c r="M60" s="224"/>
      <c r="N60" s="224">
        <v>0</v>
      </c>
    </row>
    <row r="61" spans="1:14" ht="13.5" customHeight="1" x14ac:dyDescent="0.2">
      <c r="A61" s="225">
        <v>9</v>
      </c>
      <c r="B61" s="226" t="s">
        <v>194</v>
      </c>
      <c r="C61" s="226" t="s">
        <v>195</v>
      </c>
      <c r="D61" s="224">
        <v>3</v>
      </c>
      <c r="E61" s="224"/>
      <c r="F61" s="224"/>
      <c r="G61" s="224">
        <v>1</v>
      </c>
      <c r="H61" s="224"/>
      <c r="I61" s="224"/>
      <c r="J61" s="224"/>
      <c r="K61" s="224">
        <v>2</v>
      </c>
      <c r="L61" s="224"/>
      <c r="M61" s="224"/>
      <c r="N61" s="224">
        <v>6</v>
      </c>
    </row>
    <row r="62" spans="1:14" ht="13.5" customHeight="1" x14ac:dyDescent="0.2">
      <c r="A62" s="4">
        <f>COUNT(A37:A61)</f>
        <v>25</v>
      </c>
      <c r="B62" s="669" t="str">
        <f>$B$37</f>
        <v>Goodchild</v>
      </c>
      <c r="C62" s="669" t="str">
        <f>$C$37</f>
        <v>Loz</v>
      </c>
      <c r="D62" s="667">
        <f>SUM(D37:D61)</f>
        <v>32</v>
      </c>
      <c r="E62" s="667">
        <f t="shared" ref="E62:N62" si="15">SUM(E37:E61)</f>
        <v>11</v>
      </c>
      <c r="F62" s="667">
        <f t="shared" si="15"/>
        <v>8</v>
      </c>
      <c r="G62" s="667">
        <f t="shared" si="15"/>
        <v>99</v>
      </c>
      <c r="H62" s="667">
        <f t="shared" si="15"/>
        <v>83</v>
      </c>
      <c r="I62" s="667">
        <f t="shared" si="15"/>
        <v>22</v>
      </c>
      <c r="J62" s="667">
        <f t="shared" si="15"/>
        <v>5</v>
      </c>
      <c r="K62" s="667">
        <f t="shared" si="15"/>
        <v>26</v>
      </c>
      <c r="L62" s="667">
        <f t="shared" si="15"/>
        <v>0</v>
      </c>
      <c r="M62" s="667">
        <f t="shared" si="15"/>
        <v>0</v>
      </c>
      <c r="N62" s="667">
        <f t="shared" si="15"/>
        <v>105</v>
      </c>
    </row>
    <row r="63" spans="1:14" ht="13.5" customHeight="1" x14ac:dyDescent="0.2"/>
    <row r="64" spans="1:14" ht="13.5" customHeight="1" x14ac:dyDescent="0.2">
      <c r="A64" s="225">
        <v>13</v>
      </c>
      <c r="B64" s="226" t="s">
        <v>193</v>
      </c>
      <c r="C64" s="1013" t="s">
        <v>23</v>
      </c>
      <c r="D64" s="224">
        <v>4</v>
      </c>
      <c r="E64" s="224"/>
      <c r="F64" s="224"/>
      <c r="G64" s="224">
        <v>8</v>
      </c>
      <c r="H64" s="224"/>
      <c r="I64" s="224">
        <v>1</v>
      </c>
      <c r="J64" s="224"/>
      <c r="K64" s="224">
        <v>1</v>
      </c>
      <c r="L64" s="224"/>
      <c r="M64" s="224"/>
      <c r="N64" s="224">
        <v>8</v>
      </c>
    </row>
    <row r="65" spans="1:14" ht="13.5" customHeight="1" x14ac:dyDescent="0.2">
      <c r="A65" s="717">
        <v>13</v>
      </c>
      <c r="B65" s="718" t="s">
        <v>193</v>
      </c>
      <c r="C65" s="1013" t="s">
        <v>23</v>
      </c>
      <c r="D65" s="716">
        <v>1</v>
      </c>
      <c r="E65" s="716"/>
      <c r="F65" s="716"/>
      <c r="G65" s="716">
        <v>2</v>
      </c>
      <c r="H65" s="716">
        <v>2</v>
      </c>
      <c r="I65" s="716"/>
      <c r="J65" s="716"/>
      <c r="K65" s="716">
        <v>2</v>
      </c>
      <c r="L65" s="716"/>
      <c r="M65" s="716"/>
      <c r="N65" s="716">
        <v>2</v>
      </c>
    </row>
    <row r="66" spans="1:14" ht="13.5" customHeight="1" x14ac:dyDescent="0.2">
      <c r="A66" s="761">
        <v>13</v>
      </c>
      <c r="B66" s="762" t="s">
        <v>193</v>
      </c>
      <c r="C66" s="1013" t="s">
        <v>23</v>
      </c>
      <c r="D66" s="760">
        <v>4</v>
      </c>
      <c r="E66" s="760"/>
      <c r="F66" s="760"/>
      <c r="G66" s="760">
        <v>7</v>
      </c>
      <c r="H66" s="760">
        <v>4</v>
      </c>
      <c r="I66" s="760">
        <v>2</v>
      </c>
      <c r="J66" s="760"/>
      <c r="K66" s="760">
        <v>2</v>
      </c>
      <c r="L66" s="760"/>
      <c r="M66" s="760"/>
      <c r="N66" s="760">
        <v>8</v>
      </c>
    </row>
    <row r="67" spans="1:14" ht="13.5" customHeight="1" x14ac:dyDescent="0.2">
      <c r="A67" s="225">
        <v>13</v>
      </c>
      <c r="B67" s="226" t="s">
        <v>193</v>
      </c>
      <c r="C67" s="1013" t="s">
        <v>23</v>
      </c>
      <c r="D67" s="224">
        <v>3</v>
      </c>
      <c r="E67" s="224"/>
      <c r="F67" s="224"/>
      <c r="G67" s="224">
        <v>6</v>
      </c>
      <c r="H67" s="224">
        <v>2</v>
      </c>
      <c r="I67" s="224">
        <v>4</v>
      </c>
      <c r="J67" s="224"/>
      <c r="K67" s="224">
        <v>2</v>
      </c>
      <c r="L67" s="224"/>
      <c r="M67" s="224"/>
      <c r="N67" s="224">
        <v>6</v>
      </c>
    </row>
    <row r="68" spans="1:14" ht="13.5" customHeight="1" x14ac:dyDescent="0.2">
      <c r="A68" s="822">
        <v>13</v>
      </c>
      <c r="B68" s="823" t="s">
        <v>193</v>
      </c>
      <c r="C68" s="1013" t="s">
        <v>23</v>
      </c>
      <c r="D68" s="821">
        <v>5</v>
      </c>
      <c r="E68" s="821"/>
      <c r="F68" s="821"/>
      <c r="G68" s="821">
        <v>3</v>
      </c>
      <c r="H68" s="821">
        <v>1</v>
      </c>
      <c r="I68" s="821"/>
      <c r="J68" s="821"/>
      <c r="K68" s="821">
        <v>2</v>
      </c>
      <c r="L68" s="821"/>
      <c r="M68" s="821"/>
      <c r="N68" s="821">
        <v>10</v>
      </c>
    </row>
    <row r="69" spans="1:14" ht="13.5" customHeight="1" x14ac:dyDescent="0.2">
      <c r="A69" s="1031">
        <v>14</v>
      </c>
      <c r="B69" s="1032" t="s">
        <v>193</v>
      </c>
      <c r="C69" s="1142" t="s">
        <v>23</v>
      </c>
      <c r="D69" s="1034">
        <v>3</v>
      </c>
      <c r="E69" s="1034"/>
      <c r="F69" s="1034"/>
      <c r="G69" s="1034">
        <v>6</v>
      </c>
      <c r="H69" s="1034"/>
      <c r="I69" s="1034"/>
      <c r="J69" s="1034"/>
      <c r="K69" s="1034">
        <v>1</v>
      </c>
      <c r="L69" s="1034"/>
      <c r="M69" s="1034"/>
      <c r="N69" s="1034">
        <v>6</v>
      </c>
    </row>
    <row r="70" spans="1:14" ht="13.5" customHeight="1" x14ac:dyDescent="0.2">
      <c r="A70" s="225">
        <v>13</v>
      </c>
      <c r="B70" s="226" t="s">
        <v>193</v>
      </c>
      <c r="C70" s="1013" t="s">
        <v>23</v>
      </c>
      <c r="D70" s="224">
        <v>2</v>
      </c>
      <c r="E70" s="224"/>
      <c r="F70" s="224"/>
      <c r="G70" s="224">
        <v>4</v>
      </c>
      <c r="H70" s="224"/>
      <c r="I70" s="224">
        <v>1</v>
      </c>
      <c r="J70" s="224"/>
      <c r="K70" s="224">
        <v>2</v>
      </c>
      <c r="L70" s="224"/>
      <c r="M70" s="224"/>
      <c r="N70" s="224">
        <v>4</v>
      </c>
    </row>
    <row r="71" spans="1:14" ht="13.5" customHeight="1" x14ac:dyDescent="0.2">
      <c r="A71" s="1863">
        <v>14</v>
      </c>
      <c r="B71" s="1861" t="s">
        <v>193</v>
      </c>
      <c r="C71" s="1861" t="s">
        <v>23</v>
      </c>
      <c r="D71" s="1862">
        <v>2</v>
      </c>
      <c r="E71" s="1862"/>
      <c r="F71" s="1862">
        <v>1</v>
      </c>
      <c r="G71" s="1862">
        <v>5</v>
      </c>
      <c r="H71" s="1862">
        <v>1</v>
      </c>
      <c r="I71" s="1862"/>
      <c r="J71" s="1862"/>
      <c r="K71" s="1862">
        <v>2</v>
      </c>
      <c r="L71" s="1862"/>
      <c r="M71" s="1862"/>
      <c r="N71" s="1862">
        <v>5</v>
      </c>
    </row>
    <row r="72" spans="1:14" ht="13.5" customHeight="1" x14ac:dyDescent="0.2">
      <c r="A72" s="1863">
        <v>14</v>
      </c>
      <c r="B72" s="1861" t="s">
        <v>193</v>
      </c>
      <c r="C72" s="1861" t="s">
        <v>23</v>
      </c>
      <c r="D72" s="1862">
        <v>1</v>
      </c>
      <c r="E72" s="1862"/>
      <c r="F72" s="1862">
        <v>1</v>
      </c>
      <c r="G72" s="1862">
        <v>1</v>
      </c>
      <c r="H72" s="1862">
        <v>2</v>
      </c>
      <c r="I72" s="1862">
        <v>1</v>
      </c>
      <c r="J72" s="1862"/>
      <c r="K72" s="1862"/>
      <c r="L72" s="1862"/>
      <c r="M72" s="1862"/>
      <c r="N72" s="1862">
        <v>3</v>
      </c>
    </row>
    <row r="73" spans="1:14" ht="13.5" customHeight="1" x14ac:dyDescent="0.2">
      <c r="A73" s="1857">
        <v>14</v>
      </c>
      <c r="B73" s="1858" t="s">
        <v>193</v>
      </c>
      <c r="C73" s="1858" t="s">
        <v>23</v>
      </c>
      <c r="D73" s="1856">
        <v>1</v>
      </c>
      <c r="E73" s="1856">
        <v>1</v>
      </c>
      <c r="F73" s="1856"/>
      <c r="G73" s="1856">
        <v>4</v>
      </c>
      <c r="H73" s="1856">
        <v>1</v>
      </c>
      <c r="I73" s="1856">
        <v>1</v>
      </c>
      <c r="J73" s="1856"/>
      <c r="K73" s="1856">
        <v>4</v>
      </c>
      <c r="L73" s="1856"/>
      <c r="M73" s="1856"/>
      <c r="N73" s="1856">
        <v>5</v>
      </c>
    </row>
    <row r="74" spans="1:14" ht="13.5" customHeight="1" x14ac:dyDescent="0.2">
      <c r="A74" s="1403">
        <v>14</v>
      </c>
      <c r="B74" s="1404" t="s">
        <v>193</v>
      </c>
      <c r="C74" s="1404" t="s">
        <v>23</v>
      </c>
      <c r="D74" s="1402"/>
      <c r="E74" s="1402">
        <v>1</v>
      </c>
      <c r="F74" s="1402"/>
      <c r="G74" s="1402">
        <v>6</v>
      </c>
      <c r="H74" s="1402">
        <v>1</v>
      </c>
      <c r="I74" s="1402"/>
      <c r="J74" s="1402"/>
      <c r="K74" s="1402"/>
      <c r="L74" s="1402"/>
      <c r="M74" s="1402"/>
      <c r="N74" s="1402">
        <v>3</v>
      </c>
    </row>
    <row r="75" spans="1:14" ht="13.5" customHeight="1" x14ac:dyDescent="0.2">
      <c r="A75" s="1586">
        <v>14</v>
      </c>
      <c r="B75" s="1587" t="s">
        <v>193</v>
      </c>
      <c r="C75" s="1587" t="s">
        <v>23</v>
      </c>
      <c r="D75" s="1585">
        <v>1</v>
      </c>
      <c r="E75" s="1585"/>
      <c r="F75" s="1585">
        <v>1</v>
      </c>
      <c r="G75" s="1585">
        <v>4</v>
      </c>
      <c r="H75" s="1585">
        <v>1</v>
      </c>
      <c r="I75" s="1585"/>
      <c r="J75" s="1585"/>
      <c r="K75" s="1585">
        <v>3</v>
      </c>
      <c r="L75" s="1585"/>
      <c r="M75" s="1585"/>
      <c r="N75" s="1585">
        <v>3</v>
      </c>
    </row>
    <row r="76" spans="1:14" ht="13.5" customHeight="1" x14ac:dyDescent="0.2">
      <c r="A76" s="1586">
        <v>14</v>
      </c>
      <c r="B76" s="1587" t="s">
        <v>193</v>
      </c>
      <c r="C76" s="1587" t="s">
        <v>23</v>
      </c>
      <c r="D76" s="1585">
        <v>2</v>
      </c>
      <c r="E76" s="1585"/>
      <c r="F76" s="1585"/>
      <c r="G76" s="1585">
        <v>3</v>
      </c>
      <c r="H76" s="1585">
        <v>1</v>
      </c>
      <c r="I76" s="1585"/>
      <c r="J76" s="1585"/>
      <c r="K76" s="1585"/>
      <c r="L76" s="1585"/>
      <c r="M76" s="1585"/>
      <c r="N76" s="1585">
        <v>4</v>
      </c>
    </row>
    <row r="77" spans="1:14" ht="13.5" customHeight="1" x14ac:dyDescent="0.2">
      <c r="A77" s="1751">
        <v>14</v>
      </c>
      <c r="B77" s="1752" t="s">
        <v>193</v>
      </c>
      <c r="C77" s="1752" t="s">
        <v>23</v>
      </c>
      <c r="D77" s="1750">
        <v>1</v>
      </c>
      <c r="E77" s="1750"/>
      <c r="F77" s="1750"/>
      <c r="G77" s="1750">
        <v>3</v>
      </c>
      <c r="H77" s="1750"/>
      <c r="I77" s="1750">
        <v>1</v>
      </c>
      <c r="J77" s="1750"/>
      <c r="K77" s="1750">
        <v>2</v>
      </c>
      <c r="L77" s="1750"/>
      <c r="M77" s="1750"/>
      <c r="N77" s="1750">
        <v>2</v>
      </c>
    </row>
    <row r="78" spans="1:14" ht="13.5" customHeight="1" x14ac:dyDescent="0.2">
      <c r="A78" s="946">
        <v>14</v>
      </c>
      <c r="B78" s="947" t="s">
        <v>193</v>
      </c>
      <c r="C78" s="947" t="s">
        <v>23</v>
      </c>
      <c r="D78" s="945">
        <v>5</v>
      </c>
      <c r="E78" s="945">
        <v>3</v>
      </c>
      <c r="F78" s="945"/>
      <c r="G78" s="945">
        <v>2</v>
      </c>
      <c r="H78" s="945">
        <v>2</v>
      </c>
      <c r="I78" s="945">
        <v>1</v>
      </c>
      <c r="J78" s="945"/>
      <c r="K78" s="945">
        <v>2</v>
      </c>
      <c r="L78" s="945"/>
      <c r="M78" s="945"/>
      <c r="N78" s="945">
        <v>19</v>
      </c>
    </row>
    <row r="79" spans="1:14" ht="13.5" customHeight="1" x14ac:dyDescent="0.2">
      <c r="A79" s="225">
        <v>13</v>
      </c>
      <c r="B79" s="226" t="s">
        <v>193</v>
      </c>
      <c r="C79" s="1013" t="s">
        <v>23</v>
      </c>
      <c r="D79" s="224">
        <v>3</v>
      </c>
      <c r="E79" s="224"/>
      <c r="F79" s="224"/>
      <c r="G79" s="224">
        <v>4</v>
      </c>
      <c r="H79" s="224">
        <v>1</v>
      </c>
      <c r="I79" s="224">
        <v>1</v>
      </c>
      <c r="J79" s="224"/>
      <c r="K79" s="224">
        <v>1</v>
      </c>
      <c r="L79" s="224"/>
      <c r="M79" s="224"/>
      <c r="N79" s="224">
        <v>6</v>
      </c>
    </row>
    <row r="80" spans="1:14" ht="13.5" customHeight="1" x14ac:dyDescent="0.2">
      <c r="A80" s="265">
        <v>13</v>
      </c>
      <c r="B80" s="230" t="s">
        <v>193</v>
      </c>
      <c r="C80" s="1013" t="s">
        <v>23</v>
      </c>
      <c r="D80" s="228">
        <v>6</v>
      </c>
      <c r="E80" s="228"/>
      <c r="F80" s="228"/>
      <c r="G80" s="228">
        <v>5</v>
      </c>
      <c r="H80" s="228">
        <v>4</v>
      </c>
      <c r="I80" s="228">
        <v>2</v>
      </c>
      <c r="J80" s="228"/>
      <c r="K80" s="228">
        <v>1</v>
      </c>
      <c r="L80" s="228">
        <v>1</v>
      </c>
      <c r="M80" s="228"/>
      <c r="N80" s="228">
        <v>12</v>
      </c>
    </row>
    <row r="81" spans="1:14" ht="13.5" customHeight="1" x14ac:dyDescent="0.2">
      <c r="A81" s="229">
        <v>13</v>
      </c>
      <c r="B81" s="230" t="s">
        <v>193</v>
      </c>
      <c r="C81" s="1013" t="s">
        <v>23</v>
      </c>
      <c r="D81" s="228">
        <v>2</v>
      </c>
      <c r="E81" s="228">
        <v>1</v>
      </c>
      <c r="F81" s="228"/>
      <c r="G81" s="228">
        <v>5</v>
      </c>
      <c r="H81" s="228">
        <v>2</v>
      </c>
      <c r="I81" s="228"/>
      <c r="J81" s="228"/>
      <c r="K81" s="228">
        <v>1</v>
      </c>
      <c r="L81" s="228"/>
      <c r="M81" s="228"/>
      <c r="N81" s="228">
        <v>7</v>
      </c>
    </row>
    <row r="82" spans="1:14" ht="13.5" customHeight="1" x14ac:dyDescent="0.2">
      <c r="A82" s="229">
        <v>13</v>
      </c>
      <c r="B82" s="230" t="s">
        <v>193</v>
      </c>
      <c r="C82" s="1013" t="s">
        <v>23</v>
      </c>
      <c r="D82" s="228">
        <v>3</v>
      </c>
      <c r="E82" s="228">
        <v>1</v>
      </c>
      <c r="F82" s="228">
        <v>1</v>
      </c>
      <c r="G82" s="228">
        <v>10</v>
      </c>
      <c r="H82" s="228">
        <v>3</v>
      </c>
      <c r="I82" s="228">
        <v>1</v>
      </c>
      <c r="J82" s="228"/>
      <c r="K82" s="228"/>
      <c r="L82" s="228"/>
      <c r="M82" s="228"/>
      <c r="N82" s="228">
        <v>10</v>
      </c>
    </row>
    <row r="83" spans="1:14" ht="13.5" customHeight="1" x14ac:dyDescent="0.2">
      <c r="A83" s="229">
        <v>13</v>
      </c>
      <c r="B83" s="230" t="s">
        <v>193</v>
      </c>
      <c r="C83" s="1013" t="s">
        <v>23</v>
      </c>
      <c r="D83" s="228">
        <v>2</v>
      </c>
      <c r="E83" s="228"/>
      <c r="F83" s="228">
        <v>2</v>
      </c>
      <c r="G83" s="228">
        <v>5</v>
      </c>
      <c r="H83" s="228">
        <v>2</v>
      </c>
      <c r="I83" s="228"/>
      <c r="J83" s="228"/>
      <c r="K83" s="228">
        <v>2</v>
      </c>
      <c r="L83" s="228"/>
      <c r="M83" s="228"/>
      <c r="N83" s="228">
        <v>6</v>
      </c>
    </row>
    <row r="84" spans="1:14" ht="13.5" customHeight="1" x14ac:dyDescent="0.2">
      <c r="A84" s="229">
        <v>13</v>
      </c>
      <c r="B84" s="230" t="s">
        <v>193</v>
      </c>
      <c r="C84" s="1013" t="s">
        <v>23</v>
      </c>
      <c r="D84" s="228">
        <v>2</v>
      </c>
      <c r="E84" s="228"/>
      <c r="F84" s="228"/>
      <c r="G84" s="228">
        <v>6</v>
      </c>
      <c r="H84" s="228">
        <v>2</v>
      </c>
      <c r="I84" s="228">
        <v>2</v>
      </c>
      <c r="J84" s="228"/>
      <c r="K84" s="228">
        <v>1</v>
      </c>
      <c r="L84" s="228"/>
      <c r="M84" s="228"/>
      <c r="N84" s="228">
        <v>4</v>
      </c>
    </row>
    <row r="85" spans="1:14" ht="13.5" customHeight="1" x14ac:dyDescent="0.2">
      <c r="A85" s="229">
        <v>13</v>
      </c>
      <c r="B85" s="230" t="s">
        <v>193</v>
      </c>
      <c r="C85" s="1013" t="s">
        <v>23</v>
      </c>
      <c r="D85" s="228">
        <v>1</v>
      </c>
      <c r="E85" s="228"/>
      <c r="F85" s="228"/>
      <c r="G85" s="228">
        <v>4</v>
      </c>
      <c r="H85" s="228">
        <v>3</v>
      </c>
      <c r="I85" s="228"/>
      <c r="J85" s="228">
        <v>1</v>
      </c>
      <c r="K85" s="228">
        <v>3</v>
      </c>
      <c r="L85" s="228"/>
      <c r="M85" s="228"/>
      <c r="N85" s="228">
        <v>2</v>
      </c>
    </row>
    <row r="86" spans="1:14" ht="13.5" customHeight="1" x14ac:dyDescent="0.2">
      <c r="A86" s="265">
        <v>13</v>
      </c>
      <c r="B86" s="232" t="s">
        <v>193</v>
      </c>
      <c r="C86" s="1013" t="s">
        <v>23</v>
      </c>
      <c r="D86" s="231">
        <v>4</v>
      </c>
      <c r="E86" s="231"/>
      <c r="F86" s="231"/>
      <c r="G86" s="231">
        <v>3</v>
      </c>
      <c r="H86" s="231">
        <v>3</v>
      </c>
      <c r="I86" s="231">
        <v>1</v>
      </c>
      <c r="J86" s="231"/>
      <c r="K86" s="231">
        <v>1</v>
      </c>
      <c r="L86" s="231"/>
      <c r="M86" s="231"/>
      <c r="N86" s="231">
        <v>8</v>
      </c>
    </row>
    <row r="87" spans="1:14" ht="13.5" customHeight="1" x14ac:dyDescent="0.2">
      <c r="A87" s="4">
        <f>COUNT(A64:A86)</f>
        <v>23</v>
      </c>
      <c r="B87" s="669" t="str">
        <f>$B$64</f>
        <v>Goodwin</v>
      </c>
      <c r="C87" s="669" t="str">
        <f>$C$64</f>
        <v>Matthew</v>
      </c>
      <c r="D87" s="667">
        <f t="shared" ref="D87:N87" si="16">SUM(D64:D86)</f>
        <v>58</v>
      </c>
      <c r="E87" s="667">
        <f t="shared" si="16"/>
        <v>7</v>
      </c>
      <c r="F87" s="667">
        <f t="shared" si="16"/>
        <v>6</v>
      </c>
      <c r="G87" s="667">
        <f t="shared" si="16"/>
        <v>106</v>
      </c>
      <c r="H87" s="667">
        <f t="shared" si="16"/>
        <v>38</v>
      </c>
      <c r="I87" s="667">
        <f t="shared" si="16"/>
        <v>19</v>
      </c>
      <c r="J87" s="667">
        <f t="shared" si="16"/>
        <v>1</v>
      </c>
      <c r="K87" s="667">
        <f t="shared" si="16"/>
        <v>35</v>
      </c>
      <c r="L87" s="667">
        <f t="shared" si="16"/>
        <v>1</v>
      </c>
      <c r="M87" s="667">
        <f t="shared" si="16"/>
        <v>0</v>
      </c>
      <c r="N87" s="667">
        <f t="shared" si="16"/>
        <v>143</v>
      </c>
    </row>
    <row r="88" spans="1:14" ht="13.5" customHeight="1" x14ac:dyDescent="0.2"/>
    <row r="89" spans="1:14" ht="13.5" customHeight="1" x14ac:dyDescent="0.2">
      <c r="A89" s="233">
        <v>7</v>
      </c>
      <c r="B89" s="232" t="s">
        <v>191</v>
      </c>
      <c r="C89" s="232" t="s">
        <v>40</v>
      </c>
      <c r="D89" s="231">
        <v>4</v>
      </c>
      <c r="E89" s="231">
        <v>2</v>
      </c>
      <c r="F89" s="231">
        <v>1</v>
      </c>
      <c r="G89" s="231">
        <v>6</v>
      </c>
      <c r="H89" s="231">
        <v>5</v>
      </c>
      <c r="I89" s="231">
        <v>2</v>
      </c>
      <c r="J89" s="231"/>
      <c r="K89" s="231">
        <v>1</v>
      </c>
      <c r="L89" s="231"/>
      <c r="M89" s="231"/>
      <c r="N89" s="231">
        <v>15</v>
      </c>
    </row>
    <row r="90" spans="1:14" ht="13.5" customHeight="1" x14ac:dyDescent="0.2">
      <c r="A90" s="717">
        <v>7</v>
      </c>
      <c r="B90" s="718" t="s">
        <v>191</v>
      </c>
      <c r="C90" s="718" t="s">
        <v>40</v>
      </c>
      <c r="D90" s="716">
        <v>3</v>
      </c>
      <c r="E90" s="716"/>
      <c r="F90" s="716">
        <v>1</v>
      </c>
      <c r="G90" s="716">
        <v>2</v>
      </c>
      <c r="H90" s="716">
        <v>1</v>
      </c>
      <c r="I90" s="716">
        <v>1</v>
      </c>
      <c r="J90" s="716"/>
      <c r="K90" s="716"/>
      <c r="L90" s="716"/>
      <c r="M90" s="716"/>
      <c r="N90" s="716">
        <v>7</v>
      </c>
    </row>
    <row r="91" spans="1:14" ht="13.5" customHeight="1" x14ac:dyDescent="0.2">
      <c r="A91" s="267">
        <v>7</v>
      </c>
      <c r="B91" s="232" t="s">
        <v>191</v>
      </c>
      <c r="C91" s="232" t="s">
        <v>40</v>
      </c>
      <c r="D91" s="231">
        <v>5</v>
      </c>
      <c r="E91" s="231">
        <v>2</v>
      </c>
      <c r="F91" s="231"/>
      <c r="G91" s="231">
        <v>3</v>
      </c>
      <c r="H91" s="231">
        <v>2</v>
      </c>
      <c r="I91" s="231"/>
      <c r="J91" s="231"/>
      <c r="K91" s="231"/>
      <c r="L91" s="231"/>
      <c r="M91" s="231"/>
      <c r="N91" s="231">
        <v>16</v>
      </c>
    </row>
    <row r="92" spans="1:14" ht="13.5" customHeight="1" x14ac:dyDescent="0.2">
      <c r="A92" s="267">
        <v>7</v>
      </c>
      <c r="B92" s="232" t="s">
        <v>191</v>
      </c>
      <c r="C92" s="232" t="s">
        <v>40</v>
      </c>
      <c r="D92" s="231">
        <v>2</v>
      </c>
      <c r="E92" s="231"/>
      <c r="F92" s="231"/>
      <c r="G92" s="231">
        <v>3</v>
      </c>
      <c r="H92" s="231">
        <v>1</v>
      </c>
      <c r="I92" s="231">
        <v>1</v>
      </c>
      <c r="J92" s="231"/>
      <c r="K92" s="231">
        <v>2</v>
      </c>
      <c r="L92" s="231"/>
      <c r="M92" s="231"/>
      <c r="N92" s="231">
        <v>4</v>
      </c>
    </row>
    <row r="93" spans="1:14" ht="13.5" customHeight="1" x14ac:dyDescent="0.2">
      <c r="A93" s="1014">
        <v>7</v>
      </c>
      <c r="B93" s="947" t="s">
        <v>191</v>
      </c>
      <c r="C93" s="947" t="s">
        <v>40</v>
      </c>
      <c r="D93" s="945">
        <v>8</v>
      </c>
      <c r="E93" s="945"/>
      <c r="F93" s="945"/>
      <c r="G93" s="945">
        <v>1</v>
      </c>
      <c r="H93" s="945">
        <v>2</v>
      </c>
      <c r="I93" s="945">
        <v>2</v>
      </c>
      <c r="J93" s="945"/>
      <c r="K93" s="945">
        <v>1</v>
      </c>
      <c r="L93" s="945"/>
      <c r="M93" s="945"/>
      <c r="N93" s="945">
        <v>16</v>
      </c>
    </row>
    <row r="94" spans="1:14" ht="13.5" customHeight="1" x14ac:dyDescent="0.2">
      <c r="A94" s="1079">
        <v>7</v>
      </c>
      <c r="B94" s="1032" t="s">
        <v>191</v>
      </c>
      <c r="C94" s="1032" t="s">
        <v>40</v>
      </c>
      <c r="D94" s="1034"/>
      <c r="E94" s="1034"/>
      <c r="F94" s="1034">
        <v>2</v>
      </c>
      <c r="G94" s="1034">
        <v>1</v>
      </c>
      <c r="H94" s="1034">
        <v>1</v>
      </c>
      <c r="I94" s="1034"/>
      <c r="J94" s="1034"/>
      <c r="K94" s="1034">
        <v>1</v>
      </c>
      <c r="L94" s="1034"/>
      <c r="M94" s="1034"/>
      <c r="N94" s="1034">
        <v>2</v>
      </c>
    </row>
    <row r="95" spans="1:14" ht="13.5" customHeight="1" x14ac:dyDescent="0.2">
      <c r="A95" s="1863">
        <v>7</v>
      </c>
      <c r="B95" s="1861" t="s">
        <v>191</v>
      </c>
      <c r="C95" s="1861" t="s">
        <v>40</v>
      </c>
      <c r="D95" s="1862">
        <v>3</v>
      </c>
      <c r="E95" s="1862"/>
      <c r="F95" s="1862"/>
      <c r="G95" s="1862">
        <v>1</v>
      </c>
      <c r="H95" s="1862"/>
      <c r="I95" s="1862">
        <v>2</v>
      </c>
      <c r="J95" s="1862"/>
      <c r="K95" s="1862">
        <v>2</v>
      </c>
      <c r="L95" s="1862"/>
      <c r="M95" s="1862"/>
      <c r="N95" s="1862">
        <v>6</v>
      </c>
    </row>
    <row r="96" spans="1:14" ht="13.5" customHeight="1" x14ac:dyDescent="0.2">
      <c r="A96" s="1860">
        <v>7</v>
      </c>
      <c r="B96" s="1861" t="s">
        <v>191</v>
      </c>
      <c r="C96" s="1861" t="s">
        <v>40</v>
      </c>
      <c r="D96" s="1862">
        <v>2</v>
      </c>
      <c r="E96" s="1862"/>
      <c r="F96" s="1862">
        <v>3</v>
      </c>
      <c r="G96" s="1862">
        <v>2</v>
      </c>
      <c r="H96" s="1862">
        <v>3</v>
      </c>
      <c r="I96" s="1862">
        <v>3</v>
      </c>
      <c r="J96" s="1862"/>
      <c r="K96" s="1862">
        <v>2</v>
      </c>
      <c r="L96" s="1862"/>
      <c r="M96" s="1862"/>
      <c r="N96" s="1862">
        <v>7</v>
      </c>
    </row>
    <row r="97" spans="1:14" ht="13.5" customHeight="1" x14ac:dyDescent="0.2">
      <c r="A97" s="1318">
        <v>7</v>
      </c>
      <c r="B97" s="1166" t="s">
        <v>191</v>
      </c>
      <c r="C97" s="1166" t="s">
        <v>40</v>
      </c>
      <c r="D97" s="1164">
        <v>4</v>
      </c>
      <c r="E97" s="1164">
        <v>1</v>
      </c>
      <c r="F97" s="1164"/>
      <c r="G97" s="1164">
        <v>3</v>
      </c>
      <c r="H97" s="1164"/>
      <c r="I97" s="1164"/>
      <c r="J97" s="1164"/>
      <c r="K97" s="1164">
        <v>1</v>
      </c>
      <c r="L97" s="1164"/>
      <c r="M97" s="1164"/>
      <c r="N97" s="1164">
        <v>11</v>
      </c>
    </row>
    <row r="98" spans="1:14" ht="13.5" customHeight="1" x14ac:dyDescent="0.2">
      <c r="A98" s="1318">
        <v>7</v>
      </c>
      <c r="B98" s="1166" t="s">
        <v>191</v>
      </c>
      <c r="C98" s="1166" t="s">
        <v>40</v>
      </c>
      <c r="D98" s="1164">
        <v>4</v>
      </c>
      <c r="E98" s="1164">
        <v>2</v>
      </c>
      <c r="F98" s="1164">
        <v>4</v>
      </c>
      <c r="G98" s="1164">
        <v>4</v>
      </c>
      <c r="H98" s="1164">
        <v>1</v>
      </c>
      <c r="I98" s="1164">
        <v>2</v>
      </c>
      <c r="J98" s="1164"/>
      <c r="K98" s="1164">
        <v>2</v>
      </c>
      <c r="L98" s="1164"/>
      <c r="M98" s="1164"/>
      <c r="N98" s="1164">
        <v>18</v>
      </c>
    </row>
    <row r="99" spans="1:14" ht="13.5" customHeight="1" x14ac:dyDescent="0.2">
      <c r="A99" s="1860">
        <v>7</v>
      </c>
      <c r="B99" s="1861" t="s">
        <v>191</v>
      </c>
      <c r="C99" s="1861" t="s">
        <v>40</v>
      </c>
      <c r="D99" s="1862">
        <v>6</v>
      </c>
      <c r="E99" s="1862"/>
      <c r="F99" s="1862">
        <v>1</v>
      </c>
      <c r="G99" s="1862">
        <v>3</v>
      </c>
      <c r="H99" s="1862">
        <v>2</v>
      </c>
      <c r="I99" s="1862"/>
      <c r="J99" s="1862"/>
      <c r="K99" s="1862"/>
      <c r="L99" s="1862"/>
      <c r="M99" s="1862"/>
      <c r="N99" s="1862">
        <v>13</v>
      </c>
    </row>
    <row r="100" spans="1:14" ht="13.5" customHeight="1" x14ac:dyDescent="0.2">
      <c r="A100" s="1167">
        <v>7</v>
      </c>
      <c r="B100" s="1166" t="s">
        <v>191</v>
      </c>
      <c r="C100" s="1166" t="s">
        <v>40</v>
      </c>
      <c r="D100" s="1164">
        <v>4</v>
      </c>
      <c r="E100" s="1164"/>
      <c r="F100" s="1164"/>
      <c r="G100" s="1164">
        <v>2</v>
      </c>
      <c r="H100" s="1164">
        <v>1</v>
      </c>
      <c r="I100" s="1164"/>
      <c r="J100" s="1164"/>
      <c r="K100" s="1164"/>
      <c r="L100" s="1164"/>
      <c r="M100" s="1164"/>
      <c r="N100" s="1164">
        <v>8</v>
      </c>
    </row>
    <row r="101" spans="1:14" ht="13.5" customHeight="1" x14ac:dyDescent="0.2">
      <c r="A101" s="1493">
        <v>7</v>
      </c>
      <c r="B101" s="1492" t="s">
        <v>191</v>
      </c>
      <c r="C101" s="1492" t="s">
        <v>40</v>
      </c>
      <c r="D101" s="1490">
        <v>13</v>
      </c>
      <c r="E101" s="1490"/>
      <c r="F101" s="1490"/>
      <c r="G101" s="1490">
        <v>4</v>
      </c>
      <c r="H101" s="1490">
        <v>2</v>
      </c>
      <c r="I101" s="1490">
        <v>4</v>
      </c>
      <c r="J101" s="1490"/>
      <c r="K101" s="1490">
        <v>1</v>
      </c>
      <c r="L101" s="1490"/>
      <c r="M101" s="1490"/>
      <c r="N101" s="1490">
        <v>26</v>
      </c>
    </row>
    <row r="102" spans="1:14" ht="13.5" customHeight="1" x14ac:dyDescent="0.2">
      <c r="A102" s="1857">
        <v>7</v>
      </c>
      <c r="B102" s="1858" t="s">
        <v>191</v>
      </c>
      <c r="C102" s="1858" t="s">
        <v>40</v>
      </c>
      <c r="D102" s="1856">
        <v>4</v>
      </c>
      <c r="E102" s="1856">
        <v>1</v>
      </c>
      <c r="F102" s="1856">
        <v>1</v>
      </c>
      <c r="G102" s="1856">
        <v>2</v>
      </c>
      <c r="H102" s="1856">
        <v>1</v>
      </c>
      <c r="I102" s="1856">
        <v>3</v>
      </c>
      <c r="J102" s="1856"/>
      <c r="K102" s="1856"/>
      <c r="L102" s="1856"/>
      <c r="M102" s="1856"/>
      <c r="N102" s="1856">
        <v>12</v>
      </c>
    </row>
    <row r="103" spans="1:14" ht="13.5" customHeight="1" x14ac:dyDescent="0.2">
      <c r="A103" s="1588">
        <v>7</v>
      </c>
      <c r="B103" s="1587" t="s">
        <v>191</v>
      </c>
      <c r="C103" s="1587" t="s">
        <v>40</v>
      </c>
      <c r="D103" s="1585">
        <v>6</v>
      </c>
      <c r="E103" s="1585"/>
      <c r="F103" s="1585"/>
      <c r="G103" s="1585">
        <v>2</v>
      </c>
      <c r="H103" s="1585"/>
      <c r="I103" s="1585">
        <v>1</v>
      </c>
      <c r="J103" s="1585"/>
      <c r="K103" s="1585">
        <v>2</v>
      </c>
      <c r="L103" s="1585"/>
      <c r="M103" s="1585"/>
      <c r="N103" s="1585">
        <v>12</v>
      </c>
    </row>
    <row r="104" spans="1:14" ht="13.5" customHeight="1" x14ac:dyDescent="0.2">
      <c r="A104" s="1079">
        <v>7</v>
      </c>
      <c r="B104" s="1032" t="s">
        <v>191</v>
      </c>
      <c r="C104" s="1032" t="s">
        <v>40</v>
      </c>
      <c r="D104" s="1034">
        <v>2</v>
      </c>
      <c r="E104" s="1034"/>
      <c r="F104" s="1034">
        <v>4</v>
      </c>
      <c r="G104" s="1034"/>
      <c r="H104" s="1034"/>
      <c r="I104" s="1034">
        <v>2</v>
      </c>
      <c r="J104" s="1034"/>
      <c r="K104" s="1034">
        <v>1</v>
      </c>
      <c r="L104" s="1034"/>
      <c r="M104" s="1034"/>
      <c r="N104" s="1034">
        <v>8</v>
      </c>
    </row>
    <row r="105" spans="1:14" ht="13.5" customHeight="1" x14ac:dyDescent="0.2">
      <c r="A105" s="1356">
        <v>7</v>
      </c>
      <c r="B105" s="1355" t="s">
        <v>191</v>
      </c>
      <c r="C105" s="1355" t="s">
        <v>40</v>
      </c>
      <c r="D105" s="1353"/>
      <c r="E105" s="1353"/>
      <c r="F105" s="1353">
        <v>4</v>
      </c>
      <c r="G105" s="1353">
        <v>5</v>
      </c>
      <c r="H105" s="1353"/>
      <c r="I105" s="1353">
        <v>1</v>
      </c>
      <c r="J105" s="1353"/>
      <c r="K105" s="1353">
        <v>3</v>
      </c>
      <c r="L105" s="1353"/>
      <c r="M105" s="1353"/>
      <c r="N105" s="1353">
        <v>4</v>
      </c>
    </row>
    <row r="106" spans="1:14" ht="13.5" customHeight="1" x14ac:dyDescent="0.2">
      <c r="A106" s="824">
        <v>7</v>
      </c>
      <c r="B106" s="823" t="s">
        <v>191</v>
      </c>
      <c r="C106" s="823" t="s">
        <v>40</v>
      </c>
      <c r="D106" s="821">
        <v>7</v>
      </c>
      <c r="E106" s="821"/>
      <c r="F106" s="821">
        <v>1</v>
      </c>
      <c r="G106" s="821">
        <v>4</v>
      </c>
      <c r="H106" s="821"/>
      <c r="I106" s="821">
        <v>2</v>
      </c>
      <c r="J106" s="821"/>
      <c r="K106" s="821">
        <v>4</v>
      </c>
      <c r="L106" s="821">
        <v>1</v>
      </c>
      <c r="M106" s="821"/>
      <c r="N106" s="821">
        <v>15</v>
      </c>
    </row>
    <row r="107" spans="1:14" ht="13.5" customHeight="1" x14ac:dyDescent="0.2">
      <c r="A107" s="267">
        <v>7</v>
      </c>
      <c r="B107" s="232" t="s">
        <v>191</v>
      </c>
      <c r="C107" s="232" t="s">
        <v>40</v>
      </c>
      <c r="D107" s="231">
        <v>1</v>
      </c>
      <c r="E107" s="231"/>
      <c r="F107" s="231"/>
      <c r="G107" s="231">
        <v>1</v>
      </c>
      <c r="H107" s="231"/>
      <c r="I107" s="231">
        <v>2</v>
      </c>
      <c r="J107" s="231"/>
      <c r="K107" s="231">
        <v>2</v>
      </c>
      <c r="L107" s="231"/>
      <c r="M107" s="231"/>
      <c r="N107" s="231">
        <v>2</v>
      </c>
    </row>
    <row r="108" spans="1:14" ht="13.5" customHeight="1" x14ac:dyDescent="0.2">
      <c r="A108" s="267">
        <v>7</v>
      </c>
      <c r="B108" s="232" t="s">
        <v>191</v>
      </c>
      <c r="C108" s="232" t="s">
        <v>40</v>
      </c>
      <c r="D108" s="231">
        <v>4</v>
      </c>
      <c r="E108" s="231"/>
      <c r="F108" s="231">
        <v>1</v>
      </c>
      <c r="G108" s="231">
        <v>1</v>
      </c>
      <c r="H108" s="231">
        <v>2</v>
      </c>
      <c r="I108" s="231"/>
      <c r="J108" s="231"/>
      <c r="K108" s="231"/>
      <c r="L108" s="231"/>
      <c r="M108" s="231"/>
      <c r="N108" s="231">
        <v>9</v>
      </c>
    </row>
    <row r="109" spans="1:14" ht="13.5" customHeight="1" x14ac:dyDescent="0.2">
      <c r="A109" s="1405">
        <v>7</v>
      </c>
      <c r="B109" s="1404" t="s">
        <v>191</v>
      </c>
      <c r="C109" s="1404" t="s">
        <v>40</v>
      </c>
      <c r="D109" s="1402">
        <v>2</v>
      </c>
      <c r="E109" s="1402"/>
      <c r="F109" s="1402">
        <v>3</v>
      </c>
      <c r="G109" s="1402">
        <v>3</v>
      </c>
      <c r="H109" s="1402">
        <v>1</v>
      </c>
      <c r="I109" s="1402">
        <v>1</v>
      </c>
      <c r="J109" s="1402"/>
      <c r="K109" s="1402"/>
      <c r="L109" s="1402"/>
      <c r="M109" s="1402"/>
      <c r="N109" s="1402">
        <v>7</v>
      </c>
    </row>
    <row r="110" spans="1:14" ht="13.5" customHeight="1" x14ac:dyDescent="0.2">
      <c r="A110" s="267">
        <v>7</v>
      </c>
      <c r="B110" s="232" t="s">
        <v>191</v>
      </c>
      <c r="C110" s="232" t="s">
        <v>40</v>
      </c>
      <c r="D110" s="231"/>
      <c r="E110" s="231"/>
      <c r="F110" s="231"/>
      <c r="G110" s="231"/>
      <c r="H110" s="231">
        <v>1</v>
      </c>
      <c r="I110" s="231">
        <v>1</v>
      </c>
      <c r="J110" s="231"/>
      <c r="K110" s="231">
        <v>4</v>
      </c>
      <c r="L110" s="231"/>
      <c r="M110" s="231"/>
      <c r="N110" s="231">
        <v>0</v>
      </c>
    </row>
    <row r="111" spans="1:14" ht="13.5" customHeight="1" x14ac:dyDescent="0.2">
      <c r="A111" s="763">
        <v>7</v>
      </c>
      <c r="B111" s="762" t="s">
        <v>191</v>
      </c>
      <c r="C111" s="762" t="s">
        <v>40</v>
      </c>
      <c r="D111" s="760">
        <v>1</v>
      </c>
      <c r="E111" s="760"/>
      <c r="F111" s="760">
        <v>2</v>
      </c>
      <c r="G111" s="760"/>
      <c r="H111" s="760"/>
      <c r="I111" s="760"/>
      <c r="J111" s="760"/>
      <c r="K111" s="760">
        <v>4</v>
      </c>
      <c r="L111" s="760"/>
      <c r="M111" s="760"/>
      <c r="N111" s="760">
        <v>4</v>
      </c>
    </row>
    <row r="112" spans="1:14" ht="13.5" customHeight="1" x14ac:dyDescent="0.2">
      <c r="A112" s="237">
        <v>7</v>
      </c>
      <c r="B112" s="236" t="s">
        <v>191</v>
      </c>
      <c r="C112" s="236" t="s">
        <v>40</v>
      </c>
      <c r="D112" s="234">
        <v>4</v>
      </c>
      <c r="E112" s="234"/>
      <c r="F112" s="234">
        <v>1</v>
      </c>
      <c r="G112" s="234">
        <v>2</v>
      </c>
      <c r="H112" s="234">
        <v>3</v>
      </c>
      <c r="I112" s="234">
        <v>4</v>
      </c>
      <c r="J112" s="234"/>
      <c r="K112" s="234"/>
      <c r="L112" s="234"/>
      <c r="M112" s="234"/>
      <c r="N112" s="234">
        <v>9</v>
      </c>
    </row>
    <row r="113" spans="1:14" ht="13.5" customHeight="1" x14ac:dyDescent="0.2">
      <c r="A113" s="267">
        <v>7</v>
      </c>
      <c r="B113" s="236" t="s">
        <v>191</v>
      </c>
      <c r="C113" s="236" t="s">
        <v>40</v>
      </c>
      <c r="D113" s="234">
        <v>7</v>
      </c>
      <c r="E113" s="234">
        <v>1</v>
      </c>
      <c r="F113" s="234">
        <v>1</v>
      </c>
      <c r="G113" s="234">
        <v>1</v>
      </c>
      <c r="H113" s="234">
        <v>4</v>
      </c>
      <c r="I113" s="234">
        <v>5</v>
      </c>
      <c r="J113" s="234"/>
      <c r="K113" s="234"/>
      <c r="L113" s="234"/>
      <c r="M113" s="234"/>
      <c r="N113" s="234">
        <v>18</v>
      </c>
    </row>
    <row r="114" spans="1:14" ht="13.5" customHeight="1" x14ac:dyDescent="0.2">
      <c r="A114" s="237">
        <v>7</v>
      </c>
      <c r="B114" s="236" t="s">
        <v>191</v>
      </c>
      <c r="C114" s="236" t="s">
        <v>40</v>
      </c>
      <c r="D114" s="234">
        <v>8</v>
      </c>
      <c r="E114" s="234"/>
      <c r="F114" s="234"/>
      <c r="G114" s="234">
        <v>2</v>
      </c>
      <c r="H114" s="234">
        <v>4</v>
      </c>
      <c r="I114" s="234">
        <v>1</v>
      </c>
      <c r="J114" s="234"/>
      <c r="K114" s="234">
        <v>1</v>
      </c>
      <c r="L114" s="234"/>
      <c r="M114" s="234"/>
      <c r="N114" s="234">
        <v>16</v>
      </c>
    </row>
    <row r="115" spans="1:14" ht="13.5" customHeight="1" x14ac:dyDescent="0.2">
      <c r="A115" s="267">
        <v>7</v>
      </c>
      <c r="B115" s="236" t="s">
        <v>191</v>
      </c>
      <c r="C115" s="236" t="s">
        <v>40</v>
      </c>
      <c r="D115" s="234">
        <v>5</v>
      </c>
      <c r="E115" s="234">
        <v>1</v>
      </c>
      <c r="F115" s="234">
        <v>1</v>
      </c>
      <c r="G115" s="234">
        <v>1</v>
      </c>
      <c r="H115" s="234">
        <v>3</v>
      </c>
      <c r="I115" s="234"/>
      <c r="J115" s="234"/>
      <c r="K115" s="234">
        <v>3</v>
      </c>
      <c r="L115" s="234"/>
      <c r="M115" s="234"/>
      <c r="N115" s="234">
        <v>14</v>
      </c>
    </row>
    <row r="116" spans="1:14" ht="13.5" customHeight="1" x14ac:dyDescent="0.2">
      <c r="A116" s="235">
        <v>7</v>
      </c>
      <c r="B116" s="236" t="s">
        <v>191</v>
      </c>
      <c r="C116" s="236" t="s">
        <v>40</v>
      </c>
      <c r="D116" s="234">
        <v>4</v>
      </c>
      <c r="E116" s="234"/>
      <c r="F116" s="234">
        <v>4</v>
      </c>
      <c r="G116" s="234">
        <v>2</v>
      </c>
      <c r="H116" s="234"/>
      <c r="I116" s="234">
        <v>2</v>
      </c>
      <c r="J116" s="234"/>
      <c r="K116" s="234">
        <v>2</v>
      </c>
      <c r="L116" s="234"/>
      <c r="M116" s="234"/>
      <c r="N116" s="234">
        <v>12</v>
      </c>
    </row>
    <row r="117" spans="1:14" ht="13.5" customHeight="1" x14ac:dyDescent="0.2">
      <c r="A117" s="4">
        <f>COUNT(A89:A116)</f>
        <v>28</v>
      </c>
      <c r="B117" s="669" t="str">
        <f>$B$89</f>
        <v>Gorman</v>
      </c>
      <c r="C117" s="669" t="str">
        <f>$C$89</f>
        <v>Aaron</v>
      </c>
      <c r="D117" s="667">
        <f t="shared" ref="D117:N117" si="17">SUM(D89:D116)</f>
        <v>113</v>
      </c>
      <c r="E117" s="667">
        <f t="shared" si="17"/>
        <v>10</v>
      </c>
      <c r="F117" s="667">
        <f t="shared" si="17"/>
        <v>35</v>
      </c>
      <c r="G117" s="667">
        <f t="shared" si="17"/>
        <v>61</v>
      </c>
      <c r="H117" s="667">
        <f t="shared" si="17"/>
        <v>40</v>
      </c>
      <c r="I117" s="667">
        <f t="shared" si="17"/>
        <v>42</v>
      </c>
      <c r="J117" s="667">
        <f t="shared" si="17"/>
        <v>0</v>
      </c>
      <c r="K117" s="667">
        <f t="shared" si="17"/>
        <v>39</v>
      </c>
      <c r="L117" s="667">
        <f t="shared" si="17"/>
        <v>1</v>
      </c>
      <c r="M117" s="667">
        <f t="shared" si="17"/>
        <v>0</v>
      </c>
      <c r="N117" s="667">
        <f t="shared" si="17"/>
        <v>291</v>
      </c>
    </row>
    <row r="118" spans="1:14" s="1087" customFormat="1" ht="13.5" customHeight="1" x14ac:dyDescent="0.2"/>
    <row r="119" spans="1:14" ht="13.5" customHeight="1" x14ac:dyDescent="0.2">
      <c r="A119" s="1031">
        <v>11</v>
      </c>
      <c r="B119" s="1032" t="s">
        <v>369</v>
      </c>
      <c r="C119" s="1032" t="s">
        <v>179</v>
      </c>
      <c r="D119" s="1034">
        <v>2</v>
      </c>
      <c r="E119" s="1034"/>
      <c r="F119" s="1034">
        <v>1</v>
      </c>
      <c r="G119" s="1034">
        <v>2</v>
      </c>
      <c r="H119" s="1034">
        <v>2</v>
      </c>
      <c r="I119" s="1034"/>
      <c r="J119" s="1034"/>
      <c r="K119" s="1034">
        <v>2</v>
      </c>
      <c r="L119" s="1034"/>
      <c r="M119" s="1034"/>
      <c r="N119" s="1034">
        <v>5</v>
      </c>
    </row>
    <row r="120" spans="1:14" ht="13.5" customHeight="1" x14ac:dyDescent="0.2">
      <c r="A120" s="1165">
        <v>11</v>
      </c>
      <c r="B120" s="1166" t="s">
        <v>369</v>
      </c>
      <c r="C120" s="1166" t="s">
        <v>179</v>
      </c>
      <c r="D120" s="1164">
        <v>1</v>
      </c>
      <c r="E120" s="1164"/>
      <c r="F120" s="1164"/>
      <c r="G120" s="1164"/>
      <c r="H120" s="1164"/>
      <c r="I120" s="1164">
        <v>1</v>
      </c>
      <c r="J120" s="1164"/>
      <c r="K120" s="1164"/>
      <c r="L120" s="1164"/>
      <c r="M120" s="1164"/>
      <c r="N120" s="1164">
        <v>2</v>
      </c>
    </row>
    <row r="121" spans="1:14" ht="13.5" customHeight="1" x14ac:dyDescent="0.2">
      <c r="A121" s="1491">
        <v>11</v>
      </c>
      <c r="B121" s="1492" t="s">
        <v>369</v>
      </c>
      <c r="C121" s="1492" t="s">
        <v>179</v>
      </c>
      <c r="D121" s="1490">
        <v>5</v>
      </c>
      <c r="E121" s="1490"/>
      <c r="F121" s="1490"/>
      <c r="G121" s="1490">
        <v>6</v>
      </c>
      <c r="H121" s="1490">
        <v>3</v>
      </c>
      <c r="I121" s="1490">
        <v>2</v>
      </c>
      <c r="J121" s="1490">
        <v>1</v>
      </c>
      <c r="K121" s="1490"/>
      <c r="L121" s="1490"/>
      <c r="M121" s="1490"/>
      <c r="N121" s="1490">
        <v>10</v>
      </c>
    </row>
    <row r="122" spans="1:14" ht="13.5" customHeight="1" x14ac:dyDescent="0.2">
      <c r="A122" s="1751">
        <v>11</v>
      </c>
      <c r="B122" s="1752" t="s">
        <v>369</v>
      </c>
      <c r="C122" s="1752" t="s">
        <v>179</v>
      </c>
      <c r="D122" s="1750">
        <v>1</v>
      </c>
      <c r="E122" s="1750"/>
      <c r="F122" s="1750"/>
      <c r="G122" s="1750">
        <v>5</v>
      </c>
      <c r="H122" s="1750"/>
      <c r="I122" s="1750">
        <v>1</v>
      </c>
      <c r="J122" s="1750"/>
      <c r="K122" s="1750">
        <v>1</v>
      </c>
      <c r="L122" s="1750"/>
      <c r="M122" s="1750"/>
      <c r="N122" s="1750">
        <v>2</v>
      </c>
    </row>
    <row r="123" spans="1:14" ht="13.5" customHeight="1" x14ac:dyDescent="0.2">
      <c r="A123" s="1863">
        <v>11</v>
      </c>
      <c r="B123" s="1861" t="s">
        <v>369</v>
      </c>
      <c r="C123" s="1861" t="s">
        <v>179</v>
      </c>
      <c r="D123" s="1862">
        <v>4</v>
      </c>
      <c r="E123" s="1862"/>
      <c r="F123" s="1862">
        <v>1</v>
      </c>
      <c r="G123" s="1862">
        <v>5</v>
      </c>
      <c r="H123" s="1862"/>
      <c r="I123" s="1862"/>
      <c r="J123" s="1862"/>
      <c r="K123" s="1862">
        <v>2</v>
      </c>
      <c r="L123" s="1862"/>
      <c r="M123" s="1862"/>
      <c r="N123" s="1862">
        <v>9</v>
      </c>
    </row>
    <row r="124" spans="1:14" ht="13.5" customHeight="1" x14ac:dyDescent="0.2">
      <c r="A124" s="1863">
        <v>11</v>
      </c>
      <c r="B124" s="1861" t="s">
        <v>369</v>
      </c>
      <c r="C124" s="1861" t="s">
        <v>179</v>
      </c>
      <c r="D124" s="1862">
        <v>2</v>
      </c>
      <c r="E124" s="1862">
        <v>3</v>
      </c>
      <c r="F124" s="1862"/>
      <c r="G124" s="1862">
        <v>3</v>
      </c>
      <c r="H124" s="1862">
        <v>1</v>
      </c>
      <c r="I124" s="1862">
        <v>1</v>
      </c>
      <c r="J124" s="1862">
        <v>1</v>
      </c>
      <c r="K124" s="1862">
        <v>2</v>
      </c>
      <c r="L124" s="1862"/>
      <c r="M124" s="1862"/>
      <c r="N124" s="1862">
        <v>13</v>
      </c>
    </row>
    <row r="125" spans="1:14" ht="13.5" customHeight="1" x14ac:dyDescent="0.2">
      <c r="A125" s="1863">
        <v>11</v>
      </c>
      <c r="B125" s="1861" t="s">
        <v>369</v>
      </c>
      <c r="C125" s="1861" t="s">
        <v>179</v>
      </c>
      <c r="D125" s="1862">
        <v>5</v>
      </c>
      <c r="E125" s="1862"/>
      <c r="F125" s="1862">
        <v>1</v>
      </c>
      <c r="G125" s="1862">
        <v>7</v>
      </c>
      <c r="H125" s="1862"/>
      <c r="I125" s="1862">
        <v>1</v>
      </c>
      <c r="J125" s="1862">
        <v>1</v>
      </c>
      <c r="K125" s="1862">
        <v>3</v>
      </c>
      <c r="L125" s="1862"/>
      <c r="M125" s="1862"/>
      <c r="N125" s="1862">
        <v>11</v>
      </c>
    </row>
    <row r="126" spans="1:14" ht="13.5" customHeight="1" x14ac:dyDescent="0.2">
      <c r="A126" s="1857">
        <v>11</v>
      </c>
      <c r="B126" s="1858" t="s">
        <v>369</v>
      </c>
      <c r="C126" s="1858" t="s">
        <v>179</v>
      </c>
      <c r="D126" s="1856">
        <v>1</v>
      </c>
      <c r="E126" s="1856"/>
      <c r="F126" s="1856">
        <v>2</v>
      </c>
      <c r="G126" s="1856">
        <v>4</v>
      </c>
      <c r="H126" s="1856"/>
      <c r="I126" s="1856"/>
      <c r="J126" s="1856">
        <v>2</v>
      </c>
      <c r="K126" s="1856">
        <v>2</v>
      </c>
      <c r="L126" s="1856"/>
      <c r="M126" s="1856"/>
      <c r="N126" s="1856">
        <v>4</v>
      </c>
    </row>
    <row r="127" spans="1:14" ht="13.5" customHeight="1" x14ac:dyDescent="0.2">
      <c r="A127" s="1610">
        <v>11</v>
      </c>
      <c r="B127" s="1587" t="s">
        <v>369</v>
      </c>
      <c r="C127" s="1587" t="s">
        <v>179</v>
      </c>
      <c r="D127" s="1585">
        <v>1</v>
      </c>
      <c r="E127" s="1585"/>
      <c r="F127" s="1585"/>
      <c r="G127" s="1585">
        <v>3</v>
      </c>
      <c r="H127" s="1585">
        <v>3</v>
      </c>
      <c r="I127" s="1585"/>
      <c r="J127" s="1585"/>
      <c r="K127" s="1585"/>
      <c r="L127" s="1585"/>
      <c r="M127" s="1585"/>
      <c r="N127" s="1585">
        <v>2</v>
      </c>
    </row>
    <row r="128" spans="1:14" ht="13.5" customHeight="1" x14ac:dyDescent="0.2">
      <c r="A128" s="1610">
        <v>11</v>
      </c>
      <c r="B128" s="1611" t="s">
        <v>369</v>
      </c>
      <c r="C128" s="1611" t="s">
        <v>179</v>
      </c>
      <c r="D128" s="1609">
        <v>3</v>
      </c>
      <c r="E128" s="1609"/>
      <c r="F128" s="1609"/>
      <c r="G128" s="1609">
        <v>5</v>
      </c>
      <c r="H128" s="1609">
        <v>2</v>
      </c>
      <c r="I128" s="1609"/>
      <c r="J128" s="1609"/>
      <c r="K128" s="1609">
        <v>1</v>
      </c>
      <c r="L128" s="1609"/>
      <c r="M128" s="1609"/>
      <c r="N128" s="1609">
        <v>6</v>
      </c>
    </row>
    <row r="129" spans="1:14" ht="13.5" customHeight="1" x14ac:dyDescent="0.2">
      <c r="A129" s="1403">
        <v>11</v>
      </c>
      <c r="B129" s="1404" t="s">
        <v>369</v>
      </c>
      <c r="C129" s="1404" t="s">
        <v>179</v>
      </c>
      <c r="D129" s="1402">
        <v>2</v>
      </c>
      <c r="E129" s="1402"/>
      <c r="F129" s="1402"/>
      <c r="G129" s="1402">
        <v>4</v>
      </c>
      <c r="H129" s="1402"/>
      <c r="I129" s="1402"/>
      <c r="J129" s="1402"/>
      <c r="K129" s="1402">
        <v>2</v>
      </c>
      <c r="L129" s="1402"/>
      <c r="M129" s="1402"/>
      <c r="N129" s="1402">
        <v>4</v>
      </c>
    </row>
    <row r="130" spans="1:14" ht="13.5" customHeight="1" x14ac:dyDescent="0.2">
      <c r="A130" s="1398">
        <v>11</v>
      </c>
      <c r="B130" s="1355" t="s">
        <v>369</v>
      </c>
      <c r="C130" s="1355" t="s">
        <v>179</v>
      </c>
      <c r="D130" s="1353">
        <v>1</v>
      </c>
      <c r="E130" s="1353"/>
      <c r="F130" s="1353">
        <v>1</v>
      </c>
      <c r="G130" s="1353">
        <v>3</v>
      </c>
      <c r="H130" s="1353">
        <v>2</v>
      </c>
      <c r="I130" s="1353"/>
      <c r="J130" s="1353"/>
      <c r="K130" s="1353"/>
      <c r="L130" s="1353"/>
      <c r="M130" s="1353"/>
      <c r="N130" s="1353">
        <v>3</v>
      </c>
    </row>
    <row r="131" spans="1:14" ht="13.5" customHeight="1" x14ac:dyDescent="0.2">
      <c r="A131" s="1259">
        <v>11</v>
      </c>
      <c r="B131" s="1260" t="s">
        <v>369</v>
      </c>
      <c r="C131" s="1260" t="s">
        <v>179</v>
      </c>
      <c r="D131" s="1258">
        <v>3</v>
      </c>
      <c r="E131" s="1258"/>
      <c r="F131" s="1258">
        <v>1</v>
      </c>
      <c r="G131" s="1258">
        <v>5</v>
      </c>
      <c r="H131" s="1258">
        <v>1</v>
      </c>
      <c r="I131" s="1258">
        <v>2</v>
      </c>
      <c r="J131" s="1258"/>
      <c r="K131" s="1258">
        <v>3</v>
      </c>
      <c r="L131" s="1258"/>
      <c r="M131" s="1258"/>
      <c r="N131" s="1258">
        <v>7</v>
      </c>
    </row>
    <row r="132" spans="1:14" ht="13.5" customHeight="1" x14ac:dyDescent="0.2">
      <c r="A132" s="1316">
        <v>11</v>
      </c>
      <c r="B132" s="1260" t="s">
        <v>369</v>
      </c>
      <c r="C132" s="1260" t="s">
        <v>179</v>
      </c>
      <c r="D132" s="1258">
        <v>3</v>
      </c>
      <c r="E132" s="1258"/>
      <c r="F132" s="1258"/>
      <c r="G132" s="1258">
        <v>3</v>
      </c>
      <c r="H132" s="1258"/>
      <c r="I132" s="1258"/>
      <c r="J132" s="1258">
        <v>1</v>
      </c>
      <c r="K132" s="1258">
        <v>1</v>
      </c>
      <c r="L132" s="1258"/>
      <c r="M132" s="1258"/>
      <c r="N132" s="1258">
        <v>6</v>
      </c>
    </row>
    <row r="133" spans="1:14" ht="13.5" customHeight="1" x14ac:dyDescent="0.2">
      <c r="A133" s="1031">
        <v>11</v>
      </c>
      <c r="B133" s="1032" t="s">
        <v>369</v>
      </c>
      <c r="C133" s="1032" t="s">
        <v>179</v>
      </c>
      <c r="D133" s="1034"/>
      <c r="E133" s="1034"/>
      <c r="F133" s="1034"/>
      <c r="G133" s="1034">
        <v>2</v>
      </c>
      <c r="H133" s="1034"/>
      <c r="I133" s="1034"/>
      <c r="J133" s="1034"/>
      <c r="K133" s="1034">
        <v>2</v>
      </c>
      <c r="L133" s="1034"/>
      <c r="M133" s="1034"/>
      <c r="N133" s="1034">
        <v>0</v>
      </c>
    </row>
    <row r="134" spans="1:14" s="1087" customFormat="1" ht="13.5" customHeight="1" x14ac:dyDescent="0.2">
      <c r="A134" s="1080">
        <f>COUNT(A119:A133)</f>
        <v>15</v>
      </c>
      <c r="B134" s="1139" t="str">
        <f>$B$119</f>
        <v>Hathaway</v>
      </c>
      <c r="C134" s="1139" t="str">
        <f>$C$119</f>
        <v>Josh</v>
      </c>
      <c r="D134" s="1135">
        <f>SUM(D119:D133)</f>
        <v>34</v>
      </c>
      <c r="E134" s="1135">
        <f t="shared" ref="E134:N134" si="18">SUM(E119:E133)</f>
        <v>3</v>
      </c>
      <c r="F134" s="1135">
        <f t="shared" si="18"/>
        <v>7</v>
      </c>
      <c r="G134" s="1135">
        <f t="shared" si="18"/>
        <v>57</v>
      </c>
      <c r="H134" s="1135">
        <f t="shared" si="18"/>
        <v>14</v>
      </c>
      <c r="I134" s="1135">
        <f t="shared" si="18"/>
        <v>8</v>
      </c>
      <c r="J134" s="1135">
        <f t="shared" si="18"/>
        <v>6</v>
      </c>
      <c r="K134" s="1135">
        <f t="shared" si="18"/>
        <v>21</v>
      </c>
      <c r="L134" s="1135">
        <f t="shared" si="18"/>
        <v>0</v>
      </c>
      <c r="M134" s="1135">
        <f t="shared" si="18"/>
        <v>0</v>
      </c>
      <c r="N134" s="1135">
        <f t="shared" si="18"/>
        <v>84</v>
      </c>
    </row>
    <row r="135" spans="1:14" ht="13.5" customHeight="1" x14ac:dyDescent="0.2">
      <c r="A135" s="746"/>
      <c r="B135" s="886"/>
      <c r="C135" s="886"/>
      <c r="D135" s="885"/>
      <c r="E135" s="885"/>
      <c r="F135" s="885"/>
      <c r="G135" s="885"/>
      <c r="H135" s="885"/>
      <c r="I135" s="885"/>
      <c r="J135" s="885"/>
      <c r="K135" s="885"/>
      <c r="L135" s="885"/>
      <c r="M135" s="885"/>
      <c r="N135" s="885"/>
    </row>
    <row r="136" spans="1:14" ht="13.5" customHeight="1" x14ac:dyDescent="0.2">
      <c r="A136" s="888">
        <v>4</v>
      </c>
      <c r="B136" s="889" t="s">
        <v>351</v>
      </c>
      <c r="C136" s="889" t="s">
        <v>214</v>
      </c>
      <c r="D136" s="884">
        <v>1</v>
      </c>
      <c r="E136" s="884"/>
      <c r="F136" s="884">
        <v>1</v>
      </c>
      <c r="G136" s="884">
        <v>2</v>
      </c>
      <c r="H136" s="884">
        <v>1</v>
      </c>
      <c r="I136" s="884"/>
      <c r="J136" s="884"/>
      <c r="K136" s="884"/>
      <c r="L136" s="884"/>
      <c r="M136" s="884"/>
      <c r="N136" s="884">
        <v>3</v>
      </c>
    </row>
    <row r="137" spans="1:14" ht="13.5" customHeight="1" x14ac:dyDescent="0.2">
      <c r="A137" s="1860">
        <v>0</v>
      </c>
      <c r="B137" s="1861" t="s">
        <v>351</v>
      </c>
      <c r="C137" s="1861" t="s">
        <v>214</v>
      </c>
      <c r="D137" s="1862"/>
      <c r="E137" s="1862"/>
      <c r="F137" s="1862"/>
      <c r="G137" s="1862"/>
      <c r="H137" s="1862"/>
      <c r="I137" s="1862"/>
      <c r="J137" s="1862"/>
      <c r="K137" s="1862"/>
      <c r="L137" s="1862"/>
      <c r="M137" s="1862"/>
      <c r="N137" s="1862">
        <v>0</v>
      </c>
    </row>
    <row r="138" spans="1:14" ht="13.5" customHeight="1" x14ac:dyDescent="0.2">
      <c r="A138" s="1491">
        <v>0</v>
      </c>
      <c r="B138" s="1492" t="s">
        <v>351</v>
      </c>
      <c r="C138" s="1492" t="s">
        <v>214</v>
      </c>
      <c r="D138" s="1490">
        <v>1</v>
      </c>
      <c r="E138" s="1490"/>
      <c r="F138" s="1490"/>
      <c r="G138" s="1490">
        <v>8</v>
      </c>
      <c r="H138" s="1490">
        <v>2</v>
      </c>
      <c r="I138" s="1490">
        <v>1</v>
      </c>
      <c r="J138" s="1490"/>
      <c r="K138" s="1490">
        <v>2</v>
      </c>
      <c r="L138" s="1490"/>
      <c r="M138" s="1490"/>
      <c r="N138" s="1490">
        <v>2</v>
      </c>
    </row>
    <row r="139" spans="1:14" ht="13.5" customHeight="1" x14ac:dyDescent="0.2">
      <c r="A139" s="4">
        <f>COUNT(A136:A138)</f>
        <v>3</v>
      </c>
      <c r="B139" s="887" t="str">
        <f>$B$136</f>
        <v>Jackson</v>
      </c>
      <c r="C139" s="887" t="str">
        <f>$C$136</f>
        <v>Adam</v>
      </c>
      <c r="D139" s="883">
        <f>SUM(D136:D138)</f>
        <v>2</v>
      </c>
      <c r="E139" s="1525">
        <f t="shared" ref="E139:N139" si="19">SUM(E136:E138)</f>
        <v>0</v>
      </c>
      <c r="F139" s="1525">
        <f t="shared" si="19"/>
        <v>1</v>
      </c>
      <c r="G139" s="1525">
        <f t="shared" si="19"/>
        <v>10</v>
      </c>
      <c r="H139" s="1525">
        <f t="shared" si="19"/>
        <v>3</v>
      </c>
      <c r="I139" s="1525">
        <f t="shared" si="19"/>
        <v>1</v>
      </c>
      <c r="J139" s="1525">
        <f t="shared" si="19"/>
        <v>0</v>
      </c>
      <c r="K139" s="1525">
        <f t="shared" si="19"/>
        <v>2</v>
      </c>
      <c r="L139" s="1525">
        <f t="shared" si="19"/>
        <v>0</v>
      </c>
      <c r="M139" s="1525">
        <f t="shared" si="19"/>
        <v>0</v>
      </c>
      <c r="N139" s="1525">
        <f t="shared" si="19"/>
        <v>5</v>
      </c>
    </row>
    <row r="140" spans="1:14" ht="13.5" customHeight="1" x14ac:dyDescent="0.2"/>
    <row r="141" spans="1:14" ht="13.5" customHeight="1" x14ac:dyDescent="0.2">
      <c r="A141" s="235">
        <v>8</v>
      </c>
      <c r="B141" s="236" t="s">
        <v>190</v>
      </c>
      <c r="C141" s="236" t="s">
        <v>85</v>
      </c>
      <c r="D141" s="234">
        <v>5</v>
      </c>
      <c r="E141" s="234">
        <v>2</v>
      </c>
      <c r="F141" s="234">
        <v>3</v>
      </c>
      <c r="G141" s="234">
        <v>4</v>
      </c>
      <c r="H141" s="234">
        <v>5</v>
      </c>
      <c r="I141" s="234">
        <v>1</v>
      </c>
      <c r="J141" s="234"/>
      <c r="K141" s="234"/>
      <c r="L141" s="234"/>
      <c r="M141" s="234"/>
      <c r="N141" s="234">
        <v>19</v>
      </c>
    </row>
    <row r="142" spans="1:14" ht="13.5" customHeight="1" x14ac:dyDescent="0.2">
      <c r="A142" s="717">
        <v>4</v>
      </c>
      <c r="B142" s="718" t="s">
        <v>190</v>
      </c>
      <c r="C142" s="718" t="s">
        <v>85</v>
      </c>
      <c r="D142" s="716">
        <v>3</v>
      </c>
      <c r="E142" s="716"/>
      <c r="F142" s="716">
        <v>2</v>
      </c>
      <c r="G142" s="716">
        <v>4</v>
      </c>
      <c r="H142" s="716">
        <v>3</v>
      </c>
      <c r="I142" s="716">
        <v>2</v>
      </c>
      <c r="J142" s="716"/>
      <c r="K142" s="716">
        <v>1</v>
      </c>
      <c r="L142" s="716"/>
      <c r="M142" s="716"/>
      <c r="N142" s="716">
        <v>8</v>
      </c>
    </row>
    <row r="143" spans="1:14" ht="13.5" customHeight="1" x14ac:dyDescent="0.2">
      <c r="A143" s="235">
        <v>8</v>
      </c>
      <c r="B143" s="236" t="s">
        <v>190</v>
      </c>
      <c r="C143" s="236" t="s">
        <v>85</v>
      </c>
      <c r="D143" s="234">
        <v>2</v>
      </c>
      <c r="E143" s="234">
        <v>1</v>
      </c>
      <c r="F143" s="234">
        <v>3</v>
      </c>
      <c r="G143" s="234">
        <v>1</v>
      </c>
      <c r="H143" s="234">
        <v>4</v>
      </c>
      <c r="I143" s="234">
        <v>1</v>
      </c>
      <c r="J143" s="234"/>
      <c r="K143" s="234">
        <v>3</v>
      </c>
      <c r="L143" s="234"/>
      <c r="M143" s="234"/>
      <c r="N143" s="234">
        <v>10</v>
      </c>
    </row>
    <row r="144" spans="1:14" ht="13.5" customHeight="1" x14ac:dyDescent="0.2">
      <c r="A144" s="235">
        <v>8</v>
      </c>
      <c r="B144" s="236" t="s">
        <v>190</v>
      </c>
      <c r="C144" s="236" t="s">
        <v>85</v>
      </c>
      <c r="D144" s="234">
        <v>3</v>
      </c>
      <c r="E144" s="234">
        <v>1</v>
      </c>
      <c r="F144" s="234">
        <v>3</v>
      </c>
      <c r="G144" s="234">
        <v>1</v>
      </c>
      <c r="H144" s="234">
        <v>2</v>
      </c>
      <c r="I144" s="234"/>
      <c r="J144" s="234">
        <v>1</v>
      </c>
      <c r="K144" s="234"/>
      <c r="L144" s="234"/>
      <c r="M144" s="234"/>
      <c r="N144" s="234">
        <v>12</v>
      </c>
    </row>
    <row r="145" spans="1:14" ht="13.5" customHeight="1" x14ac:dyDescent="0.2">
      <c r="A145" s="235">
        <v>8</v>
      </c>
      <c r="B145" s="236" t="s">
        <v>190</v>
      </c>
      <c r="C145" s="236" t="s">
        <v>85</v>
      </c>
      <c r="D145" s="234">
        <v>5</v>
      </c>
      <c r="E145" s="234">
        <v>1</v>
      </c>
      <c r="F145" s="234">
        <v>1</v>
      </c>
      <c r="G145" s="234">
        <v>3</v>
      </c>
      <c r="H145" s="234">
        <v>4</v>
      </c>
      <c r="I145" s="234">
        <v>1</v>
      </c>
      <c r="J145" s="234"/>
      <c r="K145" s="234">
        <v>1</v>
      </c>
      <c r="L145" s="234"/>
      <c r="M145" s="234"/>
      <c r="N145" s="234">
        <v>14</v>
      </c>
    </row>
    <row r="146" spans="1:14" ht="13.5" customHeight="1" x14ac:dyDescent="0.2">
      <c r="A146" s="265">
        <v>8</v>
      </c>
      <c r="B146" s="240" t="s">
        <v>190</v>
      </c>
      <c r="C146" s="240" t="s">
        <v>85</v>
      </c>
      <c r="D146" s="238">
        <v>2</v>
      </c>
      <c r="E146" s="238"/>
      <c r="F146" s="238">
        <v>5</v>
      </c>
      <c r="G146" s="238">
        <v>5</v>
      </c>
      <c r="H146" s="238">
        <v>6</v>
      </c>
      <c r="I146" s="238">
        <v>2</v>
      </c>
      <c r="J146" s="238"/>
      <c r="K146" s="238"/>
      <c r="L146" s="238"/>
      <c r="M146" s="238"/>
      <c r="N146" s="238">
        <v>9</v>
      </c>
    </row>
    <row r="147" spans="1:14" ht="13.5" customHeight="1" x14ac:dyDescent="0.2">
      <c r="A147" s="1031">
        <v>4</v>
      </c>
      <c r="B147" s="1032" t="s">
        <v>190</v>
      </c>
      <c r="C147" s="1032" t="s">
        <v>85</v>
      </c>
      <c r="D147" s="1034">
        <v>2</v>
      </c>
      <c r="E147" s="1034"/>
      <c r="F147" s="1034">
        <v>2</v>
      </c>
      <c r="G147" s="1034">
        <v>2</v>
      </c>
      <c r="H147" s="1034">
        <v>4</v>
      </c>
      <c r="I147" s="1034">
        <v>2</v>
      </c>
      <c r="J147" s="1034"/>
      <c r="K147" s="1034">
        <v>1</v>
      </c>
      <c r="L147" s="1034"/>
      <c r="M147" s="1034">
        <v>1</v>
      </c>
      <c r="N147" s="1034">
        <v>6</v>
      </c>
    </row>
    <row r="148" spans="1:14" ht="13.5" customHeight="1" x14ac:dyDescent="0.2">
      <c r="A148" s="1077">
        <v>4</v>
      </c>
      <c r="B148" s="1032" t="s">
        <v>190</v>
      </c>
      <c r="C148" s="1032" t="s">
        <v>85</v>
      </c>
      <c r="D148" s="1034">
        <v>3</v>
      </c>
      <c r="E148" s="1034">
        <v>1</v>
      </c>
      <c r="F148" s="1034">
        <v>2</v>
      </c>
      <c r="G148" s="1034">
        <v>2</v>
      </c>
      <c r="H148" s="1034">
        <v>5</v>
      </c>
      <c r="I148" s="1034">
        <v>2</v>
      </c>
      <c r="J148" s="1034"/>
      <c r="K148" s="1034">
        <v>3</v>
      </c>
      <c r="L148" s="1034"/>
      <c r="M148" s="1034"/>
      <c r="N148" s="1034">
        <v>11</v>
      </c>
    </row>
    <row r="149" spans="1:14" ht="13.5" customHeight="1" x14ac:dyDescent="0.2">
      <c r="A149" s="1316">
        <v>4</v>
      </c>
      <c r="B149" s="1260" t="s">
        <v>190</v>
      </c>
      <c r="C149" s="1260" t="s">
        <v>85</v>
      </c>
      <c r="D149" s="1258"/>
      <c r="E149" s="1258">
        <v>1</v>
      </c>
      <c r="F149" s="1258">
        <v>1</v>
      </c>
      <c r="G149" s="1258">
        <v>3</v>
      </c>
      <c r="H149" s="1258">
        <v>6</v>
      </c>
      <c r="I149" s="1258">
        <v>2</v>
      </c>
      <c r="J149" s="1258"/>
      <c r="K149" s="1258">
        <v>1</v>
      </c>
      <c r="L149" s="1258"/>
      <c r="M149" s="1258"/>
      <c r="N149" s="1258">
        <v>4</v>
      </c>
    </row>
    <row r="150" spans="1:14" ht="13.5" customHeight="1" x14ac:dyDescent="0.2">
      <c r="A150" s="1259">
        <v>4</v>
      </c>
      <c r="B150" s="1260" t="s">
        <v>190</v>
      </c>
      <c r="C150" s="1260" t="s">
        <v>85</v>
      </c>
      <c r="D150" s="1258">
        <v>2</v>
      </c>
      <c r="E150" s="1258">
        <v>1</v>
      </c>
      <c r="F150" s="1258">
        <v>1</v>
      </c>
      <c r="G150" s="1258">
        <v>4</v>
      </c>
      <c r="H150" s="1258">
        <v>7</v>
      </c>
      <c r="I150" s="1258"/>
      <c r="J150" s="1258"/>
      <c r="K150" s="1258">
        <v>1</v>
      </c>
      <c r="L150" s="1258"/>
      <c r="M150" s="1258"/>
      <c r="N150" s="1258">
        <v>8</v>
      </c>
    </row>
    <row r="151" spans="1:14" ht="13.5" customHeight="1" x14ac:dyDescent="0.2">
      <c r="A151" s="1403">
        <v>4</v>
      </c>
      <c r="B151" s="1404" t="s">
        <v>190</v>
      </c>
      <c r="C151" s="1404" t="s">
        <v>85</v>
      </c>
      <c r="D151" s="1402">
        <v>4</v>
      </c>
      <c r="E151" s="1402">
        <v>1</v>
      </c>
      <c r="F151" s="1402">
        <v>1</v>
      </c>
      <c r="G151" s="1402">
        <v>5</v>
      </c>
      <c r="H151" s="1402">
        <v>6</v>
      </c>
      <c r="I151" s="1402">
        <v>2</v>
      </c>
      <c r="J151" s="1402"/>
      <c r="K151" s="1402"/>
      <c r="L151" s="1402"/>
      <c r="M151" s="1402"/>
      <c r="N151" s="1402">
        <v>12</v>
      </c>
    </row>
    <row r="152" spans="1:14" ht="13.5" customHeight="1" x14ac:dyDescent="0.2">
      <c r="A152" s="1259">
        <v>4</v>
      </c>
      <c r="B152" s="1260" t="s">
        <v>190</v>
      </c>
      <c r="C152" s="1260" t="s">
        <v>85</v>
      </c>
      <c r="D152" s="1258"/>
      <c r="E152" s="1258"/>
      <c r="F152" s="1258"/>
      <c r="G152" s="1258">
        <v>11</v>
      </c>
      <c r="H152" s="1258">
        <v>11</v>
      </c>
      <c r="I152" s="1258">
        <v>3</v>
      </c>
      <c r="J152" s="1258">
        <v>2</v>
      </c>
      <c r="K152" s="1258">
        <v>2</v>
      </c>
      <c r="L152" s="1258"/>
      <c r="M152" s="1258"/>
      <c r="N152" s="1258">
        <v>0</v>
      </c>
    </row>
    <row r="153" spans="1:14" ht="13.5" customHeight="1" x14ac:dyDescent="0.2">
      <c r="A153" s="1610">
        <v>4</v>
      </c>
      <c r="B153" s="1611" t="s">
        <v>190</v>
      </c>
      <c r="C153" s="1611" t="s">
        <v>85</v>
      </c>
      <c r="D153" s="1609">
        <v>5</v>
      </c>
      <c r="E153" s="1609">
        <v>2</v>
      </c>
      <c r="F153" s="1609">
        <v>2</v>
      </c>
      <c r="G153" s="1609">
        <v>4</v>
      </c>
      <c r="H153" s="1609">
        <v>5</v>
      </c>
      <c r="I153" s="1609"/>
      <c r="J153" s="1609"/>
      <c r="K153" s="1609">
        <v>2</v>
      </c>
      <c r="L153" s="1609"/>
      <c r="M153" s="1609"/>
      <c r="N153" s="1609">
        <v>18</v>
      </c>
    </row>
    <row r="154" spans="1:14" ht="13.5" customHeight="1" x14ac:dyDescent="0.2">
      <c r="A154" s="1610">
        <v>4</v>
      </c>
      <c r="B154" s="1611" t="s">
        <v>190</v>
      </c>
      <c r="C154" s="1611" t="s">
        <v>85</v>
      </c>
      <c r="D154" s="1609">
        <v>7</v>
      </c>
      <c r="E154" s="1609">
        <v>1</v>
      </c>
      <c r="F154" s="1609">
        <v>3</v>
      </c>
      <c r="G154" s="1609">
        <v>5</v>
      </c>
      <c r="H154" s="1609">
        <v>8</v>
      </c>
      <c r="I154" s="1609">
        <v>2</v>
      </c>
      <c r="J154" s="1609"/>
      <c r="K154" s="1609"/>
      <c r="L154" s="1609"/>
      <c r="M154" s="1609"/>
      <c r="N154" s="1609">
        <v>20</v>
      </c>
    </row>
    <row r="155" spans="1:14" ht="13.5" customHeight="1" x14ac:dyDescent="0.2">
      <c r="A155" s="946">
        <v>4</v>
      </c>
      <c r="B155" s="947" t="s">
        <v>190</v>
      </c>
      <c r="C155" s="947" t="s">
        <v>85</v>
      </c>
      <c r="D155" s="945">
        <v>6</v>
      </c>
      <c r="E155" s="945">
        <v>1</v>
      </c>
      <c r="F155" s="945">
        <v>2</v>
      </c>
      <c r="G155" s="945">
        <v>4</v>
      </c>
      <c r="H155" s="945">
        <v>3</v>
      </c>
      <c r="I155" s="945">
        <v>3</v>
      </c>
      <c r="J155" s="945"/>
      <c r="K155" s="945"/>
      <c r="L155" s="945"/>
      <c r="M155" s="945"/>
      <c r="N155" s="945">
        <v>17</v>
      </c>
    </row>
    <row r="156" spans="1:14" ht="13.5" customHeight="1" x14ac:dyDescent="0.2">
      <c r="A156" s="946">
        <v>4</v>
      </c>
      <c r="B156" s="947" t="s">
        <v>190</v>
      </c>
      <c r="C156" s="947" t="s">
        <v>85</v>
      </c>
      <c r="D156" s="945">
        <v>6</v>
      </c>
      <c r="E156" s="945">
        <v>1</v>
      </c>
      <c r="F156" s="945">
        <v>1</v>
      </c>
      <c r="G156" s="945">
        <v>3</v>
      </c>
      <c r="H156" s="945">
        <v>7</v>
      </c>
      <c r="I156" s="945">
        <v>2</v>
      </c>
      <c r="J156" s="945"/>
      <c r="K156" s="945"/>
      <c r="L156" s="945"/>
      <c r="M156" s="945"/>
      <c r="N156" s="945">
        <v>16</v>
      </c>
    </row>
    <row r="157" spans="1:14" ht="13.5" customHeight="1" x14ac:dyDescent="0.2">
      <c r="A157" s="1491">
        <v>4</v>
      </c>
      <c r="B157" s="1492" t="s">
        <v>190</v>
      </c>
      <c r="C157" s="1492" t="s">
        <v>85</v>
      </c>
      <c r="D157" s="1490">
        <v>7</v>
      </c>
      <c r="E157" s="1490"/>
      <c r="F157" s="1490">
        <v>2</v>
      </c>
      <c r="G157" s="1490">
        <v>5</v>
      </c>
      <c r="H157" s="1490">
        <v>7</v>
      </c>
      <c r="I157" s="1490">
        <v>3</v>
      </c>
      <c r="J157" s="1490"/>
      <c r="K157" s="1490">
        <v>1</v>
      </c>
      <c r="L157" s="1490"/>
      <c r="M157" s="1490"/>
      <c r="N157" s="1490">
        <v>16</v>
      </c>
    </row>
    <row r="158" spans="1:14" ht="13.5" customHeight="1" x14ac:dyDescent="0.2">
      <c r="A158" s="1751">
        <v>4</v>
      </c>
      <c r="B158" s="1752" t="s">
        <v>190</v>
      </c>
      <c r="C158" s="1752" t="s">
        <v>85</v>
      </c>
      <c r="D158" s="1750">
        <v>1</v>
      </c>
      <c r="E158" s="1750"/>
      <c r="F158" s="1750"/>
      <c r="G158" s="1750">
        <v>2</v>
      </c>
      <c r="H158" s="1750">
        <v>6</v>
      </c>
      <c r="I158" s="1750"/>
      <c r="J158" s="1750"/>
      <c r="K158" s="1750"/>
      <c r="L158" s="1750"/>
      <c r="M158" s="1750"/>
      <c r="N158" s="1750">
        <v>2</v>
      </c>
    </row>
    <row r="159" spans="1:14" ht="13.5" customHeight="1" x14ac:dyDescent="0.2">
      <c r="A159" s="1857">
        <v>4</v>
      </c>
      <c r="B159" s="1858" t="s">
        <v>190</v>
      </c>
      <c r="C159" s="1858" t="s">
        <v>85</v>
      </c>
      <c r="D159" s="1856">
        <v>2</v>
      </c>
      <c r="E159" s="1856"/>
      <c r="F159" s="1856">
        <v>1</v>
      </c>
      <c r="G159" s="1856">
        <v>3</v>
      </c>
      <c r="H159" s="1856">
        <v>4</v>
      </c>
      <c r="I159" s="1856">
        <v>5</v>
      </c>
      <c r="J159" s="1856"/>
      <c r="K159" s="1856"/>
      <c r="L159" s="1856"/>
      <c r="M159" s="1856"/>
      <c r="N159" s="1856">
        <v>5</v>
      </c>
    </row>
    <row r="160" spans="1:14" ht="13.5" customHeight="1" x14ac:dyDescent="0.2">
      <c r="A160" s="822">
        <v>4</v>
      </c>
      <c r="B160" s="823" t="s">
        <v>190</v>
      </c>
      <c r="C160" s="823" t="s">
        <v>85</v>
      </c>
      <c r="D160" s="821">
        <v>5</v>
      </c>
      <c r="E160" s="821"/>
      <c r="F160" s="821">
        <v>2</v>
      </c>
      <c r="G160" s="821">
        <v>4</v>
      </c>
      <c r="H160" s="821">
        <v>6</v>
      </c>
      <c r="I160" s="821">
        <v>2</v>
      </c>
      <c r="J160" s="821"/>
      <c r="K160" s="821">
        <v>1</v>
      </c>
      <c r="L160" s="821"/>
      <c r="M160" s="821"/>
      <c r="N160" s="821">
        <v>12</v>
      </c>
    </row>
    <row r="161" spans="1:14" ht="13.5" customHeight="1" x14ac:dyDescent="0.2">
      <c r="A161" s="265">
        <v>4</v>
      </c>
      <c r="B161" s="240" t="s">
        <v>190</v>
      </c>
      <c r="C161" s="240" t="s">
        <v>85</v>
      </c>
      <c r="D161" s="238">
        <v>2</v>
      </c>
      <c r="E161" s="238"/>
      <c r="F161" s="238">
        <v>2</v>
      </c>
      <c r="G161" s="238">
        <v>4</v>
      </c>
      <c r="H161" s="238">
        <v>3</v>
      </c>
      <c r="I161" s="238"/>
      <c r="J161" s="238"/>
      <c r="K161" s="238"/>
      <c r="L161" s="238"/>
      <c r="M161" s="238"/>
      <c r="N161" s="238">
        <v>6</v>
      </c>
    </row>
    <row r="162" spans="1:14" ht="13.5" customHeight="1" x14ac:dyDescent="0.2">
      <c r="A162" s="1863">
        <v>4</v>
      </c>
      <c r="B162" s="1861" t="s">
        <v>190</v>
      </c>
      <c r="C162" s="1861" t="s">
        <v>85</v>
      </c>
      <c r="D162" s="1862">
        <v>4</v>
      </c>
      <c r="E162" s="1862">
        <v>1</v>
      </c>
      <c r="F162" s="1862">
        <v>1</v>
      </c>
      <c r="G162" s="1862">
        <v>5</v>
      </c>
      <c r="H162" s="1862">
        <v>6</v>
      </c>
      <c r="I162" s="1862">
        <v>1</v>
      </c>
      <c r="J162" s="1862"/>
      <c r="K162" s="1862">
        <v>1</v>
      </c>
      <c r="L162" s="1862"/>
      <c r="M162" s="1862"/>
      <c r="N162" s="1862">
        <v>12</v>
      </c>
    </row>
    <row r="163" spans="1:14" ht="13.5" customHeight="1" x14ac:dyDescent="0.2">
      <c r="A163" s="1354">
        <v>4</v>
      </c>
      <c r="B163" s="1355" t="s">
        <v>190</v>
      </c>
      <c r="C163" s="1355" t="s">
        <v>85</v>
      </c>
      <c r="D163" s="1353">
        <v>3</v>
      </c>
      <c r="E163" s="1353"/>
      <c r="F163" s="1353">
        <v>1</v>
      </c>
      <c r="G163" s="1353">
        <v>2</v>
      </c>
      <c r="H163" s="1353">
        <v>6</v>
      </c>
      <c r="I163" s="1353">
        <v>2</v>
      </c>
      <c r="J163" s="1353">
        <v>1</v>
      </c>
      <c r="K163" s="1353"/>
      <c r="L163" s="1353"/>
      <c r="M163" s="1353"/>
      <c r="N163" s="1353">
        <v>7</v>
      </c>
    </row>
    <row r="164" spans="1:14" ht="13.5" customHeight="1" x14ac:dyDescent="0.2">
      <c r="A164" s="265">
        <v>8</v>
      </c>
      <c r="B164" s="240" t="s">
        <v>190</v>
      </c>
      <c r="C164" s="240" t="s">
        <v>85</v>
      </c>
      <c r="D164" s="238">
        <v>5</v>
      </c>
      <c r="E164" s="238"/>
      <c r="F164" s="238">
        <v>4</v>
      </c>
      <c r="G164" s="238">
        <v>4</v>
      </c>
      <c r="H164" s="238">
        <v>3</v>
      </c>
      <c r="I164" s="238">
        <v>1</v>
      </c>
      <c r="J164" s="238"/>
      <c r="K164" s="238"/>
      <c r="L164" s="238"/>
      <c r="M164" s="238"/>
      <c r="N164" s="238">
        <v>14</v>
      </c>
    </row>
    <row r="165" spans="1:14" ht="13.5" customHeight="1" x14ac:dyDescent="0.2">
      <c r="A165" s="1863">
        <v>4</v>
      </c>
      <c r="B165" s="1861" t="s">
        <v>190</v>
      </c>
      <c r="C165" s="1861" t="s">
        <v>85</v>
      </c>
      <c r="D165" s="1862">
        <v>2</v>
      </c>
      <c r="E165" s="1862">
        <v>2</v>
      </c>
      <c r="F165" s="1862"/>
      <c r="G165" s="1862">
        <v>4</v>
      </c>
      <c r="H165" s="1862">
        <v>2</v>
      </c>
      <c r="I165" s="1862"/>
      <c r="J165" s="1862"/>
      <c r="K165" s="1862">
        <v>1</v>
      </c>
      <c r="L165" s="1862"/>
      <c r="M165" s="1862"/>
      <c r="N165" s="1862">
        <v>10</v>
      </c>
    </row>
    <row r="166" spans="1:14" ht="13.5" customHeight="1" x14ac:dyDescent="0.2">
      <c r="A166" s="761">
        <v>4</v>
      </c>
      <c r="B166" s="762" t="s">
        <v>190</v>
      </c>
      <c r="C166" s="762" t="s">
        <v>85</v>
      </c>
      <c r="D166" s="760">
        <v>2</v>
      </c>
      <c r="E166" s="760"/>
      <c r="F166" s="760">
        <v>4</v>
      </c>
      <c r="G166" s="760">
        <v>4</v>
      </c>
      <c r="H166" s="760">
        <v>6</v>
      </c>
      <c r="I166" s="760">
        <v>1</v>
      </c>
      <c r="J166" s="760"/>
      <c r="K166" s="760"/>
      <c r="L166" s="760"/>
      <c r="M166" s="760"/>
      <c r="N166" s="760">
        <v>8</v>
      </c>
    </row>
    <row r="167" spans="1:14" ht="13.5" customHeight="1" x14ac:dyDescent="0.2">
      <c r="A167" s="239">
        <v>4</v>
      </c>
      <c r="B167" s="240" t="s">
        <v>190</v>
      </c>
      <c r="C167" s="240" t="s">
        <v>85</v>
      </c>
      <c r="D167" s="238">
        <v>3</v>
      </c>
      <c r="E167" s="238"/>
      <c r="F167" s="238">
        <v>2</v>
      </c>
      <c r="G167" s="238"/>
      <c r="H167" s="238">
        <v>5</v>
      </c>
      <c r="I167" s="238">
        <v>3</v>
      </c>
      <c r="J167" s="238"/>
      <c r="K167" s="238">
        <v>2</v>
      </c>
      <c r="L167" s="238"/>
      <c r="M167" s="238"/>
      <c r="N167" s="238">
        <v>8</v>
      </c>
    </row>
    <row r="168" spans="1:14" ht="13.5" customHeight="1" x14ac:dyDescent="0.2">
      <c r="A168" s="239">
        <v>4</v>
      </c>
      <c r="B168" s="240" t="s">
        <v>190</v>
      </c>
      <c r="C168" s="240" t="s">
        <v>85</v>
      </c>
      <c r="D168" s="238">
        <v>4</v>
      </c>
      <c r="E168" s="238">
        <v>1</v>
      </c>
      <c r="F168" s="238">
        <v>1</v>
      </c>
      <c r="G168" s="238">
        <v>2</v>
      </c>
      <c r="H168" s="238">
        <v>3</v>
      </c>
      <c r="I168" s="238">
        <v>2</v>
      </c>
      <c r="J168" s="238"/>
      <c r="K168" s="238">
        <v>1</v>
      </c>
      <c r="L168" s="238"/>
      <c r="M168" s="238"/>
      <c r="N168" s="238">
        <v>12</v>
      </c>
    </row>
    <row r="169" spans="1:14" ht="13.5" customHeight="1" x14ac:dyDescent="0.2">
      <c r="A169" s="239">
        <v>4</v>
      </c>
      <c r="B169" s="240" t="s">
        <v>190</v>
      </c>
      <c r="C169" s="240" t="s">
        <v>85</v>
      </c>
      <c r="D169" s="238">
        <v>4</v>
      </c>
      <c r="E169" s="238"/>
      <c r="F169" s="238">
        <v>3</v>
      </c>
      <c r="G169" s="238">
        <v>5</v>
      </c>
      <c r="H169" s="238">
        <v>3</v>
      </c>
      <c r="I169" s="238">
        <v>6</v>
      </c>
      <c r="J169" s="238"/>
      <c r="K169" s="238">
        <v>1</v>
      </c>
      <c r="L169" s="238"/>
      <c r="M169" s="238"/>
      <c r="N169" s="238">
        <v>11</v>
      </c>
    </row>
    <row r="170" spans="1:14" ht="13.5" customHeight="1" x14ac:dyDescent="0.2">
      <c r="A170" s="239">
        <v>4</v>
      </c>
      <c r="B170" s="240" t="s">
        <v>190</v>
      </c>
      <c r="C170" s="240" t="s">
        <v>85</v>
      </c>
      <c r="D170" s="238">
        <v>3</v>
      </c>
      <c r="E170" s="238">
        <v>1</v>
      </c>
      <c r="F170" s="238">
        <v>3</v>
      </c>
      <c r="G170" s="238">
        <v>5</v>
      </c>
      <c r="H170" s="238">
        <v>2</v>
      </c>
      <c r="I170" s="238">
        <v>3</v>
      </c>
      <c r="J170" s="238"/>
      <c r="K170" s="238"/>
      <c r="L170" s="238"/>
      <c r="M170" s="238"/>
      <c r="N170" s="238">
        <v>12</v>
      </c>
    </row>
    <row r="171" spans="1:14" ht="13.5" customHeight="1" x14ac:dyDescent="0.2">
      <c r="A171" s="239">
        <v>4</v>
      </c>
      <c r="B171" s="240" t="s">
        <v>190</v>
      </c>
      <c r="C171" s="240" t="s">
        <v>85</v>
      </c>
      <c r="D171" s="238">
        <v>3</v>
      </c>
      <c r="E171" s="238"/>
      <c r="F171" s="238"/>
      <c r="G171" s="238">
        <v>6</v>
      </c>
      <c r="H171" s="238">
        <v>6</v>
      </c>
      <c r="I171" s="238">
        <v>2</v>
      </c>
      <c r="J171" s="238"/>
      <c r="K171" s="238">
        <v>1</v>
      </c>
      <c r="L171" s="238"/>
      <c r="M171" s="238"/>
      <c r="N171" s="238">
        <v>6</v>
      </c>
    </row>
    <row r="172" spans="1:14" ht="13.5" customHeight="1" x14ac:dyDescent="0.2">
      <c r="A172" s="265">
        <v>4</v>
      </c>
      <c r="B172" s="243" t="s">
        <v>190</v>
      </c>
      <c r="C172" s="243" t="s">
        <v>85</v>
      </c>
      <c r="D172" s="241">
        <v>1</v>
      </c>
      <c r="E172" s="241"/>
      <c r="F172" s="241">
        <v>1</v>
      </c>
      <c r="G172" s="241">
        <v>1</v>
      </c>
      <c r="H172" s="241">
        <v>7</v>
      </c>
      <c r="I172" s="241">
        <v>2</v>
      </c>
      <c r="J172" s="241"/>
      <c r="K172" s="241">
        <v>2</v>
      </c>
      <c r="L172" s="241"/>
      <c r="M172" s="241"/>
      <c r="N172" s="241">
        <v>3</v>
      </c>
    </row>
    <row r="173" spans="1:14" ht="13.5" customHeight="1" x14ac:dyDescent="0.2">
      <c r="A173" s="265">
        <v>8</v>
      </c>
      <c r="B173" s="243" t="s">
        <v>190</v>
      </c>
      <c r="C173" s="243" t="s">
        <v>85</v>
      </c>
      <c r="D173" s="241">
        <v>2</v>
      </c>
      <c r="E173" s="241"/>
      <c r="F173" s="241"/>
      <c r="G173" s="241">
        <v>2</v>
      </c>
      <c r="H173" s="241">
        <v>4</v>
      </c>
      <c r="I173" s="241"/>
      <c r="J173" s="241"/>
      <c r="K173" s="241"/>
      <c r="L173" s="241"/>
      <c r="M173" s="241"/>
      <c r="N173" s="241">
        <v>4</v>
      </c>
    </row>
    <row r="174" spans="1:14" ht="13.5" customHeight="1" x14ac:dyDescent="0.2">
      <c r="A174" s="4">
        <f>COUNT(A141:A173)</f>
        <v>33</v>
      </c>
      <c r="B174" s="669" t="str">
        <f>$B$141</f>
        <v>Lazaro</v>
      </c>
      <c r="C174" s="669" t="str">
        <f>$C$141</f>
        <v>Jono</v>
      </c>
      <c r="D174" s="667">
        <f t="shared" ref="D174:N174" si="20">SUM(D141:D173)</f>
        <v>108</v>
      </c>
      <c r="E174" s="667">
        <f t="shared" si="20"/>
        <v>19</v>
      </c>
      <c r="F174" s="667">
        <f t="shared" si="20"/>
        <v>59</v>
      </c>
      <c r="G174" s="667">
        <f t="shared" si="20"/>
        <v>119</v>
      </c>
      <c r="H174" s="667">
        <f t="shared" si="20"/>
        <v>165</v>
      </c>
      <c r="I174" s="667">
        <f t="shared" si="20"/>
        <v>58</v>
      </c>
      <c r="J174" s="667">
        <f t="shared" si="20"/>
        <v>4</v>
      </c>
      <c r="K174" s="667">
        <f t="shared" si="20"/>
        <v>26</v>
      </c>
      <c r="L174" s="667">
        <f t="shared" si="20"/>
        <v>0</v>
      </c>
      <c r="M174" s="667">
        <f t="shared" si="20"/>
        <v>1</v>
      </c>
      <c r="N174" s="667">
        <f t="shared" si="20"/>
        <v>332</v>
      </c>
    </row>
    <row r="175" spans="1:14" ht="13.5" customHeight="1" x14ac:dyDescent="0.2"/>
    <row r="176" spans="1:14" ht="13.5" customHeight="1" x14ac:dyDescent="0.2">
      <c r="A176" s="242">
        <v>12</v>
      </c>
      <c r="B176" s="243" t="s">
        <v>200</v>
      </c>
      <c r="C176" s="243" t="s">
        <v>201</v>
      </c>
      <c r="D176" s="241"/>
      <c r="E176" s="241"/>
      <c r="F176" s="241">
        <v>4</v>
      </c>
      <c r="G176" s="241">
        <v>2</v>
      </c>
      <c r="H176" s="241"/>
      <c r="I176" s="241"/>
      <c r="J176" s="241"/>
      <c r="K176" s="241"/>
      <c r="L176" s="241"/>
      <c r="M176" s="241"/>
      <c r="N176" s="241">
        <v>4</v>
      </c>
    </row>
    <row r="177" spans="1:14" ht="13.5" customHeight="1" x14ac:dyDescent="0.2">
      <c r="A177" s="717">
        <v>12</v>
      </c>
      <c r="B177" s="718" t="s">
        <v>200</v>
      </c>
      <c r="C177" s="718" t="s">
        <v>201</v>
      </c>
      <c r="D177" s="716">
        <v>1</v>
      </c>
      <c r="E177" s="716"/>
      <c r="F177" s="716">
        <v>2</v>
      </c>
      <c r="G177" s="716">
        <v>4</v>
      </c>
      <c r="H177" s="716"/>
      <c r="I177" s="716">
        <v>2</v>
      </c>
      <c r="J177" s="716"/>
      <c r="K177" s="716">
        <v>1</v>
      </c>
      <c r="L177" s="716"/>
      <c r="M177" s="716"/>
      <c r="N177" s="716">
        <v>4</v>
      </c>
    </row>
    <row r="178" spans="1:14" ht="13.5" customHeight="1" x14ac:dyDescent="0.2">
      <c r="A178" s="242">
        <v>12</v>
      </c>
      <c r="B178" s="243" t="s">
        <v>200</v>
      </c>
      <c r="C178" s="243" t="s">
        <v>201</v>
      </c>
      <c r="D178" s="241"/>
      <c r="E178" s="241">
        <v>1</v>
      </c>
      <c r="F178" s="241">
        <v>1</v>
      </c>
      <c r="G178" s="241">
        <v>3</v>
      </c>
      <c r="H178" s="241">
        <v>1</v>
      </c>
      <c r="I178" s="241">
        <v>2</v>
      </c>
      <c r="J178" s="241"/>
      <c r="K178" s="241">
        <v>1</v>
      </c>
      <c r="L178" s="241"/>
      <c r="M178" s="241"/>
      <c r="N178" s="241">
        <v>4</v>
      </c>
    </row>
    <row r="179" spans="1:14" ht="13.5" customHeight="1" x14ac:dyDescent="0.2">
      <c r="A179" s="242">
        <v>12</v>
      </c>
      <c r="B179" s="243" t="s">
        <v>200</v>
      </c>
      <c r="C179" s="243" t="s">
        <v>201</v>
      </c>
      <c r="D179" s="241">
        <v>3</v>
      </c>
      <c r="E179" s="241"/>
      <c r="F179" s="241"/>
      <c r="G179" s="241">
        <v>2</v>
      </c>
      <c r="H179" s="241">
        <v>1</v>
      </c>
      <c r="I179" s="241">
        <v>3</v>
      </c>
      <c r="J179" s="241"/>
      <c r="K179" s="241"/>
      <c r="L179" s="241"/>
      <c r="M179" s="241"/>
      <c r="N179" s="241">
        <v>6</v>
      </c>
    </row>
    <row r="180" spans="1:14" ht="13.5" customHeight="1" x14ac:dyDescent="0.2">
      <c r="A180" s="946">
        <v>12</v>
      </c>
      <c r="B180" s="947" t="s">
        <v>200</v>
      </c>
      <c r="C180" s="947" t="s">
        <v>201</v>
      </c>
      <c r="D180" s="945"/>
      <c r="E180" s="945"/>
      <c r="F180" s="945">
        <v>5</v>
      </c>
      <c r="G180" s="945">
        <v>3</v>
      </c>
      <c r="H180" s="945">
        <v>3</v>
      </c>
      <c r="I180" s="945">
        <v>1</v>
      </c>
      <c r="J180" s="945"/>
      <c r="K180" s="945">
        <v>2</v>
      </c>
      <c r="L180" s="945"/>
      <c r="M180" s="945"/>
      <c r="N180" s="945">
        <v>5</v>
      </c>
    </row>
    <row r="181" spans="1:14" ht="13.5" customHeight="1" x14ac:dyDescent="0.2">
      <c r="A181" s="1259">
        <v>12</v>
      </c>
      <c r="B181" s="1260" t="s">
        <v>200</v>
      </c>
      <c r="C181" s="1260" t="s">
        <v>201</v>
      </c>
      <c r="D181" s="1258">
        <v>3</v>
      </c>
      <c r="E181" s="1258"/>
      <c r="F181" s="1258">
        <v>2</v>
      </c>
      <c r="G181" s="1258">
        <v>5</v>
      </c>
      <c r="H181" s="1258"/>
      <c r="I181" s="1258">
        <v>1</v>
      </c>
      <c r="J181" s="1258"/>
      <c r="K181" s="1258">
        <v>4</v>
      </c>
      <c r="L181" s="1258"/>
      <c r="M181" s="1258"/>
      <c r="N181" s="1258">
        <v>8</v>
      </c>
    </row>
    <row r="182" spans="1:14" ht="13.5" customHeight="1" x14ac:dyDescent="0.2">
      <c r="A182" s="1259">
        <v>12</v>
      </c>
      <c r="B182" s="1260" t="s">
        <v>200</v>
      </c>
      <c r="C182" s="1260" t="s">
        <v>201</v>
      </c>
      <c r="D182" s="1258">
        <v>3</v>
      </c>
      <c r="E182" s="1258"/>
      <c r="F182" s="1258">
        <v>4</v>
      </c>
      <c r="G182" s="1258">
        <v>9</v>
      </c>
      <c r="H182" s="1258">
        <v>3</v>
      </c>
      <c r="I182" s="1258">
        <v>2</v>
      </c>
      <c r="J182" s="1258">
        <v>2</v>
      </c>
      <c r="K182" s="1258"/>
      <c r="L182" s="1258"/>
      <c r="M182" s="1258"/>
      <c r="N182" s="1258">
        <v>10</v>
      </c>
    </row>
    <row r="183" spans="1:14" ht="13.5" customHeight="1" x14ac:dyDescent="0.2">
      <c r="A183" s="1863">
        <v>12</v>
      </c>
      <c r="B183" s="1861" t="s">
        <v>200</v>
      </c>
      <c r="C183" s="1861" t="s">
        <v>201</v>
      </c>
      <c r="D183" s="1862">
        <v>1</v>
      </c>
      <c r="E183" s="1862"/>
      <c r="F183" s="1862"/>
      <c r="G183" s="1862">
        <v>11</v>
      </c>
      <c r="H183" s="1862">
        <v>2</v>
      </c>
      <c r="I183" s="1862">
        <v>1</v>
      </c>
      <c r="J183" s="1862"/>
      <c r="K183" s="1862">
        <v>2</v>
      </c>
      <c r="L183" s="1862"/>
      <c r="M183" s="1862"/>
      <c r="N183" s="1862">
        <v>2</v>
      </c>
    </row>
    <row r="184" spans="1:14" ht="13.5" customHeight="1" x14ac:dyDescent="0.2">
      <c r="A184" s="1857">
        <v>12</v>
      </c>
      <c r="B184" s="1858" t="s">
        <v>200</v>
      </c>
      <c r="C184" s="1858" t="s">
        <v>201</v>
      </c>
      <c r="D184" s="1856">
        <v>1</v>
      </c>
      <c r="E184" s="1856"/>
      <c r="F184" s="1856">
        <v>4</v>
      </c>
      <c r="G184" s="1856">
        <v>7</v>
      </c>
      <c r="H184" s="1856">
        <v>1</v>
      </c>
      <c r="I184" s="1856">
        <v>2</v>
      </c>
      <c r="J184" s="1856"/>
      <c r="K184" s="1856">
        <v>1</v>
      </c>
      <c r="L184" s="1856"/>
      <c r="M184" s="1856"/>
      <c r="N184" s="1856">
        <v>6</v>
      </c>
    </row>
    <row r="185" spans="1:14" ht="13.5" customHeight="1" x14ac:dyDescent="0.2">
      <c r="A185" s="1285">
        <v>12</v>
      </c>
      <c r="B185" s="1286" t="s">
        <v>200</v>
      </c>
      <c r="C185" s="1286" t="s">
        <v>201</v>
      </c>
      <c r="D185" s="1284">
        <v>2</v>
      </c>
      <c r="E185" s="1284"/>
      <c r="F185" s="1284"/>
      <c r="G185" s="1284">
        <v>5</v>
      </c>
      <c r="H185" s="1284">
        <v>2</v>
      </c>
      <c r="I185" s="1284"/>
      <c r="J185" s="1284"/>
      <c r="K185" s="1284">
        <v>1</v>
      </c>
      <c r="L185" s="1284"/>
      <c r="M185" s="1284"/>
      <c r="N185" s="1284">
        <v>4</v>
      </c>
    </row>
    <row r="186" spans="1:14" ht="13.5" customHeight="1" x14ac:dyDescent="0.2">
      <c r="A186" s="1751">
        <v>12</v>
      </c>
      <c r="B186" s="1752" t="s">
        <v>200</v>
      </c>
      <c r="C186" s="1752" t="s">
        <v>201</v>
      </c>
      <c r="D186" s="1750">
        <v>2</v>
      </c>
      <c r="E186" s="1750"/>
      <c r="F186" s="1750">
        <v>2</v>
      </c>
      <c r="G186" s="1750">
        <v>5</v>
      </c>
      <c r="H186" s="1750">
        <v>1</v>
      </c>
      <c r="I186" s="1750">
        <v>3</v>
      </c>
      <c r="J186" s="1750"/>
      <c r="K186" s="1750">
        <v>2</v>
      </c>
      <c r="L186" s="1750"/>
      <c r="M186" s="1750"/>
      <c r="N186" s="1750">
        <v>6</v>
      </c>
    </row>
    <row r="187" spans="1:14" ht="13.5" customHeight="1" x14ac:dyDescent="0.2">
      <c r="A187" s="946">
        <v>12</v>
      </c>
      <c r="B187" s="947" t="s">
        <v>200</v>
      </c>
      <c r="C187" s="947" t="s">
        <v>201</v>
      </c>
      <c r="D187" s="945">
        <v>2</v>
      </c>
      <c r="E187" s="945"/>
      <c r="F187" s="945"/>
      <c r="G187" s="945">
        <v>4</v>
      </c>
      <c r="H187" s="945">
        <v>4</v>
      </c>
      <c r="I187" s="945"/>
      <c r="J187" s="945"/>
      <c r="K187" s="945">
        <v>1</v>
      </c>
      <c r="L187" s="945"/>
      <c r="M187" s="945"/>
      <c r="N187" s="945">
        <v>4</v>
      </c>
    </row>
    <row r="188" spans="1:14" ht="13.5" customHeight="1" x14ac:dyDescent="0.2">
      <c r="A188" s="1863">
        <v>12</v>
      </c>
      <c r="B188" s="1861" t="s">
        <v>200</v>
      </c>
      <c r="C188" s="1861" t="s">
        <v>201</v>
      </c>
      <c r="D188" s="1862">
        <v>1</v>
      </c>
      <c r="E188" s="1862"/>
      <c r="F188" s="1862">
        <v>3</v>
      </c>
      <c r="G188" s="1862">
        <v>4</v>
      </c>
      <c r="H188" s="1862">
        <v>1</v>
      </c>
      <c r="I188" s="1862">
        <v>1</v>
      </c>
      <c r="J188" s="1862"/>
      <c r="K188" s="1862"/>
      <c r="L188" s="1862"/>
      <c r="M188" s="1862"/>
      <c r="N188" s="1862">
        <v>5</v>
      </c>
    </row>
    <row r="189" spans="1:14" ht="13.5" customHeight="1" x14ac:dyDescent="0.2">
      <c r="A189" s="1863">
        <v>12</v>
      </c>
      <c r="B189" s="1861" t="s">
        <v>200</v>
      </c>
      <c r="C189" s="1861" t="s">
        <v>201</v>
      </c>
      <c r="D189" s="1862">
        <v>4</v>
      </c>
      <c r="E189" s="1862"/>
      <c r="F189" s="1862">
        <v>4</v>
      </c>
      <c r="G189" s="1862">
        <v>10</v>
      </c>
      <c r="H189" s="1862">
        <v>3</v>
      </c>
      <c r="I189" s="1862">
        <v>1</v>
      </c>
      <c r="J189" s="1862">
        <v>1</v>
      </c>
      <c r="K189" s="1862"/>
      <c r="L189" s="1862"/>
      <c r="M189" s="1862"/>
      <c r="N189" s="1862">
        <v>12</v>
      </c>
    </row>
    <row r="190" spans="1:14" ht="13.5" customHeight="1" x14ac:dyDescent="0.2">
      <c r="A190" s="1077">
        <v>12</v>
      </c>
      <c r="B190" s="1032" t="s">
        <v>200</v>
      </c>
      <c r="C190" s="1032" t="s">
        <v>201</v>
      </c>
      <c r="D190" s="1034">
        <v>3</v>
      </c>
      <c r="E190" s="1034"/>
      <c r="F190" s="1034">
        <v>3</v>
      </c>
      <c r="G190" s="1034">
        <v>5</v>
      </c>
      <c r="H190" s="1034">
        <v>3</v>
      </c>
      <c r="I190" s="1034">
        <v>2</v>
      </c>
      <c r="J190" s="1034"/>
      <c r="K190" s="1034">
        <v>2</v>
      </c>
      <c r="L190" s="1034"/>
      <c r="M190" s="1034"/>
      <c r="N190" s="1034">
        <v>9</v>
      </c>
    </row>
    <row r="191" spans="1:14" ht="13.5" customHeight="1" x14ac:dyDescent="0.2">
      <c r="A191" s="1077">
        <v>12</v>
      </c>
      <c r="B191" s="1032" t="s">
        <v>200</v>
      </c>
      <c r="C191" s="1032" t="s">
        <v>201</v>
      </c>
      <c r="D191" s="1034">
        <v>1</v>
      </c>
      <c r="E191" s="1034"/>
      <c r="F191" s="1034">
        <v>3</v>
      </c>
      <c r="G191" s="1034">
        <v>5</v>
      </c>
      <c r="H191" s="1034">
        <v>2</v>
      </c>
      <c r="I191" s="1034">
        <v>1</v>
      </c>
      <c r="J191" s="1034"/>
      <c r="K191" s="1034">
        <v>3</v>
      </c>
      <c r="L191" s="1034"/>
      <c r="M191" s="1034"/>
      <c r="N191" s="1034">
        <v>5</v>
      </c>
    </row>
    <row r="192" spans="1:14" ht="13.5" customHeight="1" x14ac:dyDescent="0.2">
      <c r="A192" s="242">
        <v>12</v>
      </c>
      <c r="B192" s="243" t="s">
        <v>200</v>
      </c>
      <c r="C192" s="243" t="s">
        <v>201</v>
      </c>
      <c r="D192" s="241">
        <v>5</v>
      </c>
      <c r="E192" s="241"/>
      <c r="F192" s="241"/>
      <c r="G192" s="241">
        <v>3</v>
      </c>
      <c r="H192" s="241">
        <v>1</v>
      </c>
      <c r="I192" s="241">
        <v>1</v>
      </c>
      <c r="J192" s="241"/>
      <c r="K192" s="241">
        <v>1</v>
      </c>
      <c r="L192" s="241"/>
      <c r="M192" s="241"/>
      <c r="N192" s="241">
        <v>10</v>
      </c>
    </row>
    <row r="193" spans="1:14" ht="13.5" customHeight="1" x14ac:dyDescent="0.2">
      <c r="A193" s="242">
        <v>12</v>
      </c>
      <c r="B193" s="243" t="s">
        <v>200</v>
      </c>
      <c r="C193" s="243" t="s">
        <v>201</v>
      </c>
      <c r="D193" s="241">
        <v>1</v>
      </c>
      <c r="E193" s="241"/>
      <c r="F193" s="241">
        <v>2</v>
      </c>
      <c r="G193" s="241">
        <v>3</v>
      </c>
      <c r="H193" s="241">
        <v>1</v>
      </c>
      <c r="I193" s="241"/>
      <c r="J193" s="241"/>
      <c r="K193" s="241">
        <v>3</v>
      </c>
      <c r="L193" s="241"/>
      <c r="M193" s="241"/>
      <c r="N193" s="241">
        <v>4</v>
      </c>
    </row>
    <row r="194" spans="1:14" ht="13.5" customHeight="1" x14ac:dyDescent="0.2">
      <c r="A194" s="265">
        <v>12</v>
      </c>
      <c r="B194" s="246" t="s">
        <v>200</v>
      </c>
      <c r="C194" s="246" t="s">
        <v>201</v>
      </c>
      <c r="D194" s="244">
        <v>3</v>
      </c>
      <c r="E194" s="244"/>
      <c r="F194" s="244">
        <v>1</v>
      </c>
      <c r="G194" s="244">
        <v>3</v>
      </c>
      <c r="H194" s="244"/>
      <c r="I194" s="244">
        <v>1</v>
      </c>
      <c r="J194" s="244"/>
      <c r="K194" s="244"/>
      <c r="L194" s="244"/>
      <c r="M194" s="244"/>
      <c r="N194" s="244">
        <v>7</v>
      </c>
    </row>
    <row r="195" spans="1:14" ht="13.5" customHeight="1" x14ac:dyDescent="0.2">
      <c r="A195" s="265">
        <v>12</v>
      </c>
      <c r="B195" s="246" t="s">
        <v>200</v>
      </c>
      <c r="C195" s="246" t="s">
        <v>201</v>
      </c>
      <c r="D195" s="244">
        <v>4</v>
      </c>
      <c r="E195" s="244"/>
      <c r="F195" s="244">
        <v>2</v>
      </c>
      <c r="G195" s="244">
        <v>9</v>
      </c>
      <c r="H195" s="244">
        <v>4</v>
      </c>
      <c r="I195" s="244"/>
      <c r="J195" s="244"/>
      <c r="K195" s="244"/>
      <c r="L195" s="244"/>
      <c r="M195" s="244"/>
      <c r="N195" s="244">
        <v>10</v>
      </c>
    </row>
    <row r="196" spans="1:14" ht="13.5" customHeight="1" x14ac:dyDescent="0.2">
      <c r="A196" s="265">
        <v>12</v>
      </c>
      <c r="B196" s="246" t="s">
        <v>200</v>
      </c>
      <c r="C196" s="246" t="s">
        <v>201</v>
      </c>
      <c r="D196" s="244"/>
      <c r="E196" s="244"/>
      <c r="F196" s="244">
        <v>4</v>
      </c>
      <c r="G196" s="244">
        <v>4</v>
      </c>
      <c r="H196" s="244">
        <v>2</v>
      </c>
      <c r="I196" s="244">
        <v>1</v>
      </c>
      <c r="J196" s="244"/>
      <c r="K196" s="244">
        <v>3</v>
      </c>
      <c r="L196" s="244"/>
      <c r="M196" s="244"/>
      <c r="N196" s="244">
        <v>4</v>
      </c>
    </row>
    <row r="197" spans="1:14" ht="13.5" customHeight="1" x14ac:dyDescent="0.2">
      <c r="A197" s="245">
        <v>12</v>
      </c>
      <c r="B197" s="246" t="s">
        <v>200</v>
      </c>
      <c r="C197" s="246" t="s">
        <v>201</v>
      </c>
      <c r="D197" s="244">
        <v>6</v>
      </c>
      <c r="E197" s="244"/>
      <c r="F197" s="244">
        <v>2</v>
      </c>
      <c r="G197" s="244">
        <v>2</v>
      </c>
      <c r="H197" s="244">
        <v>1</v>
      </c>
      <c r="I197" s="244"/>
      <c r="J197" s="244"/>
      <c r="K197" s="244">
        <v>2</v>
      </c>
      <c r="L197" s="244"/>
      <c r="M197" s="244"/>
      <c r="N197" s="244">
        <v>14</v>
      </c>
    </row>
    <row r="198" spans="1:14" ht="13.5" customHeight="1" x14ac:dyDescent="0.2">
      <c r="A198" s="245">
        <v>12</v>
      </c>
      <c r="B198" s="246" t="s">
        <v>200</v>
      </c>
      <c r="C198" s="246" t="s">
        <v>201</v>
      </c>
      <c r="D198" s="244">
        <v>4</v>
      </c>
      <c r="E198" s="244"/>
      <c r="F198" s="244"/>
      <c r="G198" s="244">
        <v>4</v>
      </c>
      <c r="H198" s="244">
        <v>2</v>
      </c>
      <c r="I198" s="244"/>
      <c r="J198" s="244"/>
      <c r="K198" s="244">
        <v>1</v>
      </c>
      <c r="L198" s="244"/>
      <c r="M198" s="244"/>
      <c r="N198" s="244">
        <v>8</v>
      </c>
    </row>
    <row r="199" spans="1:14" ht="13.5" customHeight="1" x14ac:dyDescent="0.2">
      <c r="A199" s="4">
        <f>COUNT(A176:A198)</f>
        <v>23</v>
      </c>
      <c r="B199" s="669" t="str">
        <f>$B$176</f>
        <v>Lee</v>
      </c>
      <c r="C199" s="669" t="str">
        <f>$C$176</f>
        <v>Jay</v>
      </c>
      <c r="D199" s="667">
        <f t="shared" ref="D199:N199" si="21">SUM(D176:D198)</f>
        <v>50</v>
      </c>
      <c r="E199" s="667">
        <f t="shared" si="21"/>
        <v>1</v>
      </c>
      <c r="F199" s="667">
        <f t="shared" si="21"/>
        <v>48</v>
      </c>
      <c r="G199" s="667">
        <f t="shared" si="21"/>
        <v>112</v>
      </c>
      <c r="H199" s="667">
        <f t="shared" si="21"/>
        <v>38</v>
      </c>
      <c r="I199" s="667">
        <f t="shared" si="21"/>
        <v>25</v>
      </c>
      <c r="J199" s="667">
        <f t="shared" si="21"/>
        <v>3</v>
      </c>
      <c r="K199" s="667">
        <f t="shared" si="21"/>
        <v>30</v>
      </c>
      <c r="L199" s="667">
        <f t="shared" si="21"/>
        <v>0</v>
      </c>
      <c r="M199" s="667">
        <f t="shared" si="21"/>
        <v>0</v>
      </c>
      <c r="N199" s="667">
        <f t="shared" si="21"/>
        <v>151</v>
      </c>
    </row>
    <row r="200" spans="1:14" ht="13.5" customHeight="1" x14ac:dyDescent="0.2"/>
    <row r="201" spans="1:14" ht="13.5" customHeight="1" x14ac:dyDescent="0.2">
      <c r="A201" s="245">
        <v>15</v>
      </c>
      <c r="B201" s="246" t="s">
        <v>198</v>
      </c>
      <c r="C201" s="246" t="s">
        <v>36</v>
      </c>
      <c r="D201" s="244">
        <v>3</v>
      </c>
      <c r="E201" s="244">
        <v>1</v>
      </c>
      <c r="F201" s="244"/>
      <c r="G201" s="244">
        <v>3</v>
      </c>
      <c r="H201" s="244">
        <v>3</v>
      </c>
      <c r="I201" s="244">
        <v>1</v>
      </c>
      <c r="J201" s="244"/>
      <c r="K201" s="244">
        <v>2</v>
      </c>
      <c r="L201" s="244"/>
      <c r="M201" s="244"/>
      <c r="N201" s="244">
        <v>9</v>
      </c>
    </row>
    <row r="202" spans="1:14" ht="13.5" customHeight="1" x14ac:dyDescent="0.2">
      <c r="A202" s="717">
        <v>15</v>
      </c>
      <c r="B202" s="718" t="s">
        <v>198</v>
      </c>
      <c r="C202" s="718" t="s">
        <v>36</v>
      </c>
      <c r="D202" s="716">
        <v>3</v>
      </c>
      <c r="E202" s="716"/>
      <c r="F202" s="716">
        <v>1</v>
      </c>
      <c r="G202" s="716">
        <v>7</v>
      </c>
      <c r="H202" s="716">
        <v>1</v>
      </c>
      <c r="I202" s="716">
        <v>1</v>
      </c>
      <c r="J202" s="716">
        <v>2</v>
      </c>
      <c r="K202" s="716">
        <v>2</v>
      </c>
      <c r="L202" s="716"/>
      <c r="M202" s="716"/>
      <c r="N202" s="716">
        <v>7</v>
      </c>
    </row>
    <row r="203" spans="1:14" ht="13.5" customHeight="1" x14ac:dyDescent="0.2">
      <c r="A203" s="822">
        <v>15</v>
      </c>
      <c r="B203" s="823" t="s">
        <v>198</v>
      </c>
      <c r="C203" s="823" t="s">
        <v>36</v>
      </c>
      <c r="D203" s="821">
        <v>2</v>
      </c>
      <c r="E203" s="821"/>
      <c r="F203" s="821">
        <v>3</v>
      </c>
      <c r="G203" s="821">
        <v>7</v>
      </c>
      <c r="H203" s="821">
        <v>1</v>
      </c>
      <c r="I203" s="821">
        <v>1</v>
      </c>
      <c r="J203" s="821"/>
      <c r="K203" s="821">
        <v>1</v>
      </c>
      <c r="L203" s="821"/>
      <c r="M203" s="821"/>
      <c r="N203" s="821">
        <v>7</v>
      </c>
    </row>
    <row r="204" spans="1:14" ht="13.5" customHeight="1" x14ac:dyDescent="0.2">
      <c r="A204" s="245">
        <v>15</v>
      </c>
      <c r="B204" s="246" t="s">
        <v>198</v>
      </c>
      <c r="C204" s="246" t="s">
        <v>36</v>
      </c>
      <c r="D204" s="244"/>
      <c r="E204" s="244">
        <v>1</v>
      </c>
      <c r="F204" s="244">
        <v>4</v>
      </c>
      <c r="G204" s="244">
        <v>7</v>
      </c>
      <c r="H204" s="244">
        <v>2</v>
      </c>
      <c r="I204" s="244">
        <v>1</v>
      </c>
      <c r="J204" s="244"/>
      <c r="K204" s="244">
        <v>5</v>
      </c>
      <c r="L204" s="244"/>
      <c r="M204" s="244"/>
      <c r="N204" s="244">
        <v>7</v>
      </c>
    </row>
    <row r="205" spans="1:14" ht="13.5" customHeight="1" x14ac:dyDescent="0.2">
      <c r="A205" s="245">
        <v>15</v>
      </c>
      <c r="B205" s="246" t="s">
        <v>198</v>
      </c>
      <c r="C205" s="246" t="s">
        <v>36</v>
      </c>
      <c r="D205" s="244">
        <v>6</v>
      </c>
      <c r="E205" s="244"/>
      <c r="F205" s="244">
        <v>1</v>
      </c>
      <c r="G205" s="244">
        <v>10</v>
      </c>
      <c r="H205" s="244">
        <v>2</v>
      </c>
      <c r="I205" s="244">
        <v>1</v>
      </c>
      <c r="J205" s="244">
        <v>1</v>
      </c>
      <c r="K205" s="244">
        <v>3</v>
      </c>
      <c r="L205" s="244"/>
      <c r="M205" s="244"/>
      <c r="N205" s="244">
        <v>13</v>
      </c>
    </row>
    <row r="206" spans="1:14" ht="13.5" customHeight="1" x14ac:dyDescent="0.2">
      <c r="A206" s="248">
        <v>15</v>
      </c>
      <c r="B206" s="249" t="s">
        <v>198</v>
      </c>
      <c r="C206" s="249" t="s">
        <v>36</v>
      </c>
      <c r="D206" s="247">
        <v>3</v>
      </c>
      <c r="E206" s="247"/>
      <c r="F206" s="247"/>
      <c r="G206" s="247">
        <v>7</v>
      </c>
      <c r="H206" s="247"/>
      <c r="I206" s="247"/>
      <c r="J206" s="247">
        <v>1</v>
      </c>
      <c r="K206" s="247">
        <v>3</v>
      </c>
      <c r="L206" s="247"/>
      <c r="M206" s="247"/>
      <c r="N206" s="247">
        <v>6</v>
      </c>
    </row>
    <row r="207" spans="1:14" ht="13.5" customHeight="1" x14ac:dyDescent="0.2">
      <c r="A207" s="265">
        <v>15</v>
      </c>
      <c r="B207" s="249" t="s">
        <v>198</v>
      </c>
      <c r="C207" s="249" t="s">
        <v>36</v>
      </c>
      <c r="D207" s="247">
        <v>4</v>
      </c>
      <c r="E207" s="247"/>
      <c r="F207" s="247">
        <v>2</v>
      </c>
      <c r="G207" s="247">
        <v>7</v>
      </c>
      <c r="H207" s="247">
        <v>1</v>
      </c>
      <c r="I207" s="247">
        <v>3</v>
      </c>
      <c r="J207" s="247">
        <v>1</v>
      </c>
      <c r="K207" s="247">
        <v>2</v>
      </c>
      <c r="L207" s="247"/>
      <c r="M207" s="247"/>
      <c r="N207" s="247">
        <v>10</v>
      </c>
    </row>
    <row r="208" spans="1:14" ht="13.5" customHeight="1" x14ac:dyDescent="0.2">
      <c r="A208" s="1316">
        <v>15</v>
      </c>
      <c r="B208" s="1286" t="s">
        <v>198</v>
      </c>
      <c r="C208" s="1286" t="s">
        <v>36</v>
      </c>
      <c r="D208" s="1284">
        <v>2</v>
      </c>
      <c r="E208" s="1284"/>
      <c r="F208" s="1284">
        <v>3</v>
      </c>
      <c r="G208" s="1284">
        <v>8</v>
      </c>
      <c r="H208" s="1284">
        <v>2</v>
      </c>
      <c r="I208" s="1284">
        <v>3</v>
      </c>
      <c r="J208" s="1284"/>
      <c r="K208" s="1284">
        <v>4</v>
      </c>
      <c r="L208" s="1284"/>
      <c r="M208" s="1284"/>
      <c r="N208" s="1284">
        <v>7</v>
      </c>
    </row>
    <row r="209" spans="1:14" ht="13.5" customHeight="1" x14ac:dyDescent="0.2">
      <c r="A209" s="1403">
        <v>15</v>
      </c>
      <c r="B209" s="1404" t="s">
        <v>198</v>
      </c>
      <c r="C209" s="1404" t="s">
        <v>36</v>
      </c>
      <c r="D209" s="1402">
        <v>4</v>
      </c>
      <c r="E209" s="1402"/>
      <c r="F209" s="1402"/>
      <c r="G209" s="1402">
        <v>7</v>
      </c>
      <c r="H209" s="1402">
        <v>2</v>
      </c>
      <c r="I209" s="1402">
        <v>1</v>
      </c>
      <c r="J209" s="1402"/>
      <c r="K209" s="1402">
        <v>1</v>
      </c>
      <c r="L209" s="1402"/>
      <c r="M209" s="1402"/>
      <c r="N209" s="1402">
        <v>8</v>
      </c>
    </row>
    <row r="210" spans="1:14" ht="13.5" customHeight="1" x14ac:dyDescent="0.2">
      <c r="A210" s="1316">
        <v>15</v>
      </c>
      <c r="B210" s="1286" t="s">
        <v>198</v>
      </c>
      <c r="C210" s="1286" t="s">
        <v>36</v>
      </c>
      <c r="D210" s="1284">
        <v>5</v>
      </c>
      <c r="E210" s="1284"/>
      <c r="F210" s="1284">
        <v>2</v>
      </c>
      <c r="G210" s="1284">
        <v>12</v>
      </c>
      <c r="H210" s="1284">
        <v>4</v>
      </c>
      <c r="I210" s="1284"/>
      <c r="J210" s="1284">
        <v>3</v>
      </c>
      <c r="K210" s="1284">
        <v>3</v>
      </c>
      <c r="L210" s="1284"/>
      <c r="M210" s="1284"/>
      <c r="N210" s="1284">
        <v>12</v>
      </c>
    </row>
    <row r="211" spans="1:14" ht="13.5" customHeight="1" x14ac:dyDescent="0.2">
      <c r="A211" s="1031">
        <v>15</v>
      </c>
      <c r="B211" s="1032" t="s">
        <v>198</v>
      </c>
      <c r="C211" s="1032" t="s">
        <v>36</v>
      </c>
      <c r="D211" s="1034">
        <v>7</v>
      </c>
      <c r="E211" s="1034"/>
      <c r="F211" s="1034">
        <v>2</v>
      </c>
      <c r="G211" s="1034">
        <v>9</v>
      </c>
      <c r="H211" s="1034">
        <v>3</v>
      </c>
      <c r="I211" s="1034">
        <v>2</v>
      </c>
      <c r="J211" s="1034">
        <v>2</v>
      </c>
      <c r="K211" s="1034">
        <v>3</v>
      </c>
      <c r="L211" s="1034"/>
      <c r="M211" s="1034"/>
      <c r="N211" s="1034">
        <v>16</v>
      </c>
    </row>
    <row r="212" spans="1:14" ht="13.5" customHeight="1" x14ac:dyDescent="0.2">
      <c r="A212" s="1610">
        <v>15</v>
      </c>
      <c r="B212" s="1611" t="s">
        <v>198</v>
      </c>
      <c r="C212" s="1611" t="s">
        <v>36</v>
      </c>
      <c r="D212" s="1609">
        <v>3</v>
      </c>
      <c r="E212" s="1609"/>
      <c r="F212" s="1609">
        <v>3</v>
      </c>
      <c r="G212" s="1609">
        <v>11</v>
      </c>
      <c r="H212" s="1609">
        <v>2</v>
      </c>
      <c r="I212" s="1609">
        <v>2</v>
      </c>
      <c r="J212" s="1609"/>
      <c r="K212" s="1609">
        <v>3</v>
      </c>
      <c r="L212" s="1609"/>
      <c r="M212" s="1609"/>
      <c r="N212" s="1609">
        <v>9</v>
      </c>
    </row>
    <row r="213" spans="1:14" ht="13.5" customHeight="1" x14ac:dyDescent="0.2">
      <c r="A213" s="1354">
        <v>15</v>
      </c>
      <c r="B213" s="1355" t="s">
        <v>198</v>
      </c>
      <c r="C213" s="1355" t="s">
        <v>36</v>
      </c>
      <c r="D213" s="1353">
        <v>2</v>
      </c>
      <c r="E213" s="1353"/>
      <c r="F213" s="1353"/>
      <c r="G213" s="1353">
        <v>12</v>
      </c>
      <c r="H213" s="1353">
        <v>5</v>
      </c>
      <c r="I213" s="1353"/>
      <c r="J213" s="1353"/>
      <c r="K213" s="1353">
        <v>2</v>
      </c>
      <c r="L213" s="1353"/>
      <c r="M213" s="1353"/>
      <c r="N213" s="1353">
        <v>4</v>
      </c>
    </row>
    <row r="214" spans="1:14" ht="13.5" customHeight="1" x14ac:dyDescent="0.2">
      <c r="A214" s="1031">
        <v>15</v>
      </c>
      <c r="B214" s="1032" t="s">
        <v>198</v>
      </c>
      <c r="C214" s="1032" t="s">
        <v>36</v>
      </c>
      <c r="D214" s="1034">
        <v>1</v>
      </c>
      <c r="E214" s="1034"/>
      <c r="F214" s="1034">
        <v>1</v>
      </c>
      <c r="G214" s="1034">
        <v>7</v>
      </c>
      <c r="H214" s="1034">
        <v>3</v>
      </c>
      <c r="I214" s="1034">
        <v>2</v>
      </c>
      <c r="J214" s="1034">
        <v>2</v>
      </c>
      <c r="K214" s="1034">
        <v>2</v>
      </c>
      <c r="L214" s="1034"/>
      <c r="M214" s="1034"/>
      <c r="N214" s="1034">
        <v>3</v>
      </c>
    </row>
    <row r="215" spans="1:14" ht="13.5" customHeight="1" x14ac:dyDescent="0.2">
      <c r="A215" s="1012">
        <v>15</v>
      </c>
      <c r="B215" s="976" t="s">
        <v>198</v>
      </c>
      <c r="C215" s="976" t="s">
        <v>36</v>
      </c>
      <c r="D215" s="975">
        <v>6</v>
      </c>
      <c r="E215" s="975"/>
      <c r="F215" s="975">
        <v>5</v>
      </c>
      <c r="G215" s="975">
        <v>14</v>
      </c>
      <c r="H215" s="975">
        <v>3</v>
      </c>
      <c r="I215" s="975">
        <v>2</v>
      </c>
      <c r="J215" s="975">
        <v>2</v>
      </c>
      <c r="K215" s="975"/>
      <c r="L215" s="975"/>
      <c r="M215" s="975"/>
      <c r="N215" s="975">
        <v>17</v>
      </c>
    </row>
    <row r="216" spans="1:14" ht="13.5" customHeight="1" x14ac:dyDescent="0.2">
      <c r="A216" s="1012">
        <v>15</v>
      </c>
      <c r="B216" s="976" t="s">
        <v>198</v>
      </c>
      <c r="C216" s="976" t="s">
        <v>36</v>
      </c>
      <c r="D216" s="975">
        <v>10</v>
      </c>
      <c r="E216" s="975"/>
      <c r="F216" s="975">
        <v>1</v>
      </c>
      <c r="G216" s="975">
        <v>16</v>
      </c>
      <c r="H216" s="975">
        <v>1</v>
      </c>
      <c r="I216" s="975">
        <v>2</v>
      </c>
      <c r="J216" s="975">
        <v>1</v>
      </c>
      <c r="K216" s="975">
        <v>2</v>
      </c>
      <c r="L216" s="975"/>
      <c r="M216" s="975"/>
      <c r="N216" s="975">
        <v>21</v>
      </c>
    </row>
    <row r="217" spans="1:14" ht="13.5" customHeight="1" x14ac:dyDescent="0.2">
      <c r="A217" s="761">
        <v>15</v>
      </c>
      <c r="B217" s="762" t="s">
        <v>198</v>
      </c>
      <c r="C217" s="762" t="s">
        <v>36</v>
      </c>
      <c r="D217" s="760">
        <v>2</v>
      </c>
      <c r="E217" s="760">
        <v>1</v>
      </c>
      <c r="F217" s="760"/>
      <c r="G217" s="760">
        <v>8</v>
      </c>
      <c r="H217" s="760">
        <v>4</v>
      </c>
      <c r="I217" s="760">
        <v>2</v>
      </c>
      <c r="J217" s="760">
        <v>1</v>
      </c>
      <c r="K217" s="760"/>
      <c r="L217" s="760"/>
      <c r="M217" s="760"/>
      <c r="N217" s="760">
        <v>7</v>
      </c>
    </row>
    <row r="218" spans="1:14" ht="13.5" customHeight="1" x14ac:dyDescent="0.2">
      <c r="A218" s="248">
        <v>15</v>
      </c>
      <c r="B218" s="249" t="s">
        <v>198</v>
      </c>
      <c r="C218" s="249" t="s">
        <v>36</v>
      </c>
      <c r="D218" s="247"/>
      <c r="E218" s="247"/>
      <c r="F218" s="247"/>
      <c r="G218" s="247">
        <v>15</v>
      </c>
      <c r="H218" s="247">
        <v>1</v>
      </c>
      <c r="I218" s="247">
        <v>2</v>
      </c>
      <c r="J218" s="247">
        <v>1</v>
      </c>
      <c r="K218" s="247">
        <v>3</v>
      </c>
      <c r="L218" s="247"/>
      <c r="M218" s="247"/>
      <c r="N218" s="247">
        <v>0</v>
      </c>
    </row>
    <row r="219" spans="1:14" ht="13.5" customHeight="1" x14ac:dyDescent="0.2">
      <c r="A219" s="265">
        <v>15</v>
      </c>
      <c r="B219" s="249" t="s">
        <v>198</v>
      </c>
      <c r="C219" s="249" t="s">
        <v>36</v>
      </c>
      <c r="D219" s="247">
        <v>2</v>
      </c>
      <c r="E219" s="247">
        <v>2</v>
      </c>
      <c r="F219" s="247">
        <v>4</v>
      </c>
      <c r="G219" s="247">
        <v>8</v>
      </c>
      <c r="H219" s="247">
        <v>1</v>
      </c>
      <c r="I219" s="247"/>
      <c r="J219" s="247"/>
      <c r="K219" s="247">
        <v>1</v>
      </c>
      <c r="L219" s="247"/>
      <c r="M219" s="247"/>
      <c r="N219" s="247">
        <v>14</v>
      </c>
    </row>
    <row r="220" spans="1:14" ht="13.5" customHeight="1" x14ac:dyDescent="0.2">
      <c r="A220" s="248">
        <v>15</v>
      </c>
      <c r="B220" s="249" t="s">
        <v>198</v>
      </c>
      <c r="C220" s="249" t="s">
        <v>36</v>
      </c>
      <c r="D220" s="247">
        <v>4</v>
      </c>
      <c r="E220" s="247"/>
      <c r="F220" s="247">
        <v>2</v>
      </c>
      <c r="G220" s="247">
        <v>13</v>
      </c>
      <c r="H220" s="247"/>
      <c r="I220" s="247"/>
      <c r="J220" s="247">
        <v>1</v>
      </c>
      <c r="K220" s="247">
        <v>2</v>
      </c>
      <c r="L220" s="247"/>
      <c r="M220" s="247"/>
      <c r="N220" s="247">
        <v>10</v>
      </c>
    </row>
    <row r="221" spans="1:14" ht="13.5" customHeight="1" x14ac:dyDescent="0.2">
      <c r="A221" s="248">
        <v>15</v>
      </c>
      <c r="B221" s="249" t="s">
        <v>198</v>
      </c>
      <c r="C221" s="249" t="s">
        <v>36</v>
      </c>
      <c r="D221" s="247">
        <v>4</v>
      </c>
      <c r="E221" s="247"/>
      <c r="F221" s="247">
        <v>2</v>
      </c>
      <c r="G221" s="247">
        <v>12</v>
      </c>
      <c r="H221" s="247">
        <v>2</v>
      </c>
      <c r="I221" s="247">
        <v>2</v>
      </c>
      <c r="J221" s="247">
        <v>2</v>
      </c>
      <c r="K221" s="247">
        <v>2</v>
      </c>
      <c r="L221" s="247"/>
      <c r="M221" s="247"/>
      <c r="N221" s="247">
        <v>10</v>
      </c>
    </row>
    <row r="222" spans="1:14" ht="13.5" customHeight="1" x14ac:dyDescent="0.2">
      <c r="A222" s="265">
        <v>15</v>
      </c>
      <c r="B222" s="252" t="s">
        <v>198</v>
      </c>
      <c r="C222" s="252" t="s">
        <v>36</v>
      </c>
      <c r="D222" s="250">
        <v>8</v>
      </c>
      <c r="E222" s="250"/>
      <c r="F222" s="250">
        <v>5</v>
      </c>
      <c r="G222" s="250">
        <v>5</v>
      </c>
      <c r="H222" s="250"/>
      <c r="I222" s="250">
        <v>1</v>
      </c>
      <c r="J222" s="250">
        <v>1</v>
      </c>
      <c r="K222" s="250">
        <v>2</v>
      </c>
      <c r="L222" s="250"/>
      <c r="M222" s="250"/>
      <c r="N222" s="250">
        <v>21</v>
      </c>
    </row>
    <row r="223" spans="1:14" ht="13.5" customHeight="1" x14ac:dyDescent="0.2">
      <c r="A223" s="265">
        <v>15</v>
      </c>
      <c r="B223" s="252" t="s">
        <v>198</v>
      </c>
      <c r="C223" s="252" t="s">
        <v>36</v>
      </c>
      <c r="D223" s="250">
        <v>4</v>
      </c>
      <c r="E223" s="250"/>
      <c r="F223" s="250">
        <v>6</v>
      </c>
      <c r="G223" s="250">
        <v>5</v>
      </c>
      <c r="H223" s="250"/>
      <c r="I223" s="250"/>
      <c r="J223" s="250">
        <v>5</v>
      </c>
      <c r="K223" s="250"/>
      <c r="L223" s="250"/>
      <c r="M223" s="250"/>
      <c r="N223" s="250">
        <v>14</v>
      </c>
    </row>
    <row r="224" spans="1:14" ht="13.5" customHeight="1" x14ac:dyDescent="0.2">
      <c r="A224" s="265">
        <v>15</v>
      </c>
      <c r="B224" s="252" t="s">
        <v>198</v>
      </c>
      <c r="C224" s="252" t="s">
        <v>36</v>
      </c>
      <c r="D224" s="250">
        <v>5</v>
      </c>
      <c r="E224" s="250">
        <v>1</v>
      </c>
      <c r="F224" s="250">
        <v>4</v>
      </c>
      <c r="G224" s="250">
        <v>19</v>
      </c>
      <c r="H224" s="250">
        <v>1</v>
      </c>
      <c r="I224" s="250"/>
      <c r="J224" s="250">
        <v>1</v>
      </c>
      <c r="K224" s="250">
        <v>4</v>
      </c>
      <c r="L224" s="250"/>
      <c r="M224" s="250"/>
      <c r="N224" s="250">
        <v>17</v>
      </c>
    </row>
    <row r="225" spans="1:14" ht="13.5" customHeight="1" x14ac:dyDescent="0.2">
      <c r="A225" s="4">
        <f>COUNT(A201:A224)</f>
        <v>24</v>
      </c>
      <c r="B225" s="669" t="str">
        <f>$B$201</f>
        <v>Lenart</v>
      </c>
      <c r="C225" s="669" t="str">
        <f>$C$201</f>
        <v>Alex</v>
      </c>
      <c r="D225" s="667">
        <f t="shared" ref="D225:N225" si="22">SUM(D201:D224)</f>
        <v>90</v>
      </c>
      <c r="E225" s="667">
        <f t="shared" si="22"/>
        <v>6</v>
      </c>
      <c r="F225" s="667">
        <f t="shared" si="22"/>
        <v>51</v>
      </c>
      <c r="G225" s="667">
        <f t="shared" si="22"/>
        <v>229</v>
      </c>
      <c r="H225" s="667">
        <f t="shared" si="22"/>
        <v>44</v>
      </c>
      <c r="I225" s="667">
        <f t="shared" si="22"/>
        <v>29</v>
      </c>
      <c r="J225" s="667">
        <f t="shared" si="22"/>
        <v>27</v>
      </c>
      <c r="K225" s="667">
        <f t="shared" si="22"/>
        <v>52</v>
      </c>
      <c r="L225" s="667">
        <f t="shared" si="22"/>
        <v>0</v>
      </c>
      <c r="M225" s="667">
        <f t="shared" si="22"/>
        <v>0</v>
      </c>
      <c r="N225" s="667">
        <f t="shared" si="22"/>
        <v>249</v>
      </c>
    </row>
    <row r="226" spans="1:14" s="1087" customFormat="1" ht="13.5" customHeight="1" x14ac:dyDescent="0.2"/>
    <row r="227" spans="1:14" ht="13.5" customHeight="1" x14ac:dyDescent="0.2">
      <c r="A227" s="1079">
        <v>13</v>
      </c>
      <c r="B227" s="1032" t="s">
        <v>370</v>
      </c>
      <c r="C227" s="1032" t="s">
        <v>371</v>
      </c>
      <c r="D227" s="1034">
        <v>1</v>
      </c>
      <c r="E227" s="1034"/>
      <c r="F227" s="1034">
        <v>4</v>
      </c>
      <c r="G227" s="1034">
        <v>4</v>
      </c>
      <c r="H227" s="1034">
        <v>1</v>
      </c>
      <c r="I227" s="1034">
        <v>2</v>
      </c>
      <c r="J227" s="1034">
        <v>1</v>
      </c>
      <c r="K227" s="1034"/>
      <c r="L227" s="1034"/>
      <c r="M227" s="1034"/>
      <c r="N227" s="1034">
        <v>6</v>
      </c>
    </row>
    <row r="228" spans="1:14" ht="13.5" customHeight="1" x14ac:dyDescent="0.2">
      <c r="A228" s="1491">
        <v>13</v>
      </c>
      <c r="B228" s="1492" t="s">
        <v>392</v>
      </c>
      <c r="C228" s="1492" t="s">
        <v>371</v>
      </c>
      <c r="D228" s="1490">
        <v>4</v>
      </c>
      <c r="E228" s="1490">
        <v>1</v>
      </c>
      <c r="F228" s="1490">
        <v>1</v>
      </c>
      <c r="G228" s="1490">
        <v>11</v>
      </c>
      <c r="H228" s="1490">
        <v>2</v>
      </c>
      <c r="I228" s="1490"/>
      <c r="J228" s="1490"/>
      <c r="K228" s="1490">
        <v>1</v>
      </c>
      <c r="L228" s="1490"/>
      <c r="M228" s="1490"/>
      <c r="N228" s="1490">
        <v>12</v>
      </c>
    </row>
    <row r="229" spans="1:14" ht="13.5" customHeight="1" x14ac:dyDescent="0.2">
      <c r="A229" s="1753">
        <v>13</v>
      </c>
      <c r="B229" s="1752" t="s">
        <v>370</v>
      </c>
      <c r="C229" s="1752" t="s">
        <v>371</v>
      </c>
      <c r="D229" s="1750">
        <v>3</v>
      </c>
      <c r="E229" s="1750">
        <v>1</v>
      </c>
      <c r="F229" s="1750"/>
      <c r="G229" s="1750">
        <v>7</v>
      </c>
      <c r="H229" s="1750"/>
      <c r="I229" s="1750">
        <v>3</v>
      </c>
      <c r="J229" s="1750">
        <v>2</v>
      </c>
      <c r="K229" s="1750">
        <v>3</v>
      </c>
      <c r="L229" s="1750"/>
      <c r="M229" s="1750"/>
      <c r="N229" s="1750">
        <v>9</v>
      </c>
    </row>
    <row r="230" spans="1:14" ht="13.5" customHeight="1" x14ac:dyDescent="0.2">
      <c r="A230" s="1860">
        <v>13</v>
      </c>
      <c r="B230" s="1861" t="s">
        <v>370</v>
      </c>
      <c r="C230" s="1861" t="s">
        <v>371</v>
      </c>
      <c r="D230" s="1862">
        <v>2</v>
      </c>
      <c r="E230" s="1862">
        <v>2</v>
      </c>
      <c r="F230" s="1862"/>
      <c r="G230" s="1862">
        <v>8</v>
      </c>
      <c r="H230" s="1862"/>
      <c r="I230" s="1862">
        <v>2</v>
      </c>
      <c r="J230" s="1862">
        <v>1</v>
      </c>
      <c r="K230" s="1862">
        <v>3</v>
      </c>
      <c r="L230" s="1862"/>
      <c r="M230" s="1862"/>
      <c r="N230" s="1862">
        <v>10</v>
      </c>
    </row>
    <row r="231" spans="1:14" ht="13.5" customHeight="1" x14ac:dyDescent="0.2">
      <c r="A231" s="1863">
        <v>13</v>
      </c>
      <c r="B231" s="1861" t="s">
        <v>392</v>
      </c>
      <c r="C231" s="1861" t="s">
        <v>371</v>
      </c>
      <c r="D231" s="1862">
        <v>4</v>
      </c>
      <c r="E231" s="1862"/>
      <c r="F231" s="1862">
        <v>1</v>
      </c>
      <c r="G231" s="1862">
        <v>9</v>
      </c>
      <c r="H231" s="1862"/>
      <c r="I231" s="1862">
        <v>2</v>
      </c>
      <c r="J231" s="1862">
        <v>1</v>
      </c>
      <c r="K231" s="1862">
        <v>2</v>
      </c>
      <c r="L231" s="1862"/>
      <c r="M231" s="1862"/>
      <c r="N231" s="1862">
        <v>9</v>
      </c>
    </row>
    <row r="232" spans="1:14" ht="13.5" customHeight="1" x14ac:dyDescent="0.2">
      <c r="A232" s="1863">
        <v>13</v>
      </c>
      <c r="B232" s="1861" t="s">
        <v>392</v>
      </c>
      <c r="C232" s="1861" t="s">
        <v>371</v>
      </c>
      <c r="D232" s="1862">
        <v>2</v>
      </c>
      <c r="E232" s="1862">
        <v>1</v>
      </c>
      <c r="F232" s="1862"/>
      <c r="G232" s="1862">
        <v>8</v>
      </c>
      <c r="H232" s="1862">
        <v>4</v>
      </c>
      <c r="I232" s="1862"/>
      <c r="J232" s="1862">
        <v>2</v>
      </c>
      <c r="K232" s="1862">
        <v>3</v>
      </c>
      <c r="L232" s="1862"/>
      <c r="M232" s="1862"/>
      <c r="N232" s="1862">
        <v>7</v>
      </c>
    </row>
    <row r="233" spans="1:14" ht="13.5" customHeight="1" x14ac:dyDescent="0.2">
      <c r="A233" s="1859">
        <v>13</v>
      </c>
      <c r="B233" s="1858" t="s">
        <v>370</v>
      </c>
      <c r="C233" s="1858" t="s">
        <v>371</v>
      </c>
      <c r="D233" s="1856">
        <v>5</v>
      </c>
      <c r="E233" s="1856"/>
      <c r="F233" s="1856">
        <v>3</v>
      </c>
      <c r="G233" s="1856">
        <v>8</v>
      </c>
      <c r="H233" s="1856"/>
      <c r="I233" s="1856"/>
      <c r="J233" s="1856"/>
      <c r="K233" s="1856">
        <v>2</v>
      </c>
      <c r="L233" s="1856"/>
      <c r="M233" s="1856"/>
      <c r="N233" s="1856">
        <v>13</v>
      </c>
    </row>
    <row r="234" spans="1:14" ht="13.5" customHeight="1" x14ac:dyDescent="0.2">
      <c r="A234" s="1612">
        <v>13</v>
      </c>
      <c r="B234" s="1611" t="s">
        <v>370</v>
      </c>
      <c r="C234" s="1611" t="s">
        <v>371</v>
      </c>
      <c r="D234" s="1609">
        <v>1</v>
      </c>
      <c r="E234" s="1609">
        <v>2</v>
      </c>
      <c r="F234" s="1609"/>
      <c r="G234" s="1609">
        <v>11</v>
      </c>
      <c r="H234" s="1609">
        <v>4</v>
      </c>
      <c r="I234" s="1609">
        <v>1</v>
      </c>
      <c r="J234" s="1609">
        <v>3</v>
      </c>
      <c r="K234" s="1609">
        <v>2</v>
      </c>
      <c r="L234" s="1609"/>
      <c r="M234" s="1609"/>
      <c r="N234" s="1609">
        <v>8</v>
      </c>
    </row>
    <row r="235" spans="1:14" ht="13.5" customHeight="1" x14ac:dyDescent="0.2">
      <c r="A235" s="1354">
        <v>13</v>
      </c>
      <c r="B235" s="1355" t="s">
        <v>392</v>
      </c>
      <c r="C235" s="1355" t="s">
        <v>371</v>
      </c>
      <c r="D235" s="1353">
        <v>1</v>
      </c>
      <c r="E235" s="1353">
        <v>3</v>
      </c>
      <c r="F235" s="1353">
        <v>2</v>
      </c>
      <c r="G235" s="1353">
        <v>6</v>
      </c>
      <c r="H235" s="1353">
        <v>1</v>
      </c>
      <c r="I235" s="1353">
        <v>1</v>
      </c>
      <c r="J235" s="1353">
        <v>2</v>
      </c>
      <c r="K235" s="1353">
        <v>1</v>
      </c>
      <c r="L235" s="1353"/>
      <c r="M235" s="1353"/>
      <c r="N235" s="1353">
        <v>13</v>
      </c>
    </row>
    <row r="236" spans="1:14" ht="13.5" customHeight="1" x14ac:dyDescent="0.2">
      <c r="A236" s="1403">
        <v>13</v>
      </c>
      <c r="B236" s="1404" t="s">
        <v>392</v>
      </c>
      <c r="C236" s="1404" t="s">
        <v>371</v>
      </c>
      <c r="D236" s="1402">
        <v>4</v>
      </c>
      <c r="E236" s="1402">
        <v>1</v>
      </c>
      <c r="F236" s="1402">
        <v>1</v>
      </c>
      <c r="G236" s="1402">
        <v>5</v>
      </c>
      <c r="H236" s="1402"/>
      <c r="I236" s="1402"/>
      <c r="J236" s="1402"/>
      <c r="K236" s="1402">
        <v>2</v>
      </c>
      <c r="L236" s="1402"/>
      <c r="M236" s="1402"/>
      <c r="N236" s="1402">
        <v>12</v>
      </c>
    </row>
    <row r="237" spans="1:14" ht="13.5" customHeight="1" x14ac:dyDescent="0.2">
      <c r="A237" s="1318">
        <v>13</v>
      </c>
      <c r="B237" s="1286" t="s">
        <v>370</v>
      </c>
      <c r="C237" s="1286" t="s">
        <v>371</v>
      </c>
      <c r="D237" s="1284"/>
      <c r="E237" s="1284">
        <v>2</v>
      </c>
      <c r="F237" s="1284"/>
      <c r="G237" s="1284">
        <v>6</v>
      </c>
      <c r="H237" s="1284"/>
      <c r="I237" s="1284"/>
      <c r="J237" s="1284"/>
      <c r="K237" s="1284"/>
      <c r="L237" s="1284"/>
      <c r="M237" s="1284"/>
      <c r="N237" s="1284">
        <v>6</v>
      </c>
    </row>
    <row r="238" spans="1:14" ht="13.5" customHeight="1" x14ac:dyDescent="0.2">
      <c r="A238" s="1285">
        <v>13</v>
      </c>
      <c r="B238" s="1286" t="s">
        <v>392</v>
      </c>
      <c r="C238" s="1286" t="s">
        <v>371</v>
      </c>
      <c r="D238" s="1284">
        <v>3</v>
      </c>
      <c r="E238" s="1284"/>
      <c r="F238" s="1284">
        <v>3</v>
      </c>
      <c r="G238" s="1284">
        <v>6</v>
      </c>
      <c r="H238" s="1284">
        <v>1</v>
      </c>
      <c r="I238" s="1284">
        <v>2</v>
      </c>
      <c r="J238" s="1284"/>
      <c r="K238" s="1284">
        <v>3</v>
      </c>
      <c r="L238" s="1284"/>
      <c r="M238" s="1284"/>
      <c r="N238" s="1284">
        <v>9</v>
      </c>
    </row>
    <row r="239" spans="1:14" ht="13.5" customHeight="1" x14ac:dyDescent="0.2">
      <c r="A239" s="1079">
        <v>13</v>
      </c>
      <c r="B239" s="1032" t="s">
        <v>370</v>
      </c>
      <c r="C239" s="1032" t="s">
        <v>371</v>
      </c>
      <c r="D239" s="1034">
        <v>1</v>
      </c>
      <c r="E239" s="1034"/>
      <c r="F239" s="1034">
        <v>1</v>
      </c>
      <c r="G239" s="1034">
        <v>6</v>
      </c>
      <c r="H239" s="1034"/>
      <c r="I239" s="1034"/>
      <c r="J239" s="1034"/>
      <c r="K239" s="1034"/>
      <c r="L239" s="1034"/>
      <c r="M239" s="1034"/>
      <c r="N239" s="1034">
        <v>3</v>
      </c>
    </row>
    <row r="240" spans="1:14" s="1087" customFormat="1" ht="13.5" customHeight="1" x14ac:dyDescent="0.2">
      <c r="A240" s="1080">
        <f>COUNT(A227:A239)</f>
        <v>13</v>
      </c>
      <c r="B240" s="1139" t="str">
        <f>$B$227</f>
        <v>Malcolm</v>
      </c>
      <c r="C240" s="1139" t="str">
        <f>$C$227</f>
        <v>Eric</v>
      </c>
      <c r="D240" s="1135">
        <f>SUM(D227:D239)</f>
        <v>31</v>
      </c>
      <c r="E240" s="1135">
        <f t="shared" ref="E240:N240" si="23">SUM(E227:E239)</f>
        <v>13</v>
      </c>
      <c r="F240" s="1135">
        <f t="shared" si="23"/>
        <v>16</v>
      </c>
      <c r="G240" s="1135">
        <f t="shared" si="23"/>
        <v>95</v>
      </c>
      <c r="H240" s="1135">
        <f t="shared" si="23"/>
        <v>13</v>
      </c>
      <c r="I240" s="1135">
        <f t="shared" si="23"/>
        <v>13</v>
      </c>
      <c r="J240" s="1135">
        <f t="shared" si="23"/>
        <v>12</v>
      </c>
      <c r="K240" s="1135">
        <f t="shared" si="23"/>
        <v>22</v>
      </c>
      <c r="L240" s="1135">
        <f t="shared" si="23"/>
        <v>0</v>
      </c>
      <c r="M240" s="1135">
        <f t="shared" si="23"/>
        <v>0</v>
      </c>
      <c r="N240" s="1135">
        <f t="shared" si="23"/>
        <v>117</v>
      </c>
    </row>
    <row r="241" spans="1:14" ht="13.5" customHeight="1" x14ac:dyDescent="0.2"/>
    <row r="242" spans="1:14" ht="13.5" customHeight="1" x14ac:dyDescent="0.2">
      <c r="A242" s="251">
        <v>14</v>
      </c>
      <c r="B242" s="252" t="s">
        <v>199</v>
      </c>
      <c r="C242" s="252" t="s">
        <v>30</v>
      </c>
      <c r="D242" s="250">
        <v>1</v>
      </c>
      <c r="E242" s="250">
        <v>1</v>
      </c>
      <c r="F242" s="250"/>
      <c r="G242" s="250">
        <v>1</v>
      </c>
      <c r="H242" s="250"/>
      <c r="I242" s="250">
        <v>1</v>
      </c>
      <c r="J242" s="250"/>
      <c r="K242" s="250"/>
      <c r="L242" s="250"/>
      <c r="M242" s="250"/>
      <c r="N242" s="250">
        <v>5</v>
      </c>
    </row>
    <row r="243" spans="1:14" ht="13.5" customHeight="1" x14ac:dyDescent="0.2">
      <c r="A243" s="4">
        <f>COUNT(A242)</f>
        <v>1</v>
      </c>
      <c r="B243" s="669" t="str">
        <f>$B$242</f>
        <v>Marlton</v>
      </c>
      <c r="C243" s="669" t="str">
        <f>$C$242</f>
        <v>Chris</v>
      </c>
      <c r="D243" s="667">
        <f>SUM(D242)</f>
        <v>1</v>
      </c>
      <c r="E243" s="667">
        <f t="shared" ref="E243:N243" si="24">SUM(E242)</f>
        <v>1</v>
      </c>
      <c r="F243" s="667">
        <f t="shared" si="24"/>
        <v>0</v>
      </c>
      <c r="G243" s="667">
        <f t="shared" si="24"/>
        <v>1</v>
      </c>
      <c r="H243" s="667">
        <f t="shared" si="24"/>
        <v>0</v>
      </c>
      <c r="I243" s="667">
        <f t="shared" si="24"/>
        <v>1</v>
      </c>
      <c r="J243" s="667">
        <f t="shared" si="24"/>
        <v>0</v>
      </c>
      <c r="K243" s="667">
        <f t="shared" si="24"/>
        <v>0</v>
      </c>
      <c r="L243" s="667">
        <f t="shared" si="24"/>
        <v>0</v>
      </c>
      <c r="M243" s="667">
        <f t="shared" si="24"/>
        <v>0</v>
      </c>
      <c r="N243" s="667">
        <f t="shared" si="24"/>
        <v>5</v>
      </c>
    </row>
    <row r="244" spans="1:14" ht="13.5" customHeight="1" x14ac:dyDescent="0.2"/>
    <row r="245" spans="1:14" ht="13.5" customHeight="1" x14ac:dyDescent="0.2">
      <c r="A245" s="251">
        <v>6</v>
      </c>
      <c r="B245" s="252" t="s">
        <v>192</v>
      </c>
      <c r="C245" s="252" t="s">
        <v>113</v>
      </c>
      <c r="D245" s="250">
        <v>3</v>
      </c>
      <c r="E245" s="250"/>
      <c r="F245" s="250"/>
      <c r="G245" s="250">
        <v>6</v>
      </c>
      <c r="H245" s="250">
        <v>5</v>
      </c>
      <c r="I245" s="250">
        <v>4</v>
      </c>
      <c r="J245" s="250"/>
      <c r="K245" s="250"/>
      <c r="L245" s="250"/>
      <c r="M245" s="250"/>
      <c r="N245" s="250">
        <v>6</v>
      </c>
    </row>
    <row r="246" spans="1:14" ht="13.5" customHeight="1" x14ac:dyDescent="0.2">
      <c r="A246" s="719">
        <v>6</v>
      </c>
      <c r="B246" s="718" t="s">
        <v>192</v>
      </c>
      <c r="C246" s="718" t="s">
        <v>113</v>
      </c>
      <c r="D246" s="716"/>
      <c r="E246" s="716"/>
      <c r="F246" s="716">
        <v>1</v>
      </c>
      <c r="G246" s="716">
        <v>5</v>
      </c>
      <c r="H246" s="716"/>
      <c r="I246" s="716">
        <v>2</v>
      </c>
      <c r="J246" s="716"/>
      <c r="K246" s="716"/>
      <c r="L246" s="716"/>
      <c r="M246" s="716"/>
      <c r="N246" s="716">
        <v>1</v>
      </c>
    </row>
    <row r="247" spans="1:14" ht="13.5" customHeight="1" x14ac:dyDescent="0.2">
      <c r="A247" s="251">
        <v>6</v>
      </c>
      <c r="B247" s="252" t="s">
        <v>192</v>
      </c>
      <c r="C247" s="252" t="s">
        <v>113</v>
      </c>
      <c r="D247" s="250"/>
      <c r="E247" s="250"/>
      <c r="F247" s="250">
        <v>2</v>
      </c>
      <c r="G247" s="250">
        <v>4</v>
      </c>
      <c r="H247" s="250">
        <v>1</v>
      </c>
      <c r="I247" s="250"/>
      <c r="J247" s="250"/>
      <c r="K247" s="250">
        <v>3</v>
      </c>
      <c r="L247" s="250"/>
      <c r="M247" s="250"/>
      <c r="N247" s="250">
        <v>2</v>
      </c>
    </row>
    <row r="248" spans="1:14" ht="13.5" customHeight="1" x14ac:dyDescent="0.2">
      <c r="A248" s="267">
        <v>6</v>
      </c>
      <c r="B248" s="252" t="s">
        <v>192</v>
      </c>
      <c r="C248" s="252" t="s">
        <v>113</v>
      </c>
      <c r="D248" s="250"/>
      <c r="E248" s="250"/>
      <c r="F248" s="250">
        <v>1</v>
      </c>
      <c r="G248" s="250">
        <v>5</v>
      </c>
      <c r="H248" s="250">
        <v>1</v>
      </c>
      <c r="I248" s="250">
        <v>2</v>
      </c>
      <c r="J248" s="250"/>
      <c r="K248" s="250">
        <v>2</v>
      </c>
      <c r="L248" s="250"/>
      <c r="M248" s="250"/>
      <c r="N248" s="250">
        <v>1</v>
      </c>
    </row>
    <row r="249" spans="1:14" ht="13.5" customHeight="1" x14ac:dyDescent="0.2">
      <c r="A249" s="763">
        <v>6</v>
      </c>
      <c r="B249" s="762" t="s">
        <v>192</v>
      </c>
      <c r="C249" s="762" t="s">
        <v>113</v>
      </c>
      <c r="D249" s="760">
        <v>3</v>
      </c>
      <c r="E249" s="760"/>
      <c r="F249" s="760"/>
      <c r="G249" s="760">
        <v>4</v>
      </c>
      <c r="H249" s="760"/>
      <c r="I249" s="760"/>
      <c r="J249" s="760"/>
      <c r="K249" s="760">
        <v>1</v>
      </c>
      <c r="L249" s="760"/>
      <c r="M249" s="760"/>
      <c r="N249" s="760">
        <v>6</v>
      </c>
    </row>
    <row r="250" spans="1:14" ht="13.5" customHeight="1" x14ac:dyDescent="0.2">
      <c r="A250" s="267">
        <v>6</v>
      </c>
      <c r="B250" s="252" t="s">
        <v>192</v>
      </c>
      <c r="C250" s="252" t="s">
        <v>113</v>
      </c>
      <c r="D250" s="250">
        <v>1</v>
      </c>
      <c r="E250" s="250"/>
      <c r="F250" s="250"/>
      <c r="G250" s="250">
        <v>7</v>
      </c>
      <c r="H250" s="250">
        <v>1</v>
      </c>
      <c r="I250" s="250">
        <v>1</v>
      </c>
      <c r="J250" s="250"/>
      <c r="K250" s="250">
        <v>2</v>
      </c>
      <c r="L250" s="250"/>
      <c r="M250" s="250"/>
      <c r="N250" s="250">
        <v>2</v>
      </c>
    </row>
    <row r="251" spans="1:14" ht="13.5" customHeight="1" x14ac:dyDescent="0.2">
      <c r="A251" s="251">
        <v>6</v>
      </c>
      <c r="B251" s="252" t="s">
        <v>192</v>
      </c>
      <c r="C251" s="252" t="s">
        <v>113</v>
      </c>
      <c r="D251" s="250">
        <v>1</v>
      </c>
      <c r="E251" s="250"/>
      <c r="F251" s="250"/>
      <c r="G251" s="250">
        <v>4</v>
      </c>
      <c r="H251" s="250"/>
      <c r="I251" s="250">
        <v>1</v>
      </c>
      <c r="J251" s="250"/>
      <c r="K251" s="250">
        <v>1</v>
      </c>
      <c r="L251" s="250"/>
      <c r="M251" s="250"/>
      <c r="N251" s="250">
        <v>2</v>
      </c>
    </row>
    <row r="252" spans="1:14" ht="13.5" customHeight="1" x14ac:dyDescent="0.2">
      <c r="A252" s="1318">
        <v>6</v>
      </c>
      <c r="B252" s="1286" t="s">
        <v>192</v>
      </c>
      <c r="C252" s="1286" t="s">
        <v>113</v>
      </c>
      <c r="D252" s="1284">
        <v>2</v>
      </c>
      <c r="E252" s="1284"/>
      <c r="F252" s="1284"/>
      <c r="G252" s="1284">
        <v>2</v>
      </c>
      <c r="H252" s="1284"/>
      <c r="I252" s="1284">
        <v>1</v>
      </c>
      <c r="J252" s="1284"/>
      <c r="K252" s="1284">
        <v>3</v>
      </c>
      <c r="L252" s="1284"/>
      <c r="M252" s="1284"/>
      <c r="N252" s="1284">
        <v>4</v>
      </c>
    </row>
    <row r="253" spans="1:14" ht="13.5" customHeight="1" x14ac:dyDescent="0.2">
      <c r="A253" s="1318">
        <v>6</v>
      </c>
      <c r="B253" s="1286" t="s">
        <v>192</v>
      </c>
      <c r="C253" s="1286" t="s">
        <v>113</v>
      </c>
      <c r="D253" s="1284">
        <v>2</v>
      </c>
      <c r="E253" s="1284">
        <v>1</v>
      </c>
      <c r="F253" s="1284">
        <v>1</v>
      </c>
      <c r="G253" s="1284">
        <v>6</v>
      </c>
      <c r="H253" s="1284">
        <v>2</v>
      </c>
      <c r="I253" s="1284"/>
      <c r="J253" s="1284"/>
      <c r="K253" s="1284">
        <v>2</v>
      </c>
      <c r="L253" s="1284"/>
      <c r="M253" s="1284"/>
      <c r="N253" s="1284">
        <v>8</v>
      </c>
    </row>
    <row r="254" spans="1:14" ht="13.5" customHeight="1" x14ac:dyDescent="0.2">
      <c r="A254" s="824">
        <v>6</v>
      </c>
      <c r="B254" s="823" t="s">
        <v>192</v>
      </c>
      <c r="C254" s="823" t="s">
        <v>113</v>
      </c>
      <c r="D254" s="821">
        <v>1</v>
      </c>
      <c r="E254" s="821"/>
      <c r="F254" s="821"/>
      <c r="G254" s="821">
        <v>2</v>
      </c>
      <c r="H254" s="821">
        <v>1</v>
      </c>
      <c r="I254" s="821"/>
      <c r="J254" s="821"/>
      <c r="K254" s="821"/>
      <c r="L254" s="821"/>
      <c r="M254" s="821"/>
      <c r="N254" s="821">
        <v>2</v>
      </c>
    </row>
    <row r="255" spans="1:14" ht="13.5" customHeight="1" x14ac:dyDescent="0.2">
      <c r="A255" s="256">
        <v>6</v>
      </c>
      <c r="B255" s="255" t="s">
        <v>192</v>
      </c>
      <c r="C255" s="255" t="s">
        <v>113</v>
      </c>
      <c r="D255" s="253">
        <v>1</v>
      </c>
      <c r="E255" s="253"/>
      <c r="F255" s="253"/>
      <c r="G255" s="253">
        <v>2</v>
      </c>
      <c r="H255" s="253">
        <v>1</v>
      </c>
      <c r="I255" s="253"/>
      <c r="J255" s="253">
        <v>1</v>
      </c>
      <c r="K255" s="253">
        <v>4</v>
      </c>
      <c r="L255" s="253"/>
      <c r="M255" s="253"/>
      <c r="N255" s="253">
        <v>2</v>
      </c>
    </row>
    <row r="256" spans="1:14" ht="13.5" customHeight="1" x14ac:dyDescent="0.2">
      <c r="A256" s="1014">
        <v>6</v>
      </c>
      <c r="B256" s="976" t="s">
        <v>192</v>
      </c>
      <c r="C256" s="976" t="s">
        <v>113</v>
      </c>
      <c r="D256" s="975">
        <v>1</v>
      </c>
      <c r="E256" s="975"/>
      <c r="F256" s="975"/>
      <c r="G256" s="975">
        <v>4</v>
      </c>
      <c r="H256" s="975">
        <v>1</v>
      </c>
      <c r="I256" s="975">
        <v>1</v>
      </c>
      <c r="J256" s="975">
        <v>1</v>
      </c>
      <c r="K256" s="975">
        <v>1</v>
      </c>
      <c r="L256" s="975"/>
      <c r="M256" s="975"/>
      <c r="N256" s="975">
        <v>2</v>
      </c>
    </row>
    <row r="257" spans="1:14" ht="13.5" customHeight="1" x14ac:dyDescent="0.2">
      <c r="A257" s="1753">
        <v>6</v>
      </c>
      <c r="B257" s="1752" t="s">
        <v>192</v>
      </c>
      <c r="C257" s="1752" t="s">
        <v>113</v>
      </c>
      <c r="D257" s="1750"/>
      <c r="E257" s="1750"/>
      <c r="F257" s="1750"/>
      <c r="G257" s="1750">
        <v>5</v>
      </c>
      <c r="H257" s="1750">
        <v>1</v>
      </c>
      <c r="I257" s="1750">
        <v>1</v>
      </c>
      <c r="J257" s="1750"/>
      <c r="K257" s="1750">
        <v>1</v>
      </c>
      <c r="L257" s="1750"/>
      <c r="M257" s="1750"/>
      <c r="N257" s="1750">
        <v>0</v>
      </c>
    </row>
    <row r="258" spans="1:14" ht="13.5" customHeight="1" x14ac:dyDescent="0.2">
      <c r="A258" s="1859">
        <v>6</v>
      </c>
      <c r="B258" s="1858" t="s">
        <v>192</v>
      </c>
      <c r="C258" s="1858" t="s">
        <v>113</v>
      </c>
      <c r="D258" s="1856"/>
      <c r="E258" s="1856"/>
      <c r="F258" s="1856"/>
      <c r="G258" s="1856">
        <v>6</v>
      </c>
      <c r="H258" s="1856">
        <v>3</v>
      </c>
      <c r="I258" s="1856"/>
      <c r="J258" s="1856">
        <v>1</v>
      </c>
      <c r="K258" s="1856"/>
      <c r="L258" s="1856"/>
      <c r="M258" s="1856"/>
      <c r="N258" s="1856">
        <v>0</v>
      </c>
    </row>
    <row r="259" spans="1:14" ht="13.5" customHeight="1" x14ac:dyDescent="0.2">
      <c r="A259" s="1014">
        <v>6</v>
      </c>
      <c r="B259" s="976" t="s">
        <v>192</v>
      </c>
      <c r="C259" s="976" t="s">
        <v>113</v>
      </c>
      <c r="D259" s="975"/>
      <c r="E259" s="975">
        <v>1</v>
      </c>
      <c r="F259" s="975"/>
      <c r="G259" s="975">
        <v>5</v>
      </c>
      <c r="H259" s="975">
        <v>1</v>
      </c>
      <c r="I259" s="975">
        <v>1</v>
      </c>
      <c r="J259" s="975"/>
      <c r="K259" s="975">
        <v>3</v>
      </c>
      <c r="L259" s="975"/>
      <c r="M259" s="975"/>
      <c r="N259" s="975">
        <v>3</v>
      </c>
    </row>
    <row r="260" spans="1:14" ht="13.5" customHeight="1" x14ac:dyDescent="0.2">
      <c r="A260" s="1400">
        <v>6</v>
      </c>
      <c r="B260" s="1355" t="s">
        <v>192</v>
      </c>
      <c r="C260" s="1355" t="s">
        <v>113</v>
      </c>
      <c r="D260" s="1353"/>
      <c r="E260" s="1353"/>
      <c r="F260" s="1353"/>
      <c r="G260" s="1353">
        <v>2</v>
      </c>
      <c r="H260" s="1353">
        <v>1</v>
      </c>
      <c r="I260" s="1353">
        <v>1</v>
      </c>
      <c r="J260" s="1353"/>
      <c r="K260" s="1353">
        <v>1</v>
      </c>
      <c r="L260" s="1353"/>
      <c r="M260" s="1353"/>
      <c r="N260" s="1353">
        <v>0</v>
      </c>
    </row>
    <row r="261" spans="1:14" ht="13.5" customHeight="1" x14ac:dyDescent="0.2">
      <c r="A261" s="1405">
        <v>6</v>
      </c>
      <c r="B261" s="1404" t="s">
        <v>192</v>
      </c>
      <c r="C261" s="1404" t="s">
        <v>113</v>
      </c>
      <c r="D261" s="1402"/>
      <c r="E261" s="1402"/>
      <c r="F261" s="1402"/>
      <c r="G261" s="1402">
        <v>5</v>
      </c>
      <c r="H261" s="1402"/>
      <c r="I261" s="1402"/>
      <c r="J261" s="1402"/>
      <c r="K261" s="1402">
        <v>1</v>
      </c>
      <c r="L261" s="1402"/>
      <c r="M261" s="1402"/>
      <c r="N261" s="1402">
        <v>0</v>
      </c>
    </row>
    <row r="262" spans="1:14" ht="13.5" customHeight="1" x14ac:dyDescent="0.2">
      <c r="A262" s="1612">
        <v>6</v>
      </c>
      <c r="B262" s="1611" t="s">
        <v>192</v>
      </c>
      <c r="C262" s="1611" t="s">
        <v>113</v>
      </c>
      <c r="D262" s="1609">
        <v>1</v>
      </c>
      <c r="E262" s="1609"/>
      <c r="F262" s="1609">
        <v>1</v>
      </c>
      <c r="G262" s="1609">
        <v>11</v>
      </c>
      <c r="H262" s="1609">
        <v>3</v>
      </c>
      <c r="I262" s="1609">
        <v>3</v>
      </c>
      <c r="J262" s="1609"/>
      <c r="K262" s="1609">
        <v>4</v>
      </c>
      <c r="L262" s="1609"/>
      <c r="M262" s="1609"/>
      <c r="N262" s="1609">
        <v>3</v>
      </c>
    </row>
    <row r="263" spans="1:14" ht="13.5" customHeight="1" x14ac:dyDescent="0.2">
      <c r="A263" s="256">
        <v>6</v>
      </c>
      <c r="B263" s="255" t="s">
        <v>192</v>
      </c>
      <c r="C263" s="255" t="s">
        <v>113</v>
      </c>
      <c r="D263" s="253">
        <v>3</v>
      </c>
      <c r="E263" s="253"/>
      <c r="F263" s="253"/>
      <c r="G263" s="253">
        <v>4</v>
      </c>
      <c r="H263" s="253">
        <v>1</v>
      </c>
      <c r="I263" s="253">
        <v>2</v>
      </c>
      <c r="J263" s="253"/>
      <c r="K263" s="253"/>
      <c r="L263" s="253"/>
      <c r="M263" s="253"/>
      <c r="N263" s="253">
        <v>6</v>
      </c>
    </row>
    <row r="264" spans="1:14" ht="13.5" customHeight="1" x14ac:dyDescent="0.2">
      <c r="A264" s="1860">
        <v>6</v>
      </c>
      <c r="B264" s="1861" t="s">
        <v>192</v>
      </c>
      <c r="C264" s="1861" t="s">
        <v>113</v>
      </c>
      <c r="D264" s="1862">
        <v>3</v>
      </c>
      <c r="E264" s="1862"/>
      <c r="F264" s="1862"/>
      <c r="G264" s="1862">
        <v>5</v>
      </c>
      <c r="H264" s="1862">
        <v>4</v>
      </c>
      <c r="I264" s="1862">
        <v>1</v>
      </c>
      <c r="J264" s="1862"/>
      <c r="K264" s="1862">
        <v>3</v>
      </c>
      <c r="L264" s="1862"/>
      <c r="M264" s="1862"/>
      <c r="N264" s="1862">
        <v>6</v>
      </c>
    </row>
    <row r="265" spans="1:14" ht="13.5" customHeight="1" x14ac:dyDescent="0.2">
      <c r="A265" s="1033">
        <v>6</v>
      </c>
      <c r="B265" s="1032" t="s">
        <v>192</v>
      </c>
      <c r="C265" s="1032" t="s">
        <v>113</v>
      </c>
      <c r="D265" s="1034">
        <v>2</v>
      </c>
      <c r="E265" s="1034"/>
      <c r="F265" s="1034"/>
      <c r="G265" s="1034">
        <v>4</v>
      </c>
      <c r="H265" s="1034"/>
      <c r="I265" s="1034"/>
      <c r="J265" s="1034"/>
      <c r="K265" s="1034"/>
      <c r="L265" s="1034"/>
      <c r="M265" s="1034"/>
      <c r="N265" s="1034">
        <v>4</v>
      </c>
    </row>
    <row r="266" spans="1:14" ht="13.5" customHeight="1" x14ac:dyDescent="0.2">
      <c r="A266" s="1079">
        <v>6</v>
      </c>
      <c r="B266" s="1032" t="s">
        <v>192</v>
      </c>
      <c r="C266" s="1032" t="s">
        <v>113</v>
      </c>
      <c r="D266" s="1034"/>
      <c r="E266" s="1034"/>
      <c r="F266" s="1034"/>
      <c r="G266" s="1034">
        <v>4</v>
      </c>
      <c r="H266" s="1034">
        <v>3</v>
      </c>
      <c r="I266" s="1034"/>
      <c r="J266" s="1034"/>
      <c r="K266" s="1034">
        <v>4</v>
      </c>
      <c r="L266" s="1034"/>
      <c r="M266" s="1034"/>
      <c r="N266" s="1034">
        <v>0</v>
      </c>
    </row>
    <row r="267" spans="1:14" ht="13.5" customHeight="1" x14ac:dyDescent="0.2">
      <c r="A267" s="267">
        <v>6</v>
      </c>
      <c r="B267" s="255" t="s">
        <v>192</v>
      </c>
      <c r="C267" s="255" t="s">
        <v>113</v>
      </c>
      <c r="D267" s="253">
        <v>2</v>
      </c>
      <c r="E267" s="253"/>
      <c r="F267" s="253"/>
      <c r="G267" s="253">
        <v>5</v>
      </c>
      <c r="H267" s="253">
        <v>1</v>
      </c>
      <c r="I267" s="253"/>
      <c r="J267" s="253"/>
      <c r="K267" s="253">
        <v>4</v>
      </c>
      <c r="L267" s="253"/>
      <c r="M267" s="253"/>
      <c r="N267" s="253">
        <v>4</v>
      </c>
    </row>
    <row r="268" spans="1:14" ht="13.5" customHeight="1" x14ac:dyDescent="0.2">
      <c r="A268" s="1860">
        <v>6</v>
      </c>
      <c r="B268" s="1861" t="s">
        <v>192</v>
      </c>
      <c r="C268" s="1861" t="s">
        <v>113</v>
      </c>
      <c r="D268" s="1862"/>
      <c r="E268" s="1862"/>
      <c r="F268" s="1862"/>
      <c r="G268" s="1862">
        <v>2</v>
      </c>
      <c r="H268" s="1862"/>
      <c r="I268" s="1862"/>
      <c r="J268" s="1862"/>
      <c r="K268" s="1862">
        <v>1</v>
      </c>
      <c r="L268" s="1862"/>
      <c r="M268" s="1862"/>
      <c r="N268" s="1862">
        <v>0</v>
      </c>
    </row>
    <row r="269" spans="1:14" ht="13.5" customHeight="1" x14ac:dyDescent="0.2">
      <c r="A269" s="254">
        <v>6</v>
      </c>
      <c r="B269" s="255" t="s">
        <v>192</v>
      </c>
      <c r="C269" s="255" t="s">
        <v>113</v>
      </c>
      <c r="D269" s="253">
        <v>2</v>
      </c>
      <c r="E269" s="253"/>
      <c r="F269" s="253"/>
      <c r="G269" s="253">
        <v>6</v>
      </c>
      <c r="H269" s="253">
        <v>2</v>
      </c>
      <c r="I269" s="253"/>
      <c r="J269" s="253"/>
      <c r="K269" s="253">
        <v>2</v>
      </c>
      <c r="L269" s="253"/>
      <c r="M269" s="253"/>
      <c r="N269" s="253">
        <v>4</v>
      </c>
    </row>
    <row r="270" spans="1:14" ht="13.5" customHeight="1" x14ac:dyDescent="0.2">
      <c r="A270" s="267">
        <v>6</v>
      </c>
      <c r="B270" s="255" t="s">
        <v>192</v>
      </c>
      <c r="C270" s="255" t="s">
        <v>113</v>
      </c>
      <c r="D270" s="253">
        <v>2</v>
      </c>
      <c r="E270" s="253"/>
      <c r="F270" s="253"/>
      <c r="G270" s="253">
        <v>3</v>
      </c>
      <c r="H270" s="253">
        <v>2</v>
      </c>
      <c r="I270" s="253"/>
      <c r="J270" s="253"/>
      <c r="K270" s="253">
        <v>1</v>
      </c>
      <c r="L270" s="253"/>
      <c r="M270" s="253"/>
      <c r="N270" s="253">
        <v>4</v>
      </c>
    </row>
    <row r="271" spans="1:14" ht="13.5" customHeight="1" x14ac:dyDescent="0.2">
      <c r="A271" s="267">
        <v>6</v>
      </c>
      <c r="B271" s="255" t="s">
        <v>192</v>
      </c>
      <c r="C271" s="255" t="s">
        <v>113</v>
      </c>
      <c r="D271" s="253">
        <v>1</v>
      </c>
      <c r="E271" s="253"/>
      <c r="F271" s="253"/>
      <c r="G271" s="253">
        <v>4</v>
      </c>
      <c r="H271" s="253">
        <v>2</v>
      </c>
      <c r="I271" s="253"/>
      <c r="J271" s="253"/>
      <c r="K271" s="253">
        <v>2</v>
      </c>
      <c r="L271" s="253"/>
      <c r="M271" s="253"/>
      <c r="N271" s="253">
        <v>2</v>
      </c>
    </row>
    <row r="272" spans="1:14" ht="13.5" customHeight="1" x14ac:dyDescent="0.2">
      <c r="A272" s="267">
        <v>6</v>
      </c>
      <c r="B272" s="255" t="s">
        <v>192</v>
      </c>
      <c r="C272" s="255" t="s">
        <v>113</v>
      </c>
      <c r="D272" s="253">
        <v>2</v>
      </c>
      <c r="E272" s="253"/>
      <c r="F272" s="253"/>
      <c r="G272" s="253">
        <v>2</v>
      </c>
      <c r="H272" s="253">
        <v>1</v>
      </c>
      <c r="I272" s="253"/>
      <c r="J272" s="253">
        <v>1</v>
      </c>
      <c r="K272" s="253">
        <v>3</v>
      </c>
      <c r="L272" s="253"/>
      <c r="M272" s="253"/>
      <c r="N272" s="253">
        <v>4</v>
      </c>
    </row>
    <row r="273" spans="1:14" ht="13.5" customHeight="1" x14ac:dyDescent="0.2">
      <c r="A273" s="267">
        <v>6</v>
      </c>
      <c r="B273" s="255" t="s">
        <v>192</v>
      </c>
      <c r="C273" s="255" t="s">
        <v>113</v>
      </c>
      <c r="D273" s="253"/>
      <c r="E273" s="253">
        <v>1</v>
      </c>
      <c r="F273" s="253"/>
      <c r="G273" s="253">
        <v>7</v>
      </c>
      <c r="H273" s="253"/>
      <c r="I273" s="253">
        <v>3</v>
      </c>
      <c r="J273" s="253"/>
      <c r="K273" s="253">
        <v>1</v>
      </c>
      <c r="L273" s="253"/>
      <c r="M273" s="253"/>
      <c r="N273" s="253">
        <v>3</v>
      </c>
    </row>
    <row r="274" spans="1:14" ht="13.5" customHeight="1" x14ac:dyDescent="0.2">
      <c r="A274" s="4">
        <f>COUNT(A245:A273)</f>
        <v>29</v>
      </c>
      <c r="B274" s="669" t="str">
        <f>$B$245</f>
        <v>Nebauer</v>
      </c>
      <c r="C274" s="669" t="str">
        <f>$C$245</f>
        <v>Todd</v>
      </c>
      <c r="D274" s="667">
        <f>SUM(D245:D273)</f>
        <v>33</v>
      </c>
      <c r="E274" s="667">
        <f t="shared" ref="E274:N274" si="25">SUM(E245:E273)</f>
        <v>3</v>
      </c>
      <c r="F274" s="667">
        <f t="shared" si="25"/>
        <v>6</v>
      </c>
      <c r="G274" s="667">
        <f t="shared" si="25"/>
        <v>131</v>
      </c>
      <c r="H274" s="667">
        <f t="shared" si="25"/>
        <v>38</v>
      </c>
      <c r="I274" s="667">
        <f t="shared" si="25"/>
        <v>24</v>
      </c>
      <c r="J274" s="667">
        <f t="shared" si="25"/>
        <v>4</v>
      </c>
      <c r="K274" s="667">
        <f t="shared" si="25"/>
        <v>50</v>
      </c>
      <c r="L274" s="667">
        <f t="shared" si="25"/>
        <v>0</v>
      </c>
      <c r="M274" s="667">
        <f t="shared" si="25"/>
        <v>0</v>
      </c>
      <c r="N274" s="667">
        <f t="shared" si="25"/>
        <v>81</v>
      </c>
    </row>
    <row r="275" spans="1:14" ht="13.5" customHeight="1" x14ac:dyDescent="0.2"/>
    <row r="276" spans="1:14" ht="13.5" customHeight="1" x14ac:dyDescent="0.2">
      <c r="A276" s="259">
        <v>4</v>
      </c>
      <c r="B276" s="258" t="s">
        <v>196</v>
      </c>
      <c r="C276" s="258" t="s">
        <v>197</v>
      </c>
      <c r="D276" s="257">
        <v>3</v>
      </c>
      <c r="E276" s="257"/>
      <c r="F276" s="257">
        <v>2</v>
      </c>
      <c r="G276" s="257">
        <v>3</v>
      </c>
      <c r="H276" s="257">
        <v>4</v>
      </c>
      <c r="I276" s="257">
        <v>2</v>
      </c>
      <c r="J276" s="257"/>
      <c r="K276" s="257">
        <v>2</v>
      </c>
      <c r="L276" s="257"/>
      <c r="M276" s="257"/>
      <c r="N276" s="257">
        <v>8</v>
      </c>
    </row>
    <row r="277" spans="1:14" ht="13.5" customHeight="1" x14ac:dyDescent="0.2">
      <c r="A277" s="719">
        <v>11</v>
      </c>
      <c r="B277" s="718" t="s">
        <v>196</v>
      </c>
      <c r="C277" s="718" t="s">
        <v>197</v>
      </c>
      <c r="D277" s="716">
        <v>4</v>
      </c>
      <c r="E277" s="716"/>
      <c r="F277" s="716"/>
      <c r="G277" s="716">
        <v>2</v>
      </c>
      <c r="H277" s="716"/>
      <c r="I277" s="716">
        <v>1</v>
      </c>
      <c r="J277" s="716"/>
      <c r="K277" s="716">
        <v>2</v>
      </c>
      <c r="L277" s="716"/>
      <c r="M277" s="716"/>
      <c r="N277" s="716">
        <v>8</v>
      </c>
    </row>
    <row r="278" spans="1:14" ht="13.5" customHeight="1" x14ac:dyDescent="0.2">
      <c r="A278" s="259">
        <v>4</v>
      </c>
      <c r="B278" s="258" t="s">
        <v>196</v>
      </c>
      <c r="C278" s="258" t="s">
        <v>197</v>
      </c>
      <c r="D278" s="257">
        <v>6</v>
      </c>
      <c r="E278" s="257"/>
      <c r="F278" s="257"/>
      <c r="G278" s="257">
        <v>5</v>
      </c>
      <c r="H278" s="257"/>
      <c r="I278" s="257">
        <v>1</v>
      </c>
      <c r="J278" s="257"/>
      <c r="K278" s="257">
        <v>3</v>
      </c>
      <c r="L278" s="257"/>
      <c r="M278" s="257"/>
      <c r="N278" s="257">
        <v>12</v>
      </c>
    </row>
    <row r="279" spans="1:14" ht="13.5" customHeight="1" x14ac:dyDescent="0.2">
      <c r="A279" s="259">
        <v>4</v>
      </c>
      <c r="B279" s="258" t="s">
        <v>196</v>
      </c>
      <c r="C279" s="258" t="s">
        <v>197</v>
      </c>
      <c r="D279" s="257"/>
      <c r="E279" s="257"/>
      <c r="F279" s="257">
        <v>3</v>
      </c>
      <c r="G279" s="257">
        <v>5</v>
      </c>
      <c r="H279" s="257">
        <v>4</v>
      </c>
      <c r="I279" s="257">
        <v>1</v>
      </c>
      <c r="J279" s="257"/>
      <c r="K279" s="257">
        <v>2</v>
      </c>
      <c r="L279" s="257"/>
      <c r="M279" s="257"/>
      <c r="N279" s="257">
        <v>3</v>
      </c>
    </row>
    <row r="280" spans="1:14" ht="13.5" customHeight="1" x14ac:dyDescent="0.2">
      <c r="A280" s="267">
        <v>11</v>
      </c>
      <c r="B280" s="258" t="s">
        <v>196</v>
      </c>
      <c r="C280" s="258" t="s">
        <v>197</v>
      </c>
      <c r="D280" s="257">
        <v>2</v>
      </c>
      <c r="E280" s="257"/>
      <c r="F280" s="257">
        <v>1</v>
      </c>
      <c r="G280" s="257"/>
      <c r="H280" s="257"/>
      <c r="I280" s="257"/>
      <c r="J280" s="257"/>
      <c r="K280" s="257">
        <v>3</v>
      </c>
      <c r="L280" s="257"/>
      <c r="M280" s="257"/>
      <c r="N280" s="257">
        <v>5</v>
      </c>
    </row>
    <row r="281" spans="1:14" ht="13.5" customHeight="1" x14ac:dyDescent="0.2">
      <c r="A281" s="267">
        <v>11</v>
      </c>
      <c r="B281" s="258" t="s">
        <v>196</v>
      </c>
      <c r="C281" s="258" t="s">
        <v>197</v>
      </c>
      <c r="D281" s="257">
        <v>4</v>
      </c>
      <c r="E281" s="257">
        <v>1</v>
      </c>
      <c r="F281" s="257"/>
      <c r="G281" s="257">
        <v>2</v>
      </c>
      <c r="H281" s="257"/>
      <c r="I281" s="257">
        <v>1</v>
      </c>
      <c r="J281" s="257"/>
      <c r="K281" s="257">
        <v>1</v>
      </c>
      <c r="L281" s="257"/>
      <c r="M281" s="257"/>
      <c r="N281" s="257">
        <v>11</v>
      </c>
    </row>
    <row r="282" spans="1:14" ht="13.5" customHeight="1" x14ac:dyDescent="0.2">
      <c r="A282" s="267">
        <v>11</v>
      </c>
      <c r="B282" s="258" t="s">
        <v>196</v>
      </c>
      <c r="C282" s="258" t="s">
        <v>197</v>
      </c>
      <c r="D282" s="257">
        <v>2</v>
      </c>
      <c r="E282" s="257">
        <v>1</v>
      </c>
      <c r="F282" s="257">
        <v>1</v>
      </c>
      <c r="G282" s="257">
        <v>6</v>
      </c>
      <c r="H282" s="257">
        <v>3</v>
      </c>
      <c r="I282" s="257">
        <v>1</v>
      </c>
      <c r="J282" s="257"/>
      <c r="K282" s="257">
        <v>2</v>
      </c>
      <c r="L282" s="257"/>
      <c r="M282" s="257"/>
      <c r="N282" s="257">
        <v>8</v>
      </c>
    </row>
    <row r="283" spans="1:14" ht="13.5" customHeight="1" x14ac:dyDescent="0.2">
      <c r="A283" s="267">
        <v>11</v>
      </c>
      <c r="B283" s="258" t="s">
        <v>196</v>
      </c>
      <c r="C283" s="258" t="s">
        <v>197</v>
      </c>
      <c r="D283" s="257"/>
      <c r="E283" s="257"/>
      <c r="F283" s="257"/>
      <c r="G283" s="257"/>
      <c r="H283" s="257"/>
      <c r="I283" s="257"/>
      <c r="J283" s="257"/>
      <c r="K283" s="257">
        <v>1</v>
      </c>
      <c r="L283" s="257"/>
      <c r="M283" s="257"/>
      <c r="N283" s="257">
        <v>0</v>
      </c>
    </row>
    <row r="284" spans="1:14" ht="13.5" customHeight="1" x14ac:dyDescent="0.2">
      <c r="A284" s="267">
        <v>11</v>
      </c>
      <c r="B284" s="258" t="s">
        <v>196</v>
      </c>
      <c r="C284" s="258" t="s">
        <v>197</v>
      </c>
      <c r="D284" s="257"/>
      <c r="E284" s="257"/>
      <c r="F284" s="257"/>
      <c r="G284" s="257"/>
      <c r="H284" s="257"/>
      <c r="I284" s="257"/>
      <c r="J284" s="257"/>
      <c r="K284" s="257"/>
      <c r="L284" s="257"/>
      <c r="M284" s="257"/>
      <c r="N284" s="257">
        <v>0</v>
      </c>
    </row>
    <row r="285" spans="1:14" ht="13.5" customHeight="1" x14ac:dyDescent="0.2">
      <c r="A285" s="267">
        <v>11</v>
      </c>
      <c r="B285" s="266" t="s">
        <v>196</v>
      </c>
      <c r="C285" s="266" t="s">
        <v>197</v>
      </c>
      <c r="D285" s="261">
        <v>1</v>
      </c>
      <c r="E285" s="261"/>
      <c r="F285" s="261">
        <v>7</v>
      </c>
      <c r="G285" s="261">
        <v>5</v>
      </c>
      <c r="H285" s="261">
        <v>1</v>
      </c>
      <c r="I285" s="261">
        <v>1</v>
      </c>
      <c r="J285" s="261"/>
      <c r="K285" s="261">
        <v>2</v>
      </c>
      <c r="L285" s="261"/>
      <c r="M285" s="261"/>
      <c r="N285" s="261">
        <v>9</v>
      </c>
    </row>
    <row r="286" spans="1:14" ht="13.5" customHeight="1" x14ac:dyDescent="0.2">
      <c r="A286" s="4">
        <f>COUNT(A276:A285)</f>
        <v>10</v>
      </c>
      <c r="B286" s="669" t="str">
        <f>$B$276</f>
        <v>Nhial</v>
      </c>
      <c r="C286" s="669" t="str">
        <f>$C$276</f>
        <v>Apeec</v>
      </c>
      <c r="D286" s="667">
        <f>SUM(D276:D285)</f>
        <v>22</v>
      </c>
      <c r="E286" s="667">
        <f t="shared" ref="E286:N286" si="26">SUM(E276:E285)</f>
        <v>2</v>
      </c>
      <c r="F286" s="667">
        <f t="shared" si="26"/>
        <v>14</v>
      </c>
      <c r="G286" s="667">
        <f t="shared" si="26"/>
        <v>28</v>
      </c>
      <c r="H286" s="667">
        <f t="shared" si="26"/>
        <v>12</v>
      </c>
      <c r="I286" s="667">
        <f t="shared" si="26"/>
        <v>8</v>
      </c>
      <c r="J286" s="667">
        <f t="shared" si="26"/>
        <v>0</v>
      </c>
      <c r="K286" s="667">
        <f t="shared" si="26"/>
        <v>18</v>
      </c>
      <c r="L286" s="667">
        <f t="shared" si="26"/>
        <v>0</v>
      </c>
      <c r="M286" s="667">
        <f t="shared" si="26"/>
        <v>0</v>
      </c>
      <c r="N286" s="667">
        <f t="shared" si="26"/>
        <v>64</v>
      </c>
    </row>
    <row r="287" spans="1:14" ht="13.5" customHeight="1" x14ac:dyDescent="0.2"/>
    <row r="288" spans="1:14" ht="13.5" customHeight="1" x14ac:dyDescent="0.2">
      <c r="A288" s="265">
        <v>14</v>
      </c>
      <c r="B288" s="266" t="s">
        <v>203</v>
      </c>
      <c r="C288" s="266" t="s">
        <v>127</v>
      </c>
      <c r="D288" s="261">
        <v>1</v>
      </c>
      <c r="E288" s="261"/>
      <c r="F288" s="261"/>
      <c r="G288" s="261">
        <v>2</v>
      </c>
      <c r="H288" s="261"/>
      <c r="I288" s="261"/>
      <c r="J288" s="261"/>
      <c r="K288" s="261">
        <v>1</v>
      </c>
      <c r="L288" s="261"/>
      <c r="M288" s="261"/>
      <c r="N288" s="261">
        <v>2</v>
      </c>
    </row>
    <row r="289" spans="1:14" ht="13.5" customHeight="1" x14ac:dyDescent="0.2">
      <c r="A289" s="4">
        <f>COUNT(A288)</f>
        <v>1</v>
      </c>
      <c r="B289" s="669" t="str">
        <f>$B$288</f>
        <v>Spinks</v>
      </c>
      <c r="C289" s="669" t="str">
        <f>$C$288</f>
        <v>Nathan</v>
      </c>
      <c r="D289" s="667">
        <f>SUM(D288)</f>
        <v>1</v>
      </c>
      <c r="E289" s="667">
        <f t="shared" ref="E289" si="27">SUM(E288)</f>
        <v>0</v>
      </c>
      <c r="F289" s="667">
        <f t="shared" ref="F289" si="28">SUM(F288)</f>
        <v>0</v>
      </c>
      <c r="G289" s="667">
        <f t="shared" ref="G289" si="29">SUM(G288)</f>
        <v>2</v>
      </c>
      <c r="H289" s="667">
        <f t="shared" ref="H289" si="30">SUM(H288)</f>
        <v>0</v>
      </c>
      <c r="I289" s="667">
        <f t="shared" ref="I289" si="31">SUM(I288)</f>
        <v>0</v>
      </c>
      <c r="J289" s="667">
        <f t="shared" ref="J289" si="32">SUM(J288)</f>
        <v>0</v>
      </c>
      <c r="K289" s="667">
        <f t="shared" ref="K289" si="33">SUM(K288)</f>
        <v>1</v>
      </c>
      <c r="L289" s="667">
        <f t="shared" ref="L289" si="34">SUM(L288)</f>
        <v>0</v>
      </c>
      <c r="M289" s="667">
        <f t="shared" ref="M289" si="35">SUM(M288)</f>
        <v>0</v>
      </c>
      <c r="N289" s="667">
        <f t="shared" ref="N289" si="36">SUM(N288)</f>
        <v>2</v>
      </c>
    </row>
    <row r="290" spans="1:14" ht="13.5" customHeight="1" x14ac:dyDescent="0.2"/>
    <row r="291" spans="1:14" ht="13.5" customHeight="1" x14ac:dyDescent="0.2">
      <c r="A291" s="268" t="s">
        <v>88</v>
      </c>
      <c r="B291" s="222" t="s">
        <v>194</v>
      </c>
      <c r="C291" s="222" t="s">
        <v>195</v>
      </c>
      <c r="D291" s="220"/>
      <c r="E291" s="220"/>
      <c r="F291" s="220"/>
      <c r="G291" s="220"/>
      <c r="H291" s="220"/>
      <c r="I291" s="220"/>
      <c r="J291" s="220"/>
      <c r="K291" s="220"/>
      <c r="L291" s="220"/>
      <c r="M291" s="220"/>
      <c r="N291" s="220"/>
    </row>
    <row r="292" spans="1:14" ht="13.5" customHeight="1" x14ac:dyDescent="0.2">
      <c r="A292" s="1865" t="s">
        <v>88</v>
      </c>
      <c r="B292" s="1861" t="s">
        <v>194</v>
      </c>
      <c r="C292" s="1861" t="s">
        <v>195</v>
      </c>
      <c r="D292" s="1862"/>
      <c r="E292" s="1862"/>
      <c r="F292" s="1862"/>
      <c r="G292" s="1862"/>
      <c r="H292" s="1862"/>
      <c r="I292" s="1862"/>
      <c r="J292" s="1862"/>
      <c r="K292" s="1862"/>
      <c r="L292" s="1862"/>
      <c r="M292" s="1862"/>
      <c r="N292" s="1862"/>
    </row>
    <row r="293" spans="1:14" ht="13.5" customHeight="1" x14ac:dyDescent="0.2">
      <c r="A293" s="720" t="s">
        <v>88</v>
      </c>
      <c r="B293" s="718" t="s">
        <v>194</v>
      </c>
      <c r="C293" s="718" t="s">
        <v>195</v>
      </c>
      <c r="D293" s="716"/>
      <c r="E293" s="716"/>
      <c r="F293" s="716"/>
      <c r="G293" s="716"/>
      <c r="H293" s="716"/>
      <c r="I293" s="716"/>
      <c r="J293" s="716"/>
      <c r="K293" s="716"/>
      <c r="L293" s="716"/>
      <c r="M293" s="716"/>
      <c r="N293" s="716"/>
    </row>
    <row r="294" spans="1:14" ht="13.5" customHeight="1" x14ac:dyDescent="0.2">
      <c r="A294" s="1088" t="s">
        <v>88</v>
      </c>
      <c r="B294" s="1032" t="s">
        <v>194</v>
      </c>
      <c r="C294" s="1032" t="s">
        <v>195</v>
      </c>
      <c r="D294" s="1034"/>
      <c r="E294" s="1034"/>
      <c r="F294" s="1034"/>
      <c r="G294" s="1034"/>
      <c r="H294" s="1034"/>
      <c r="I294" s="1034"/>
      <c r="J294" s="1034"/>
      <c r="K294" s="1034"/>
      <c r="L294" s="1034"/>
      <c r="M294" s="1034"/>
      <c r="N294" s="1034"/>
    </row>
    <row r="295" spans="1:14" ht="13.5" customHeight="1" x14ac:dyDescent="0.2">
      <c r="A295" s="1865" t="s">
        <v>88</v>
      </c>
      <c r="B295" s="1861" t="s">
        <v>194</v>
      </c>
      <c r="C295" s="1861" t="s">
        <v>195</v>
      </c>
      <c r="D295" s="1862"/>
      <c r="E295" s="1862"/>
      <c r="F295" s="1862"/>
      <c r="G295" s="1862"/>
      <c r="H295" s="1862"/>
      <c r="I295" s="1862"/>
      <c r="J295" s="1862"/>
      <c r="K295" s="1862"/>
      <c r="L295" s="1862"/>
      <c r="M295" s="1862"/>
      <c r="N295" s="1862"/>
    </row>
    <row r="296" spans="1:14" ht="13.5" customHeight="1" x14ac:dyDescent="0.2">
      <c r="A296" s="1865" t="s">
        <v>88</v>
      </c>
      <c r="B296" s="1861" t="s">
        <v>190</v>
      </c>
      <c r="C296" s="1861" t="s">
        <v>85</v>
      </c>
      <c r="D296" s="1862"/>
      <c r="E296" s="1862"/>
      <c r="F296" s="1862"/>
      <c r="G296" s="1862"/>
      <c r="H296" s="1862"/>
      <c r="I296" s="1862"/>
      <c r="J296" s="1862"/>
      <c r="K296" s="1862"/>
      <c r="L296" s="1862"/>
      <c r="M296" s="1862"/>
      <c r="N296" s="1862"/>
    </row>
    <row r="297" spans="1:14" ht="13.5" customHeight="1" x14ac:dyDescent="0.2"/>
    <row r="298" spans="1:14" ht="13.5" customHeight="1" x14ac:dyDescent="0.2"/>
    <row r="299" spans="1:14" ht="13.5" customHeight="1" x14ac:dyDescent="0.2"/>
    <row r="300" spans="1:14" ht="13.5" customHeight="1" x14ac:dyDescent="0.2"/>
    <row r="301" spans="1:14" ht="13.5" customHeight="1" x14ac:dyDescent="0.2"/>
    <row r="302" spans="1:14" ht="13.5" customHeight="1" x14ac:dyDescent="0.2"/>
    <row r="303" spans="1:14" ht="13.5" customHeight="1" x14ac:dyDescent="0.2"/>
    <row r="304" spans="1:1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</sheetData>
  <sortState ref="A292:O298">
    <sortCondition ref="B292:B298"/>
    <sortCondition ref="C292:C298"/>
  </sortState>
  <mergeCells count="1">
    <mergeCell ref="A1:N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342"/>
  <sheetViews>
    <sheetView zoomScale="80" zoomScaleNormal="80" workbookViewId="0">
      <pane ySplit="18" topLeftCell="A19" activePane="bottomLeft" state="frozen"/>
      <selection activeCell="Q32" sqref="Q32"/>
      <selection pane="bottomLeft" activeCell="Q32" sqref="Q32"/>
    </sheetView>
  </sheetViews>
  <sheetFormatPr defaultRowHeight="12.75" x14ac:dyDescent="0.2"/>
  <cols>
    <col min="1" max="1" width="8.140625" style="12" bestFit="1" customWidth="1"/>
    <col min="2" max="2" width="11.5703125" style="12" bestFit="1" customWidth="1"/>
    <col min="3" max="3" width="9.42578125" style="12" bestFit="1" customWidth="1"/>
    <col min="4" max="4" width="4.42578125" style="12" bestFit="1" customWidth="1"/>
    <col min="5" max="6" width="3.85546875" style="12" bestFit="1" customWidth="1"/>
    <col min="7" max="7" width="4.85546875" style="12" bestFit="1" customWidth="1"/>
    <col min="8" max="8" width="5.140625" style="12" bestFit="1" customWidth="1"/>
    <col min="9" max="10" width="5" style="12" bestFit="1" customWidth="1"/>
    <col min="11" max="13" width="4.85546875" style="12" bestFit="1" customWidth="1"/>
    <col min="14" max="14" width="5" style="12" bestFit="1" customWidth="1"/>
    <col min="15" max="15" width="14.85546875" style="12" hidden="1" customWidth="1"/>
    <col min="16" max="16" width="8.85546875" style="12" hidden="1" customWidth="1"/>
    <col min="17" max="16384" width="9.140625" style="12"/>
  </cols>
  <sheetData>
    <row r="1" spans="1:16" ht="18" x14ac:dyDescent="0.2">
      <c r="A1" s="1887" t="s">
        <v>96</v>
      </c>
      <c r="B1" s="1888"/>
      <c r="C1" s="1888"/>
      <c r="D1" s="1888"/>
      <c r="E1" s="1888"/>
      <c r="F1" s="1888"/>
      <c r="G1" s="1888"/>
      <c r="H1" s="1888"/>
      <c r="I1" s="1888"/>
      <c r="J1" s="1888"/>
      <c r="K1" s="1888"/>
      <c r="L1" s="1888"/>
      <c r="M1" s="1888"/>
      <c r="N1" s="1889"/>
    </row>
    <row r="2" spans="1:16" ht="4.5" customHeight="1" x14ac:dyDescent="0.2"/>
    <row r="3" spans="1:16" ht="13.5" customHeight="1" x14ac:dyDescent="0.2">
      <c r="A3" s="8" t="s">
        <v>53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13" t="s">
        <v>159</v>
      </c>
      <c r="P3" s="113" t="s">
        <v>160</v>
      </c>
    </row>
    <row r="4" spans="1:16" ht="13.5" customHeight="1" x14ac:dyDescent="0.2">
      <c r="A4" s="1866">
        <f>$A$41</f>
        <v>22</v>
      </c>
      <c r="B4" s="1867" t="str">
        <f>$B$41</f>
        <v>Bul</v>
      </c>
      <c r="C4" s="1867" t="str">
        <f>$C$41</f>
        <v>Garang</v>
      </c>
      <c r="D4" s="5">
        <f>D41/$A$41</f>
        <v>6.0454545454545459</v>
      </c>
      <c r="E4" s="5">
        <f t="shared" ref="E4:N4" si="0">E41/$A$41</f>
        <v>9.0909090909090912E-2</v>
      </c>
      <c r="F4" s="5">
        <f t="shared" si="0"/>
        <v>2.1818181818181817</v>
      </c>
      <c r="G4" s="5">
        <f t="shared" si="0"/>
        <v>8</v>
      </c>
      <c r="H4" s="5">
        <f t="shared" si="0"/>
        <v>1.5909090909090908</v>
      </c>
      <c r="I4" s="5">
        <f t="shared" si="0"/>
        <v>1.5454545454545454</v>
      </c>
      <c r="J4" s="5">
        <f t="shared" si="0"/>
        <v>0.5</v>
      </c>
      <c r="K4" s="5">
        <f t="shared" si="0"/>
        <v>2</v>
      </c>
      <c r="L4" s="5">
        <f t="shared" si="0"/>
        <v>0</v>
      </c>
      <c r="M4" s="5">
        <f t="shared" si="0"/>
        <v>0</v>
      </c>
      <c r="N4" s="5">
        <f t="shared" si="0"/>
        <v>14.545454545454545</v>
      </c>
      <c r="O4" s="670" t="s">
        <v>96</v>
      </c>
      <c r="P4" s="668">
        <v>1</v>
      </c>
    </row>
    <row r="5" spans="1:16" ht="13.5" customHeight="1" x14ac:dyDescent="0.2">
      <c r="A5" s="1868">
        <f>$A$48</f>
        <v>5</v>
      </c>
      <c r="B5" s="1869" t="str">
        <f>$B$48</f>
        <v>Colosimo</v>
      </c>
      <c r="C5" s="1869" t="str">
        <f>$C$48</f>
        <v>Chris</v>
      </c>
      <c r="D5" s="1326">
        <f>D48/$A$48</f>
        <v>1.6</v>
      </c>
      <c r="E5" s="1326">
        <f t="shared" ref="E5:N5" si="1">E48/$A$48</f>
        <v>0</v>
      </c>
      <c r="F5" s="1326">
        <f t="shared" si="1"/>
        <v>1.6</v>
      </c>
      <c r="G5" s="1326">
        <f t="shared" si="1"/>
        <v>5.8</v>
      </c>
      <c r="H5" s="1326">
        <f t="shared" si="1"/>
        <v>1.4</v>
      </c>
      <c r="I5" s="1326">
        <f t="shared" si="1"/>
        <v>0.6</v>
      </c>
      <c r="J5" s="1326">
        <f t="shared" si="1"/>
        <v>1.4</v>
      </c>
      <c r="K5" s="1326">
        <f t="shared" si="1"/>
        <v>2.2000000000000002</v>
      </c>
      <c r="L5" s="1326">
        <f t="shared" si="1"/>
        <v>0</v>
      </c>
      <c r="M5" s="1326">
        <f t="shared" si="1"/>
        <v>0</v>
      </c>
      <c r="N5" s="1326">
        <f t="shared" si="1"/>
        <v>4.8</v>
      </c>
      <c r="O5" s="1702" t="s">
        <v>96</v>
      </c>
      <c r="P5" s="1701">
        <v>1</v>
      </c>
    </row>
    <row r="6" spans="1:16" ht="13.5" customHeight="1" x14ac:dyDescent="0.2">
      <c r="A6" s="1866">
        <f>$A$81</f>
        <v>31</v>
      </c>
      <c r="B6" s="1867" t="str">
        <f>$B$81</f>
        <v>Colosimo</v>
      </c>
      <c r="C6" s="1867" t="str">
        <f>$C$81</f>
        <v>Samuel</v>
      </c>
      <c r="D6" s="5">
        <f>D81/$A$81</f>
        <v>1.8387096774193548</v>
      </c>
      <c r="E6" s="5">
        <f t="shared" ref="E6:N6" si="2">E81/$A$81</f>
        <v>0.22580645161290322</v>
      </c>
      <c r="F6" s="5">
        <f t="shared" si="2"/>
        <v>0.61290322580645162</v>
      </c>
      <c r="G6" s="5">
        <f t="shared" si="2"/>
        <v>4.838709677419355</v>
      </c>
      <c r="H6" s="5">
        <f t="shared" si="2"/>
        <v>0.67741935483870963</v>
      </c>
      <c r="I6" s="5">
        <f t="shared" si="2"/>
        <v>1.032258064516129</v>
      </c>
      <c r="J6" s="5">
        <f t="shared" si="2"/>
        <v>0.41935483870967744</v>
      </c>
      <c r="K6" s="5">
        <f t="shared" si="2"/>
        <v>2.967741935483871</v>
      </c>
      <c r="L6" s="5">
        <f t="shared" si="2"/>
        <v>3.2258064516129031E-2</v>
      </c>
      <c r="M6" s="5">
        <f t="shared" si="2"/>
        <v>3.2258064516129031E-2</v>
      </c>
      <c r="N6" s="5">
        <f t="shared" si="2"/>
        <v>4.967741935483871</v>
      </c>
      <c r="O6" s="670" t="s">
        <v>96</v>
      </c>
      <c r="P6" s="668">
        <v>1</v>
      </c>
    </row>
    <row r="7" spans="1:16" ht="13.5" customHeight="1" x14ac:dyDescent="0.2">
      <c r="A7" s="1866">
        <f>$A$103</f>
        <v>20</v>
      </c>
      <c r="B7" s="1867" t="str">
        <f>$B$103</f>
        <v>Cooper</v>
      </c>
      <c r="C7" s="1867" t="str">
        <f>$C$103</f>
        <v>Jono</v>
      </c>
      <c r="D7" s="5">
        <f>D103/$A$103</f>
        <v>0.5</v>
      </c>
      <c r="E7" s="5">
        <f t="shared" ref="E7:N7" si="3">E103/$A$103</f>
        <v>1.45</v>
      </c>
      <c r="F7" s="5">
        <f t="shared" si="3"/>
        <v>0.1</v>
      </c>
      <c r="G7" s="5">
        <f t="shared" si="3"/>
        <v>3.25</v>
      </c>
      <c r="H7" s="5">
        <f t="shared" si="3"/>
        <v>1.6</v>
      </c>
      <c r="I7" s="5">
        <f t="shared" si="3"/>
        <v>0.35</v>
      </c>
      <c r="J7" s="5">
        <f t="shared" si="3"/>
        <v>0.2</v>
      </c>
      <c r="K7" s="5">
        <f t="shared" si="3"/>
        <v>2.35</v>
      </c>
      <c r="L7" s="5">
        <f t="shared" si="3"/>
        <v>0.1</v>
      </c>
      <c r="M7" s="5">
        <f t="shared" si="3"/>
        <v>0</v>
      </c>
      <c r="N7" s="5">
        <f t="shared" si="3"/>
        <v>5.45</v>
      </c>
      <c r="O7" s="670" t="s">
        <v>96</v>
      </c>
      <c r="P7" s="668">
        <v>1</v>
      </c>
    </row>
    <row r="8" spans="1:16" ht="13.5" customHeight="1" x14ac:dyDescent="0.2">
      <c r="A8" s="1866">
        <f>$A$118</f>
        <v>13</v>
      </c>
      <c r="B8" s="1867" t="str">
        <f>$B$118</f>
        <v>Hewett</v>
      </c>
      <c r="C8" s="1867" t="str">
        <f>$C$118</f>
        <v>Tim</v>
      </c>
      <c r="D8" s="1081">
        <f>D118/$A$118</f>
        <v>3.6153846153846154</v>
      </c>
      <c r="E8" s="1081">
        <f t="shared" ref="E8:N8" si="4">E118/$A$118</f>
        <v>0</v>
      </c>
      <c r="F8" s="1081">
        <f t="shared" si="4"/>
        <v>1.6153846153846154</v>
      </c>
      <c r="G8" s="1081">
        <f t="shared" si="4"/>
        <v>6.615384615384615</v>
      </c>
      <c r="H8" s="1081">
        <f t="shared" si="4"/>
        <v>1.5384615384615385</v>
      </c>
      <c r="I8" s="1081">
        <f t="shared" si="4"/>
        <v>0.92307692307692313</v>
      </c>
      <c r="J8" s="1081">
        <f t="shared" si="4"/>
        <v>0.15384615384615385</v>
      </c>
      <c r="K8" s="1081">
        <f t="shared" si="4"/>
        <v>1.0769230769230769</v>
      </c>
      <c r="L8" s="1081">
        <f t="shared" si="4"/>
        <v>0</v>
      </c>
      <c r="M8" s="1081">
        <f t="shared" si="4"/>
        <v>0</v>
      </c>
      <c r="N8" s="1081">
        <f t="shared" si="4"/>
        <v>8.8461538461538467</v>
      </c>
      <c r="O8" s="1140" t="s">
        <v>96</v>
      </c>
      <c r="P8" s="1136">
        <v>1</v>
      </c>
    </row>
    <row r="9" spans="1:16" ht="13.5" customHeight="1" x14ac:dyDescent="0.2">
      <c r="A9" s="1866">
        <f>$A$134</f>
        <v>14</v>
      </c>
      <c r="B9" s="1867" t="str">
        <f>$B$134</f>
        <v>Hoang</v>
      </c>
      <c r="C9" s="1867" t="str">
        <f>$C$134</f>
        <v>Brendan</v>
      </c>
      <c r="D9" s="5">
        <f>D134/$A$134</f>
        <v>1.6428571428571428</v>
      </c>
      <c r="E9" s="5">
        <f t="shared" ref="E9:N9" si="5">E134/$A$134</f>
        <v>0.5714285714285714</v>
      </c>
      <c r="F9" s="5">
        <f t="shared" si="5"/>
        <v>0.9285714285714286</v>
      </c>
      <c r="G9" s="5">
        <f t="shared" si="5"/>
        <v>3.7142857142857144</v>
      </c>
      <c r="H9" s="5">
        <f t="shared" si="5"/>
        <v>1.2142857142857142</v>
      </c>
      <c r="I9" s="5">
        <f t="shared" si="5"/>
        <v>0.8571428571428571</v>
      </c>
      <c r="J9" s="5">
        <f t="shared" si="5"/>
        <v>0.14285714285714285</v>
      </c>
      <c r="K9" s="5">
        <f t="shared" si="5"/>
        <v>1.2857142857142858</v>
      </c>
      <c r="L9" s="5">
        <f t="shared" si="5"/>
        <v>0</v>
      </c>
      <c r="M9" s="5">
        <f t="shared" si="5"/>
        <v>0</v>
      </c>
      <c r="N9" s="5">
        <f t="shared" si="5"/>
        <v>5.9285714285714288</v>
      </c>
      <c r="O9" s="670" t="s">
        <v>96</v>
      </c>
      <c r="P9" s="668">
        <v>1</v>
      </c>
    </row>
    <row r="10" spans="1:16" ht="13.5" customHeight="1" x14ac:dyDescent="0.2">
      <c r="A10" s="1866">
        <f>$A$158</f>
        <v>22</v>
      </c>
      <c r="B10" s="1867" t="str">
        <f>$B$158</f>
        <v>King</v>
      </c>
      <c r="C10" s="1867" t="str">
        <f>$C$158</f>
        <v>Adam</v>
      </c>
      <c r="D10" s="5">
        <f>D158/$A$158</f>
        <v>2.9545454545454546</v>
      </c>
      <c r="E10" s="5">
        <f t="shared" ref="E10:N10" si="6">E158/$A$158</f>
        <v>0.18181818181818182</v>
      </c>
      <c r="F10" s="5">
        <f t="shared" si="6"/>
        <v>0.95454545454545459</v>
      </c>
      <c r="G10" s="5">
        <f t="shared" si="6"/>
        <v>7.7727272727272725</v>
      </c>
      <c r="H10" s="5">
        <f t="shared" si="6"/>
        <v>1</v>
      </c>
      <c r="I10" s="5">
        <f t="shared" si="6"/>
        <v>0.59090909090909094</v>
      </c>
      <c r="J10" s="5">
        <f t="shared" si="6"/>
        <v>0.31818181818181818</v>
      </c>
      <c r="K10" s="5">
        <f t="shared" si="6"/>
        <v>1.3181818181818181</v>
      </c>
      <c r="L10" s="5">
        <f t="shared" si="6"/>
        <v>9.0909090909090912E-2</v>
      </c>
      <c r="M10" s="5">
        <f t="shared" si="6"/>
        <v>0</v>
      </c>
      <c r="N10" s="5">
        <f t="shared" si="6"/>
        <v>7.4090909090909092</v>
      </c>
      <c r="O10" s="670" t="s">
        <v>96</v>
      </c>
      <c r="P10" s="668">
        <v>1</v>
      </c>
    </row>
    <row r="11" spans="1:16" ht="13.5" customHeight="1" x14ac:dyDescent="0.2">
      <c r="A11" s="1866">
        <f>$A$192</f>
        <v>32</v>
      </c>
      <c r="B11" s="1867" t="str">
        <f>$B$192</f>
        <v>Manzanillo</v>
      </c>
      <c r="C11" s="1867" t="str">
        <f>$C$192</f>
        <v>Brad</v>
      </c>
      <c r="D11" s="5">
        <f>D192/$A$192</f>
        <v>1.03125</v>
      </c>
      <c r="E11" s="5">
        <f t="shared" ref="E11:N11" si="7">E192/$A$192</f>
        <v>1.4375</v>
      </c>
      <c r="F11" s="5">
        <f t="shared" si="7"/>
        <v>9.375E-2</v>
      </c>
      <c r="G11" s="5">
        <f t="shared" si="7"/>
        <v>3.1875</v>
      </c>
      <c r="H11" s="5">
        <f t="shared" si="7"/>
        <v>1.90625</v>
      </c>
      <c r="I11" s="5">
        <f t="shared" si="7"/>
        <v>1.03125</v>
      </c>
      <c r="J11" s="5">
        <f t="shared" si="7"/>
        <v>0</v>
      </c>
      <c r="K11" s="5">
        <f t="shared" si="7"/>
        <v>1.125</v>
      </c>
      <c r="L11" s="5">
        <f t="shared" si="7"/>
        <v>0</v>
      </c>
      <c r="M11" s="5">
        <f t="shared" si="7"/>
        <v>0</v>
      </c>
      <c r="N11" s="5">
        <f t="shared" si="7"/>
        <v>6.46875</v>
      </c>
      <c r="O11" s="670" t="s">
        <v>96</v>
      </c>
      <c r="P11" s="668">
        <v>1</v>
      </c>
    </row>
    <row r="12" spans="1:16" ht="13.5" customHeight="1" x14ac:dyDescent="0.2">
      <c r="A12" s="1868">
        <f>$A$195</f>
        <v>1</v>
      </c>
      <c r="B12" s="1869" t="str">
        <f>$B$195</f>
        <v>Nguyen</v>
      </c>
      <c r="C12" s="1869" t="str">
        <f>$C$195</f>
        <v>Fred</v>
      </c>
      <c r="D12" s="5">
        <f>D195/$A$195</f>
        <v>0</v>
      </c>
      <c r="E12" s="5">
        <f t="shared" ref="E12:N12" si="8">E195/$A$195</f>
        <v>0</v>
      </c>
      <c r="F12" s="5">
        <f t="shared" si="8"/>
        <v>0</v>
      </c>
      <c r="G12" s="5">
        <f t="shared" si="8"/>
        <v>1</v>
      </c>
      <c r="H12" s="5">
        <f t="shared" si="8"/>
        <v>0</v>
      </c>
      <c r="I12" s="5">
        <f t="shared" si="8"/>
        <v>0</v>
      </c>
      <c r="J12" s="5">
        <f t="shared" si="8"/>
        <v>0</v>
      </c>
      <c r="K12" s="5">
        <f t="shared" si="8"/>
        <v>2</v>
      </c>
      <c r="L12" s="5">
        <f t="shared" si="8"/>
        <v>0</v>
      </c>
      <c r="M12" s="5">
        <f t="shared" si="8"/>
        <v>0</v>
      </c>
      <c r="N12" s="5">
        <f t="shared" si="8"/>
        <v>0</v>
      </c>
      <c r="O12" s="670" t="s">
        <v>96</v>
      </c>
      <c r="P12" s="668">
        <v>1</v>
      </c>
    </row>
    <row r="13" spans="1:16" ht="13.5" customHeight="1" x14ac:dyDescent="0.2">
      <c r="A13" s="1868">
        <f>$A$207</f>
        <v>10</v>
      </c>
      <c r="B13" s="1869" t="str">
        <f>$B$207</f>
        <v>Siliana</v>
      </c>
      <c r="C13" s="1869" t="str">
        <f>$C$207</f>
        <v>Ariston</v>
      </c>
      <c r="D13" s="5">
        <f>D207/$A$207</f>
        <v>3.2</v>
      </c>
      <c r="E13" s="5">
        <f t="shared" ref="E13:N13" si="9">E207/$A$207</f>
        <v>1.7</v>
      </c>
      <c r="F13" s="5">
        <f t="shared" si="9"/>
        <v>1.6</v>
      </c>
      <c r="G13" s="5">
        <f t="shared" si="9"/>
        <v>5.2</v>
      </c>
      <c r="H13" s="5">
        <f t="shared" si="9"/>
        <v>2.4</v>
      </c>
      <c r="I13" s="5">
        <f t="shared" si="9"/>
        <v>2.9</v>
      </c>
      <c r="J13" s="5">
        <f t="shared" si="9"/>
        <v>0.4</v>
      </c>
      <c r="K13" s="5">
        <f t="shared" si="9"/>
        <v>2.6</v>
      </c>
      <c r="L13" s="5">
        <f t="shared" si="9"/>
        <v>0</v>
      </c>
      <c r="M13" s="5">
        <f t="shared" si="9"/>
        <v>0</v>
      </c>
      <c r="N13" s="5">
        <f t="shared" si="9"/>
        <v>13.1</v>
      </c>
      <c r="O13" s="670" t="s">
        <v>96</v>
      </c>
      <c r="P13" s="668">
        <v>1</v>
      </c>
    </row>
    <row r="14" spans="1:16" ht="13.5" customHeight="1" x14ac:dyDescent="0.2">
      <c r="A14" s="1866">
        <f>$A$237</f>
        <v>28</v>
      </c>
      <c r="B14" s="1867" t="str">
        <f>$B$237</f>
        <v>Verzosa</v>
      </c>
      <c r="C14" s="1867" t="str">
        <f>$C$237</f>
        <v>Mike</v>
      </c>
      <c r="D14" s="5">
        <f>D237/$A$237</f>
        <v>1.5</v>
      </c>
      <c r="E14" s="5">
        <f t="shared" ref="E14:N14" si="10">E237/$A$237</f>
        <v>0.8928571428571429</v>
      </c>
      <c r="F14" s="5">
        <f t="shared" si="10"/>
        <v>1.4285714285714286</v>
      </c>
      <c r="G14" s="5">
        <f t="shared" si="10"/>
        <v>2.6071428571428572</v>
      </c>
      <c r="H14" s="5">
        <f t="shared" si="10"/>
        <v>1.8214285714285714</v>
      </c>
      <c r="I14" s="5">
        <f t="shared" si="10"/>
        <v>0.5714285714285714</v>
      </c>
      <c r="J14" s="5">
        <f t="shared" si="10"/>
        <v>7.1428571428571425E-2</v>
      </c>
      <c r="K14" s="5">
        <f t="shared" si="10"/>
        <v>2.0357142857142856</v>
      </c>
      <c r="L14" s="5">
        <f t="shared" si="10"/>
        <v>0</v>
      </c>
      <c r="M14" s="5">
        <f t="shared" si="10"/>
        <v>0</v>
      </c>
      <c r="N14" s="5">
        <f t="shared" si="10"/>
        <v>7.1071428571428568</v>
      </c>
      <c r="O14" s="670" t="s">
        <v>96</v>
      </c>
      <c r="P14" s="668">
        <v>1</v>
      </c>
    </row>
    <row r="15" spans="1:16" ht="13.5" customHeight="1" x14ac:dyDescent="0.2">
      <c r="A15" s="1866">
        <f>$A$272</f>
        <v>33</v>
      </c>
      <c r="B15" s="1867" t="str">
        <f>$B$272</f>
        <v>Wilkinson</v>
      </c>
      <c r="C15" s="1867" t="str">
        <f>$C$272</f>
        <v>Nick</v>
      </c>
      <c r="D15" s="5">
        <f>D272/$A$272</f>
        <v>0.72727272727272729</v>
      </c>
      <c r="E15" s="5">
        <f t="shared" ref="E15:N15" si="11">E272/$A$272</f>
        <v>0.45454545454545453</v>
      </c>
      <c r="F15" s="5">
        <f t="shared" si="11"/>
        <v>0.5757575757575758</v>
      </c>
      <c r="G15" s="5">
        <f t="shared" si="11"/>
        <v>3.0303030303030303</v>
      </c>
      <c r="H15" s="5">
        <f t="shared" si="11"/>
        <v>1.3333333333333333</v>
      </c>
      <c r="I15" s="5">
        <f t="shared" si="11"/>
        <v>1.0606060606060606</v>
      </c>
      <c r="J15" s="5">
        <f t="shared" si="11"/>
        <v>3.0303030303030304E-2</v>
      </c>
      <c r="K15" s="5">
        <f t="shared" si="11"/>
        <v>2.2727272727272729</v>
      </c>
      <c r="L15" s="5">
        <f t="shared" si="11"/>
        <v>3.0303030303030304E-2</v>
      </c>
      <c r="M15" s="5">
        <f t="shared" si="11"/>
        <v>0</v>
      </c>
      <c r="N15" s="5">
        <f t="shared" si="11"/>
        <v>3.393939393939394</v>
      </c>
      <c r="O15" s="670" t="s">
        <v>96</v>
      </c>
      <c r="P15" s="668">
        <v>1</v>
      </c>
    </row>
    <row r="16" spans="1:16" ht="13.5" customHeight="1" x14ac:dyDescent="0.2">
      <c r="A16" s="6"/>
      <c r="B16" s="62"/>
      <c r="C16" s="6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70"/>
      <c r="P16" s="668"/>
    </row>
    <row r="17" spans="1:14" ht="13.5" customHeight="1" x14ac:dyDescent="0.2"/>
    <row r="18" spans="1:14" ht="13.5" customHeight="1" x14ac:dyDescent="0.2">
      <c r="A18" s="8" t="s">
        <v>0</v>
      </c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8" t="s">
        <v>8</v>
      </c>
      <c r="J18" s="8" t="s">
        <v>9</v>
      </c>
      <c r="K18" s="8" t="s">
        <v>10</v>
      </c>
      <c r="L18" s="8" t="s">
        <v>11</v>
      </c>
      <c r="M18" s="8" t="s">
        <v>12</v>
      </c>
      <c r="N18" s="8" t="s">
        <v>13</v>
      </c>
    </row>
    <row r="19" spans="1:14" ht="13.5" customHeight="1" x14ac:dyDescent="0.2">
      <c r="A19" s="272">
        <v>23</v>
      </c>
      <c r="B19" s="271" t="s">
        <v>215</v>
      </c>
      <c r="C19" s="1858" t="s">
        <v>416</v>
      </c>
      <c r="D19" s="269">
        <v>5</v>
      </c>
      <c r="E19" s="269"/>
      <c r="F19" s="269">
        <v>3</v>
      </c>
      <c r="G19" s="269">
        <v>3</v>
      </c>
      <c r="H19" s="269">
        <v>2</v>
      </c>
      <c r="I19" s="269">
        <v>3</v>
      </c>
      <c r="J19" s="269"/>
      <c r="K19" s="269"/>
      <c r="L19" s="269"/>
      <c r="M19" s="269"/>
      <c r="N19" s="269">
        <v>13</v>
      </c>
    </row>
    <row r="20" spans="1:14" ht="13.5" customHeight="1" x14ac:dyDescent="0.2">
      <c r="A20" s="715">
        <v>7</v>
      </c>
      <c r="B20" s="714" t="s">
        <v>215</v>
      </c>
      <c r="C20" s="1858" t="s">
        <v>416</v>
      </c>
      <c r="D20" s="712">
        <v>4</v>
      </c>
      <c r="E20" s="712"/>
      <c r="F20" s="712">
        <v>5</v>
      </c>
      <c r="G20" s="712">
        <v>8</v>
      </c>
      <c r="H20" s="712"/>
      <c r="I20" s="712">
        <v>4</v>
      </c>
      <c r="J20" s="712">
        <v>1</v>
      </c>
      <c r="K20" s="712">
        <v>2</v>
      </c>
      <c r="L20" s="712"/>
      <c r="M20" s="712"/>
      <c r="N20" s="712">
        <v>13</v>
      </c>
    </row>
    <row r="21" spans="1:14" ht="13.5" customHeight="1" x14ac:dyDescent="0.2">
      <c r="A21" s="270">
        <v>24</v>
      </c>
      <c r="B21" s="271" t="s">
        <v>215</v>
      </c>
      <c r="C21" s="1858" t="s">
        <v>416</v>
      </c>
      <c r="D21" s="269">
        <v>8</v>
      </c>
      <c r="E21" s="269"/>
      <c r="F21" s="269">
        <v>1</v>
      </c>
      <c r="G21" s="269">
        <v>8</v>
      </c>
      <c r="H21" s="269">
        <v>2</v>
      </c>
      <c r="I21" s="269">
        <v>1</v>
      </c>
      <c r="J21" s="269">
        <v>1</v>
      </c>
      <c r="K21" s="269"/>
      <c r="L21" s="269"/>
      <c r="M21" s="269"/>
      <c r="N21" s="269">
        <v>17</v>
      </c>
    </row>
    <row r="22" spans="1:14" ht="13.5" customHeight="1" x14ac:dyDescent="0.2">
      <c r="A22" s="350">
        <v>7</v>
      </c>
      <c r="B22" s="271" t="s">
        <v>215</v>
      </c>
      <c r="C22" s="1858" t="s">
        <v>416</v>
      </c>
      <c r="D22" s="269">
        <v>6</v>
      </c>
      <c r="E22" s="269"/>
      <c r="F22" s="269">
        <v>2</v>
      </c>
      <c r="G22" s="269">
        <v>6</v>
      </c>
      <c r="H22" s="269">
        <v>1</v>
      </c>
      <c r="I22" s="269">
        <v>2</v>
      </c>
      <c r="J22" s="269"/>
      <c r="K22" s="269">
        <v>1</v>
      </c>
      <c r="L22" s="269"/>
      <c r="M22" s="269"/>
      <c r="N22" s="269">
        <v>14</v>
      </c>
    </row>
    <row r="23" spans="1:14" ht="13.5" customHeight="1" x14ac:dyDescent="0.2">
      <c r="A23" s="1035">
        <v>24</v>
      </c>
      <c r="B23" s="1036" t="s">
        <v>215</v>
      </c>
      <c r="C23" s="1858" t="s">
        <v>416</v>
      </c>
      <c r="D23" s="1039">
        <v>4</v>
      </c>
      <c r="E23" s="1039"/>
      <c r="F23" s="1039">
        <v>2</v>
      </c>
      <c r="G23" s="1039">
        <v>11</v>
      </c>
      <c r="H23" s="1039">
        <v>1</v>
      </c>
      <c r="I23" s="1039"/>
      <c r="J23" s="1039"/>
      <c r="K23" s="1039">
        <v>2</v>
      </c>
      <c r="L23" s="1039"/>
      <c r="M23" s="1039"/>
      <c r="N23" s="1039">
        <v>10</v>
      </c>
    </row>
    <row r="24" spans="1:14" ht="13.5" customHeight="1" x14ac:dyDescent="0.2">
      <c r="A24" s="1573">
        <v>7</v>
      </c>
      <c r="B24" s="1572" t="s">
        <v>215</v>
      </c>
      <c r="C24" s="1858" t="s">
        <v>416</v>
      </c>
      <c r="D24" s="1570">
        <v>5</v>
      </c>
      <c r="E24" s="1570">
        <v>1</v>
      </c>
      <c r="F24" s="1570"/>
      <c r="G24" s="1570">
        <v>9</v>
      </c>
      <c r="H24" s="1570">
        <v>1</v>
      </c>
      <c r="I24" s="1570">
        <v>1</v>
      </c>
      <c r="J24" s="1570"/>
      <c r="K24" s="1570">
        <v>4</v>
      </c>
      <c r="L24" s="1570"/>
      <c r="M24" s="1570"/>
      <c r="N24" s="1570">
        <v>13</v>
      </c>
    </row>
    <row r="25" spans="1:14" ht="13.5" customHeight="1" x14ac:dyDescent="0.2">
      <c r="A25" s="1863">
        <v>7</v>
      </c>
      <c r="B25" s="1861" t="s">
        <v>215</v>
      </c>
      <c r="C25" s="1861" t="s">
        <v>416</v>
      </c>
      <c r="D25" s="1862">
        <v>5</v>
      </c>
      <c r="E25" s="1862"/>
      <c r="F25" s="1862">
        <v>4</v>
      </c>
      <c r="G25" s="1862">
        <v>3</v>
      </c>
      <c r="H25" s="1862"/>
      <c r="I25" s="1862"/>
      <c r="J25" s="1862"/>
      <c r="K25" s="1862"/>
      <c r="L25" s="1862"/>
      <c r="M25" s="1862"/>
      <c r="N25" s="1862">
        <v>14</v>
      </c>
    </row>
    <row r="26" spans="1:14" ht="13.5" customHeight="1" x14ac:dyDescent="0.2">
      <c r="A26" s="1863">
        <v>24</v>
      </c>
      <c r="B26" s="1861" t="s">
        <v>215</v>
      </c>
      <c r="C26" s="1861" t="s">
        <v>416</v>
      </c>
      <c r="D26" s="1862">
        <v>7</v>
      </c>
      <c r="E26" s="1862"/>
      <c r="F26" s="1862"/>
      <c r="G26" s="1862">
        <v>6</v>
      </c>
      <c r="H26" s="1862"/>
      <c r="I26" s="1862">
        <v>1</v>
      </c>
      <c r="J26" s="1862">
        <v>1</v>
      </c>
      <c r="K26" s="1862">
        <v>5</v>
      </c>
      <c r="L26" s="1862"/>
      <c r="M26" s="1862"/>
      <c r="N26" s="1862">
        <v>14</v>
      </c>
    </row>
    <row r="27" spans="1:14" ht="13.5" customHeight="1" x14ac:dyDescent="0.2">
      <c r="A27" s="1863">
        <v>24</v>
      </c>
      <c r="B27" s="1861" t="s">
        <v>215</v>
      </c>
      <c r="C27" s="1861" t="s">
        <v>416</v>
      </c>
      <c r="D27" s="1862">
        <v>5</v>
      </c>
      <c r="E27" s="1862"/>
      <c r="F27" s="1862">
        <v>1</v>
      </c>
      <c r="G27" s="1862">
        <v>4</v>
      </c>
      <c r="H27" s="1862">
        <v>2</v>
      </c>
      <c r="I27" s="1862">
        <v>1</v>
      </c>
      <c r="J27" s="1862"/>
      <c r="K27" s="1862">
        <v>3</v>
      </c>
      <c r="L27" s="1862"/>
      <c r="M27" s="1862"/>
      <c r="N27" s="1862">
        <v>11</v>
      </c>
    </row>
    <row r="28" spans="1:14" ht="13.5" customHeight="1" x14ac:dyDescent="0.2">
      <c r="A28" s="1743">
        <v>24</v>
      </c>
      <c r="B28" s="1744" t="s">
        <v>215</v>
      </c>
      <c r="C28" s="1858" t="s">
        <v>416</v>
      </c>
      <c r="D28" s="1742">
        <v>5</v>
      </c>
      <c r="E28" s="1742"/>
      <c r="F28" s="1742"/>
      <c r="G28" s="1742">
        <v>6</v>
      </c>
      <c r="H28" s="1742"/>
      <c r="I28" s="1742">
        <v>1</v>
      </c>
      <c r="J28" s="1742"/>
      <c r="K28" s="1742">
        <v>4</v>
      </c>
      <c r="L28" s="1742"/>
      <c r="M28" s="1742"/>
      <c r="N28" s="1742">
        <v>10</v>
      </c>
    </row>
    <row r="29" spans="1:14" ht="13.5" customHeight="1" x14ac:dyDescent="0.2">
      <c r="A29" s="1158">
        <v>24</v>
      </c>
      <c r="B29" s="1159" t="s">
        <v>215</v>
      </c>
      <c r="C29" s="1858" t="s">
        <v>416</v>
      </c>
      <c r="D29" s="1157">
        <v>7</v>
      </c>
      <c r="E29" s="1157"/>
      <c r="F29" s="1157">
        <v>5</v>
      </c>
      <c r="G29" s="1157">
        <v>10</v>
      </c>
      <c r="H29" s="1157">
        <v>2</v>
      </c>
      <c r="I29" s="1157">
        <v>2</v>
      </c>
      <c r="J29" s="1157"/>
      <c r="K29" s="1157">
        <v>2</v>
      </c>
      <c r="L29" s="1157"/>
      <c r="M29" s="1157"/>
      <c r="N29" s="1157">
        <v>19</v>
      </c>
    </row>
    <row r="30" spans="1:14" ht="13.5" customHeight="1" x14ac:dyDescent="0.2">
      <c r="A30" s="1807">
        <v>7</v>
      </c>
      <c r="B30" s="1808" t="s">
        <v>215</v>
      </c>
      <c r="C30" s="1808" t="s">
        <v>416</v>
      </c>
      <c r="D30" s="1806">
        <v>1</v>
      </c>
      <c r="E30" s="1806"/>
      <c r="F30" s="1806">
        <v>1</v>
      </c>
      <c r="G30" s="1806">
        <v>8</v>
      </c>
      <c r="H30" s="1806">
        <v>1</v>
      </c>
      <c r="I30" s="1806">
        <v>1</v>
      </c>
      <c r="J30" s="1806"/>
      <c r="K30" s="1806">
        <v>2</v>
      </c>
      <c r="L30" s="1806"/>
      <c r="M30" s="1806"/>
      <c r="N30" s="1806">
        <v>3</v>
      </c>
    </row>
    <row r="31" spans="1:14" ht="13.5" customHeight="1" x14ac:dyDescent="0.2">
      <c r="A31" s="1158">
        <v>7</v>
      </c>
      <c r="B31" s="1159" t="s">
        <v>215</v>
      </c>
      <c r="C31" s="1858" t="s">
        <v>416</v>
      </c>
      <c r="D31" s="1157">
        <v>1</v>
      </c>
      <c r="E31" s="1157"/>
      <c r="F31" s="1157">
        <v>2</v>
      </c>
      <c r="G31" s="1157">
        <v>4</v>
      </c>
      <c r="H31" s="1157"/>
      <c r="I31" s="1157">
        <v>1</v>
      </c>
      <c r="J31" s="1157"/>
      <c r="K31" s="1157"/>
      <c r="L31" s="1157"/>
      <c r="M31" s="1157"/>
      <c r="N31" s="1157">
        <v>4</v>
      </c>
    </row>
    <row r="32" spans="1:14" ht="13.5" customHeight="1" x14ac:dyDescent="0.2">
      <c r="A32" s="1035">
        <v>24</v>
      </c>
      <c r="B32" s="1036" t="s">
        <v>215</v>
      </c>
      <c r="C32" s="1858" t="s">
        <v>416</v>
      </c>
      <c r="D32" s="1039">
        <v>10</v>
      </c>
      <c r="E32" s="1039"/>
      <c r="F32" s="1039">
        <v>5</v>
      </c>
      <c r="G32" s="1039">
        <v>10</v>
      </c>
      <c r="H32" s="1039">
        <v>3</v>
      </c>
      <c r="I32" s="1039">
        <v>1</v>
      </c>
      <c r="J32" s="1039">
        <v>1</v>
      </c>
      <c r="K32" s="1039">
        <v>3</v>
      </c>
      <c r="L32" s="1039"/>
      <c r="M32" s="1039"/>
      <c r="N32" s="1039">
        <v>25</v>
      </c>
    </row>
    <row r="33" spans="1:14" ht="13.5" customHeight="1" x14ac:dyDescent="0.2">
      <c r="A33" s="350">
        <v>24</v>
      </c>
      <c r="B33" s="271" t="s">
        <v>215</v>
      </c>
      <c r="C33" s="1858" t="s">
        <v>416</v>
      </c>
      <c r="D33" s="269">
        <v>6</v>
      </c>
      <c r="E33" s="269"/>
      <c r="F33" s="269">
        <v>1</v>
      </c>
      <c r="G33" s="269">
        <v>6</v>
      </c>
      <c r="H33" s="269">
        <v>2</v>
      </c>
      <c r="I33" s="269">
        <v>1</v>
      </c>
      <c r="J33" s="269">
        <v>2</v>
      </c>
      <c r="K33" s="269">
        <v>1</v>
      </c>
      <c r="L33" s="269"/>
      <c r="M33" s="269"/>
      <c r="N33" s="269">
        <v>13</v>
      </c>
    </row>
    <row r="34" spans="1:14" ht="13.5" customHeight="1" x14ac:dyDescent="0.2">
      <c r="A34" s="840">
        <v>7</v>
      </c>
      <c r="B34" s="839" t="s">
        <v>215</v>
      </c>
      <c r="C34" s="1858" t="s">
        <v>416</v>
      </c>
      <c r="D34" s="837">
        <v>4</v>
      </c>
      <c r="E34" s="837"/>
      <c r="F34" s="837">
        <v>1</v>
      </c>
      <c r="G34" s="837">
        <v>2</v>
      </c>
      <c r="H34" s="837">
        <v>1</v>
      </c>
      <c r="I34" s="837">
        <v>1</v>
      </c>
      <c r="J34" s="837"/>
      <c r="K34" s="837">
        <v>3</v>
      </c>
      <c r="L34" s="837"/>
      <c r="M34" s="837"/>
      <c r="N34" s="837">
        <v>9</v>
      </c>
    </row>
    <row r="35" spans="1:14" ht="13.5" customHeight="1" x14ac:dyDescent="0.2">
      <c r="A35" s="908">
        <v>7</v>
      </c>
      <c r="B35" s="907" t="s">
        <v>215</v>
      </c>
      <c r="C35" s="1858" t="s">
        <v>416</v>
      </c>
      <c r="D35" s="905">
        <v>8</v>
      </c>
      <c r="E35" s="905"/>
      <c r="F35" s="905">
        <v>3</v>
      </c>
      <c r="G35" s="905">
        <v>11</v>
      </c>
      <c r="H35" s="905">
        <v>1</v>
      </c>
      <c r="I35" s="905">
        <v>2</v>
      </c>
      <c r="J35" s="905"/>
      <c r="K35" s="905">
        <v>3</v>
      </c>
      <c r="L35" s="905"/>
      <c r="M35" s="905"/>
      <c r="N35" s="905">
        <v>19</v>
      </c>
    </row>
    <row r="36" spans="1:14" ht="13.5" customHeight="1" x14ac:dyDescent="0.2">
      <c r="A36" s="350">
        <v>24</v>
      </c>
      <c r="B36" s="271" t="s">
        <v>215</v>
      </c>
      <c r="C36" s="1858" t="s">
        <v>416</v>
      </c>
      <c r="D36" s="269">
        <v>13</v>
      </c>
      <c r="E36" s="269"/>
      <c r="F36" s="269">
        <v>3</v>
      </c>
      <c r="G36" s="269">
        <v>20</v>
      </c>
      <c r="H36" s="269">
        <v>2</v>
      </c>
      <c r="I36" s="269">
        <v>2</v>
      </c>
      <c r="J36" s="269"/>
      <c r="K36" s="269">
        <v>1</v>
      </c>
      <c r="L36" s="269"/>
      <c r="M36" s="269"/>
      <c r="N36" s="269">
        <v>29</v>
      </c>
    </row>
    <row r="37" spans="1:14" ht="13.5" customHeight="1" x14ac:dyDescent="0.2">
      <c r="A37" s="808">
        <v>24</v>
      </c>
      <c r="B37" s="809" t="s">
        <v>215</v>
      </c>
      <c r="C37" s="1858" t="s">
        <v>416</v>
      </c>
      <c r="D37" s="807">
        <v>9</v>
      </c>
      <c r="E37" s="807"/>
      <c r="F37" s="807"/>
      <c r="G37" s="807">
        <v>12</v>
      </c>
      <c r="H37" s="807">
        <v>2</v>
      </c>
      <c r="I37" s="807">
        <v>1</v>
      </c>
      <c r="J37" s="807">
        <v>1</v>
      </c>
      <c r="K37" s="807">
        <v>3</v>
      </c>
      <c r="L37" s="807"/>
      <c r="M37" s="807"/>
      <c r="N37" s="807">
        <v>18</v>
      </c>
    </row>
    <row r="38" spans="1:14" ht="13.5" customHeight="1" x14ac:dyDescent="0.2">
      <c r="A38" s="350">
        <v>7</v>
      </c>
      <c r="B38" s="271" t="s">
        <v>215</v>
      </c>
      <c r="C38" s="1858" t="s">
        <v>416</v>
      </c>
      <c r="D38" s="269">
        <v>6</v>
      </c>
      <c r="E38" s="269"/>
      <c r="F38" s="269">
        <v>2</v>
      </c>
      <c r="G38" s="269">
        <v>14</v>
      </c>
      <c r="H38" s="269">
        <v>3</v>
      </c>
      <c r="I38" s="269">
        <v>2</v>
      </c>
      <c r="J38" s="269">
        <v>2</v>
      </c>
      <c r="K38" s="269">
        <v>1</v>
      </c>
      <c r="L38" s="269"/>
      <c r="M38" s="269"/>
      <c r="N38" s="269">
        <v>14</v>
      </c>
    </row>
    <row r="39" spans="1:14" ht="13.5" customHeight="1" x14ac:dyDescent="0.2">
      <c r="A39" s="272">
        <v>24</v>
      </c>
      <c r="B39" s="271" t="s">
        <v>215</v>
      </c>
      <c r="C39" s="1858" t="s">
        <v>416</v>
      </c>
      <c r="D39" s="269">
        <v>7</v>
      </c>
      <c r="E39" s="269"/>
      <c r="F39" s="269">
        <v>1</v>
      </c>
      <c r="G39" s="269">
        <v>6</v>
      </c>
      <c r="H39" s="269">
        <v>4</v>
      </c>
      <c r="I39" s="269">
        <v>3</v>
      </c>
      <c r="J39" s="269">
        <v>1</v>
      </c>
      <c r="K39" s="269">
        <v>1</v>
      </c>
      <c r="L39" s="269"/>
      <c r="M39" s="269"/>
      <c r="N39" s="269">
        <v>15</v>
      </c>
    </row>
    <row r="40" spans="1:14" ht="13.5" customHeight="1" x14ac:dyDescent="0.2">
      <c r="A40" s="272">
        <v>7</v>
      </c>
      <c r="B40" s="271" t="s">
        <v>215</v>
      </c>
      <c r="C40" s="1858" t="s">
        <v>416</v>
      </c>
      <c r="D40" s="269">
        <v>7</v>
      </c>
      <c r="E40" s="269">
        <v>1</v>
      </c>
      <c r="F40" s="269">
        <v>6</v>
      </c>
      <c r="G40" s="269">
        <v>9</v>
      </c>
      <c r="H40" s="269">
        <v>5</v>
      </c>
      <c r="I40" s="269">
        <v>3</v>
      </c>
      <c r="J40" s="269">
        <v>1</v>
      </c>
      <c r="K40" s="269">
        <v>3</v>
      </c>
      <c r="L40" s="269"/>
      <c r="M40" s="269"/>
      <c r="N40" s="269">
        <v>23</v>
      </c>
    </row>
    <row r="41" spans="1:14" ht="13.5" customHeight="1" x14ac:dyDescent="0.2">
      <c r="A41" s="4">
        <f>COUNT(A19:A40)</f>
        <v>22</v>
      </c>
      <c r="B41" s="669" t="str">
        <f>$B$19</f>
        <v>Bul</v>
      </c>
      <c r="C41" s="669" t="str">
        <f>$C$19</f>
        <v>Garang</v>
      </c>
      <c r="D41" s="667">
        <f t="shared" ref="D41:N41" si="12">SUM(D19:D40)</f>
        <v>133</v>
      </c>
      <c r="E41" s="667">
        <f t="shared" si="12"/>
        <v>2</v>
      </c>
      <c r="F41" s="667">
        <f t="shared" si="12"/>
        <v>48</v>
      </c>
      <c r="G41" s="667">
        <f t="shared" si="12"/>
        <v>176</v>
      </c>
      <c r="H41" s="667">
        <f t="shared" si="12"/>
        <v>35</v>
      </c>
      <c r="I41" s="667">
        <f t="shared" si="12"/>
        <v>34</v>
      </c>
      <c r="J41" s="667">
        <f t="shared" si="12"/>
        <v>11</v>
      </c>
      <c r="K41" s="667">
        <f t="shared" si="12"/>
        <v>44</v>
      </c>
      <c r="L41" s="667">
        <f t="shared" si="12"/>
        <v>0</v>
      </c>
      <c r="M41" s="667">
        <f t="shared" si="12"/>
        <v>0</v>
      </c>
      <c r="N41" s="667">
        <f t="shared" si="12"/>
        <v>320</v>
      </c>
    </row>
    <row r="42" spans="1:14" s="1327" customFormat="1" ht="13.5" customHeight="1" x14ac:dyDescent="0.2"/>
    <row r="43" spans="1:14" s="1327" customFormat="1" ht="13.5" customHeight="1" x14ac:dyDescent="0.2">
      <c r="A43" s="1729">
        <v>35</v>
      </c>
      <c r="B43" s="1728" t="s">
        <v>180</v>
      </c>
      <c r="C43" s="1728" t="s">
        <v>30</v>
      </c>
      <c r="D43" s="1726">
        <v>4</v>
      </c>
      <c r="E43" s="1726"/>
      <c r="F43" s="1726">
        <v>1</v>
      </c>
      <c r="G43" s="1726">
        <v>9</v>
      </c>
      <c r="H43" s="1726">
        <v>3</v>
      </c>
      <c r="I43" s="1726">
        <v>2</v>
      </c>
      <c r="J43" s="1726">
        <v>5</v>
      </c>
      <c r="K43" s="1726">
        <v>4</v>
      </c>
      <c r="L43" s="1726"/>
      <c r="M43" s="1726"/>
      <c r="N43" s="1726">
        <v>9</v>
      </c>
    </row>
    <row r="44" spans="1:14" ht="13.5" customHeight="1" x14ac:dyDescent="0.2">
      <c r="A44" s="1860">
        <v>35</v>
      </c>
      <c r="B44" s="1861" t="s">
        <v>180</v>
      </c>
      <c r="C44" s="1861" t="s">
        <v>30</v>
      </c>
      <c r="D44" s="1862">
        <v>1</v>
      </c>
      <c r="E44" s="1862"/>
      <c r="F44" s="1862"/>
      <c r="G44" s="1862">
        <v>2</v>
      </c>
      <c r="H44" s="1862"/>
      <c r="I44" s="1862"/>
      <c r="J44" s="1862">
        <v>1</v>
      </c>
      <c r="K44" s="1862">
        <v>2</v>
      </c>
      <c r="L44" s="1862"/>
      <c r="M44" s="1862"/>
      <c r="N44" s="1862">
        <v>2</v>
      </c>
    </row>
    <row r="45" spans="1:14" ht="13.5" customHeight="1" x14ac:dyDescent="0.2">
      <c r="A45" s="1860">
        <v>35</v>
      </c>
      <c r="B45" s="1861" t="s">
        <v>180</v>
      </c>
      <c r="C45" s="1861" t="s">
        <v>30</v>
      </c>
      <c r="D45" s="1862">
        <v>1</v>
      </c>
      <c r="E45" s="1862"/>
      <c r="F45" s="1862">
        <v>1</v>
      </c>
      <c r="G45" s="1862">
        <v>8</v>
      </c>
      <c r="H45" s="1862"/>
      <c r="I45" s="1862">
        <v>1</v>
      </c>
      <c r="J45" s="1862">
        <v>1</v>
      </c>
      <c r="K45" s="1862"/>
      <c r="L45" s="1862"/>
      <c r="M45" s="1862"/>
      <c r="N45" s="1862">
        <v>3</v>
      </c>
    </row>
    <row r="46" spans="1:14" ht="13.5" customHeight="1" x14ac:dyDescent="0.2">
      <c r="A46" s="1860">
        <v>35</v>
      </c>
      <c r="B46" s="1861" t="s">
        <v>180</v>
      </c>
      <c r="C46" s="1861" t="s">
        <v>30</v>
      </c>
      <c r="D46" s="1862">
        <v>2</v>
      </c>
      <c r="E46" s="1862"/>
      <c r="F46" s="1862">
        <v>4</v>
      </c>
      <c r="G46" s="1862">
        <v>6</v>
      </c>
      <c r="H46" s="1862">
        <v>1</v>
      </c>
      <c r="I46" s="1862"/>
      <c r="J46" s="1862"/>
      <c r="K46" s="1862">
        <v>4</v>
      </c>
      <c r="L46" s="1862"/>
      <c r="M46" s="1862"/>
      <c r="N46" s="1862">
        <v>8</v>
      </c>
    </row>
    <row r="47" spans="1:14" ht="13.5" customHeight="1" x14ac:dyDescent="0.2">
      <c r="A47" s="1745">
        <v>35</v>
      </c>
      <c r="B47" s="1744" t="s">
        <v>180</v>
      </c>
      <c r="C47" s="1744" t="s">
        <v>30</v>
      </c>
      <c r="D47" s="1742"/>
      <c r="E47" s="1742"/>
      <c r="F47" s="1742">
        <v>2</v>
      </c>
      <c r="G47" s="1742">
        <v>4</v>
      </c>
      <c r="H47" s="1742">
        <v>3</v>
      </c>
      <c r="I47" s="1742"/>
      <c r="J47" s="1742"/>
      <c r="K47" s="1742">
        <v>1</v>
      </c>
      <c r="L47" s="1742"/>
      <c r="M47" s="1742"/>
      <c r="N47" s="1742">
        <v>2</v>
      </c>
    </row>
    <row r="48" spans="1:14" s="1327" customFormat="1" ht="13.5" customHeight="1" x14ac:dyDescent="0.2">
      <c r="A48" s="1325">
        <f>COUNT(A43:A47)</f>
        <v>5</v>
      </c>
      <c r="B48" s="1680" t="str">
        <f>$B$43</f>
        <v>Colosimo</v>
      </c>
      <c r="C48" s="1680" t="str">
        <f>$C$43</f>
        <v>Chris</v>
      </c>
      <c r="D48" s="1678">
        <f>SUM(D43:D47)</f>
        <v>8</v>
      </c>
      <c r="E48" s="1791">
        <f t="shared" ref="E48:N48" si="13">SUM(E43:E47)</f>
        <v>0</v>
      </c>
      <c r="F48" s="1791">
        <f t="shared" si="13"/>
        <v>8</v>
      </c>
      <c r="G48" s="1791">
        <f t="shared" si="13"/>
        <v>29</v>
      </c>
      <c r="H48" s="1791">
        <f t="shared" si="13"/>
        <v>7</v>
      </c>
      <c r="I48" s="1791">
        <f t="shared" si="13"/>
        <v>3</v>
      </c>
      <c r="J48" s="1791">
        <f t="shared" si="13"/>
        <v>7</v>
      </c>
      <c r="K48" s="1791">
        <f t="shared" si="13"/>
        <v>11</v>
      </c>
      <c r="L48" s="1791">
        <f t="shared" si="13"/>
        <v>0</v>
      </c>
      <c r="M48" s="1791">
        <f t="shared" si="13"/>
        <v>0</v>
      </c>
      <c r="N48" s="1791">
        <f t="shared" si="13"/>
        <v>24</v>
      </c>
    </row>
    <row r="49" spans="1:14" ht="13.5" customHeight="1" x14ac:dyDescent="0.2"/>
    <row r="50" spans="1:14" ht="13.5" customHeight="1" x14ac:dyDescent="0.2">
      <c r="A50" s="349">
        <v>6</v>
      </c>
      <c r="B50" s="275" t="s">
        <v>180</v>
      </c>
      <c r="C50" s="275" t="s">
        <v>206</v>
      </c>
      <c r="D50" s="273"/>
      <c r="E50" s="273"/>
      <c r="F50" s="273"/>
      <c r="G50" s="273">
        <v>4</v>
      </c>
      <c r="H50" s="273"/>
      <c r="I50" s="273"/>
      <c r="J50" s="273"/>
      <c r="K50" s="273">
        <v>4</v>
      </c>
      <c r="L50" s="273"/>
      <c r="M50" s="273"/>
      <c r="N50" s="273">
        <v>0</v>
      </c>
    </row>
    <row r="51" spans="1:14" ht="13.5" customHeight="1" x14ac:dyDescent="0.2">
      <c r="A51" s="713">
        <v>6</v>
      </c>
      <c r="B51" s="714" t="s">
        <v>180</v>
      </c>
      <c r="C51" s="714" t="s">
        <v>206</v>
      </c>
      <c r="D51" s="712">
        <v>1</v>
      </c>
      <c r="E51" s="712"/>
      <c r="F51" s="712"/>
      <c r="G51" s="712">
        <v>1</v>
      </c>
      <c r="H51" s="712"/>
      <c r="I51" s="712"/>
      <c r="J51" s="712"/>
      <c r="K51" s="712">
        <v>3</v>
      </c>
      <c r="L51" s="712"/>
      <c r="M51" s="712"/>
      <c r="N51" s="712">
        <v>2</v>
      </c>
    </row>
    <row r="52" spans="1:14" ht="13.5" customHeight="1" x14ac:dyDescent="0.2">
      <c r="A52" s="274">
        <v>6</v>
      </c>
      <c r="B52" s="275" t="s">
        <v>180</v>
      </c>
      <c r="C52" s="275" t="s">
        <v>206</v>
      </c>
      <c r="D52" s="273">
        <v>1</v>
      </c>
      <c r="E52" s="273"/>
      <c r="F52" s="273">
        <v>2</v>
      </c>
      <c r="G52" s="273">
        <v>6</v>
      </c>
      <c r="H52" s="273"/>
      <c r="I52" s="273"/>
      <c r="J52" s="273"/>
      <c r="K52" s="273">
        <v>3</v>
      </c>
      <c r="L52" s="273"/>
      <c r="M52" s="273"/>
      <c r="N52" s="273">
        <v>4</v>
      </c>
    </row>
    <row r="53" spans="1:14" ht="13.5" customHeight="1" x14ac:dyDescent="0.2">
      <c r="A53" s="274">
        <v>6</v>
      </c>
      <c r="B53" s="275" t="s">
        <v>180</v>
      </c>
      <c r="C53" s="275" t="s">
        <v>206</v>
      </c>
      <c r="D53" s="273">
        <v>1</v>
      </c>
      <c r="E53" s="273"/>
      <c r="F53" s="273"/>
      <c r="G53" s="273"/>
      <c r="H53" s="273"/>
      <c r="I53" s="273">
        <v>2</v>
      </c>
      <c r="J53" s="273"/>
      <c r="K53" s="273">
        <v>3</v>
      </c>
      <c r="L53" s="273"/>
      <c r="M53" s="273"/>
      <c r="N53" s="273">
        <v>2</v>
      </c>
    </row>
    <row r="54" spans="1:14" ht="13.5" customHeight="1" x14ac:dyDescent="0.2">
      <c r="A54" s="274">
        <v>6</v>
      </c>
      <c r="B54" s="275" t="s">
        <v>180</v>
      </c>
      <c r="C54" s="275" t="s">
        <v>206</v>
      </c>
      <c r="D54" s="273">
        <v>2</v>
      </c>
      <c r="E54" s="273">
        <v>2</v>
      </c>
      <c r="F54" s="273"/>
      <c r="G54" s="273">
        <v>2</v>
      </c>
      <c r="H54" s="273"/>
      <c r="I54" s="273">
        <v>1</v>
      </c>
      <c r="J54" s="273"/>
      <c r="K54" s="273">
        <v>4</v>
      </c>
      <c r="L54" s="273"/>
      <c r="M54" s="273"/>
      <c r="N54" s="273">
        <v>10</v>
      </c>
    </row>
    <row r="55" spans="1:14" ht="13.5" customHeight="1" x14ac:dyDescent="0.2">
      <c r="A55" s="1035">
        <v>6</v>
      </c>
      <c r="B55" s="1036" t="s">
        <v>180</v>
      </c>
      <c r="C55" s="1036" t="s">
        <v>206</v>
      </c>
      <c r="D55" s="1039"/>
      <c r="E55" s="1039"/>
      <c r="F55" s="1039"/>
      <c r="G55" s="1039">
        <v>7</v>
      </c>
      <c r="H55" s="1039"/>
      <c r="I55" s="1039">
        <v>1</v>
      </c>
      <c r="J55" s="1039">
        <v>1</v>
      </c>
      <c r="K55" s="1039">
        <v>5</v>
      </c>
      <c r="L55" s="1039"/>
      <c r="M55" s="1039"/>
      <c r="N55" s="1039">
        <v>0</v>
      </c>
    </row>
    <row r="56" spans="1:14" ht="13.5" customHeight="1" x14ac:dyDescent="0.2">
      <c r="A56" s="1141">
        <v>6</v>
      </c>
      <c r="B56" s="1036" t="s">
        <v>180</v>
      </c>
      <c r="C56" s="1036" t="s">
        <v>206</v>
      </c>
      <c r="D56" s="1039">
        <v>1</v>
      </c>
      <c r="E56" s="1039">
        <v>1</v>
      </c>
      <c r="F56" s="1039"/>
      <c r="G56" s="1039">
        <v>2</v>
      </c>
      <c r="H56" s="1039">
        <v>2</v>
      </c>
      <c r="I56" s="1039"/>
      <c r="J56" s="1039"/>
      <c r="K56" s="1039">
        <v>2</v>
      </c>
      <c r="L56" s="1039"/>
      <c r="M56" s="1039"/>
      <c r="N56" s="1039">
        <v>5</v>
      </c>
    </row>
    <row r="57" spans="1:14" ht="13.5" customHeight="1" x14ac:dyDescent="0.2">
      <c r="A57" s="1141">
        <v>6</v>
      </c>
      <c r="B57" s="1036" t="s">
        <v>180</v>
      </c>
      <c r="C57" s="1036" t="s">
        <v>206</v>
      </c>
      <c r="D57" s="1039">
        <v>1</v>
      </c>
      <c r="E57" s="1039"/>
      <c r="F57" s="1039">
        <v>3</v>
      </c>
      <c r="G57" s="1039">
        <v>10</v>
      </c>
      <c r="H57" s="1039"/>
      <c r="I57" s="1039">
        <v>1</v>
      </c>
      <c r="J57" s="1039"/>
      <c r="K57" s="1039">
        <v>4</v>
      </c>
      <c r="L57" s="1039"/>
      <c r="M57" s="1039"/>
      <c r="N57" s="1039">
        <v>5</v>
      </c>
    </row>
    <row r="58" spans="1:14" ht="13.5" customHeight="1" x14ac:dyDescent="0.2">
      <c r="A58" s="274">
        <v>6</v>
      </c>
      <c r="B58" s="275" t="s">
        <v>180</v>
      </c>
      <c r="C58" s="275" t="s">
        <v>206</v>
      </c>
      <c r="D58" s="273">
        <v>1</v>
      </c>
      <c r="E58" s="273"/>
      <c r="F58" s="273">
        <v>1</v>
      </c>
      <c r="G58" s="273">
        <v>2</v>
      </c>
      <c r="H58" s="273">
        <v>3</v>
      </c>
      <c r="I58" s="273">
        <v>1</v>
      </c>
      <c r="J58" s="273"/>
      <c r="K58" s="273">
        <v>1</v>
      </c>
      <c r="L58" s="273"/>
      <c r="M58" s="273"/>
      <c r="N58" s="273">
        <v>3</v>
      </c>
    </row>
    <row r="59" spans="1:14" ht="13.5" customHeight="1" x14ac:dyDescent="0.2">
      <c r="A59" s="1394">
        <v>6</v>
      </c>
      <c r="B59" s="1395" t="s">
        <v>180</v>
      </c>
      <c r="C59" s="1395" t="s">
        <v>206</v>
      </c>
      <c r="D59" s="1393">
        <v>3</v>
      </c>
      <c r="E59" s="1393"/>
      <c r="F59" s="1393">
        <v>1</v>
      </c>
      <c r="G59" s="1393">
        <v>8</v>
      </c>
      <c r="H59" s="1393">
        <v>2</v>
      </c>
      <c r="I59" s="1393">
        <v>2</v>
      </c>
      <c r="J59" s="1393">
        <v>1</v>
      </c>
      <c r="K59" s="1393">
        <v>4</v>
      </c>
      <c r="L59" s="1393"/>
      <c r="M59" s="1393"/>
      <c r="N59" s="1393">
        <v>7</v>
      </c>
    </row>
    <row r="60" spans="1:14" ht="13.5" customHeight="1" x14ac:dyDescent="0.2">
      <c r="A60" s="1863">
        <v>6</v>
      </c>
      <c r="B60" s="1861" t="s">
        <v>180</v>
      </c>
      <c r="C60" s="1861" t="s">
        <v>206</v>
      </c>
      <c r="D60" s="1862"/>
      <c r="E60" s="1862"/>
      <c r="F60" s="1862"/>
      <c r="G60" s="1862">
        <v>4</v>
      </c>
      <c r="H60" s="1862"/>
      <c r="I60" s="1862"/>
      <c r="J60" s="1862">
        <v>1</v>
      </c>
      <c r="K60" s="1862">
        <v>2</v>
      </c>
      <c r="L60" s="1862"/>
      <c r="M60" s="1862">
        <v>1</v>
      </c>
      <c r="N60" s="1862">
        <v>0</v>
      </c>
    </row>
    <row r="61" spans="1:14" ht="13.5" customHeight="1" x14ac:dyDescent="0.2">
      <c r="A61" s="1863">
        <v>6</v>
      </c>
      <c r="B61" s="1861" t="s">
        <v>180</v>
      </c>
      <c r="C61" s="1861" t="s">
        <v>206</v>
      </c>
      <c r="D61" s="1862"/>
      <c r="E61" s="1862"/>
      <c r="F61" s="1862"/>
      <c r="G61" s="1862">
        <v>3</v>
      </c>
      <c r="H61" s="1862"/>
      <c r="I61" s="1862"/>
      <c r="J61" s="1862"/>
      <c r="K61" s="1862">
        <v>1</v>
      </c>
      <c r="L61" s="1862"/>
      <c r="M61" s="1862"/>
      <c r="N61" s="1862">
        <v>0</v>
      </c>
    </row>
    <row r="62" spans="1:14" ht="13.5" customHeight="1" x14ac:dyDescent="0.2">
      <c r="A62" s="1863">
        <v>6</v>
      </c>
      <c r="B62" s="1861" t="s">
        <v>180</v>
      </c>
      <c r="C62" s="1861" t="s">
        <v>206</v>
      </c>
      <c r="D62" s="1862">
        <v>2</v>
      </c>
      <c r="E62" s="1862"/>
      <c r="F62" s="1862"/>
      <c r="G62" s="1862">
        <v>3</v>
      </c>
      <c r="H62" s="1862"/>
      <c r="I62" s="1862">
        <v>1</v>
      </c>
      <c r="J62" s="1862"/>
      <c r="K62" s="1862">
        <v>2</v>
      </c>
      <c r="L62" s="1862"/>
      <c r="M62" s="1862"/>
      <c r="N62" s="1862">
        <v>4</v>
      </c>
    </row>
    <row r="63" spans="1:14" ht="13.5" customHeight="1" x14ac:dyDescent="0.2">
      <c r="A63" s="1571">
        <v>6</v>
      </c>
      <c r="B63" s="1572" t="s">
        <v>180</v>
      </c>
      <c r="C63" s="1572" t="s">
        <v>206</v>
      </c>
      <c r="D63" s="1570">
        <v>2</v>
      </c>
      <c r="E63" s="1570"/>
      <c r="F63" s="1570">
        <v>1</v>
      </c>
      <c r="G63" s="1570">
        <v>4</v>
      </c>
      <c r="H63" s="1570"/>
      <c r="I63" s="1570"/>
      <c r="J63" s="1570">
        <v>1</v>
      </c>
      <c r="K63" s="1570">
        <v>4</v>
      </c>
      <c r="L63" s="1570"/>
      <c r="M63" s="1570"/>
      <c r="N63" s="1570">
        <v>5</v>
      </c>
    </row>
    <row r="64" spans="1:14" ht="13.5" customHeight="1" x14ac:dyDescent="0.2">
      <c r="A64" s="1743">
        <v>6</v>
      </c>
      <c r="B64" s="1744" t="s">
        <v>180</v>
      </c>
      <c r="C64" s="1744" t="s">
        <v>206</v>
      </c>
      <c r="D64" s="1742">
        <v>2</v>
      </c>
      <c r="E64" s="1742">
        <v>1</v>
      </c>
      <c r="F64" s="1742"/>
      <c r="G64" s="1742">
        <v>7</v>
      </c>
      <c r="H64" s="1742"/>
      <c r="I64" s="1742">
        <v>1</v>
      </c>
      <c r="J64" s="1742"/>
      <c r="K64" s="1742">
        <v>3</v>
      </c>
      <c r="L64" s="1742"/>
      <c r="M64" s="1742"/>
      <c r="N64" s="1742">
        <v>7</v>
      </c>
    </row>
    <row r="65" spans="1:14" ht="13.5" customHeight="1" x14ac:dyDescent="0.2">
      <c r="A65" s="1657">
        <v>6</v>
      </c>
      <c r="B65" s="1572" t="s">
        <v>180</v>
      </c>
      <c r="C65" s="1572" t="s">
        <v>206</v>
      </c>
      <c r="D65" s="1570"/>
      <c r="E65" s="1570"/>
      <c r="F65" s="1570"/>
      <c r="G65" s="1570"/>
      <c r="H65" s="1570"/>
      <c r="I65" s="1570"/>
      <c r="J65" s="1570"/>
      <c r="K65" s="1570"/>
      <c r="L65" s="1570"/>
      <c r="M65" s="1570"/>
      <c r="N65" s="1570">
        <v>0</v>
      </c>
    </row>
    <row r="66" spans="1:14" ht="13.5" customHeight="1" x14ac:dyDescent="0.2">
      <c r="A66" s="1703">
        <v>6</v>
      </c>
      <c r="B66" s="1704" t="s">
        <v>180</v>
      </c>
      <c r="C66" s="1704" t="s">
        <v>206</v>
      </c>
      <c r="D66" s="1701">
        <v>3</v>
      </c>
      <c r="E66" s="1701">
        <v>1</v>
      </c>
      <c r="F66" s="1701">
        <v>1</v>
      </c>
      <c r="G66" s="1701">
        <v>6</v>
      </c>
      <c r="H66" s="1701">
        <v>1</v>
      </c>
      <c r="I66" s="1701">
        <v>3</v>
      </c>
      <c r="J66" s="1701"/>
      <c r="K66" s="1701">
        <v>4</v>
      </c>
      <c r="L66" s="1701"/>
      <c r="M66" s="1701"/>
      <c r="N66" s="1701">
        <v>10</v>
      </c>
    </row>
    <row r="67" spans="1:14" ht="13.5" customHeight="1" x14ac:dyDescent="0.2">
      <c r="A67" s="1158">
        <v>6</v>
      </c>
      <c r="B67" s="1159" t="s">
        <v>180</v>
      </c>
      <c r="C67" s="1159" t="s">
        <v>206</v>
      </c>
      <c r="D67" s="1157">
        <v>2</v>
      </c>
      <c r="E67" s="1157"/>
      <c r="F67" s="1157"/>
      <c r="G67" s="1157">
        <v>7</v>
      </c>
      <c r="H67" s="1157">
        <v>1</v>
      </c>
      <c r="I67" s="1157">
        <v>1</v>
      </c>
      <c r="J67" s="1157"/>
      <c r="K67" s="1157">
        <v>1</v>
      </c>
      <c r="L67" s="1157"/>
      <c r="M67" s="1157"/>
      <c r="N67" s="1157">
        <v>4</v>
      </c>
    </row>
    <row r="68" spans="1:14" ht="13.5" customHeight="1" x14ac:dyDescent="0.2">
      <c r="A68" s="1158">
        <v>6</v>
      </c>
      <c r="B68" s="1159" t="s">
        <v>180</v>
      </c>
      <c r="C68" s="1159" t="s">
        <v>206</v>
      </c>
      <c r="D68" s="1157">
        <v>1</v>
      </c>
      <c r="E68" s="1157"/>
      <c r="F68" s="1157">
        <v>3</v>
      </c>
      <c r="G68" s="1157">
        <v>4</v>
      </c>
      <c r="H68" s="1157">
        <v>1</v>
      </c>
      <c r="I68" s="1157"/>
      <c r="J68" s="1157"/>
      <c r="K68" s="1157">
        <v>1</v>
      </c>
      <c r="L68" s="1157"/>
      <c r="M68" s="1157"/>
      <c r="N68" s="1157">
        <v>5</v>
      </c>
    </row>
    <row r="69" spans="1:14" ht="13.5" customHeight="1" x14ac:dyDescent="0.2">
      <c r="A69" s="1158">
        <v>6</v>
      </c>
      <c r="B69" s="1159" t="s">
        <v>180</v>
      </c>
      <c r="C69" s="1159" t="s">
        <v>206</v>
      </c>
      <c r="D69" s="1157">
        <v>5</v>
      </c>
      <c r="E69" s="1157"/>
      <c r="F69" s="1157"/>
      <c r="G69" s="1157">
        <v>9</v>
      </c>
      <c r="H69" s="1157">
        <v>2</v>
      </c>
      <c r="I69" s="1157"/>
      <c r="J69" s="1157">
        <v>1</v>
      </c>
      <c r="K69" s="1157">
        <v>4</v>
      </c>
      <c r="L69" s="1157"/>
      <c r="M69" s="1157"/>
      <c r="N69" s="1157">
        <v>10</v>
      </c>
    </row>
    <row r="70" spans="1:14" ht="13.5" customHeight="1" x14ac:dyDescent="0.2">
      <c r="A70" s="1807">
        <v>6</v>
      </c>
      <c r="B70" s="1808" t="s">
        <v>180</v>
      </c>
      <c r="C70" s="1808" t="s">
        <v>206</v>
      </c>
      <c r="D70" s="1806">
        <v>1</v>
      </c>
      <c r="E70" s="1806"/>
      <c r="F70" s="1806">
        <v>1</v>
      </c>
      <c r="G70" s="1806">
        <v>4</v>
      </c>
      <c r="H70" s="1806">
        <v>2</v>
      </c>
      <c r="I70" s="1806">
        <v>2</v>
      </c>
      <c r="J70" s="1806"/>
      <c r="K70" s="1806">
        <v>2</v>
      </c>
      <c r="L70" s="1806"/>
      <c r="M70" s="1806"/>
      <c r="N70" s="1806">
        <v>3</v>
      </c>
    </row>
    <row r="71" spans="1:14" ht="13.5" customHeight="1" x14ac:dyDescent="0.2">
      <c r="A71" s="274">
        <v>6</v>
      </c>
      <c r="B71" s="275" t="s">
        <v>180</v>
      </c>
      <c r="C71" s="275" t="s">
        <v>206</v>
      </c>
      <c r="D71" s="273">
        <v>1</v>
      </c>
      <c r="E71" s="273"/>
      <c r="F71" s="273">
        <v>1</v>
      </c>
      <c r="G71" s="273">
        <v>4</v>
      </c>
      <c r="H71" s="273">
        <v>1</v>
      </c>
      <c r="I71" s="273">
        <v>2</v>
      </c>
      <c r="J71" s="273"/>
      <c r="K71" s="273">
        <v>4</v>
      </c>
      <c r="L71" s="273"/>
      <c r="M71" s="273"/>
      <c r="N71" s="273">
        <v>3</v>
      </c>
    </row>
    <row r="72" spans="1:14" ht="13.5" customHeight="1" x14ac:dyDescent="0.2">
      <c r="A72" s="349">
        <v>6</v>
      </c>
      <c r="B72" s="275" t="s">
        <v>180</v>
      </c>
      <c r="C72" s="275" t="s">
        <v>206</v>
      </c>
      <c r="D72" s="273">
        <v>2</v>
      </c>
      <c r="E72" s="273"/>
      <c r="F72" s="273"/>
      <c r="G72" s="273">
        <v>2</v>
      </c>
      <c r="H72" s="273"/>
      <c r="I72" s="273"/>
      <c r="J72" s="273">
        <v>1</v>
      </c>
      <c r="K72" s="273">
        <v>3</v>
      </c>
      <c r="L72" s="273"/>
      <c r="M72" s="273"/>
      <c r="N72" s="273">
        <v>4</v>
      </c>
    </row>
    <row r="73" spans="1:14" ht="13.5" customHeight="1" x14ac:dyDescent="0.2">
      <c r="A73" s="1418">
        <v>6</v>
      </c>
      <c r="B73" s="1419" t="s">
        <v>180</v>
      </c>
      <c r="C73" s="1419" t="s">
        <v>206</v>
      </c>
      <c r="D73" s="1417">
        <v>2</v>
      </c>
      <c r="E73" s="1417"/>
      <c r="F73" s="1417"/>
      <c r="G73" s="1417">
        <v>11</v>
      </c>
      <c r="H73" s="1417">
        <v>2</v>
      </c>
      <c r="I73" s="1417">
        <v>1</v>
      </c>
      <c r="J73" s="1417">
        <v>2</v>
      </c>
      <c r="K73" s="1417">
        <v>4</v>
      </c>
      <c r="L73" s="1417"/>
      <c r="M73" s="1417"/>
      <c r="N73" s="1417">
        <v>4</v>
      </c>
    </row>
    <row r="74" spans="1:14" ht="13.5" customHeight="1" x14ac:dyDescent="0.2">
      <c r="A74" s="349">
        <v>6</v>
      </c>
      <c r="B74" s="275" t="s">
        <v>180</v>
      </c>
      <c r="C74" s="275" t="s">
        <v>206</v>
      </c>
      <c r="D74" s="273">
        <v>2</v>
      </c>
      <c r="E74" s="273"/>
      <c r="F74" s="273"/>
      <c r="G74" s="273">
        <v>5</v>
      </c>
      <c r="H74" s="273">
        <v>1</v>
      </c>
      <c r="I74" s="273"/>
      <c r="J74" s="273"/>
      <c r="K74" s="273">
        <v>5</v>
      </c>
      <c r="L74" s="273">
        <v>1</v>
      </c>
      <c r="M74" s="273"/>
      <c r="N74" s="273">
        <v>4</v>
      </c>
    </row>
    <row r="75" spans="1:14" ht="13.5" customHeight="1" x14ac:dyDescent="0.2">
      <c r="A75" s="349">
        <v>6</v>
      </c>
      <c r="B75" s="278" t="s">
        <v>180</v>
      </c>
      <c r="C75" s="278" t="s">
        <v>206</v>
      </c>
      <c r="D75" s="276">
        <v>2</v>
      </c>
      <c r="E75" s="276"/>
      <c r="F75" s="276">
        <v>3</v>
      </c>
      <c r="G75" s="276">
        <v>9</v>
      </c>
      <c r="H75" s="276">
        <v>1</v>
      </c>
      <c r="I75" s="276">
        <v>3</v>
      </c>
      <c r="J75" s="276"/>
      <c r="K75" s="276">
        <v>5</v>
      </c>
      <c r="L75" s="276"/>
      <c r="M75" s="276"/>
      <c r="N75" s="276">
        <v>7</v>
      </c>
    </row>
    <row r="76" spans="1:14" ht="13.5" customHeight="1" x14ac:dyDescent="0.2">
      <c r="A76" s="277">
        <v>6</v>
      </c>
      <c r="B76" s="278" t="s">
        <v>180</v>
      </c>
      <c r="C76" s="278" t="s">
        <v>206</v>
      </c>
      <c r="D76" s="276">
        <v>2</v>
      </c>
      <c r="E76" s="276">
        <v>1</v>
      </c>
      <c r="F76" s="276"/>
      <c r="G76" s="276">
        <v>4</v>
      </c>
      <c r="H76" s="276"/>
      <c r="I76" s="276">
        <v>3</v>
      </c>
      <c r="J76" s="276"/>
      <c r="K76" s="276">
        <v>4</v>
      </c>
      <c r="L76" s="276"/>
      <c r="M76" s="276"/>
      <c r="N76" s="276">
        <v>7</v>
      </c>
    </row>
    <row r="77" spans="1:14" ht="13.5" customHeight="1" x14ac:dyDescent="0.2">
      <c r="A77" s="277">
        <v>6</v>
      </c>
      <c r="B77" s="278" t="s">
        <v>180</v>
      </c>
      <c r="C77" s="278" t="s">
        <v>206</v>
      </c>
      <c r="D77" s="276">
        <v>4</v>
      </c>
      <c r="E77" s="276"/>
      <c r="F77" s="276"/>
      <c r="G77" s="276">
        <v>3</v>
      </c>
      <c r="H77" s="276"/>
      <c r="I77" s="276">
        <v>1</v>
      </c>
      <c r="J77" s="276">
        <v>1</v>
      </c>
      <c r="K77" s="276">
        <v>4</v>
      </c>
      <c r="L77" s="276"/>
      <c r="M77" s="276"/>
      <c r="N77" s="276">
        <v>8</v>
      </c>
    </row>
    <row r="78" spans="1:14" ht="13.5" customHeight="1" x14ac:dyDescent="0.2">
      <c r="A78" s="277">
        <v>6</v>
      </c>
      <c r="B78" s="278" t="s">
        <v>180</v>
      </c>
      <c r="C78" s="278" t="s">
        <v>206</v>
      </c>
      <c r="D78" s="276">
        <v>4</v>
      </c>
      <c r="E78" s="276"/>
      <c r="F78" s="276">
        <v>1</v>
      </c>
      <c r="G78" s="276">
        <v>7</v>
      </c>
      <c r="H78" s="276"/>
      <c r="I78" s="276">
        <v>1</v>
      </c>
      <c r="J78" s="276">
        <v>2</v>
      </c>
      <c r="K78" s="276"/>
      <c r="L78" s="276"/>
      <c r="M78" s="276"/>
      <c r="N78" s="276">
        <v>9</v>
      </c>
    </row>
    <row r="79" spans="1:14" ht="13.5" customHeight="1" x14ac:dyDescent="0.2">
      <c r="A79" s="277">
        <v>6</v>
      </c>
      <c r="B79" s="278" t="s">
        <v>180</v>
      </c>
      <c r="C79" s="278" t="s">
        <v>206</v>
      </c>
      <c r="D79" s="276">
        <v>2</v>
      </c>
      <c r="E79" s="276"/>
      <c r="F79" s="276"/>
      <c r="G79" s="276">
        <v>9</v>
      </c>
      <c r="H79" s="276"/>
      <c r="I79" s="276"/>
      <c r="J79" s="276">
        <v>1</v>
      </c>
      <c r="K79" s="276">
        <v>2</v>
      </c>
      <c r="L79" s="276"/>
      <c r="M79" s="276"/>
      <c r="N79" s="276">
        <v>4</v>
      </c>
    </row>
    <row r="80" spans="1:14" ht="13.5" customHeight="1" x14ac:dyDescent="0.2">
      <c r="A80" s="277">
        <v>6</v>
      </c>
      <c r="B80" s="278" t="s">
        <v>180</v>
      </c>
      <c r="C80" s="278" t="s">
        <v>206</v>
      </c>
      <c r="D80" s="276">
        <v>7</v>
      </c>
      <c r="E80" s="276">
        <v>1</v>
      </c>
      <c r="F80" s="276">
        <v>1</v>
      </c>
      <c r="G80" s="276">
        <v>3</v>
      </c>
      <c r="H80" s="276">
        <v>2</v>
      </c>
      <c r="I80" s="276">
        <v>5</v>
      </c>
      <c r="J80" s="276">
        <v>1</v>
      </c>
      <c r="K80" s="276">
        <v>4</v>
      </c>
      <c r="L80" s="276"/>
      <c r="M80" s="276"/>
      <c r="N80" s="276">
        <v>18</v>
      </c>
    </row>
    <row r="81" spans="1:14" ht="13.5" customHeight="1" x14ac:dyDescent="0.2">
      <c r="A81" s="4">
        <f>COUNT(A50:A80)</f>
        <v>31</v>
      </c>
      <c r="B81" s="669" t="str">
        <f>$B$50</f>
        <v>Colosimo</v>
      </c>
      <c r="C81" s="669" t="str">
        <f>$C$50</f>
        <v>Samuel</v>
      </c>
      <c r="D81" s="667">
        <f>SUM(D50:D80)</f>
        <v>57</v>
      </c>
      <c r="E81" s="667">
        <f t="shared" ref="E81:N81" si="14">SUM(E50:E80)</f>
        <v>7</v>
      </c>
      <c r="F81" s="667">
        <f t="shared" si="14"/>
        <v>19</v>
      </c>
      <c r="G81" s="667">
        <f t="shared" si="14"/>
        <v>150</v>
      </c>
      <c r="H81" s="667">
        <f t="shared" si="14"/>
        <v>21</v>
      </c>
      <c r="I81" s="667">
        <f t="shared" si="14"/>
        <v>32</v>
      </c>
      <c r="J81" s="667">
        <f t="shared" si="14"/>
        <v>13</v>
      </c>
      <c r="K81" s="667">
        <f t="shared" si="14"/>
        <v>92</v>
      </c>
      <c r="L81" s="667">
        <f t="shared" si="14"/>
        <v>1</v>
      </c>
      <c r="M81" s="667">
        <f t="shared" si="14"/>
        <v>1</v>
      </c>
      <c r="N81" s="667">
        <f t="shared" si="14"/>
        <v>154</v>
      </c>
    </row>
    <row r="82" spans="1:14" ht="13.5" customHeight="1" x14ac:dyDescent="0.2"/>
    <row r="83" spans="1:14" ht="13.5" customHeight="1" x14ac:dyDescent="0.2">
      <c r="A83" s="279">
        <v>21</v>
      </c>
      <c r="B83" s="278" t="s">
        <v>212</v>
      </c>
      <c r="C83" s="672" t="s">
        <v>85</v>
      </c>
      <c r="D83" s="276">
        <v>1</v>
      </c>
      <c r="E83" s="276">
        <v>2</v>
      </c>
      <c r="F83" s="276"/>
      <c r="G83" s="276">
        <v>2</v>
      </c>
      <c r="H83" s="276"/>
      <c r="I83" s="276"/>
      <c r="J83" s="276"/>
      <c r="K83" s="276">
        <v>4</v>
      </c>
      <c r="L83" s="276"/>
      <c r="M83" s="276"/>
      <c r="N83" s="276">
        <v>8</v>
      </c>
    </row>
    <row r="84" spans="1:14" ht="13.5" customHeight="1" x14ac:dyDescent="0.2">
      <c r="A84" s="715">
        <v>21</v>
      </c>
      <c r="B84" s="714" t="s">
        <v>212</v>
      </c>
      <c r="C84" s="816" t="s">
        <v>85</v>
      </c>
      <c r="D84" s="712">
        <v>1</v>
      </c>
      <c r="E84" s="712">
        <v>1</v>
      </c>
      <c r="F84" s="712"/>
      <c r="G84" s="712">
        <v>2</v>
      </c>
      <c r="H84" s="712">
        <v>1</v>
      </c>
      <c r="I84" s="712">
        <v>1</v>
      </c>
      <c r="J84" s="712">
        <v>1</v>
      </c>
      <c r="K84" s="712">
        <v>4</v>
      </c>
      <c r="L84" s="712"/>
      <c r="M84" s="712"/>
      <c r="N84" s="712">
        <v>5</v>
      </c>
    </row>
    <row r="85" spans="1:14" ht="13.5" customHeight="1" x14ac:dyDescent="0.2">
      <c r="A85" s="279">
        <v>21</v>
      </c>
      <c r="B85" s="278" t="s">
        <v>212</v>
      </c>
      <c r="C85" s="278" t="s">
        <v>85</v>
      </c>
      <c r="D85" s="276"/>
      <c r="E85" s="276"/>
      <c r="F85" s="276"/>
      <c r="G85" s="276">
        <v>4</v>
      </c>
      <c r="H85" s="276">
        <v>1</v>
      </c>
      <c r="I85" s="276">
        <v>1</v>
      </c>
      <c r="J85" s="276"/>
      <c r="K85" s="276">
        <v>2</v>
      </c>
      <c r="L85" s="276"/>
      <c r="M85" s="276"/>
      <c r="N85" s="276">
        <v>0</v>
      </c>
    </row>
    <row r="86" spans="1:14" ht="13.5" customHeight="1" x14ac:dyDescent="0.2">
      <c r="A86" s="282">
        <v>21</v>
      </c>
      <c r="B86" s="281" t="s">
        <v>212</v>
      </c>
      <c r="C86" s="281" t="s">
        <v>85</v>
      </c>
      <c r="D86" s="280"/>
      <c r="E86" s="280">
        <v>4</v>
      </c>
      <c r="F86" s="280"/>
      <c r="G86" s="280">
        <v>1</v>
      </c>
      <c r="H86" s="280">
        <v>2</v>
      </c>
      <c r="I86" s="280"/>
      <c r="J86" s="280">
        <v>1</v>
      </c>
      <c r="K86" s="280">
        <v>2</v>
      </c>
      <c r="L86" s="280"/>
      <c r="M86" s="280"/>
      <c r="N86" s="280">
        <v>12</v>
      </c>
    </row>
    <row r="87" spans="1:14" ht="13.5" customHeight="1" x14ac:dyDescent="0.2">
      <c r="A87" s="350">
        <v>21</v>
      </c>
      <c r="B87" s="281" t="s">
        <v>212</v>
      </c>
      <c r="C87" s="281" t="s">
        <v>85</v>
      </c>
      <c r="D87" s="280">
        <v>2</v>
      </c>
      <c r="E87" s="280">
        <v>1</v>
      </c>
      <c r="F87" s="280"/>
      <c r="G87" s="280">
        <v>1</v>
      </c>
      <c r="H87" s="280"/>
      <c r="I87" s="280">
        <v>2</v>
      </c>
      <c r="J87" s="280"/>
      <c r="K87" s="280">
        <v>1</v>
      </c>
      <c r="L87" s="280"/>
      <c r="M87" s="280"/>
      <c r="N87" s="280">
        <v>7</v>
      </c>
    </row>
    <row r="88" spans="1:14" ht="13.5" customHeight="1" x14ac:dyDescent="0.2">
      <c r="A88" s="810">
        <v>21</v>
      </c>
      <c r="B88" s="809" t="s">
        <v>212</v>
      </c>
      <c r="C88" s="809" t="s">
        <v>85</v>
      </c>
      <c r="D88" s="807"/>
      <c r="E88" s="807">
        <v>6</v>
      </c>
      <c r="F88" s="807"/>
      <c r="G88" s="807">
        <v>5</v>
      </c>
      <c r="H88" s="807">
        <v>1</v>
      </c>
      <c r="I88" s="807"/>
      <c r="J88" s="807"/>
      <c r="K88" s="807">
        <v>1</v>
      </c>
      <c r="L88" s="807"/>
      <c r="M88" s="807"/>
      <c r="N88" s="807">
        <v>18</v>
      </c>
    </row>
    <row r="89" spans="1:14" ht="13.5" customHeight="1" x14ac:dyDescent="0.2">
      <c r="A89" s="1160">
        <v>21</v>
      </c>
      <c r="B89" s="1159" t="s">
        <v>212</v>
      </c>
      <c r="C89" s="1317" t="s">
        <v>85</v>
      </c>
      <c r="D89" s="1157"/>
      <c r="E89" s="1157">
        <v>1</v>
      </c>
      <c r="F89" s="1157">
        <v>1</v>
      </c>
      <c r="G89" s="1157">
        <v>10</v>
      </c>
      <c r="H89" s="1157">
        <v>8</v>
      </c>
      <c r="I89" s="1157"/>
      <c r="J89" s="1157"/>
      <c r="K89" s="1157">
        <v>2</v>
      </c>
      <c r="L89" s="1157"/>
      <c r="M89" s="1157"/>
      <c r="N89" s="1157">
        <v>4</v>
      </c>
    </row>
    <row r="90" spans="1:14" ht="13.5" customHeight="1" x14ac:dyDescent="0.2">
      <c r="A90" s="1160">
        <v>21</v>
      </c>
      <c r="B90" s="1159" t="s">
        <v>212</v>
      </c>
      <c r="C90" s="1317" t="s">
        <v>85</v>
      </c>
      <c r="D90" s="1157"/>
      <c r="E90" s="1157"/>
      <c r="F90" s="1157"/>
      <c r="G90" s="1157"/>
      <c r="H90" s="1157">
        <v>1</v>
      </c>
      <c r="I90" s="1157"/>
      <c r="J90" s="1157"/>
      <c r="K90" s="1157">
        <v>1</v>
      </c>
      <c r="L90" s="1157"/>
      <c r="M90" s="1157"/>
      <c r="N90" s="1157">
        <v>0</v>
      </c>
    </row>
    <row r="91" spans="1:14" ht="13.5" customHeight="1" x14ac:dyDescent="0.2">
      <c r="A91" s="1160">
        <v>21</v>
      </c>
      <c r="B91" s="1159" t="s">
        <v>212</v>
      </c>
      <c r="C91" s="1317" t="s">
        <v>85</v>
      </c>
      <c r="D91" s="1157"/>
      <c r="E91" s="1157">
        <v>1</v>
      </c>
      <c r="F91" s="1157"/>
      <c r="G91" s="1157">
        <v>6</v>
      </c>
      <c r="H91" s="1157">
        <v>4</v>
      </c>
      <c r="I91" s="1157"/>
      <c r="J91" s="1157">
        <v>1</v>
      </c>
      <c r="K91" s="1157">
        <v>4</v>
      </c>
      <c r="L91" s="1157"/>
      <c r="M91" s="1157"/>
      <c r="N91" s="1157">
        <v>3</v>
      </c>
    </row>
    <row r="92" spans="1:14" ht="13.5" customHeight="1" x14ac:dyDescent="0.2">
      <c r="A92" s="1014">
        <v>21</v>
      </c>
      <c r="B92" s="907" t="s">
        <v>212</v>
      </c>
      <c r="C92" s="907" t="s">
        <v>85</v>
      </c>
      <c r="D92" s="905"/>
      <c r="E92" s="905"/>
      <c r="F92" s="905"/>
      <c r="G92" s="905">
        <v>6</v>
      </c>
      <c r="H92" s="905">
        <v>1</v>
      </c>
      <c r="I92" s="905"/>
      <c r="J92" s="905"/>
      <c r="K92" s="905">
        <v>1</v>
      </c>
      <c r="L92" s="905"/>
      <c r="M92" s="905"/>
      <c r="N92" s="905">
        <v>0</v>
      </c>
    </row>
    <row r="93" spans="1:14" ht="13.5" customHeight="1" x14ac:dyDescent="0.2">
      <c r="A93" s="840">
        <v>21</v>
      </c>
      <c r="B93" s="839" t="s">
        <v>212</v>
      </c>
      <c r="C93" s="839" t="s">
        <v>85</v>
      </c>
      <c r="D93" s="837"/>
      <c r="E93" s="837"/>
      <c r="F93" s="837"/>
      <c r="G93" s="837">
        <v>3</v>
      </c>
      <c r="H93" s="837">
        <v>3</v>
      </c>
      <c r="I93" s="837"/>
      <c r="J93" s="837"/>
      <c r="K93" s="837">
        <v>3</v>
      </c>
      <c r="L93" s="837"/>
      <c r="M93" s="837"/>
      <c r="N93" s="837">
        <v>0</v>
      </c>
    </row>
    <row r="94" spans="1:14" ht="13.5" customHeight="1" x14ac:dyDescent="0.2">
      <c r="A94" s="1037">
        <v>21</v>
      </c>
      <c r="B94" s="1036" t="s">
        <v>212</v>
      </c>
      <c r="C94" s="1036" t="s">
        <v>85</v>
      </c>
      <c r="D94" s="1039">
        <v>2</v>
      </c>
      <c r="E94" s="1039">
        <v>3</v>
      </c>
      <c r="F94" s="1039"/>
      <c r="G94" s="1039">
        <v>3</v>
      </c>
      <c r="H94" s="1039">
        <v>2</v>
      </c>
      <c r="I94" s="1039">
        <v>1</v>
      </c>
      <c r="J94" s="1039">
        <v>1</v>
      </c>
      <c r="K94" s="1039">
        <v>3</v>
      </c>
      <c r="L94" s="1039"/>
      <c r="M94" s="1039"/>
      <c r="N94" s="1039">
        <v>13</v>
      </c>
    </row>
    <row r="95" spans="1:14" ht="13.5" customHeight="1" x14ac:dyDescent="0.2">
      <c r="A95" s="1037">
        <v>21</v>
      </c>
      <c r="B95" s="1036" t="s">
        <v>212</v>
      </c>
      <c r="C95" s="1036" t="s">
        <v>85</v>
      </c>
      <c r="D95" s="1039"/>
      <c r="E95" s="1039">
        <v>2</v>
      </c>
      <c r="F95" s="1039">
        <v>1</v>
      </c>
      <c r="G95" s="1039"/>
      <c r="H95" s="1039">
        <v>1</v>
      </c>
      <c r="I95" s="1039">
        <v>1</v>
      </c>
      <c r="J95" s="1039"/>
      <c r="K95" s="1039">
        <v>4</v>
      </c>
      <c r="L95" s="1039"/>
      <c r="M95" s="1039"/>
      <c r="N95" s="1039">
        <v>7</v>
      </c>
    </row>
    <row r="96" spans="1:14" ht="13.5" customHeight="1" x14ac:dyDescent="0.2">
      <c r="A96" s="350">
        <v>21</v>
      </c>
      <c r="B96" s="281" t="s">
        <v>212</v>
      </c>
      <c r="C96" s="281" t="s">
        <v>85</v>
      </c>
      <c r="D96" s="280">
        <v>1</v>
      </c>
      <c r="E96" s="280">
        <v>1</v>
      </c>
      <c r="F96" s="280"/>
      <c r="G96" s="280">
        <v>4</v>
      </c>
      <c r="H96" s="280">
        <v>1</v>
      </c>
      <c r="I96" s="280"/>
      <c r="J96" s="280"/>
      <c r="K96" s="280">
        <v>3</v>
      </c>
      <c r="L96" s="280">
        <v>1</v>
      </c>
      <c r="M96" s="280"/>
      <c r="N96" s="280">
        <v>5</v>
      </c>
    </row>
    <row r="97" spans="1:14" ht="13.5" customHeight="1" x14ac:dyDescent="0.2">
      <c r="A97" s="350">
        <v>21</v>
      </c>
      <c r="B97" s="281" t="s">
        <v>212</v>
      </c>
      <c r="C97" s="281" t="s">
        <v>85</v>
      </c>
      <c r="D97" s="280"/>
      <c r="E97" s="280">
        <v>2</v>
      </c>
      <c r="F97" s="280"/>
      <c r="G97" s="280">
        <v>1</v>
      </c>
      <c r="H97" s="280">
        <v>1</v>
      </c>
      <c r="I97" s="280"/>
      <c r="J97" s="280"/>
      <c r="K97" s="280">
        <v>3</v>
      </c>
      <c r="L97" s="280">
        <v>1</v>
      </c>
      <c r="M97" s="280"/>
      <c r="N97" s="280">
        <v>6</v>
      </c>
    </row>
    <row r="98" spans="1:14" ht="13.5" customHeight="1" x14ac:dyDescent="0.2">
      <c r="A98" s="350">
        <v>21</v>
      </c>
      <c r="B98" s="281" t="s">
        <v>212</v>
      </c>
      <c r="C98" s="281" t="s">
        <v>85</v>
      </c>
      <c r="D98" s="280"/>
      <c r="E98" s="280"/>
      <c r="F98" s="280"/>
      <c r="G98" s="280">
        <v>5</v>
      </c>
      <c r="H98" s="280">
        <v>1</v>
      </c>
      <c r="I98" s="280"/>
      <c r="J98" s="280"/>
      <c r="K98" s="280"/>
      <c r="L98" s="280"/>
      <c r="M98" s="280"/>
      <c r="N98" s="280">
        <v>0</v>
      </c>
    </row>
    <row r="99" spans="1:14" ht="13.5" customHeight="1" x14ac:dyDescent="0.2">
      <c r="A99" s="350">
        <v>21</v>
      </c>
      <c r="B99" s="281" t="s">
        <v>212</v>
      </c>
      <c r="C99" s="281" t="s">
        <v>85</v>
      </c>
      <c r="D99" s="280"/>
      <c r="E99" s="280">
        <v>1</v>
      </c>
      <c r="F99" s="280"/>
      <c r="G99" s="280">
        <v>7</v>
      </c>
      <c r="H99" s="280"/>
      <c r="I99" s="280"/>
      <c r="J99" s="280"/>
      <c r="K99" s="280">
        <v>3</v>
      </c>
      <c r="L99" s="280"/>
      <c r="M99" s="280"/>
      <c r="N99" s="280">
        <v>3</v>
      </c>
    </row>
    <row r="100" spans="1:14" ht="13.5" customHeight="1" x14ac:dyDescent="0.2">
      <c r="A100" s="282">
        <v>21</v>
      </c>
      <c r="B100" s="281" t="s">
        <v>212</v>
      </c>
      <c r="C100" s="281" t="s">
        <v>85</v>
      </c>
      <c r="D100" s="280">
        <v>1</v>
      </c>
      <c r="E100" s="280">
        <v>1</v>
      </c>
      <c r="F100" s="280"/>
      <c r="G100" s="280">
        <v>1</v>
      </c>
      <c r="H100" s="280">
        <v>4</v>
      </c>
      <c r="I100" s="280">
        <v>1</v>
      </c>
      <c r="J100" s="280"/>
      <c r="K100" s="280">
        <v>2</v>
      </c>
      <c r="L100" s="280"/>
      <c r="M100" s="280"/>
      <c r="N100" s="280">
        <v>5</v>
      </c>
    </row>
    <row r="101" spans="1:14" ht="13.5" customHeight="1" x14ac:dyDescent="0.2">
      <c r="A101" s="282">
        <v>21</v>
      </c>
      <c r="B101" s="281" t="s">
        <v>212</v>
      </c>
      <c r="C101" s="281" t="s">
        <v>85</v>
      </c>
      <c r="D101" s="280">
        <v>2</v>
      </c>
      <c r="E101" s="280">
        <v>1</v>
      </c>
      <c r="F101" s="280"/>
      <c r="G101" s="280">
        <v>2</v>
      </c>
      <c r="H101" s="280"/>
      <c r="I101" s="280"/>
      <c r="J101" s="280"/>
      <c r="K101" s="280">
        <v>3</v>
      </c>
      <c r="L101" s="280"/>
      <c r="M101" s="280"/>
      <c r="N101" s="280">
        <v>7</v>
      </c>
    </row>
    <row r="102" spans="1:14" ht="13.5" customHeight="1" x14ac:dyDescent="0.2">
      <c r="A102" s="285">
        <v>21</v>
      </c>
      <c r="B102" s="284" t="s">
        <v>212</v>
      </c>
      <c r="C102" s="284" t="s">
        <v>85</v>
      </c>
      <c r="D102" s="283"/>
      <c r="E102" s="283">
        <v>2</v>
      </c>
      <c r="F102" s="283"/>
      <c r="G102" s="283">
        <v>2</v>
      </c>
      <c r="H102" s="283"/>
      <c r="I102" s="283"/>
      <c r="J102" s="283"/>
      <c r="K102" s="283">
        <v>1</v>
      </c>
      <c r="L102" s="283"/>
      <c r="M102" s="283"/>
      <c r="N102" s="283">
        <v>6</v>
      </c>
    </row>
    <row r="103" spans="1:14" ht="13.5" customHeight="1" x14ac:dyDescent="0.2">
      <c r="A103" s="4">
        <f>COUNT(A83:A102)</f>
        <v>20</v>
      </c>
      <c r="B103" s="669" t="str">
        <f>$B$83</f>
        <v>Cooper</v>
      </c>
      <c r="C103" s="669" t="str">
        <f>$C$83</f>
        <v>Jono</v>
      </c>
      <c r="D103" s="667">
        <f>SUM(D83:D102)</f>
        <v>10</v>
      </c>
      <c r="E103" s="667">
        <f t="shared" ref="E103:N103" si="15">SUM(E83:E102)</f>
        <v>29</v>
      </c>
      <c r="F103" s="667">
        <f t="shared" si="15"/>
        <v>2</v>
      </c>
      <c r="G103" s="667">
        <f t="shared" si="15"/>
        <v>65</v>
      </c>
      <c r="H103" s="667">
        <f t="shared" si="15"/>
        <v>32</v>
      </c>
      <c r="I103" s="667">
        <f t="shared" si="15"/>
        <v>7</v>
      </c>
      <c r="J103" s="667">
        <f t="shared" si="15"/>
        <v>4</v>
      </c>
      <c r="K103" s="667">
        <f t="shared" si="15"/>
        <v>47</v>
      </c>
      <c r="L103" s="667">
        <f t="shared" si="15"/>
        <v>2</v>
      </c>
      <c r="M103" s="667">
        <f t="shared" si="15"/>
        <v>0</v>
      </c>
      <c r="N103" s="667">
        <f t="shared" si="15"/>
        <v>109</v>
      </c>
    </row>
    <row r="104" spans="1:14" s="1087" customFormat="1" ht="13.5" customHeight="1" x14ac:dyDescent="0.2"/>
    <row r="105" spans="1:14" ht="13.5" customHeight="1" x14ac:dyDescent="0.2">
      <c r="A105" s="1079">
        <v>23</v>
      </c>
      <c r="B105" s="1036" t="s">
        <v>372</v>
      </c>
      <c r="C105" s="1036" t="s">
        <v>185</v>
      </c>
      <c r="D105" s="1039">
        <v>3</v>
      </c>
      <c r="E105" s="1039"/>
      <c r="F105" s="1039">
        <v>2</v>
      </c>
      <c r="G105" s="1039">
        <v>7</v>
      </c>
      <c r="H105" s="1039">
        <v>3</v>
      </c>
      <c r="I105" s="1039">
        <v>1</v>
      </c>
      <c r="J105" s="1039">
        <v>1</v>
      </c>
      <c r="K105" s="1039">
        <v>3</v>
      </c>
      <c r="L105" s="1039"/>
      <c r="M105" s="1039"/>
      <c r="N105" s="1039">
        <v>8</v>
      </c>
    </row>
    <row r="106" spans="1:14" s="1087" customFormat="1" ht="13.5" customHeight="1" x14ac:dyDescent="0.2">
      <c r="A106" s="1318">
        <v>23</v>
      </c>
      <c r="B106" s="1317" t="s">
        <v>372</v>
      </c>
      <c r="C106" s="1317" t="s">
        <v>185</v>
      </c>
      <c r="D106" s="1311">
        <v>2</v>
      </c>
      <c r="E106" s="1311"/>
      <c r="F106" s="1311">
        <v>5</v>
      </c>
      <c r="G106" s="1311">
        <v>7</v>
      </c>
      <c r="H106" s="1311">
        <v>1</v>
      </c>
      <c r="I106" s="1311"/>
      <c r="J106" s="1311"/>
      <c r="K106" s="1311">
        <v>1</v>
      </c>
      <c r="L106" s="1311"/>
      <c r="M106" s="1311"/>
      <c r="N106" s="1311">
        <v>9</v>
      </c>
    </row>
    <row r="107" spans="1:14" ht="13.5" customHeight="1" x14ac:dyDescent="0.2">
      <c r="A107" s="1573">
        <v>23</v>
      </c>
      <c r="B107" s="1572" t="s">
        <v>372</v>
      </c>
      <c r="C107" s="1572" t="s">
        <v>185</v>
      </c>
      <c r="D107" s="1570">
        <v>1</v>
      </c>
      <c r="E107" s="1570"/>
      <c r="F107" s="1570">
        <v>2</v>
      </c>
      <c r="G107" s="1570">
        <v>2</v>
      </c>
      <c r="H107" s="1570">
        <v>1</v>
      </c>
      <c r="I107" s="1570">
        <v>2</v>
      </c>
      <c r="J107" s="1570">
        <v>1</v>
      </c>
      <c r="K107" s="1570"/>
      <c r="L107" s="1570"/>
      <c r="M107" s="1570"/>
      <c r="N107" s="1570">
        <v>4</v>
      </c>
    </row>
    <row r="108" spans="1:14" ht="13.5" customHeight="1" x14ac:dyDescent="0.2">
      <c r="A108" s="1745">
        <v>23</v>
      </c>
      <c r="B108" s="1744" t="s">
        <v>372</v>
      </c>
      <c r="C108" s="1744" t="s">
        <v>185</v>
      </c>
      <c r="D108" s="1742">
        <v>2</v>
      </c>
      <c r="E108" s="1742"/>
      <c r="F108" s="1742">
        <v>2</v>
      </c>
      <c r="G108" s="1742">
        <v>12</v>
      </c>
      <c r="H108" s="1742">
        <v>3</v>
      </c>
      <c r="I108" s="1742"/>
      <c r="J108" s="1742"/>
      <c r="K108" s="1742">
        <v>1</v>
      </c>
      <c r="L108" s="1742"/>
      <c r="M108" s="1742"/>
      <c r="N108" s="1742">
        <v>6</v>
      </c>
    </row>
    <row r="109" spans="1:14" ht="13.5" customHeight="1" x14ac:dyDescent="0.2">
      <c r="A109" s="1860">
        <v>23</v>
      </c>
      <c r="B109" s="1861" t="s">
        <v>372</v>
      </c>
      <c r="C109" s="1861" t="s">
        <v>185</v>
      </c>
      <c r="D109" s="1862">
        <v>2</v>
      </c>
      <c r="E109" s="1862"/>
      <c r="F109" s="1862"/>
      <c r="G109" s="1862">
        <v>5</v>
      </c>
      <c r="H109" s="1862">
        <v>1</v>
      </c>
      <c r="I109" s="1862"/>
      <c r="J109" s="1862"/>
      <c r="K109" s="1862">
        <v>1</v>
      </c>
      <c r="L109" s="1862"/>
      <c r="M109" s="1862"/>
      <c r="N109" s="1862">
        <v>4</v>
      </c>
    </row>
    <row r="110" spans="1:14" ht="13.5" customHeight="1" x14ac:dyDescent="0.2">
      <c r="A110" s="1809">
        <v>23</v>
      </c>
      <c r="B110" s="1808" t="s">
        <v>372</v>
      </c>
      <c r="C110" s="1808" t="s">
        <v>185</v>
      </c>
      <c r="D110" s="1806">
        <v>5</v>
      </c>
      <c r="E110" s="1806"/>
      <c r="F110" s="1806">
        <v>2</v>
      </c>
      <c r="G110" s="1806">
        <v>5</v>
      </c>
      <c r="H110" s="1806">
        <v>1</v>
      </c>
      <c r="I110" s="1806">
        <v>1</v>
      </c>
      <c r="J110" s="1806"/>
      <c r="K110" s="1806"/>
      <c r="L110" s="1806"/>
      <c r="M110" s="1806"/>
      <c r="N110" s="1806">
        <v>12</v>
      </c>
    </row>
    <row r="111" spans="1:14" ht="13.5" customHeight="1" x14ac:dyDescent="0.2">
      <c r="A111" s="1573">
        <v>23</v>
      </c>
      <c r="B111" s="1572" t="s">
        <v>372</v>
      </c>
      <c r="C111" s="1572" t="s">
        <v>185</v>
      </c>
      <c r="D111" s="1570">
        <v>4</v>
      </c>
      <c r="E111" s="1570"/>
      <c r="F111" s="1570">
        <v>1</v>
      </c>
      <c r="G111" s="1570">
        <v>5</v>
      </c>
      <c r="H111" s="1570">
        <v>1</v>
      </c>
      <c r="I111" s="1570">
        <v>1</v>
      </c>
      <c r="J111" s="1570"/>
      <c r="K111" s="1570">
        <v>3</v>
      </c>
      <c r="L111" s="1570"/>
      <c r="M111" s="1570"/>
      <c r="N111" s="1570">
        <v>9</v>
      </c>
    </row>
    <row r="112" spans="1:14" ht="13.5" customHeight="1" x14ac:dyDescent="0.2">
      <c r="A112" s="1705">
        <v>23</v>
      </c>
      <c r="B112" s="1704" t="s">
        <v>372</v>
      </c>
      <c r="C112" s="1704" t="s">
        <v>185</v>
      </c>
      <c r="D112" s="1701">
        <v>8</v>
      </c>
      <c r="E112" s="1701"/>
      <c r="F112" s="1701"/>
      <c r="G112" s="1701">
        <v>10</v>
      </c>
      <c r="H112" s="1701">
        <v>3</v>
      </c>
      <c r="I112" s="1701">
        <v>1</v>
      </c>
      <c r="J112" s="1701"/>
      <c r="K112" s="1701"/>
      <c r="L112" s="1701"/>
      <c r="M112" s="1701"/>
      <c r="N112" s="1701">
        <v>16</v>
      </c>
    </row>
    <row r="113" spans="1:14" ht="13.5" customHeight="1" x14ac:dyDescent="0.2">
      <c r="A113" s="1420">
        <v>23</v>
      </c>
      <c r="B113" s="1419" t="s">
        <v>372</v>
      </c>
      <c r="C113" s="1419" t="s">
        <v>185</v>
      </c>
      <c r="D113" s="1417">
        <v>2</v>
      </c>
      <c r="E113" s="1417"/>
      <c r="F113" s="1417">
        <v>5</v>
      </c>
      <c r="G113" s="1417">
        <v>8</v>
      </c>
      <c r="H113" s="1417">
        <v>1</v>
      </c>
      <c r="I113" s="1417">
        <v>3</v>
      </c>
      <c r="J113" s="1417"/>
      <c r="K113" s="1417">
        <v>1</v>
      </c>
      <c r="L113" s="1417"/>
      <c r="M113" s="1417"/>
      <c r="N113" s="1417">
        <v>9</v>
      </c>
    </row>
    <row r="114" spans="1:14" ht="13.5" customHeight="1" x14ac:dyDescent="0.2">
      <c r="A114" s="1400">
        <v>23</v>
      </c>
      <c r="B114" s="1395" t="s">
        <v>372</v>
      </c>
      <c r="C114" s="1395" t="s">
        <v>185</v>
      </c>
      <c r="D114" s="1393">
        <v>8</v>
      </c>
      <c r="E114" s="1393"/>
      <c r="F114" s="1393"/>
      <c r="G114" s="1393">
        <v>8</v>
      </c>
      <c r="H114" s="1393">
        <v>1</v>
      </c>
      <c r="I114" s="1393">
        <v>3</v>
      </c>
      <c r="J114" s="1393"/>
      <c r="K114" s="1393"/>
      <c r="L114" s="1393"/>
      <c r="M114" s="1393"/>
      <c r="N114" s="1393">
        <v>16</v>
      </c>
    </row>
    <row r="115" spans="1:14" s="1087" customFormat="1" ht="13.5" customHeight="1" x14ac:dyDescent="0.2">
      <c r="A115" s="1318">
        <v>23</v>
      </c>
      <c r="B115" s="1317" t="s">
        <v>372</v>
      </c>
      <c r="C115" s="1317" t="s">
        <v>185</v>
      </c>
      <c r="D115" s="1311"/>
      <c r="E115" s="1311"/>
      <c r="F115" s="1311"/>
      <c r="G115" s="1311">
        <v>2</v>
      </c>
      <c r="H115" s="1311"/>
      <c r="I115" s="1311"/>
      <c r="J115" s="1311"/>
      <c r="K115" s="1311">
        <v>1</v>
      </c>
      <c r="L115" s="1311"/>
      <c r="M115" s="1311"/>
      <c r="N115" s="1311">
        <v>0</v>
      </c>
    </row>
    <row r="116" spans="1:14" s="1087" customFormat="1" ht="13.5" customHeight="1" x14ac:dyDescent="0.2">
      <c r="A116" s="1318">
        <v>23</v>
      </c>
      <c r="B116" s="1317" t="s">
        <v>372</v>
      </c>
      <c r="C116" s="1317" t="s">
        <v>185</v>
      </c>
      <c r="D116" s="1311">
        <v>6</v>
      </c>
      <c r="E116" s="1311"/>
      <c r="F116" s="1311">
        <v>2</v>
      </c>
      <c r="G116" s="1311">
        <v>10</v>
      </c>
      <c r="H116" s="1311">
        <v>2</v>
      </c>
      <c r="I116" s="1311"/>
      <c r="J116" s="1311"/>
      <c r="K116" s="1311">
        <v>1</v>
      </c>
      <c r="L116" s="1311"/>
      <c r="M116" s="1311"/>
      <c r="N116" s="1311">
        <v>14</v>
      </c>
    </row>
    <row r="117" spans="1:14" ht="13.5" customHeight="1" x14ac:dyDescent="0.2">
      <c r="A117" s="1143">
        <v>23</v>
      </c>
      <c r="B117" s="1036" t="s">
        <v>372</v>
      </c>
      <c r="C117" s="1036" t="s">
        <v>185</v>
      </c>
      <c r="D117" s="1039">
        <v>4</v>
      </c>
      <c r="E117" s="1039"/>
      <c r="F117" s="1039"/>
      <c r="G117" s="1039">
        <v>5</v>
      </c>
      <c r="H117" s="1039">
        <v>2</v>
      </c>
      <c r="I117" s="1039"/>
      <c r="J117" s="1039"/>
      <c r="K117" s="1039">
        <v>2</v>
      </c>
      <c r="L117" s="1039"/>
      <c r="M117" s="1039"/>
      <c r="N117" s="1039">
        <v>8</v>
      </c>
    </row>
    <row r="118" spans="1:14" s="1087" customFormat="1" ht="13.5" customHeight="1" x14ac:dyDescent="0.2">
      <c r="A118" s="1080">
        <f>COUNT(A105:A117)</f>
        <v>13</v>
      </c>
      <c r="B118" s="1139" t="str">
        <f>$B$105</f>
        <v>Hewett</v>
      </c>
      <c r="C118" s="1139" t="str">
        <f>$C$105</f>
        <v>Tim</v>
      </c>
      <c r="D118" s="1135">
        <f t="shared" ref="D118:N118" si="16">SUM(D105:D117)</f>
        <v>47</v>
      </c>
      <c r="E118" s="1135">
        <f t="shared" si="16"/>
        <v>0</v>
      </c>
      <c r="F118" s="1135">
        <f t="shared" si="16"/>
        <v>21</v>
      </c>
      <c r="G118" s="1135">
        <f t="shared" si="16"/>
        <v>86</v>
      </c>
      <c r="H118" s="1135">
        <f t="shared" si="16"/>
        <v>20</v>
      </c>
      <c r="I118" s="1135">
        <f t="shared" si="16"/>
        <v>12</v>
      </c>
      <c r="J118" s="1135">
        <f t="shared" si="16"/>
        <v>2</v>
      </c>
      <c r="K118" s="1135">
        <f t="shared" si="16"/>
        <v>14</v>
      </c>
      <c r="L118" s="1135">
        <f t="shared" si="16"/>
        <v>0</v>
      </c>
      <c r="M118" s="1135">
        <f t="shared" si="16"/>
        <v>0</v>
      </c>
      <c r="N118" s="1135">
        <f t="shared" si="16"/>
        <v>115</v>
      </c>
    </row>
    <row r="119" spans="1:14" ht="13.5" customHeight="1" x14ac:dyDescent="0.2"/>
    <row r="120" spans="1:14" ht="13.5" customHeight="1" x14ac:dyDescent="0.2">
      <c r="A120" s="350">
        <v>4</v>
      </c>
      <c r="B120" s="284" t="s">
        <v>205</v>
      </c>
      <c r="C120" s="284" t="s">
        <v>131</v>
      </c>
      <c r="D120" s="283"/>
      <c r="E120" s="283"/>
      <c r="F120" s="283">
        <v>1</v>
      </c>
      <c r="G120" s="283">
        <v>5</v>
      </c>
      <c r="H120" s="283">
        <v>3</v>
      </c>
      <c r="I120" s="283">
        <v>1</v>
      </c>
      <c r="J120" s="283"/>
      <c r="K120" s="283"/>
      <c r="L120" s="283"/>
      <c r="M120" s="283"/>
      <c r="N120" s="283">
        <v>1</v>
      </c>
    </row>
    <row r="121" spans="1:14" ht="13.5" customHeight="1" x14ac:dyDescent="0.2">
      <c r="A121" s="350">
        <v>4</v>
      </c>
      <c r="B121" s="284" t="s">
        <v>205</v>
      </c>
      <c r="C121" s="284" t="s">
        <v>131</v>
      </c>
      <c r="D121" s="283">
        <v>3</v>
      </c>
      <c r="E121" s="283">
        <v>1</v>
      </c>
      <c r="F121" s="283">
        <v>3</v>
      </c>
      <c r="G121" s="283">
        <v>5</v>
      </c>
      <c r="H121" s="283"/>
      <c r="I121" s="283">
        <v>2</v>
      </c>
      <c r="J121" s="283"/>
      <c r="K121" s="283"/>
      <c r="L121" s="283"/>
      <c r="M121" s="283"/>
      <c r="N121" s="283">
        <v>12</v>
      </c>
    </row>
    <row r="122" spans="1:14" ht="13.5" customHeight="1" x14ac:dyDescent="0.2">
      <c r="A122" s="1659">
        <v>4</v>
      </c>
      <c r="B122" s="1572" t="s">
        <v>205</v>
      </c>
      <c r="C122" s="1572" t="s">
        <v>131</v>
      </c>
      <c r="D122" s="1570">
        <v>2</v>
      </c>
      <c r="E122" s="1570"/>
      <c r="F122" s="1570"/>
      <c r="G122" s="1570">
        <v>2</v>
      </c>
      <c r="H122" s="1570">
        <v>2</v>
      </c>
      <c r="I122" s="1570"/>
      <c r="J122" s="1570"/>
      <c r="K122" s="1570"/>
      <c r="L122" s="1570"/>
      <c r="M122" s="1570"/>
      <c r="N122" s="1570">
        <v>4</v>
      </c>
    </row>
    <row r="123" spans="1:14" ht="13.5" customHeight="1" x14ac:dyDescent="0.2">
      <c r="A123" s="1705">
        <v>4</v>
      </c>
      <c r="B123" s="1704" t="s">
        <v>205</v>
      </c>
      <c r="C123" s="1704" t="s">
        <v>131</v>
      </c>
      <c r="D123" s="1701">
        <v>3</v>
      </c>
      <c r="E123" s="1701"/>
      <c r="F123" s="1701">
        <v>1</v>
      </c>
      <c r="G123" s="1701">
        <v>6</v>
      </c>
      <c r="H123" s="1701">
        <v>3</v>
      </c>
      <c r="I123" s="1701">
        <v>3</v>
      </c>
      <c r="J123" s="1701"/>
      <c r="K123" s="1701">
        <v>1</v>
      </c>
      <c r="L123" s="1701"/>
      <c r="M123" s="1701"/>
      <c r="N123" s="1701">
        <v>7</v>
      </c>
    </row>
    <row r="124" spans="1:14" ht="13.5" customHeight="1" x14ac:dyDescent="0.2">
      <c r="A124" s="1863">
        <v>24</v>
      </c>
      <c r="B124" s="1861" t="s">
        <v>205</v>
      </c>
      <c r="C124" s="1861" t="s">
        <v>131</v>
      </c>
      <c r="D124" s="1862">
        <v>2</v>
      </c>
      <c r="E124" s="1862"/>
      <c r="F124" s="1862"/>
      <c r="G124" s="1862">
        <v>3</v>
      </c>
      <c r="H124" s="1862"/>
      <c r="I124" s="1862"/>
      <c r="J124" s="1862">
        <v>1</v>
      </c>
      <c r="K124" s="1862">
        <v>1</v>
      </c>
      <c r="L124" s="1862"/>
      <c r="M124" s="1862"/>
      <c r="N124" s="1862">
        <v>4</v>
      </c>
    </row>
    <row r="125" spans="1:14" ht="13.5" customHeight="1" x14ac:dyDescent="0.2">
      <c r="A125" s="1863">
        <v>4</v>
      </c>
      <c r="B125" s="1861" t="s">
        <v>205</v>
      </c>
      <c r="C125" s="1861" t="s">
        <v>131</v>
      </c>
      <c r="D125" s="1862">
        <v>1</v>
      </c>
      <c r="E125" s="1862"/>
      <c r="F125" s="1862">
        <v>1</v>
      </c>
      <c r="G125" s="1862">
        <v>6</v>
      </c>
      <c r="H125" s="1862"/>
      <c r="I125" s="1862"/>
      <c r="J125" s="1862"/>
      <c r="K125" s="1862">
        <v>1</v>
      </c>
      <c r="L125" s="1862"/>
      <c r="M125" s="1862"/>
      <c r="N125" s="1862">
        <v>3</v>
      </c>
    </row>
    <row r="126" spans="1:14" ht="13.5" customHeight="1" x14ac:dyDescent="0.2">
      <c r="A126" s="1863">
        <v>4</v>
      </c>
      <c r="B126" s="1861" t="s">
        <v>205</v>
      </c>
      <c r="C126" s="1861" t="s">
        <v>131</v>
      </c>
      <c r="D126" s="1862">
        <v>3</v>
      </c>
      <c r="E126" s="1862">
        <v>1</v>
      </c>
      <c r="F126" s="1862">
        <v>2</v>
      </c>
      <c r="G126" s="1862">
        <v>5</v>
      </c>
      <c r="H126" s="1862">
        <v>2</v>
      </c>
      <c r="I126" s="1862">
        <v>1</v>
      </c>
      <c r="J126" s="1862"/>
      <c r="K126" s="1862">
        <v>2</v>
      </c>
      <c r="L126" s="1862"/>
      <c r="M126" s="1862"/>
      <c r="N126" s="1862">
        <v>11</v>
      </c>
    </row>
    <row r="127" spans="1:14" ht="13.5" customHeight="1" x14ac:dyDescent="0.2">
      <c r="A127" s="1807">
        <v>24</v>
      </c>
      <c r="B127" s="1808" t="s">
        <v>205</v>
      </c>
      <c r="C127" s="1808" t="s">
        <v>131</v>
      </c>
      <c r="D127" s="1806">
        <v>1</v>
      </c>
      <c r="E127" s="1806">
        <v>1</v>
      </c>
      <c r="F127" s="1806">
        <v>2</v>
      </c>
      <c r="G127" s="1806">
        <v>1</v>
      </c>
      <c r="H127" s="1806">
        <v>2</v>
      </c>
      <c r="I127" s="1806">
        <v>1</v>
      </c>
      <c r="J127" s="1806"/>
      <c r="K127" s="1806">
        <v>3</v>
      </c>
      <c r="L127" s="1806"/>
      <c r="M127" s="1806"/>
      <c r="N127" s="1806">
        <v>7</v>
      </c>
    </row>
    <row r="128" spans="1:14" ht="13.5" customHeight="1" x14ac:dyDescent="0.2">
      <c r="A128" s="1743">
        <v>4</v>
      </c>
      <c r="B128" s="1744" t="s">
        <v>205</v>
      </c>
      <c r="C128" s="1744" t="s">
        <v>131</v>
      </c>
      <c r="D128" s="1742"/>
      <c r="E128" s="1742">
        <v>1</v>
      </c>
      <c r="F128" s="1742"/>
      <c r="G128" s="1742">
        <v>3</v>
      </c>
      <c r="H128" s="1742">
        <v>1</v>
      </c>
      <c r="I128" s="1742"/>
      <c r="J128" s="1742"/>
      <c r="K128" s="1742">
        <v>1</v>
      </c>
      <c r="L128" s="1742"/>
      <c r="M128" s="1742"/>
      <c r="N128" s="1742">
        <v>3</v>
      </c>
    </row>
    <row r="129" spans="1:14" ht="13.5" customHeight="1" x14ac:dyDescent="0.2">
      <c r="A129" s="1659">
        <v>4</v>
      </c>
      <c r="B129" s="1572" t="s">
        <v>205</v>
      </c>
      <c r="C129" s="1572" t="s">
        <v>131</v>
      </c>
      <c r="D129" s="1570">
        <v>3</v>
      </c>
      <c r="E129" s="1570">
        <v>2</v>
      </c>
      <c r="F129" s="1570"/>
      <c r="G129" s="1570">
        <v>5</v>
      </c>
      <c r="H129" s="1570">
        <v>1</v>
      </c>
      <c r="I129" s="1570"/>
      <c r="J129" s="1570"/>
      <c r="K129" s="1570">
        <v>3</v>
      </c>
      <c r="L129" s="1570"/>
      <c r="M129" s="1570"/>
      <c r="N129" s="1570">
        <v>12</v>
      </c>
    </row>
    <row r="130" spans="1:14" ht="13.5" customHeight="1" x14ac:dyDescent="0.2">
      <c r="A130" s="1318">
        <v>4</v>
      </c>
      <c r="B130" s="1215" t="s">
        <v>205</v>
      </c>
      <c r="C130" s="1215" t="s">
        <v>131</v>
      </c>
      <c r="D130" s="1213"/>
      <c r="E130" s="1213"/>
      <c r="F130" s="1213"/>
      <c r="G130" s="1213"/>
      <c r="H130" s="1213"/>
      <c r="I130" s="1213"/>
      <c r="J130" s="1213"/>
      <c r="K130" s="1213">
        <v>3</v>
      </c>
      <c r="L130" s="1213"/>
      <c r="M130" s="1213"/>
      <c r="N130" s="1213">
        <v>0</v>
      </c>
    </row>
    <row r="131" spans="1:14" ht="13.5" customHeight="1" x14ac:dyDescent="0.2">
      <c r="A131" s="350">
        <v>4</v>
      </c>
      <c r="B131" s="284" t="s">
        <v>205</v>
      </c>
      <c r="C131" s="284" t="s">
        <v>131</v>
      </c>
      <c r="D131" s="283">
        <v>2</v>
      </c>
      <c r="E131" s="283"/>
      <c r="F131" s="283">
        <v>2</v>
      </c>
      <c r="G131" s="283">
        <v>2</v>
      </c>
      <c r="H131" s="283">
        <v>1</v>
      </c>
      <c r="I131" s="283">
        <v>1</v>
      </c>
      <c r="J131" s="283">
        <v>1</v>
      </c>
      <c r="K131" s="283">
        <v>2</v>
      </c>
      <c r="L131" s="283"/>
      <c r="M131" s="283"/>
      <c r="N131" s="283">
        <v>6</v>
      </c>
    </row>
    <row r="132" spans="1:14" ht="13.5" customHeight="1" x14ac:dyDescent="0.2">
      <c r="A132" s="350">
        <v>4</v>
      </c>
      <c r="B132" s="284" t="s">
        <v>205</v>
      </c>
      <c r="C132" s="284" t="s">
        <v>131</v>
      </c>
      <c r="D132" s="283">
        <v>1</v>
      </c>
      <c r="E132" s="283">
        <v>1</v>
      </c>
      <c r="F132" s="283"/>
      <c r="G132" s="283">
        <v>7</v>
      </c>
      <c r="H132" s="283">
        <v>1</v>
      </c>
      <c r="I132" s="283">
        <v>1</v>
      </c>
      <c r="J132" s="283"/>
      <c r="K132" s="283"/>
      <c r="L132" s="283"/>
      <c r="M132" s="283"/>
      <c r="N132" s="283">
        <v>5</v>
      </c>
    </row>
    <row r="133" spans="1:14" ht="13.5" customHeight="1" x14ac:dyDescent="0.2">
      <c r="A133" s="350">
        <v>4</v>
      </c>
      <c r="B133" s="284" t="s">
        <v>205</v>
      </c>
      <c r="C133" s="284" t="s">
        <v>131</v>
      </c>
      <c r="D133" s="283">
        <v>2</v>
      </c>
      <c r="E133" s="283">
        <v>1</v>
      </c>
      <c r="F133" s="283">
        <v>1</v>
      </c>
      <c r="G133" s="283">
        <v>2</v>
      </c>
      <c r="H133" s="283">
        <v>1</v>
      </c>
      <c r="I133" s="283">
        <v>2</v>
      </c>
      <c r="J133" s="283"/>
      <c r="K133" s="283">
        <v>1</v>
      </c>
      <c r="L133" s="283"/>
      <c r="M133" s="283"/>
      <c r="N133" s="283">
        <v>8</v>
      </c>
    </row>
    <row r="134" spans="1:14" ht="13.5" customHeight="1" x14ac:dyDescent="0.2">
      <c r="A134" s="4">
        <f>COUNT(A120:A133)</f>
        <v>14</v>
      </c>
      <c r="B134" s="669" t="str">
        <f>$B$120</f>
        <v>Hoang</v>
      </c>
      <c r="C134" s="669" t="str">
        <f>$C$120</f>
        <v>Brendan</v>
      </c>
      <c r="D134" s="667">
        <f>SUM(D120:D133)</f>
        <v>23</v>
      </c>
      <c r="E134" s="667">
        <f t="shared" ref="E134:N134" si="17">SUM(E120:E133)</f>
        <v>8</v>
      </c>
      <c r="F134" s="667">
        <f t="shared" si="17"/>
        <v>13</v>
      </c>
      <c r="G134" s="667">
        <f t="shared" si="17"/>
        <v>52</v>
      </c>
      <c r="H134" s="667">
        <f t="shared" si="17"/>
        <v>17</v>
      </c>
      <c r="I134" s="667">
        <f t="shared" si="17"/>
        <v>12</v>
      </c>
      <c r="J134" s="667">
        <f t="shared" si="17"/>
        <v>2</v>
      </c>
      <c r="K134" s="667">
        <f t="shared" si="17"/>
        <v>18</v>
      </c>
      <c r="L134" s="667">
        <f t="shared" si="17"/>
        <v>0</v>
      </c>
      <c r="M134" s="667">
        <f t="shared" si="17"/>
        <v>0</v>
      </c>
      <c r="N134" s="667">
        <f t="shared" si="17"/>
        <v>83</v>
      </c>
    </row>
    <row r="135" spans="1:14" ht="13.5" customHeight="1" x14ac:dyDescent="0.2"/>
    <row r="136" spans="1:14" ht="13.5" customHeight="1" x14ac:dyDescent="0.2">
      <c r="A136" s="285">
        <v>91</v>
      </c>
      <c r="B136" s="284" t="s">
        <v>213</v>
      </c>
      <c r="C136" s="284" t="s">
        <v>214</v>
      </c>
      <c r="D136" s="283">
        <v>1</v>
      </c>
      <c r="E136" s="283"/>
      <c r="F136" s="283"/>
      <c r="G136" s="283">
        <v>9</v>
      </c>
      <c r="H136" s="283">
        <v>1</v>
      </c>
      <c r="I136" s="283">
        <v>1</v>
      </c>
      <c r="J136" s="283"/>
      <c r="K136" s="283">
        <v>2</v>
      </c>
      <c r="L136" s="283"/>
      <c r="M136" s="283"/>
      <c r="N136" s="283">
        <v>2</v>
      </c>
    </row>
    <row r="137" spans="1:14" ht="13.5" customHeight="1" x14ac:dyDescent="0.2">
      <c r="A137" s="715">
        <v>91</v>
      </c>
      <c r="B137" s="714" t="s">
        <v>213</v>
      </c>
      <c r="C137" s="714" t="s">
        <v>214</v>
      </c>
      <c r="D137" s="712">
        <v>3</v>
      </c>
      <c r="E137" s="712"/>
      <c r="F137" s="712"/>
      <c r="G137" s="712">
        <v>8</v>
      </c>
      <c r="H137" s="712"/>
      <c r="I137" s="712"/>
      <c r="J137" s="712">
        <v>2</v>
      </c>
      <c r="K137" s="712">
        <v>1</v>
      </c>
      <c r="L137" s="712"/>
      <c r="M137" s="712"/>
      <c r="N137" s="712">
        <v>6</v>
      </c>
    </row>
    <row r="138" spans="1:14" ht="13.5" customHeight="1" x14ac:dyDescent="0.2">
      <c r="A138" s="285">
        <v>91</v>
      </c>
      <c r="B138" s="284" t="s">
        <v>213</v>
      </c>
      <c r="C138" s="284" t="s">
        <v>214</v>
      </c>
      <c r="D138" s="283">
        <v>4</v>
      </c>
      <c r="E138" s="283"/>
      <c r="F138" s="283">
        <v>1</v>
      </c>
      <c r="G138" s="283">
        <v>10</v>
      </c>
      <c r="H138" s="283">
        <v>1</v>
      </c>
      <c r="I138" s="283"/>
      <c r="J138" s="283"/>
      <c r="K138" s="283"/>
      <c r="L138" s="283"/>
      <c r="M138" s="283"/>
      <c r="N138" s="283">
        <v>9</v>
      </c>
    </row>
    <row r="139" spans="1:14" ht="13.5" customHeight="1" x14ac:dyDescent="0.2">
      <c r="A139" s="350">
        <v>91</v>
      </c>
      <c r="B139" s="287" t="s">
        <v>213</v>
      </c>
      <c r="C139" s="287" t="s">
        <v>214</v>
      </c>
      <c r="D139" s="286">
        <v>2</v>
      </c>
      <c r="E139" s="286"/>
      <c r="F139" s="286"/>
      <c r="G139" s="286">
        <v>13</v>
      </c>
      <c r="H139" s="286">
        <v>2</v>
      </c>
      <c r="I139" s="286">
        <v>3</v>
      </c>
      <c r="J139" s="286"/>
      <c r="K139" s="286">
        <v>2</v>
      </c>
      <c r="L139" s="286"/>
      <c r="M139" s="286"/>
      <c r="N139" s="286">
        <v>4</v>
      </c>
    </row>
    <row r="140" spans="1:14" ht="13.5" customHeight="1" x14ac:dyDescent="0.2">
      <c r="A140" s="1318">
        <v>91</v>
      </c>
      <c r="B140" s="1215" t="s">
        <v>213</v>
      </c>
      <c r="C140" s="1215" t="s">
        <v>214</v>
      </c>
      <c r="D140" s="1213">
        <v>4</v>
      </c>
      <c r="E140" s="1213"/>
      <c r="F140" s="1213">
        <v>1</v>
      </c>
      <c r="G140" s="1213">
        <v>4</v>
      </c>
      <c r="H140" s="1213"/>
      <c r="I140" s="1213"/>
      <c r="J140" s="1213"/>
      <c r="K140" s="1213"/>
      <c r="L140" s="1213"/>
      <c r="M140" s="1213"/>
      <c r="N140" s="1213">
        <v>9</v>
      </c>
    </row>
    <row r="141" spans="1:14" ht="13.5" customHeight="1" x14ac:dyDescent="0.2">
      <c r="A141" s="1318">
        <v>91</v>
      </c>
      <c r="B141" s="1215" t="s">
        <v>213</v>
      </c>
      <c r="C141" s="1215" t="s">
        <v>214</v>
      </c>
      <c r="D141" s="1213">
        <v>3</v>
      </c>
      <c r="E141" s="1213"/>
      <c r="F141" s="1213"/>
      <c r="G141" s="1213">
        <v>2</v>
      </c>
      <c r="H141" s="1213"/>
      <c r="I141" s="1213"/>
      <c r="J141" s="1213"/>
      <c r="K141" s="1213">
        <v>2</v>
      </c>
      <c r="L141" s="1213"/>
      <c r="M141" s="1213"/>
      <c r="N141" s="1213">
        <v>6</v>
      </c>
    </row>
    <row r="142" spans="1:14" ht="13.5" customHeight="1" x14ac:dyDescent="0.2">
      <c r="A142" s="350">
        <v>91</v>
      </c>
      <c r="B142" s="287" t="s">
        <v>213</v>
      </c>
      <c r="C142" s="287" t="s">
        <v>214</v>
      </c>
      <c r="D142" s="286"/>
      <c r="E142" s="286"/>
      <c r="F142" s="286"/>
      <c r="G142" s="286">
        <v>8</v>
      </c>
      <c r="H142" s="286">
        <v>1</v>
      </c>
      <c r="I142" s="286">
        <v>1</v>
      </c>
      <c r="J142" s="286"/>
      <c r="K142" s="286">
        <v>2</v>
      </c>
      <c r="L142" s="286">
        <v>1</v>
      </c>
      <c r="M142" s="286"/>
      <c r="N142" s="286">
        <v>0</v>
      </c>
    </row>
    <row r="143" spans="1:14" ht="13.5" customHeight="1" x14ac:dyDescent="0.2">
      <c r="A143" s="1420">
        <v>91</v>
      </c>
      <c r="B143" s="1419" t="s">
        <v>213</v>
      </c>
      <c r="C143" s="1419" t="s">
        <v>214</v>
      </c>
      <c r="D143" s="1417">
        <v>4</v>
      </c>
      <c r="E143" s="1417"/>
      <c r="F143" s="1417">
        <v>3</v>
      </c>
      <c r="G143" s="1417">
        <v>5</v>
      </c>
      <c r="H143" s="1417">
        <v>1</v>
      </c>
      <c r="I143" s="1417">
        <v>1</v>
      </c>
      <c r="J143" s="1417"/>
      <c r="K143" s="1417">
        <v>1</v>
      </c>
      <c r="L143" s="1417"/>
      <c r="M143" s="1417"/>
      <c r="N143" s="1417">
        <v>11</v>
      </c>
    </row>
    <row r="144" spans="1:14" ht="13.5" customHeight="1" x14ac:dyDescent="0.2">
      <c r="A144" s="1860">
        <v>91</v>
      </c>
      <c r="B144" s="1861" t="s">
        <v>213</v>
      </c>
      <c r="C144" s="1861" t="s">
        <v>214</v>
      </c>
      <c r="D144" s="1862">
        <v>1</v>
      </c>
      <c r="E144" s="1862"/>
      <c r="F144" s="1862"/>
      <c r="G144" s="1862">
        <v>5</v>
      </c>
      <c r="H144" s="1862"/>
      <c r="I144" s="1862"/>
      <c r="J144" s="1862"/>
      <c r="K144" s="1862">
        <v>1</v>
      </c>
      <c r="L144" s="1862">
        <v>1</v>
      </c>
      <c r="M144" s="1862"/>
      <c r="N144" s="1862">
        <v>2</v>
      </c>
    </row>
    <row r="145" spans="1:14" ht="13.5" customHeight="1" x14ac:dyDescent="0.2">
      <c r="A145" s="1659">
        <v>91</v>
      </c>
      <c r="B145" s="1572" t="s">
        <v>213</v>
      </c>
      <c r="C145" s="1572" t="s">
        <v>214</v>
      </c>
      <c r="D145" s="1570">
        <v>3</v>
      </c>
      <c r="E145" s="1570"/>
      <c r="F145" s="1570">
        <v>3</v>
      </c>
      <c r="G145" s="1570">
        <v>6</v>
      </c>
      <c r="H145" s="1570">
        <v>2</v>
      </c>
      <c r="I145" s="1570">
        <v>1</v>
      </c>
      <c r="J145" s="1570"/>
      <c r="K145" s="1570">
        <v>3</v>
      </c>
      <c r="L145" s="1570"/>
      <c r="M145" s="1570"/>
      <c r="N145" s="1570">
        <v>9</v>
      </c>
    </row>
    <row r="146" spans="1:14" ht="13.5" customHeight="1" x14ac:dyDescent="0.2">
      <c r="A146" s="350">
        <v>91</v>
      </c>
      <c r="B146" s="287" t="s">
        <v>213</v>
      </c>
      <c r="C146" s="287" t="s">
        <v>214</v>
      </c>
      <c r="D146" s="286">
        <v>5</v>
      </c>
      <c r="E146" s="286"/>
      <c r="F146" s="286"/>
      <c r="G146" s="286">
        <v>17</v>
      </c>
      <c r="H146" s="286"/>
      <c r="I146" s="286">
        <v>1</v>
      </c>
      <c r="J146" s="286">
        <v>2</v>
      </c>
      <c r="K146" s="286">
        <v>1</v>
      </c>
      <c r="L146" s="286"/>
      <c r="M146" s="286"/>
      <c r="N146" s="286">
        <v>10</v>
      </c>
    </row>
    <row r="147" spans="1:14" ht="13.5" customHeight="1" x14ac:dyDescent="0.2">
      <c r="A147" s="1143">
        <v>91</v>
      </c>
      <c r="B147" s="1036" t="s">
        <v>213</v>
      </c>
      <c r="C147" s="1036" t="s">
        <v>214</v>
      </c>
      <c r="D147" s="1039"/>
      <c r="E147" s="1039"/>
      <c r="F147" s="1039"/>
      <c r="G147" s="1039">
        <v>4</v>
      </c>
      <c r="H147" s="1039"/>
      <c r="I147" s="1039">
        <v>1</v>
      </c>
      <c r="J147" s="1039"/>
      <c r="K147" s="1039"/>
      <c r="L147" s="1039"/>
      <c r="M147" s="1039"/>
      <c r="N147" s="1039">
        <v>0</v>
      </c>
    </row>
    <row r="148" spans="1:14" ht="13.5" customHeight="1" x14ac:dyDescent="0.2">
      <c r="A148" s="1143">
        <v>91</v>
      </c>
      <c r="B148" s="1036" t="s">
        <v>213</v>
      </c>
      <c r="C148" s="1036" t="s">
        <v>214</v>
      </c>
      <c r="D148" s="1039">
        <v>2</v>
      </c>
      <c r="E148" s="1039"/>
      <c r="F148" s="1039"/>
      <c r="G148" s="1039">
        <v>10</v>
      </c>
      <c r="H148" s="1039">
        <v>2</v>
      </c>
      <c r="I148" s="1039"/>
      <c r="J148" s="1039"/>
      <c r="K148" s="1039">
        <v>1</v>
      </c>
      <c r="L148" s="1039"/>
      <c r="M148" s="1039"/>
      <c r="N148" s="1039">
        <v>4</v>
      </c>
    </row>
    <row r="149" spans="1:14" ht="13.5" customHeight="1" x14ac:dyDescent="0.2">
      <c r="A149" s="840">
        <v>91</v>
      </c>
      <c r="B149" s="839" t="s">
        <v>213</v>
      </c>
      <c r="C149" s="839" t="s">
        <v>214</v>
      </c>
      <c r="D149" s="837">
        <v>7</v>
      </c>
      <c r="E149" s="837">
        <v>3</v>
      </c>
      <c r="F149" s="837">
        <v>3</v>
      </c>
      <c r="G149" s="837">
        <v>8</v>
      </c>
      <c r="H149" s="837">
        <v>1</v>
      </c>
      <c r="I149" s="837">
        <v>1</v>
      </c>
      <c r="J149" s="837"/>
      <c r="K149" s="837">
        <v>1</v>
      </c>
      <c r="L149" s="837"/>
      <c r="M149" s="837"/>
      <c r="N149" s="837">
        <v>26</v>
      </c>
    </row>
    <row r="150" spans="1:14" ht="13.5" customHeight="1" x14ac:dyDescent="0.2">
      <c r="A150" s="1863">
        <v>91</v>
      </c>
      <c r="B150" s="1861" t="s">
        <v>213</v>
      </c>
      <c r="C150" s="1861" t="s">
        <v>214</v>
      </c>
      <c r="D150" s="1862">
        <v>1</v>
      </c>
      <c r="E150" s="1862"/>
      <c r="F150" s="1862">
        <v>3</v>
      </c>
      <c r="G150" s="1862">
        <v>6</v>
      </c>
      <c r="H150" s="1862"/>
      <c r="I150" s="1862"/>
      <c r="J150" s="1862"/>
      <c r="K150" s="1862"/>
      <c r="L150" s="1862"/>
      <c r="M150" s="1862"/>
      <c r="N150" s="1862">
        <v>5</v>
      </c>
    </row>
    <row r="151" spans="1:14" ht="13.5" customHeight="1" x14ac:dyDescent="0.2">
      <c r="A151" s="1014">
        <v>91</v>
      </c>
      <c r="B151" s="907" t="s">
        <v>213</v>
      </c>
      <c r="C151" s="907" t="s">
        <v>214</v>
      </c>
      <c r="D151" s="905">
        <v>3</v>
      </c>
      <c r="E151" s="905"/>
      <c r="F151" s="905">
        <v>2</v>
      </c>
      <c r="G151" s="905">
        <v>14</v>
      </c>
      <c r="H151" s="905">
        <v>2</v>
      </c>
      <c r="I151" s="905"/>
      <c r="J151" s="905">
        <v>2</v>
      </c>
      <c r="K151" s="905">
        <v>3</v>
      </c>
      <c r="L151" s="905"/>
      <c r="M151" s="905"/>
      <c r="N151" s="905">
        <v>8</v>
      </c>
    </row>
    <row r="152" spans="1:14" ht="13.5" customHeight="1" x14ac:dyDescent="0.2">
      <c r="A152" s="350">
        <v>91</v>
      </c>
      <c r="B152" s="287" t="s">
        <v>213</v>
      </c>
      <c r="C152" s="287" t="s">
        <v>214</v>
      </c>
      <c r="D152" s="286">
        <v>4</v>
      </c>
      <c r="E152" s="286"/>
      <c r="F152" s="286">
        <v>1</v>
      </c>
      <c r="G152" s="286">
        <v>9</v>
      </c>
      <c r="H152" s="286"/>
      <c r="I152" s="286"/>
      <c r="J152" s="286"/>
      <c r="K152" s="286"/>
      <c r="L152" s="286"/>
      <c r="M152" s="286"/>
      <c r="N152" s="286">
        <v>9</v>
      </c>
    </row>
    <row r="153" spans="1:14" ht="13.5" customHeight="1" x14ac:dyDescent="0.2">
      <c r="A153" s="350">
        <v>91</v>
      </c>
      <c r="B153" s="287" t="s">
        <v>213</v>
      </c>
      <c r="C153" s="287" t="s">
        <v>214</v>
      </c>
      <c r="D153" s="286">
        <v>3</v>
      </c>
      <c r="E153" s="286">
        <v>1</v>
      </c>
      <c r="F153" s="286">
        <v>1</v>
      </c>
      <c r="G153" s="286">
        <v>9</v>
      </c>
      <c r="H153" s="286">
        <v>1</v>
      </c>
      <c r="I153" s="286">
        <v>2</v>
      </c>
      <c r="J153" s="286">
        <v>1</v>
      </c>
      <c r="K153" s="286">
        <v>3</v>
      </c>
      <c r="L153" s="286"/>
      <c r="M153" s="286"/>
      <c r="N153" s="286">
        <v>10</v>
      </c>
    </row>
    <row r="154" spans="1:14" ht="13.5" customHeight="1" x14ac:dyDescent="0.2">
      <c r="A154" s="288">
        <v>91</v>
      </c>
      <c r="B154" s="287" t="s">
        <v>213</v>
      </c>
      <c r="C154" s="287" t="s">
        <v>214</v>
      </c>
      <c r="D154" s="286">
        <v>3</v>
      </c>
      <c r="E154" s="286"/>
      <c r="F154" s="286">
        <v>3</v>
      </c>
      <c r="G154" s="286">
        <v>8</v>
      </c>
      <c r="H154" s="286">
        <v>1</v>
      </c>
      <c r="I154" s="286">
        <v>1</v>
      </c>
      <c r="J154" s="286"/>
      <c r="K154" s="286">
        <v>2</v>
      </c>
      <c r="L154" s="286"/>
      <c r="M154" s="286"/>
      <c r="N154" s="286">
        <v>9</v>
      </c>
    </row>
    <row r="155" spans="1:14" ht="13.5" customHeight="1" x14ac:dyDescent="0.2">
      <c r="A155" s="288">
        <v>91</v>
      </c>
      <c r="B155" s="287" t="s">
        <v>213</v>
      </c>
      <c r="C155" s="287" t="s">
        <v>214</v>
      </c>
      <c r="D155" s="286">
        <v>5</v>
      </c>
      <c r="E155" s="286"/>
      <c r="F155" s="286"/>
      <c r="G155" s="286">
        <v>5</v>
      </c>
      <c r="H155" s="286">
        <v>4</v>
      </c>
      <c r="I155" s="286"/>
      <c r="J155" s="286"/>
      <c r="K155" s="286">
        <v>1</v>
      </c>
      <c r="L155" s="286"/>
      <c r="M155" s="286"/>
      <c r="N155" s="286">
        <v>10</v>
      </c>
    </row>
    <row r="156" spans="1:14" ht="13.5" customHeight="1" x14ac:dyDescent="0.2">
      <c r="A156" s="350">
        <v>91</v>
      </c>
      <c r="B156" s="291" t="s">
        <v>213</v>
      </c>
      <c r="C156" s="291" t="s">
        <v>214</v>
      </c>
      <c r="D156" s="289">
        <v>4</v>
      </c>
      <c r="E156" s="289"/>
      <c r="F156" s="289"/>
      <c r="G156" s="289">
        <v>5</v>
      </c>
      <c r="H156" s="289"/>
      <c r="I156" s="289"/>
      <c r="J156" s="289"/>
      <c r="K156" s="289">
        <v>2</v>
      </c>
      <c r="L156" s="289"/>
      <c r="M156" s="289"/>
      <c r="N156" s="289">
        <v>8</v>
      </c>
    </row>
    <row r="157" spans="1:14" ht="13.5" customHeight="1" x14ac:dyDescent="0.2">
      <c r="A157" s="350">
        <v>91</v>
      </c>
      <c r="B157" s="291" t="s">
        <v>213</v>
      </c>
      <c r="C157" s="291" t="s">
        <v>214</v>
      </c>
      <c r="D157" s="289">
        <v>3</v>
      </c>
      <c r="E157" s="289"/>
      <c r="F157" s="289"/>
      <c r="G157" s="289">
        <v>6</v>
      </c>
      <c r="H157" s="289">
        <v>3</v>
      </c>
      <c r="I157" s="289"/>
      <c r="J157" s="289"/>
      <c r="K157" s="289">
        <v>1</v>
      </c>
      <c r="L157" s="289"/>
      <c r="M157" s="289"/>
      <c r="N157" s="289">
        <v>6</v>
      </c>
    </row>
    <row r="158" spans="1:14" ht="13.5" customHeight="1" x14ac:dyDescent="0.2">
      <c r="A158" s="4">
        <f>COUNT(A136:A157)</f>
        <v>22</v>
      </c>
      <c r="B158" s="669" t="str">
        <f>$B$136</f>
        <v>King</v>
      </c>
      <c r="C158" s="669" t="str">
        <f>$C$136</f>
        <v>Adam</v>
      </c>
      <c r="D158" s="667">
        <f>SUM(D136:D157)</f>
        <v>65</v>
      </c>
      <c r="E158" s="667">
        <f t="shared" ref="E158" si="18">SUM(E136:E157)</f>
        <v>4</v>
      </c>
      <c r="F158" s="667">
        <f t="shared" ref="F158" si="19">SUM(F136:F157)</f>
        <v>21</v>
      </c>
      <c r="G158" s="667">
        <f t="shared" ref="G158" si="20">SUM(G136:G157)</f>
        <v>171</v>
      </c>
      <c r="H158" s="667">
        <f t="shared" ref="H158" si="21">SUM(H136:H157)</f>
        <v>22</v>
      </c>
      <c r="I158" s="667">
        <f t="shared" ref="I158" si="22">SUM(I136:I157)</f>
        <v>13</v>
      </c>
      <c r="J158" s="667">
        <f t="shared" ref="J158" si="23">SUM(J136:J157)</f>
        <v>7</v>
      </c>
      <c r="K158" s="667">
        <f t="shared" ref="K158" si="24">SUM(K136:K157)</f>
        <v>29</v>
      </c>
      <c r="L158" s="667">
        <f t="shared" ref="L158" si="25">SUM(L136:L157)</f>
        <v>2</v>
      </c>
      <c r="M158" s="667">
        <f t="shared" ref="M158" si="26">SUM(M136:M157)</f>
        <v>0</v>
      </c>
      <c r="N158" s="667">
        <f t="shared" ref="N158" si="27">SUM(N136:N157)</f>
        <v>163</v>
      </c>
    </row>
    <row r="159" spans="1:14" ht="13.5" customHeight="1" x14ac:dyDescent="0.2"/>
    <row r="160" spans="1:14" ht="13.5" customHeight="1" x14ac:dyDescent="0.2">
      <c r="A160" s="290">
        <v>8</v>
      </c>
      <c r="B160" s="291" t="s">
        <v>207</v>
      </c>
      <c r="C160" s="291" t="s">
        <v>129</v>
      </c>
      <c r="D160" s="289">
        <v>1</v>
      </c>
      <c r="E160" s="289">
        <v>1</v>
      </c>
      <c r="F160" s="289"/>
      <c r="G160" s="289">
        <v>3</v>
      </c>
      <c r="H160" s="289">
        <v>1</v>
      </c>
      <c r="I160" s="289">
        <v>2</v>
      </c>
      <c r="J160" s="289"/>
      <c r="K160" s="289"/>
      <c r="L160" s="289"/>
      <c r="M160" s="289"/>
      <c r="N160" s="289">
        <v>5</v>
      </c>
    </row>
    <row r="161" spans="1:14" ht="13.5" customHeight="1" x14ac:dyDescent="0.2">
      <c r="A161" s="713">
        <v>8</v>
      </c>
      <c r="B161" s="714" t="s">
        <v>207</v>
      </c>
      <c r="C161" s="714" t="s">
        <v>129</v>
      </c>
      <c r="D161" s="712"/>
      <c r="E161" s="712"/>
      <c r="F161" s="712"/>
      <c r="G161" s="712">
        <v>4</v>
      </c>
      <c r="H161" s="712">
        <v>3</v>
      </c>
      <c r="I161" s="712"/>
      <c r="J161" s="712"/>
      <c r="K161" s="712">
        <v>2</v>
      </c>
      <c r="L161" s="712"/>
      <c r="M161" s="712"/>
      <c r="N161" s="712">
        <v>0</v>
      </c>
    </row>
    <row r="162" spans="1:14" ht="13.5" customHeight="1" x14ac:dyDescent="0.2">
      <c r="A162" s="290">
        <v>8</v>
      </c>
      <c r="B162" s="291" t="s">
        <v>207</v>
      </c>
      <c r="C162" s="291" t="s">
        <v>129</v>
      </c>
      <c r="D162" s="289"/>
      <c r="E162" s="289">
        <v>1</v>
      </c>
      <c r="F162" s="289"/>
      <c r="G162" s="289"/>
      <c r="H162" s="289">
        <v>6</v>
      </c>
      <c r="I162" s="289">
        <v>1</v>
      </c>
      <c r="J162" s="289"/>
      <c r="K162" s="289"/>
      <c r="L162" s="289"/>
      <c r="M162" s="289"/>
      <c r="N162" s="289">
        <v>3</v>
      </c>
    </row>
    <row r="163" spans="1:14" ht="13.5" customHeight="1" x14ac:dyDescent="0.2">
      <c r="A163" s="290">
        <v>8</v>
      </c>
      <c r="B163" s="291" t="s">
        <v>207</v>
      </c>
      <c r="C163" s="291" t="s">
        <v>129</v>
      </c>
      <c r="D163" s="289"/>
      <c r="E163" s="289">
        <v>2</v>
      </c>
      <c r="F163" s="289"/>
      <c r="G163" s="289">
        <v>4</v>
      </c>
      <c r="H163" s="289">
        <v>2</v>
      </c>
      <c r="I163" s="289"/>
      <c r="J163" s="289"/>
      <c r="K163" s="289"/>
      <c r="L163" s="289"/>
      <c r="M163" s="289"/>
      <c r="N163" s="289">
        <v>6</v>
      </c>
    </row>
    <row r="164" spans="1:14" ht="13.5" customHeight="1" x14ac:dyDescent="0.2">
      <c r="A164" s="349">
        <v>8</v>
      </c>
      <c r="B164" s="291" t="s">
        <v>207</v>
      </c>
      <c r="C164" s="291" t="s">
        <v>129</v>
      </c>
      <c r="D164" s="289"/>
      <c r="E164" s="289"/>
      <c r="F164" s="289"/>
      <c r="G164" s="289"/>
      <c r="H164" s="289"/>
      <c r="I164" s="289">
        <v>1</v>
      </c>
      <c r="J164" s="289"/>
      <c r="K164" s="289"/>
      <c r="L164" s="289"/>
      <c r="M164" s="289"/>
      <c r="N164" s="289">
        <v>0</v>
      </c>
    </row>
    <row r="165" spans="1:14" ht="13.5" customHeight="1" x14ac:dyDescent="0.2">
      <c r="A165" s="838">
        <v>8</v>
      </c>
      <c r="B165" s="839" t="s">
        <v>207</v>
      </c>
      <c r="C165" s="839" t="s">
        <v>129</v>
      </c>
      <c r="D165" s="837"/>
      <c r="E165" s="837">
        <v>2</v>
      </c>
      <c r="F165" s="837"/>
      <c r="G165" s="837">
        <v>3</v>
      </c>
      <c r="H165" s="837">
        <v>2</v>
      </c>
      <c r="I165" s="837"/>
      <c r="J165" s="837"/>
      <c r="K165" s="837">
        <v>2</v>
      </c>
      <c r="L165" s="837"/>
      <c r="M165" s="837"/>
      <c r="N165" s="837">
        <v>6</v>
      </c>
    </row>
    <row r="166" spans="1:14" ht="13.5" customHeight="1" x14ac:dyDescent="0.2">
      <c r="A166" s="349">
        <v>8</v>
      </c>
      <c r="B166" s="291" t="s">
        <v>207</v>
      </c>
      <c r="C166" s="291" t="s">
        <v>129</v>
      </c>
      <c r="D166" s="289"/>
      <c r="E166" s="289">
        <v>1</v>
      </c>
      <c r="F166" s="289"/>
      <c r="G166" s="289">
        <v>3</v>
      </c>
      <c r="H166" s="289">
        <v>1</v>
      </c>
      <c r="I166" s="289">
        <v>3</v>
      </c>
      <c r="J166" s="289"/>
      <c r="K166" s="289">
        <v>3</v>
      </c>
      <c r="L166" s="289"/>
      <c r="M166" s="289"/>
      <c r="N166" s="289">
        <v>3</v>
      </c>
    </row>
    <row r="167" spans="1:14" ht="13.5" customHeight="1" x14ac:dyDescent="0.2">
      <c r="A167" s="1571">
        <v>8</v>
      </c>
      <c r="B167" s="1572" t="s">
        <v>207</v>
      </c>
      <c r="C167" s="1572" t="s">
        <v>129</v>
      </c>
      <c r="D167" s="1570">
        <v>1</v>
      </c>
      <c r="E167" s="1570">
        <v>3</v>
      </c>
      <c r="F167" s="1570"/>
      <c r="G167" s="1570">
        <v>1</v>
      </c>
      <c r="H167" s="1570"/>
      <c r="I167" s="1570">
        <v>1</v>
      </c>
      <c r="J167" s="1570"/>
      <c r="K167" s="1570"/>
      <c r="L167" s="1570"/>
      <c r="M167" s="1570"/>
      <c r="N167" s="1570">
        <v>11</v>
      </c>
    </row>
    <row r="168" spans="1:14" ht="13.5" customHeight="1" x14ac:dyDescent="0.2">
      <c r="A168" s="1657">
        <v>8</v>
      </c>
      <c r="B168" s="1658" t="s">
        <v>207</v>
      </c>
      <c r="C168" s="1658" t="s">
        <v>129</v>
      </c>
      <c r="D168" s="1654">
        <v>1</v>
      </c>
      <c r="E168" s="1654">
        <v>2</v>
      </c>
      <c r="F168" s="1654"/>
      <c r="G168" s="1654">
        <v>2</v>
      </c>
      <c r="H168" s="1654">
        <v>4</v>
      </c>
      <c r="I168" s="1654"/>
      <c r="J168" s="1654"/>
      <c r="K168" s="1654">
        <v>4</v>
      </c>
      <c r="L168" s="1654"/>
      <c r="M168" s="1654"/>
      <c r="N168" s="1654">
        <v>8</v>
      </c>
    </row>
    <row r="169" spans="1:14" ht="13.5" customHeight="1" x14ac:dyDescent="0.2">
      <c r="A169" s="1214">
        <v>8</v>
      </c>
      <c r="B169" s="1215" t="s">
        <v>207</v>
      </c>
      <c r="C169" s="1215" t="s">
        <v>129</v>
      </c>
      <c r="D169" s="1213"/>
      <c r="E169" s="1213">
        <v>1</v>
      </c>
      <c r="F169" s="1213"/>
      <c r="G169" s="1213"/>
      <c r="H169" s="1213">
        <v>4</v>
      </c>
      <c r="I169" s="1213">
        <v>2</v>
      </c>
      <c r="J169" s="1213"/>
      <c r="K169" s="1213"/>
      <c r="L169" s="1213"/>
      <c r="M169" s="1213"/>
      <c r="N169" s="1213">
        <v>3</v>
      </c>
    </row>
    <row r="170" spans="1:14" ht="13.5" customHeight="1" x14ac:dyDescent="0.2">
      <c r="A170" s="1863">
        <v>8</v>
      </c>
      <c r="B170" s="1861" t="s">
        <v>207</v>
      </c>
      <c r="C170" s="1861" t="s">
        <v>129</v>
      </c>
      <c r="D170" s="1862">
        <v>1</v>
      </c>
      <c r="E170" s="1862">
        <v>1</v>
      </c>
      <c r="F170" s="1862"/>
      <c r="G170" s="1862">
        <v>5</v>
      </c>
      <c r="H170" s="1862"/>
      <c r="I170" s="1862">
        <v>1</v>
      </c>
      <c r="J170" s="1862"/>
      <c r="K170" s="1862">
        <v>3</v>
      </c>
      <c r="L170" s="1862"/>
      <c r="M170" s="1862"/>
      <c r="N170" s="1862">
        <v>5</v>
      </c>
    </row>
    <row r="171" spans="1:14" ht="13.5" customHeight="1" x14ac:dyDescent="0.2">
      <c r="A171" s="1863">
        <v>8</v>
      </c>
      <c r="B171" s="1861" t="s">
        <v>207</v>
      </c>
      <c r="C171" s="1861" t="s">
        <v>129</v>
      </c>
      <c r="D171" s="1862">
        <v>3</v>
      </c>
      <c r="E171" s="1862">
        <v>2</v>
      </c>
      <c r="F171" s="1862"/>
      <c r="G171" s="1862">
        <v>3</v>
      </c>
      <c r="H171" s="1862">
        <v>2</v>
      </c>
      <c r="I171" s="1862"/>
      <c r="J171" s="1862"/>
      <c r="K171" s="1862"/>
      <c r="L171" s="1862"/>
      <c r="M171" s="1862"/>
      <c r="N171" s="1862">
        <v>12</v>
      </c>
    </row>
    <row r="172" spans="1:14" ht="13.5" customHeight="1" x14ac:dyDescent="0.2">
      <c r="A172" s="1316">
        <v>8</v>
      </c>
      <c r="B172" s="1215" t="s">
        <v>207</v>
      </c>
      <c r="C172" s="1215" t="s">
        <v>129</v>
      </c>
      <c r="D172" s="1213"/>
      <c r="E172" s="1213">
        <v>1</v>
      </c>
      <c r="F172" s="1213"/>
      <c r="G172" s="1213">
        <v>2</v>
      </c>
      <c r="H172" s="1213"/>
      <c r="I172" s="1213">
        <v>1</v>
      </c>
      <c r="J172" s="1213"/>
      <c r="K172" s="1213"/>
      <c r="L172" s="1213"/>
      <c r="M172" s="1213"/>
      <c r="N172" s="1213">
        <v>3</v>
      </c>
    </row>
    <row r="173" spans="1:14" ht="13.5" customHeight="1" x14ac:dyDescent="0.2">
      <c r="A173" s="1316">
        <v>8</v>
      </c>
      <c r="B173" s="1215" t="s">
        <v>207</v>
      </c>
      <c r="C173" s="1215" t="s">
        <v>129</v>
      </c>
      <c r="D173" s="1213">
        <v>1</v>
      </c>
      <c r="E173" s="1213">
        <v>1</v>
      </c>
      <c r="F173" s="1213"/>
      <c r="G173" s="1213">
        <v>4</v>
      </c>
      <c r="H173" s="1213">
        <v>2</v>
      </c>
      <c r="I173" s="1213"/>
      <c r="J173" s="1213"/>
      <c r="K173" s="1213">
        <v>1</v>
      </c>
      <c r="L173" s="1213"/>
      <c r="M173" s="1213"/>
      <c r="N173" s="1213">
        <v>5</v>
      </c>
    </row>
    <row r="174" spans="1:14" ht="13.5" customHeight="1" x14ac:dyDescent="0.2">
      <c r="A174" s="1703">
        <v>8</v>
      </c>
      <c r="B174" s="1704" t="s">
        <v>207</v>
      </c>
      <c r="C174" s="1704" t="s">
        <v>129</v>
      </c>
      <c r="D174" s="1701">
        <v>2</v>
      </c>
      <c r="E174" s="1701">
        <v>3</v>
      </c>
      <c r="F174" s="1701"/>
      <c r="G174" s="1701">
        <v>4</v>
      </c>
      <c r="H174" s="1701">
        <v>3</v>
      </c>
      <c r="I174" s="1701">
        <v>2</v>
      </c>
      <c r="J174" s="1701"/>
      <c r="K174" s="1701">
        <v>1</v>
      </c>
      <c r="L174" s="1701"/>
      <c r="M174" s="1701"/>
      <c r="N174" s="1701">
        <v>13</v>
      </c>
    </row>
    <row r="175" spans="1:14" ht="13.5" customHeight="1" x14ac:dyDescent="0.2">
      <c r="A175" s="293">
        <v>8</v>
      </c>
      <c r="B175" s="294" t="s">
        <v>207</v>
      </c>
      <c r="C175" s="294" t="s">
        <v>129</v>
      </c>
      <c r="D175" s="292">
        <v>1</v>
      </c>
      <c r="E175" s="292">
        <v>1</v>
      </c>
      <c r="F175" s="292"/>
      <c r="G175" s="292">
        <v>3</v>
      </c>
      <c r="H175" s="292">
        <v>1</v>
      </c>
      <c r="I175" s="292"/>
      <c r="J175" s="292"/>
      <c r="K175" s="292"/>
      <c r="L175" s="292"/>
      <c r="M175" s="292"/>
      <c r="N175" s="292">
        <v>5</v>
      </c>
    </row>
    <row r="176" spans="1:14" ht="13.5" customHeight="1" x14ac:dyDescent="0.2">
      <c r="A176" s="1807">
        <v>8</v>
      </c>
      <c r="B176" s="1808" t="s">
        <v>207</v>
      </c>
      <c r="C176" s="1808" t="s">
        <v>129</v>
      </c>
      <c r="D176" s="1806"/>
      <c r="E176" s="1806"/>
      <c r="F176" s="1806">
        <v>2</v>
      </c>
      <c r="G176" s="1806">
        <v>2</v>
      </c>
      <c r="H176" s="1806">
        <v>2</v>
      </c>
      <c r="I176" s="1806"/>
      <c r="J176" s="1806"/>
      <c r="K176" s="1806">
        <v>1</v>
      </c>
      <c r="L176" s="1806"/>
      <c r="M176" s="1806"/>
      <c r="N176" s="1806">
        <v>2</v>
      </c>
    </row>
    <row r="177" spans="1:14" ht="13.5" customHeight="1" x14ac:dyDescent="0.2">
      <c r="A177" s="1743">
        <v>8</v>
      </c>
      <c r="B177" s="1744" t="s">
        <v>207</v>
      </c>
      <c r="C177" s="1744" t="s">
        <v>129</v>
      </c>
      <c r="D177" s="1742"/>
      <c r="E177" s="1742">
        <v>1</v>
      </c>
      <c r="F177" s="1742"/>
      <c r="G177" s="1742">
        <v>1</v>
      </c>
      <c r="H177" s="1742"/>
      <c r="I177" s="1742"/>
      <c r="J177" s="1742"/>
      <c r="K177" s="1742">
        <v>1</v>
      </c>
      <c r="L177" s="1742"/>
      <c r="M177" s="1742"/>
      <c r="N177" s="1742">
        <v>3</v>
      </c>
    </row>
    <row r="178" spans="1:14" ht="13.5" customHeight="1" x14ac:dyDescent="0.2">
      <c r="A178" s="1418">
        <v>8</v>
      </c>
      <c r="B178" s="1419" t="s">
        <v>207</v>
      </c>
      <c r="C178" s="1419" t="s">
        <v>129</v>
      </c>
      <c r="D178" s="1417">
        <v>1</v>
      </c>
      <c r="E178" s="1417">
        <v>1</v>
      </c>
      <c r="F178" s="1417"/>
      <c r="G178" s="1417">
        <v>1</v>
      </c>
      <c r="H178" s="1417">
        <v>3</v>
      </c>
      <c r="I178" s="1417"/>
      <c r="J178" s="1417"/>
      <c r="K178" s="1417"/>
      <c r="L178" s="1417"/>
      <c r="M178" s="1417"/>
      <c r="N178" s="1417">
        <v>5</v>
      </c>
    </row>
    <row r="179" spans="1:14" ht="13.5" customHeight="1" x14ac:dyDescent="0.2">
      <c r="A179" s="293">
        <v>8</v>
      </c>
      <c r="B179" s="294" t="s">
        <v>207</v>
      </c>
      <c r="C179" s="294" t="s">
        <v>129</v>
      </c>
      <c r="D179" s="292">
        <v>1</v>
      </c>
      <c r="E179" s="292"/>
      <c r="F179" s="292"/>
      <c r="G179" s="292">
        <v>7</v>
      </c>
      <c r="H179" s="292">
        <v>4</v>
      </c>
      <c r="I179" s="292"/>
      <c r="J179" s="292"/>
      <c r="K179" s="292">
        <v>1</v>
      </c>
      <c r="L179" s="292"/>
      <c r="M179" s="292"/>
      <c r="N179" s="292">
        <v>2</v>
      </c>
    </row>
    <row r="180" spans="1:14" ht="13.5" customHeight="1" x14ac:dyDescent="0.2">
      <c r="A180" s="1077">
        <v>8</v>
      </c>
      <c r="B180" s="1036" t="s">
        <v>207</v>
      </c>
      <c r="C180" s="1036" t="s">
        <v>129</v>
      </c>
      <c r="D180" s="1039">
        <v>2</v>
      </c>
      <c r="E180" s="1039">
        <v>3</v>
      </c>
      <c r="F180" s="1039"/>
      <c r="G180" s="1039">
        <v>4</v>
      </c>
      <c r="H180" s="1039">
        <v>1</v>
      </c>
      <c r="I180" s="1039">
        <v>2</v>
      </c>
      <c r="J180" s="1039"/>
      <c r="K180" s="1039"/>
      <c r="L180" s="1039"/>
      <c r="M180" s="1039"/>
      <c r="N180" s="1039">
        <v>13</v>
      </c>
    </row>
    <row r="181" spans="1:14" ht="13.5" customHeight="1" x14ac:dyDescent="0.2">
      <c r="A181" s="1394">
        <v>8</v>
      </c>
      <c r="B181" s="1395" t="s">
        <v>207</v>
      </c>
      <c r="C181" s="1395" t="s">
        <v>129</v>
      </c>
      <c r="D181" s="1393">
        <v>3</v>
      </c>
      <c r="E181" s="1393">
        <v>5</v>
      </c>
      <c r="F181" s="1393">
        <v>1</v>
      </c>
      <c r="G181" s="1393">
        <v>9</v>
      </c>
      <c r="H181" s="1393">
        <v>1</v>
      </c>
      <c r="I181" s="1393">
        <v>2</v>
      </c>
      <c r="J181" s="1393"/>
      <c r="K181" s="1393">
        <v>1</v>
      </c>
      <c r="L181" s="1393"/>
      <c r="M181" s="1393"/>
      <c r="N181" s="1393">
        <v>22</v>
      </c>
    </row>
    <row r="182" spans="1:14" ht="13.5" customHeight="1" x14ac:dyDescent="0.2">
      <c r="A182" s="1863">
        <v>8</v>
      </c>
      <c r="B182" s="1861" t="s">
        <v>207</v>
      </c>
      <c r="C182" s="1861" t="s">
        <v>129</v>
      </c>
      <c r="D182" s="1862"/>
      <c r="E182" s="1862"/>
      <c r="F182" s="1862"/>
      <c r="G182" s="1862">
        <v>4</v>
      </c>
      <c r="H182" s="1862">
        <v>2</v>
      </c>
      <c r="I182" s="1862"/>
      <c r="J182" s="1862"/>
      <c r="K182" s="1862">
        <v>2</v>
      </c>
      <c r="L182" s="1862"/>
      <c r="M182" s="1862"/>
      <c r="N182" s="1862">
        <v>0</v>
      </c>
    </row>
    <row r="183" spans="1:14" ht="13.5" customHeight="1" x14ac:dyDescent="0.2">
      <c r="A183" s="1035">
        <v>8</v>
      </c>
      <c r="B183" s="1036" t="s">
        <v>207</v>
      </c>
      <c r="C183" s="1036" t="s">
        <v>129</v>
      </c>
      <c r="D183" s="1039">
        <v>2</v>
      </c>
      <c r="E183" s="1039">
        <v>3</v>
      </c>
      <c r="F183" s="1039"/>
      <c r="G183" s="1039">
        <v>8</v>
      </c>
      <c r="H183" s="1039">
        <v>2</v>
      </c>
      <c r="I183" s="1039">
        <v>2</v>
      </c>
      <c r="J183" s="1039"/>
      <c r="K183" s="1039">
        <v>2</v>
      </c>
      <c r="L183" s="1039"/>
      <c r="M183" s="1039"/>
      <c r="N183" s="1039">
        <v>13</v>
      </c>
    </row>
    <row r="184" spans="1:14" ht="13.5" customHeight="1" x14ac:dyDescent="0.2">
      <c r="A184" s="1077">
        <v>8</v>
      </c>
      <c r="B184" s="1036" t="s">
        <v>207</v>
      </c>
      <c r="C184" s="1036" t="s">
        <v>129</v>
      </c>
      <c r="D184" s="1039"/>
      <c r="E184" s="1039">
        <v>1</v>
      </c>
      <c r="F184" s="1039"/>
      <c r="G184" s="1039">
        <v>2</v>
      </c>
      <c r="H184" s="1039">
        <v>2</v>
      </c>
      <c r="I184" s="1039"/>
      <c r="J184" s="1039"/>
      <c r="K184" s="1039">
        <v>1</v>
      </c>
      <c r="L184" s="1039"/>
      <c r="M184" s="1039"/>
      <c r="N184" s="1039">
        <v>3</v>
      </c>
    </row>
    <row r="185" spans="1:14" ht="13.5" customHeight="1" x14ac:dyDescent="0.2">
      <c r="A185" s="808">
        <v>8</v>
      </c>
      <c r="B185" s="809" t="s">
        <v>207</v>
      </c>
      <c r="C185" s="809" t="s">
        <v>129</v>
      </c>
      <c r="D185" s="807">
        <v>3</v>
      </c>
      <c r="E185" s="807">
        <v>1</v>
      </c>
      <c r="F185" s="807"/>
      <c r="G185" s="807">
        <v>4</v>
      </c>
      <c r="H185" s="807">
        <v>4</v>
      </c>
      <c r="I185" s="807">
        <v>4</v>
      </c>
      <c r="J185" s="807"/>
      <c r="K185" s="807">
        <v>2</v>
      </c>
      <c r="L185" s="807"/>
      <c r="M185" s="807"/>
      <c r="N185" s="807">
        <v>9</v>
      </c>
    </row>
    <row r="186" spans="1:14" ht="13.5" customHeight="1" x14ac:dyDescent="0.2">
      <c r="A186" s="293">
        <v>8</v>
      </c>
      <c r="B186" s="294" t="s">
        <v>207</v>
      </c>
      <c r="C186" s="294" t="s">
        <v>129</v>
      </c>
      <c r="D186" s="292">
        <v>1</v>
      </c>
      <c r="E186" s="292">
        <v>2</v>
      </c>
      <c r="F186" s="292"/>
      <c r="G186" s="292">
        <v>2</v>
      </c>
      <c r="H186" s="292">
        <v>1</v>
      </c>
      <c r="I186" s="292"/>
      <c r="J186" s="292"/>
      <c r="K186" s="292">
        <v>4</v>
      </c>
      <c r="L186" s="292"/>
      <c r="M186" s="292"/>
      <c r="N186" s="292">
        <v>8</v>
      </c>
    </row>
    <row r="187" spans="1:14" ht="13.5" customHeight="1" x14ac:dyDescent="0.2">
      <c r="A187" s="293">
        <v>8</v>
      </c>
      <c r="B187" s="294" t="s">
        <v>207</v>
      </c>
      <c r="C187" s="294" t="s">
        <v>129</v>
      </c>
      <c r="D187" s="292">
        <v>3</v>
      </c>
      <c r="E187" s="292">
        <v>2</v>
      </c>
      <c r="F187" s="292"/>
      <c r="G187" s="292">
        <v>6</v>
      </c>
      <c r="H187" s="292">
        <v>3</v>
      </c>
      <c r="I187" s="292">
        <v>3</v>
      </c>
      <c r="J187" s="292"/>
      <c r="K187" s="292">
        <v>1</v>
      </c>
      <c r="L187" s="292"/>
      <c r="M187" s="292"/>
      <c r="N187" s="292">
        <v>12</v>
      </c>
    </row>
    <row r="188" spans="1:14" ht="13.5" customHeight="1" x14ac:dyDescent="0.2">
      <c r="A188" s="906">
        <v>8</v>
      </c>
      <c r="B188" s="907" t="s">
        <v>207</v>
      </c>
      <c r="C188" s="907" t="s">
        <v>129</v>
      </c>
      <c r="D188" s="905">
        <v>4</v>
      </c>
      <c r="E188" s="905">
        <v>2</v>
      </c>
      <c r="F188" s="905"/>
      <c r="G188" s="905">
        <v>6</v>
      </c>
      <c r="H188" s="905"/>
      <c r="I188" s="905">
        <v>4</v>
      </c>
      <c r="J188" s="905"/>
      <c r="K188" s="905">
        <v>2</v>
      </c>
      <c r="L188" s="905"/>
      <c r="M188" s="905"/>
      <c r="N188" s="905">
        <v>14</v>
      </c>
    </row>
    <row r="189" spans="1:14" ht="13.5" customHeight="1" x14ac:dyDescent="0.2">
      <c r="A189" s="293">
        <v>8</v>
      </c>
      <c r="B189" s="294" t="s">
        <v>207</v>
      </c>
      <c r="C189" s="294" t="s">
        <v>129</v>
      </c>
      <c r="D189" s="292"/>
      <c r="E189" s="292">
        <v>2</v>
      </c>
      <c r="F189" s="292"/>
      <c r="G189" s="292">
        <v>4</v>
      </c>
      <c r="H189" s="292"/>
      <c r="I189" s="292">
        <v>1</v>
      </c>
      <c r="J189" s="292"/>
      <c r="K189" s="292">
        <v>1</v>
      </c>
      <c r="L189" s="292"/>
      <c r="M189" s="292"/>
      <c r="N189" s="292">
        <v>6</v>
      </c>
    </row>
    <row r="190" spans="1:14" ht="13.5" customHeight="1" x14ac:dyDescent="0.2">
      <c r="A190" s="349">
        <v>8</v>
      </c>
      <c r="B190" s="294" t="s">
        <v>207</v>
      </c>
      <c r="C190" s="294" t="s">
        <v>129</v>
      </c>
      <c r="D190" s="292">
        <v>1</v>
      </c>
      <c r="E190" s="292">
        <v>1</v>
      </c>
      <c r="F190" s="292"/>
      <c r="G190" s="292">
        <v>1</v>
      </c>
      <c r="H190" s="292">
        <v>4</v>
      </c>
      <c r="I190" s="292"/>
      <c r="J190" s="292"/>
      <c r="K190" s="292"/>
      <c r="L190" s="292"/>
      <c r="M190" s="292"/>
      <c r="N190" s="292">
        <v>5</v>
      </c>
    </row>
    <row r="191" spans="1:14" ht="13.5" customHeight="1" x14ac:dyDescent="0.2">
      <c r="A191" s="349">
        <v>8</v>
      </c>
      <c r="B191" s="294" t="s">
        <v>207</v>
      </c>
      <c r="C191" s="294" t="s">
        <v>129</v>
      </c>
      <c r="D191" s="292">
        <v>1</v>
      </c>
      <c r="E191" s="292"/>
      <c r="F191" s="292"/>
      <c r="G191" s="292"/>
      <c r="H191" s="292">
        <v>1</v>
      </c>
      <c r="I191" s="292">
        <v>1</v>
      </c>
      <c r="J191" s="292"/>
      <c r="K191" s="292">
        <v>1</v>
      </c>
      <c r="L191" s="292"/>
      <c r="M191" s="292"/>
      <c r="N191" s="292">
        <v>2</v>
      </c>
    </row>
    <row r="192" spans="1:14" ht="13.5" customHeight="1" x14ac:dyDescent="0.2">
      <c r="A192" s="4">
        <f>COUNT(A160:A191)</f>
        <v>32</v>
      </c>
      <c r="B192" s="669" t="str">
        <f>$B$160</f>
        <v>Manzanillo</v>
      </c>
      <c r="C192" s="669" t="str">
        <f>$C$160</f>
        <v>Brad</v>
      </c>
      <c r="D192" s="667">
        <f>SUM(D160:D191)</f>
        <v>33</v>
      </c>
      <c r="E192" s="667">
        <f t="shared" ref="E192:N192" si="28">SUM(E160:E191)</f>
        <v>46</v>
      </c>
      <c r="F192" s="667">
        <f t="shared" si="28"/>
        <v>3</v>
      </c>
      <c r="G192" s="667">
        <f t="shared" si="28"/>
        <v>102</v>
      </c>
      <c r="H192" s="667">
        <f t="shared" si="28"/>
        <v>61</v>
      </c>
      <c r="I192" s="667">
        <f t="shared" si="28"/>
        <v>33</v>
      </c>
      <c r="J192" s="667">
        <f t="shared" si="28"/>
        <v>0</v>
      </c>
      <c r="K192" s="667">
        <f t="shared" si="28"/>
        <v>36</v>
      </c>
      <c r="L192" s="667">
        <f t="shared" si="28"/>
        <v>0</v>
      </c>
      <c r="M192" s="667">
        <f t="shared" si="28"/>
        <v>0</v>
      </c>
      <c r="N192" s="667">
        <f t="shared" si="28"/>
        <v>207</v>
      </c>
    </row>
    <row r="193" spans="1:14" ht="13.5" customHeight="1" x14ac:dyDescent="0.2"/>
    <row r="194" spans="1:14" ht="13.5" customHeight="1" x14ac:dyDescent="0.2">
      <c r="A194" s="296">
        <v>9</v>
      </c>
      <c r="B194" s="297" t="s">
        <v>37</v>
      </c>
      <c r="C194" s="297" t="s">
        <v>38</v>
      </c>
      <c r="D194" s="295"/>
      <c r="E194" s="295"/>
      <c r="F194" s="295"/>
      <c r="G194" s="295">
        <v>1</v>
      </c>
      <c r="H194" s="295"/>
      <c r="I194" s="295"/>
      <c r="J194" s="295"/>
      <c r="K194" s="295">
        <v>2</v>
      </c>
      <c r="L194" s="295"/>
      <c r="M194" s="295"/>
      <c r="N194" s="295">
        <v>0</v>
      </c>
    </row>
    <row r="195" spans="1:14" ht="13.5" customHeight="1" x14ac:dyDescent="0.2">
      <c r="A195" s="4">
        <f>COUNT(A194)</f>
        <v>1</v>
      </c>
      <c r="B195" s="669" t="str">
        <f>$B$194</f>
        <v>Nguyen</v>
      </c>
      <c r="C195" s="669" t="str">
        <f>$C$194</f>
        <v>Fred</v>
      </c>
      <c r="D195" s="667">
        <f>SUM(D194)</f>
        <v>0</v>
      </c>
      <c r="E195" s="667">
        <f t="shared" ref="E195:N195" si="29">SUM(E194)</f>
        <v>0</v>
      </c>
      <c r="F195" s="667">
        <f t="shared" si="29"/>
        <v>0</v>
      </c>
      <c r="G195" s="667">
        <f t="shared" si="29"/>
        <v>1</v>
      </c>
      <c r="H195" s="667">
        <f t="shared" si="29"/>
        <v>0</v>
      </c>
      <c r="I195" s="667">
        <f t="shared" si="29"/>
        <v>0</v>
      </c>
      <c r="J195" s="667">
        <f t="shared" si="29"/>
        <v>0</v>
      </c>
      <c r="K195" s="667">
        <f t="shared" si="29"/>
        <v>2</v>
      </c>
      <c r="L195" s="667">
        <f t="shared" si="29"/>
        <v>0</v>
      </c>
      <c r="M195" s="667">
        <f t="shared" si="29"/>
        <v>0</v>
      </c>
      <c r="N195" s="667">
        <f t="shared" si="29"/>
        <v>0</v>
      </c>
    </row>
    <row r="196" spans="1:14" ht="13.5" customHeight="1" x14ac:dyDescent="0.2"/>
    <row r="197" spans="1:14" ht="13.5" customHeight="1" x14ac:dyDescent="0.2">
      <c r="A197" s="296">
        <v>14</v>
      </c>
      <c r="B197" s="297" t="s">
        <v>210</v>
      </c>
      <c r="C197" s="297" t="s">
        <v>211</v>
      </c>
      <c r="D197" s="295">
        <v>1</v>
      </c>
      <c r="E197" s="295">
        <v>4</v>
      </c>
      <c r="F197" s="295">
        <v>2</v>
      </c>
      <c r="G197" s="295">
        <v>2</v>
      </c>
      <c r="H197" s="295"/>
      <c r="I197" s="295">
        <v>4</v>
      </c>
      <c r="J197" s="295">
        <v>1</v>
      </c>
      <c r="K197" s="295">
        <v>4</v>
      </c>
      <c r="L197" s="295"/>
      <c r="M197" s="295"/>
      <c r="N197" s="295">
        <v>16</v>
      </c>
    </row>
    <row r="198" spans="1:14" ht="13.5" customHeight="1" x14ac:dyDescent="0.2">
      <c r="A198" s="296">
        <v>14</v>
      </c>
      <c r="B198" s="297" t="s">
        <v>210</v>
      </c>
      <c r="C198" s="297" t="s">
        <v>211</v>
      </c>
      <c r="D198" s="295">
        <v>4</v>
      </c>
      <c r="E198" s="295">
        <v>3</v>
      </c>
      <c r="F198" s="295">
        <v>2</v>
      </c>
      <c r="G198" s="295">
        <v>7</v>
      </c>
      <c r="H198" s="295">
        <v>2</v>
      </c>
      <c r="I198" s="295">
        <v>2</v>
      </c>
      <c r="J198" s="295"/>
      <c r="K198" s="295">
        <v>2</v>
      </c>
      <c r="L198" s="295"/>
      <c r="M198" s="295"/>
      <c r="N198" s="295">
        <v>19</v>
      </c>
    </row>
    <row r="199" spans="1:14" ht="13.5" customHeight="1" x14ac:dyDescent="0.2">
      <c r="A199" s="1807">
        <v>14</v>
      </c>
      <c r="B199" s="1808" t="s">
        <v>210</v>
      </c>
      <c r="C199" s="1808" t="s">
        <v>211</v>
      </c>
      <c r="D199" s="1806">
        <v>2</v>
      </c>
      <c r="E199" s="1806">
        <v>1</v>
      </c>
      <c r="F199" s="1806"/>
      <c r="G199" s="1806">
        <v>2</v>
      </c>
      <c r="H199" s="1806">
        <v>3</v>
      </c>
      <c r="I199" s="1806">
        <v>2</v>
      </c>
      <c r="J199" s="1806"/>
      <c r="K199" s="1806">
        <v>4</v>
      </c>
      <c r="L199" s="1806"/>
      <c r="M199" s="1806"/>
      <c r="N199" s="1806">
        <v>7</v>
      </c>
    </row>
    <row r="200" spans="1:14" ht="13.5" customHeight="1" x14ac:dyDescent="0.2">
      <c r="A200" s="296">
        <v>14</v>
      </c>
      <c r="B200" s="297" t="s">
        <v>210</v>
      </c>
      <c r="C200" s="297" t="s">
        <v>211</v>
      </c>
      <c r="D200" s="295">
        <v>4</v>
      </c>
      <c r="E200" s="295">
        <v>2</v>
      </c>
      <c r="F200" s="295">
        <v>1</v>
      </c>
      <c r="G200" s="295">
        <v>5</v>
      </c>
      <c r="H200" s="295">
        <v>5</v>
      </c>
      <c r="I200" s="295">
        <v>7</v>
      </c>
      <c r="J200" s="295">
        <v>1</v>
      </c>
      <c r="K200" s="295">
        <v>3</v>
      </c>
      <c r="L200" s="295"/>
      <c r="M200" s="295"/>
      <c r="N200" s="295">
        <v>15</v>
      </c>
    </row>
    <row r="201" spans="1:14" ht="13.5" customHeight="1" x14ac:dyDescent="0.2">
      <c r="A201" s="1863">
        <v>14</v>
      </c>
      <c r="B201" s="1861" t="s">
        <v>210</v>
      </c>
      <c r="C201" s="1861" t="s">
        <v>211</v>
      </c>
      <c r="D201" s="1862">
        <v>4</v>
      </c>
      <c r="E201" s="1862"/>
      <c r="F201" s="1862">
        <v>2</v>
      </c>
      <c r="G201" s="1862">
        <v>3</v>
      </c>
      <c r="H201" s="1862"/>
      <c r="I201" s="1862">
        <v>3</v>
      </c>
      <c r="J201" s="1862"/>
      <c r="K201" s="1862">
        <v>4</v>
      </c>
      <c r="L201" s="1862"/>
      <c r="M201" s="1862"/>
      <c r="N201" s="1862">
        <v>10</v>
      </c>
    </row>
    <row r="202" spans="1:14" ht="13.5" customHeight="1" x14ac:dyDescent="0.2">
      <c r="A202" s="1657">
        <v>14</v>
      </c>
      <c r="B202" s="1658" t="s">
        <v>210</v>
      </c>
      <c r="C202" s="1658" t="s">
        <v>211</v>
      </c>
      <c r="D202" s="1654">
        <v>1</v>
      </c>
      <c r="E202" s="1654">
        <v>2</v>
      </c>
      <c r="F202" s="1654">
        <v>1</v>
      </c>
      <c r="G202" s="1654">
        <v>2</v>
      </c>
      <c r="H202" s="1654">
        <v>2</v>
      </c>
      <c r="I202" s="1654">
        <v>1</v>
      </c>
      <c r="J202" s="1654"/>
      <c r="K202" s="1654">
        <v>4</v>
      </c>
      <c r="L202" s="1654"/>
      <c r="M202" s="1654"/>
      <c r="N202" s="1654">
        <v>9</v>
      </c>
    </row>
    <row r="203" spans="1:14" ht="13.5" customHeight="1" x14ac:dyDescent="0.2">
      <c r="A203" s="296">
        <v>14</v>
      </c>
      <c r="B203" s="297" t="s">
        <v>210</v>
      </c>
      <c r="C203" s="297" t="s">
        <v>211</v>
      </c>
      <c r="D203" s="295">
        <v>3</v>
      </c>
      <c r="E203" s="295">
        <v>1</v>
      </c>
      <c r="F203" s="295">
        <v>5</v>
      </c>
      <c r="G203" s="295">
        <v>12</v>
      </c>
      <c r="H203" s="295">
        <v>4</v>
      </c>
      <c r="I203" s="295">
        <v>1</v>
      </c>
      <c r="J203" s="295"/>
      <c r="K203" s="295">
        <v>1</v>
      </c>
      <c r="L203" s="295"/>
      <c r="M203" s="295"/>
      <c r="N203" s="295">
        <v>14</v>
      </c>
    </row>
    <row r="204" spans="1:14" ht="13.5" customHeight="1" x14ac:dyDescent="0.2">
      <c r="A204" s="349">
        <v>14</v>
      </c>
      <c r="B204" s="297" t="s">
        <v>210</v>
      </c>
      <c r="C204" s="297" t="s">
        <v>211</v>
      </c>
      <c r="D204" s="295">
        <v>5</v>
      </c>
      <c r="E204" s="295">
        <v>2</v>
      </c>
      <c r="F204" s="295">
        <v>2</v>
      </c>
      <c r="G204" s="295">
        <v>10</v>
      </c>
      <c r="H204" s="295">
        <v>3</v>
      </c>
      <c r="I204" s="295">
        <v>3</v>
      </c>
      <c r="J204" s="295"/>
      <c r="K204" s="295">
        <v>1</v>
      </c>
      <c r="L204" s="295"/>
      <c r="M204" s="295"/>
      <c r="N204" s="295">
        <v>18</v>
      </c>
    </row>
    <row r="205" spans="1:14" ht="13.5" customHeight="1" x14ac:dyDescent="0.2">
      <c r="A205" s="349">
        <v>14</v>
      </c>
      <c r="B205" s="297" t="s">
        <v>210</v>
      </c>
      <c r="C205" s="297" t="s">
        <v>211</v>
      </c>
      <c r="D205" s="295">
        <v>4</v>
      </c>
      <c r="E205" s="295"/>
      <c r="F205" s="295"/>
      <c r="G205" s="295">
        <v>2</v>
      </c>
      <c r="H205" s="295">
        <v>3</v>
      </c>
      <c r="I205" s="295">
        <v>5</v>
      </c>
      <c r="J205" s="295">
        <v>2</v>
      </c>
      <c r="K205" s="295">
        <v>1</v>
      </c>
      <c r="L205" s="295"/>
      <c r="M205" s="295"/>
      <c r="N205" s="295">
        <v>8</v>
      </c>
    </row>
    <row r="206" spans="1:14" ht="13.5" customHeight="1" x14ac:dyDescent="0.2">
      <c r="A206" s="349">
        <v>14</v>
      </c>
      <c r="B206" s="297" t="s">
        <v>210</v>
      </c>
      <c r="C206" s="297" t="s">
        <v>211</v>
      </c>
      <c r="D206" s="295">
        <v>4</v>
      </c>
      <c r="E206" s="295">
        <v>2</v>
      </c>
      <c r="F206" s="295">
        <v>1</v>
      </c>
      <c r="G206" s="295">
        <v>7</v>
      </c>
      <c r="H206" s="295">
        <v>2</v>
      </c>
      <c r="I206" s="295">
        <v>1</v>
      </c>
      <c r="J206" s="295"/>
      <c r="K206" s="295">
        <v>2</v>
      </c>
      <c r="L206" s="295"/>
      <c r="M206" s="295"/>
      <c r="N206" s="295">
        <v>15</v>
      </c>
    </row>
    <row r="207" spans="1:14" ht="13.5" customHeight="1" x14ac:dyDescent="0.2">
      <c r="A207" s="4">
        <f>COUNT(A197:A206)</f>
        <v>10</v>
      </c>
      <c r="B207" s="669" t="str">
        <f>$B$197</f>
        <v>Siliana</v>
      </c>
      <c r="C207" s="669" t="str">
        <f>$C$197</f>
        <v>Ariston</v>
      </c>
      <c r="D207" s="667">
        <f t="shared" ref="D207:N207" si="30">SUM(D197:D206)</f>
        <v>32</v>
      </c>
      <c r="E207" s="667">
        <f t="shared" si="30"/>
        <v>17</v>
      </c>
      <c r="F207" s="667">
        <f t="shared" si="30"/>
        <v>16</v>
      </c>
      <c r="G207" s="667">
        <f t="shared" si="30"/>
        <v>52</v>
      </c>
      <c r="H207" s="667">
        <f t="shared" si="30"/>
        <v>24</v>
      </c>
      <c r="I207" s="667">
        <f t="shared" si="30"/>
        <v>29</v>
      </c>
      <c r="J207" s="667">
        <f t="shared" si="30"/>
        <v>4</v>
      </c>
      <c r="K207" s="667">
        <f t="shared" si="30"/>
        <v>26</v>
      </c>
      <c r="L207" s="667">
        <f t="shared" si="30"/>
        <v>0</v>
      </c>
      <c r="M207" s="667">
        <f t="shared" si="30"/>
        <v>0</v>
      </c>
      <c r="N207" s="667">
        <f t="shared" si="30"/>
        <v>131</v>
      </c>
    </row>
    <row r="208" spans="1:14" ht="13.5" customHeight="1" x14ac:dyDescent="0.2"/>
    <row r="209" spans="1:14" ht="13.5" customHeight="1" x14ac:dyDescent="0.2">
      <c r="A209" s="299">
        <v>7</v>
      </c>
      <c r="B209" s="300" t="s">
        <v>208</v>
      </c>
      <c r="C209" s="1658" t="s">
        <v>209</v>
      </c>
      <c r="D209" s="298">
        <v>1</v>
      </c>
      <c r="E209" s="298"/>
      <c r="F209" s="298">
        <v>2</v>
      </c>
      <c r="G209" s="298">
        <v>5</v>
      </c>
      <c r="H209" s="298"/>
      <c r="I209" s="298">
        <v>1</v>
      </c>
      <c r="J209" s="298"/>
      <c r="K209" s="298">
        <v>3</v>
      </c>
      <c r="L209" s="298"/>
      <c r="M209" s="298"/>
      <c r="N209" s="298">
        <v>4</v>
      </c>
    </row>
    <row r="210" spans="1:14" ht="13.5" customHeight="1" x14ac:dyDescent="0.2">
      <c r="A210" s="713">
        <v>9</v>
      </c>
      <c r="B210" s="714" t="s">
        <v>208</v>
      </c>
      <c r="C210" s="1658" t="s">
        <v>209</v>
      </c>
      <c r="D210" s="712"/>
      <c r="E210" s="712"/>
      <c r="F210" s="712"/>
      <c r="G210" s="712">
        <v>1</v>
      </c>
      <c r="H210" s="712"/>
      <c r="I210" s="712"/>
      <c r="J210" s="712"/>
      <c r="K210" s="712">
        <v>1</v>
      </c>
      <c r="L210" s="712"/>
      <c r="M210" s="712"/>
      <c r="N210" s="712">
        <v>0</v>
      </c>
    </row>
    <row r="211" spans="1:14" ht="13.5" customHeight="1" x14ac:dyDescent="0.2">
      <c r="A211" s="838">
        <v>9</v>
      </c>
      <c r="B211" s="839" t="s">
        <v>208</v>
      </c>
      <c r="C211" s="1658" t="s">
        <v>209</v>
      </c>
      <c r="D211" s="837"/>
      <c r="E211" s="837"/>
      <c r="F211" s="837"/>
      <c r="G211" s="837">
        <v>1</v>
      </c>
      <c r="H211" s="837"/>
      <c r="I211" s="837"/>
      <c r="J211" s="837"/>
      <c r="K211" s="837">
        <v>3</v>
      </c>
      <c r="L211" s="837"/>
      <c r="M211" s="837"/>
      <c r="N211" s="837">
        <v>0</v>
      </c>
    </row>
    <row r="212" spans="1:14" ht="13.5" customHeight="1" x14ac:dyDescent="0.2">
      <c r="A212" s="906">
        <v>9</v>
      </c>
      <c r="B212" s="907" t="s">
        <v>208</v>
      </c>
      <c r="C212" s="1658" t="s">
        <v>209</v>
      </c>
      <c r="D212" s="905"/>
      <c r="E212" s="905">
        <v>1</v>
      </c>
      <c r="F212" s="905">
        <v>5</v>
      </c>
      <c r="G212" s="905">
        <v>2</v>
      </c>
      <c r="H212" s="905">
        <v>1</v>
      </c>
      <c r="I212" s="905">
        <v>1</v>
      </c>
      <c r="J212" s="905"/>
      <c r="K212" s="905">
        <v>2</v>
      </c>
      <c r="L212" s="905"/>
      <c r="M212" s="905"/>
      <c r="N212" s="905">
        <v>8</v>
      </c>
    </row>
    <row r="213" spans="1:14" ht="13.5" customHeight="1" x14ac:dyDescent="0.2">
      <c r="A213" s="299">
        <v>9</v>
      </c>
      <c r="B213" s="300" t="s">
        <v>208</v>
      </c>
      <c r="C213" s="1658" t="s">
        <v>209</v>
      </c>
      <c r="D213" s="298">
        <v>1</v>
      </c>
      <c r="E213" s="298">
        <v>2</v>
      </c>
      <c r="F213" s="298"/>
      <c r="G213" s="298">
        <v>2</v>
      </c>
      <c r="H213" s="298">
        <v>2</v>
      </c>
      <c r="I213" s="298"/>
      <c r="J213" s="298"/>
      <c r="K213" s="298">
        <v>1</v>
      </c>
      <c r="L213" s="298"/>
      <c r="M213" s="298"/>
      <c r="N213" s="298">
        <v>8</v>
      </c>
    </row>
    <row r="214" spans="1:14" ht="13.5" customHeight="1" x14ac:dyDescent="0.2">
      <c r="A214" s="1115">
        <v>9</v>
      </c>
      <c r="B214" s="1116" t="s">
        <v>208</v>
      </c>
      <c r="C214" s="1658" t="s">
        <v>209</v>
      </c>
      <c r="D214" s="1114">
        <v>5</v>
      </c>
      <c r="E214" s="1114">
        <v>1</v>
      </c>
      <c r="F214" s="1114"/>
      <c r="G214" s="1114">
        <v>4</v>
      </c>
      <c r="H214" s="1114">
        <v>2</v>
      </c>
      <c r="I214" s="1114"/>
      <c r="J214" s="1114"/>
      <c r="K214" s="1114">
        <v>3</v>
      </c>
      <c r="L214" s="1114"/>
      <c r="M214" s="1114"/>
      <c r="N214" s="1114">
        <v>13</v>
      </c>
    </row>
    <row r="215" spans="1:14" ht="13.5" customHeight="1" x14ac:dyDescent="0.2">
      <c r="A215" s="1418">
        <v>9</v>
      </c>
      <c r="B215" s="1419" t="s">
        <v>208</v>
      </c>
      <c r="C215" s="1658" t="s">
        <v>209</v>
      </c>
      <c r="D215" s="1417">
        <v>2</v>
      </c>
      <c r="E215" s="1417">
        <v>1</v>
      </c>
      <c r="F215" s="1417">
        <v>1</v>
      </c>
      <c r="G215" s="1417">
        <v>2</v>
      </c>
      <c r="H215" s="1417">
        <v>3</v>
      </c>
      <c r="I215" s="1417"/>
      <c r="J215" s="1417"/>
      <c r="K215" s="1417">
        <v>3</v>
      </c>
      <c r="L215" s="1417"/>
      <c r="M215" s="1417"/>
      <c r="N215" s="1417">
        <v>8</v>
      </c>
    </row>
    <row r="216" spans="1:14" ht="13.5" customHeight="1" x14ac:dyDescent="0.2">
      <c r="A216" s="1394">
        <v>9</v>
      </c>
      <c r="B216" s="1395" t="s">
        <v>208</v>
      </c>
      <c r="C216" s="1658" t="s">
        <v>209</v>
      </c>
      <c r="D216" s="1393">
        <v>3</v>
      </c>
      <c r="E216" s="1393"/>
      <c r="F216" s="1393">
        <v>3</v>
      </c>
      <c r="G216" s="1393">
        <v>8</v>
      </c>
      <c r="H216" s="1393">
        <v>6</v>
      </c>
      <c r="I216" s="1393">
        <v>1</v>
      </c>
      <c r="J216" s="1393"/>
      <c r="K216" s="1393">
        <v>2</v>
      </c>
      <c r="L216" s="1393"/>
      <c r="M216" s="1393"/>
      <c r="N216" s="1393">
        <v>9</v>
      </c>
    </row>
    <row r="217" spans="1:14" ht="13.5" customHeight="1" x14ac:dyDescent="0.2">
      <c r="A217" s="1807">
        <v>9</v>
      </c>
      <c r="B217" s="1808" t="s">
        <v>208</v>
      </c>
      <c r="C217" s="1808" t="s">
        <v>209</v>
      </c>
      <c r="D217" s="1806">
        <v>3</v>
      </c>
      <c r="E217" s="1806">
        <v>3</v>
      </c>
      <c r="F217" s="1806">
        <v>6</v>
      </c>
      <c r="G217" s="1806">
        <v>3</v>
      </c>
      <c r="H217" s="1806">
        <v>5</v>
      </c>
      <c r="I217" s="1806"/>
      <c r="J217" s="1806"/>
      <c r="K217" s="1806">
        <v>3</v>
      </c>
      <c r="L217" s="1806"/>
      <c r="M217" s="1806"/>
      <c r="N217" s="1806">
        <v>21</v>
      </c>
    </row>
    <row r="218" spans="1:14" ht="13.5" customHeight="1" x14ac:dyDescent="0.2">
      <c r="A218" s="1863">
        <v>9</v>
      </c>
      <c r="B218" s="1861" t="s">
        <v>208</v>
      </c>
      <c r="C218" s="1861" t="s">
        <v>209</v>
      </c>
      <c r="D218" s="1862"/>
      <c r="E218" s="1862"/>
      <c r="F218" s="1862"/>
      <c r="G218" s="1862"/>
      <c r="H218" s="1862">
        <v>1</v>
      </c>
      <c r="I218" s="1862">
        <v>2</v>
      </c>
      <c r="J218" s="1862"/>
      <c r="K218" s="1862">
        <v>3</v>
      </c>
      <c r="L218" s="1862"/>
      <c r="M218" s="1862"/>
      <c r="N218" s="1862">
        <v>0</v>
      </c>
    </row>
    <row r="219" spans="1:14" ht="13.5" customHeight="1" x14ac:dyDescent="0.2">
      <c r="A219" s="1316">
        <v>9</v>
      </c>
      <c r="B219" s="1215" t="s">
        <v>208</v>
      </c>
      <c r="C219" s="1658" t="s">
        <v>209</v>
      </c>
      <c r="D219" s="1213"/>
      <c r="E219" s="1213"/>
      <c r="F219" s="1213"/>
      <c r="G219" s="1213">
        <v>1</v>
      </c>
      <c r="H219" s="1213">
        <v>3</v>
      </c>
      <c r="I219" s="1213"/>
      <c r="J219" s="1213"/>
      <c r="K219" s="1213"/>
      <c r="L219" s="1213"/>
      <c r="M219" s="1213"/>
      <c r="N219" s="1213">
        <v>0</v>
      </c>
    </row>
    <row r="220" spans="1:14" ht="13.5" customHeight="1" x14ac:dyDescent="0.2">
      <c r="A220" s="1316">
        <v>9</v>
      </c>
      <c r="B220" s="1215" t="s">
        <v>208</v>
      </c>
      <c r="C220" s="1658" t="s">
        <v>209</v>
      </c>
      <c r="D220" s="1213">
        <v>2</v>
      </c>
      <c r="E220" s="1213"/>
      <c r="F220" s="1213"/>
      <c r="G220" s="1213">
        <v>1</v>
      </c>
      <c r="H220" s="1213">
        <v>1</v>
      </c>
      <c r="I220" s="1213"/>
      <c r="J220" s="1213"/>
      <c r="K220" s="1213">
        <v>1</v>
      </c>
      <c r="L220" s="1213"/>
      <c r="M220" s="1213"/>
      <c r="N220" s="1213">
        <v>4</v>
      </c>
    </row>
    <row r="221" spans="1:14" ht="13.5" customHeight="1" x14ac:dyDescent="0.2">
      <c r="A221" s="1743">
        <v>9</v>
      </c>
      <c r="B221" s="1744" t="s">
        <v>208</v>
      </c>
      <c r="C221" s="1744" t="s">
        <v>209</v>
      </c>
      <c r="D221" s="1742">
        <v>1</v>
      </c>
      <c r="E221" s="1742">
        <v>1</v>
      </c>
      <c r="F221" s="1742">
        <v>5</v>
      </c>
      <c r="G221" s="1742">
        <v>3</v>
      </c>
      <c r="H221" s="1742">
        <v>2</v>
      </c>
      <c r="I221" s="1742">
        <v>1</v>
      </c>
      <c r="J221" s="1742"/>
      <c r="K221" s="1742"/>
      <c r="L221" s="1742"/>
      <c r="M221" s="1742"/>
      <c r="N221" s="1742">
        <v>10</v>
      </c>
    </row>
    <row r="222" spans="1:14" ht="13.5" customHeight="1" x14ac:dyDescent="0.2">
      <c r="A222" s="1703">
        <v>9</v>
      </c>
      <c r="B222" s="1704" t="s">
        <v>208</v>
      </c>
      <c r="C222" s="1704" t="s">
        <v>209</v>
      </c>
      <c r="D222" s="1701"/>
      <c r="E222" s="1701">
        <v>2</v>
      </c>
      <c r="F222" s="1701"/>
      <c r="G222" s="1701">
        <v>1</v>
      </c>
      <c r="H222" s="1701">
        <v>1</v>
      </c>
      <c r="I222" s="1701">
        <v>1</v>
      </c>
      <c r="J222" s="1701"/>
      <c r="K222" s="1701">
        <v>1</v>
      </c>
      <c r="L222" s="1701"/>
      <c r="M222" s="1701"/>
      <c r="N222" s="1701">
        <v>6</v>
      </c>
    </row>
    <row r="223" spans="1:14" ht="13.5" customHeight="1" x14ac:dyDescent="0.2">
      <c r="A223" s="1657">
        <v>9</v>
      </c>
      <c r="B223" s="1658" t="s">
        <v>208</v>
      </c>
      <c r="C223" s="1658" t="s">
        <v>209</v>
      </c>
      <c r="D223" s="1654"/>
      <c r="E223" s="1654">
        <v>1</v>
      </c>
      <c r="F223" s="1654"/>
      <c r="G223" s="1654"/>
      <c r="H223" s="1654">
        <v>1</v>
      </c>
      <c r="I223" s="1654"/>
      <c r="J223" s="1654"/>
      <c r="K223" s="1654">
        <v>3</v>
      </c>
      <c r="L223" s="1654"/>
      <c r="M223" s="1654"/>
      <c r="N223" s="1654">
        <v>3</v>
      </c>
    </row>
    <row r="224" spans="1:14" ht="13.5" customHeight="1" x14ac:dyDescent="0.2">
      <c r="A224" s="1657">
        <v>9</v>
      </c>
      <c r="B224" s="1658" t="s">
        <v>208</v>
      </c>
      <c r="C224" s="1658" t="s">
        <v>209</v>
      </c>
      <c r="D224" s="1654">
        <v>4</v>
      </c>
      <c r="E224" s="1654">
        <v>1</v>
      </c>
      <c r="F224" s="1654"/>
      <c r="G224" s="1654">
        <v>4</v>
      </c>
      <c r="H224" s="1654">
        <v>1</v>
      </c>
      <c r="I224" s="1654">
        <v>1</v>
      </c>
      <c r="J224" s="1654"/>
      <c r="K224" s="1654"/>
      <c r="L224" s="1654"/>
      <c r="M224" s="1654"/>
      <c r="N224" s="1654">
        <v>11</v>
      </c>
    </row>
    <row r="225" spans="1:14" ht="13.5" customHeight="1" x14ac:dyDescent="0.2">
      <c r="A225" s="1863">
        <v>9</v>
      </c>
      <c r="B225" s="1861" t="s">
        <v>208</v>
      </c>
      <c r="C225" s="1861" t="s">
        <v>209</v>
      </c>
      <c r="D225" s="1862"/>
      <c r="E225" s="1862"/>
      <c r="F225" s="1862"/>
      <c r="G225" s="1862">
        <v>3</v>
      </c>
      <c r="H225" s="1862">
        <v>1</v>
      </c>
      <c r="I225" s="1862"/>
      <c r="J225" s="1862"/>
      <c r="K225" s="1862">
        <v>4</v>
      </c>
      <c r="L225" s="1862"/>
      <c r="M225" s="1862"/>
      <c r="N225" s="1862">
        <v>0</v>
      </c>
    </row>
    <row r="226" spans="1:14" ht="13.5" customHeight="1" x14ac:dyDescent="0.2">
      <c r="A226" s="1863">
        <v>9</v>
      </c>
      <c r="B226" s="1861" t="s">
        <v>208</v>
      </c>
      <c r="C226" s="1861" t="s">
        <v>209</v>
      </c>
      <c r="D226" s="1862">
        <v>1</v>
      </c>
      <c r="E226" s="1862">
        <v>1</v>
      </c>
      <c r="F226" s="1862">
        <v>2</v>
      </c>
      <c r="G226" s="1862">
        <v>8</v>
      </c>
      <c r="H226" s="1862">
        <v>1</v>
      </c>
      <c r="I226" s="1862"/>
      <c r="J226" s="1862"/>
      <c r="K226" s="1862">
        <v>2</v>
      </c>
      <c r="L226" s="1862"/>
      <c r="M226" s="1862"/>
      <c r="N226" s="1862">
        <v>7</v>
      </c>
    </row>
    <row r="227" spans="1:14" ht="13.5" customHeight="1" x14ac:dyDescent="0.2">
      <c r="A227" s="1282">
        <v>9</v>
      </c>
      <c r="B227" s="1283" t="s">
        <v>208</v>
      </c>
      <c r="C227" s="1658" t="s">
        <v>209</v>
      </c>
      <c r="D227" s="1281">
        <v>4</v>
      </c>
      <c r="E227" s="1281">
        <v>1</v>
      </c>
      <c r="F227" s="1281">
        <v>2</v>
      </c>
      <c r="G227" s="1281">
        <v>3</v>
      </c>
      <c r="H227" s="1281">
        <v>1</v>
      </c>
      <c r="I227" s="1281"/>
      <c r="J227" s="1281"/>
      <c r="K227" s="1281">
        <v>1</v>
      </c>
      <c r="L227" s="1281"/>
      <c r="M227" s="1281"/>
      <c r="N227" s="1281">
        <v>13</v>
      </c>
    </row>
    <row r="228" spans="1:14" ht="13.5" customHeight="1" x14ac:dyDescent="0.2">
      <c r="A228" s="1115">
        <v>9</v>
      </c>
      <c r="B228" s="1116" t="s">
        <v>208</v>
      </c>
      <c r="C228" s="1658" t="s">
        <v>209</v>
      </c>
      <c r="D228" s="1114">
        <v>2</v>
      </c>
      <c r="E228" s="1114">
        <v>1</v>
      </c>
      <c r="F228" s="1114">
        <v>3</v>
      </c>
      <c r="G228" s="1114">
        <v>2</v>
      </c>
      <c r="H228" s="1114"/>
      <c r="I228" s="1114"/>
      <c r="J228" s="1114"/>
      <c r="K228" s="1114">
        <v>2</v>
      </c>
      <c r="L228" s="1114"/>
      <c r="M228" s="1114"/>
      <c r="N228" s="1114">
        <v>10</v>
      </c>
    </row>
    <row r="229" spans="1:14" ht="13.5" customHeight="1" x14ac:dyDescent="0.2">
      <c r="A229" s="1115">
        <v>9</v>
      </c>
      <c r="B229" s="1116" t="s">
        <v>208</v>
      </c>
      <c r="C229" s="1658" t="s">
        <v>209</v>
      </c>
      <c r="D229" s="1114">
        <v>1</v>
      </c>
      <c r="E229" s="1114"/>
      <c r="F229" s="1114">
        <v>4</v>
      </c>
      <c r="G229" s="1114">
        <v>3</v>
      </c>
      <c r="H229" s="1114">
        <v>6</v>
      </c>
      <c r="I229" s="1114"/>
      <c r="J229" s="1114">
        <v>1</v>
      </c>
      <c r="K229" s="1114">
        <v>3</v>
      </c>
      <c r="L229" s="1114"/>
      <c r="M229" s="1114"/>
      <c r="N229" s="1114">
        <v>6</v>
      </c>
    </row>
    <row r="230" spans="1:14" ht="13.5" customHeight="1" x14ac:dyDescent="0.2">
      <c r="A230" s="299">
        <v>9</v>
      </c>
      <c r="B230" s="300" t="s">
        <v>208</v>
      </c>
      <c r="C230" s="1658" t="s">
        <v>209</v>
      </c>
      <c r="D230" s="298"/>
      <c r="E230" s="298">
        <v>2</v>
      </c>
      <c r="F230" s="298">
        <v>2</v>
      </c>
      <c r="G230" s="298">
        <v>3</v>
      </c>
      <c r="H230" s="298">
        <v>3</v>
      </c>
      <c r="I230" s="298">
        <v>1</v>
      </c>
      <c r="J230" s="298"/>
      <c r="K230" s="298">
        <v>2</v>
      </c>
      <c r="L230" s="298"/>
      <c r="M230" s="298"/>
      <c r="N230" s="298">
        <v>8</v>
      </c>
    </row>
    <row r="231" spans="1:14" ht="13.5" customHeight="1" x14ac:dyDescent="0.2">
      <c r="A231" s="808">
        <v>9</v>
      </c>
      <c r="B231" s="809" t="s">
        <v>208</v>
      </c>
      <c r="C231" s="1658" t="s">
        <v>209</v>
      </c>
      <c r="D231" s="807">
        <v>3</v>
      </c>
      <c r="E231" s="807">
        <v>1</v>
      </c>
      <c r="F231" s="807">
        <v>1</v>
      </c>
      <c r="G231" s="807">
        <v>1</v>
      </c>
      <c r="H231" s="807">
        <v>2</v>
      </c>
      <c r="I231" s="807">
        <v>2</v>
      </c>
      <c r="J231" s="807"/>
      <c r="K231" s="807">
        <v>4</v>
      </c>
      <c r="L231" s="807"/>
      <c r="M231" s="807"/>
      <c r="N231" s="807">
        <v>10</v>
      </c>
    </row>
    <row r="232" spans="1:14" ht="13.5" customHeight="1" x14ac:dyDescent="0.2">
      <c r="A232" s="299">
        <v>9</v>
      </c>
      <c r="B232" s="300" t="s">
        <v>208</v>
      </c>
      <c r="C232" s="1658" t="s">
        <v>209</v>
      </c>
      <c r="D232" s="298">
        <v>2</v>
      </c>
      <c r="E232" s="298">
        <v>3</v>
      </c>
      <c r="F232" s="298">
        <v>2</v>
      </c>
      <c r="G232" s="298">
        <v>1</v>
      </c>
      <c r="H232" s="298">
        <v>1</v>
      </c>
      <c r="I232" s="298">
        <v>1</v>
      </c>
      <c r="J232" s="298"/>
      <c r="K232" s="298"/>
      <c r="L232" s="298"/>
      <c r="M232" s="298"/>
      <c r="N232" s="298">
        <v>15</v>
      </c>
    </row>
    <row r="233" spans="1:14" ht="13.5" customHeight="1" x14ac:dyDescent="0.2">
      <c r="A233" s="299">
        <v>9</v>
      </c>
      <c r="B233" s="300" t="s">
        <v>208</v>
      </c>
      <c r="C233" s="1658" t="s">
        <v>209</v>
      </c>
      <c r="D233" s="298">
        <v>1</v>
      </c>
      <c r="E233" s="298"/>
      <c r="F233" s="298"/>
      <c r="G233" s="298">
        <v>1</v>
      </c>
      <c r="H233" s="298"/>
      <c r="I233" s="298"/>
      <c r="J233" s="298"/>
      <c r="K233" s="298">
        <v>4</v>
      </c>
      <c r="L233" s="298"/>
      <c r="M233" s="298"/>
      <c r="N233" s="298">
        <v>2</v>
      </c>
    </row>
    <row r="234" spans="1:14" ht="13.5" customHeight="1" x14ac:dyDescent="0.2">
      <c r="A234" s="349">
        <v>9</v>
      </c>
      <c r="B234" s="300" t="s">
        <v>208</v>
      </c>
      <c r="C234" s="1658" t="s">
        <v>209</v>
      </c>
      <c r="D234" s="298">
        <v>2</v>
      </c>
      <c r="E234" s="298">
        <v>2</v>
      </c>
      <c r="F234" s="298"/>
      <c r="G234" s="298"/>
      <c r="H234" s="298">
        <v>2</v>
      </c>
      <c r="I234" s="298">
        <v>2</v>
      </c>
      <c r="J234" s="298"/>
      <c r="K234" s="298">
        <v>2</v>
      </c>
      <c r="L234" s="298"/>
      <c r="M234" s="298"/>
      <c r="N234" s="298">
        <v>10</v>
      </c>
    </row>
    <row r="235" spans="1:14" ht="13.5" customHeight="1" x14ac:dyDescent="0.2">
      <c r="A235" s="349">
        <v>9</v>
      </c>
      <c r="B235" s="300" t="s">
        <v>208</v>
      </c>
      <c r="C235" s="1658" t="s">
        <v>209</v>
      </c>
      <c r="D235" s="298">
        <v>3</v>
      </c>
      <c r="E235" s="298"/>
      <c r="F235" s="298">
        <v>2</v>
      </c>
      <c r="G235" s="298">
        <v>6</v>
      </c>
      <c r="H235" s="298">
        <v>4</v>
      </c>
      <c r="I235" s="298">
        <v>1</v>
      </c>
      <c r="J235" s="298">
        <v>1</v>
      </c>
      <c r="K235" s="298">
        <v>1</v>
      </c>
      <c r="L235" s="298"/>
      <c r="M235" s="298"/>
      <c r="N235" s="298">
        <v>8</v>
      </c>
    </row>
    <row r="236" spans="1:14" ht="13.5" customHeight="1" x14ac:dyDescent="0.2">
      <c r="A236" s="302">
        <v>9</v>
      </c>
      <c r="B236" s="303" t="s">
        <v>208</v>
      </c>
      <c r="C236" s="1658" t="s">
        <v>209</v>
      </c>
      <c r="D236" s="301">
        <v>1</v>
      </c>
      <c r="E236" s="301">
        <v>1</v>
      </c>
      <c r="F236" s="301"/>
      <c r="G236" s="301">
        <v>4</v>
      </c>
      <c r="H236" s="301">
        <v>1</v>
      </c>
      <c r="I236" s="301">
        <v>1</v>
      </c>
      <c r="J236" s="301"/>
      <c r="K236" s="301">
        <v>3</v>
      </c>
      <c r="L236" s="301"/>
      <c r="M236" s="301"/>
      <c r="N236" s="301">
        <v>5</v>
      </c>
    </row>
    <row r="237" spans="1:14" ht="13.5" customHeight="1" x14ac:dyDescent="0.2">
      <c r="A237" s="4">
        <f>COUNT(A209:A236)</f>
        <v>28</v>
      </c>
      <c r="B237" s="669" t="str">
        <f>$B$209</f>
        <v>Verzosa</v>
      </c>
      <c r="C237" s="669" t="str">
        <f>$C$209</f>
        <v>Mike</v>
      </c>
      <c r="D237" s="667">
        <f t="shared" ref="D237:N237" si="31">SUM(D209:D236)</f>
        <v>42</v>
      </c>
      <c r="E237" s="667">
        <f t="shared" si="31"/>
        <v>25</v>
      </c>
      <c r="F237" s="667">
        <f t="shared" si="31"/>
        <v>40</v>
      </c>
      <c r="G237" s="667">
        <f t="shared" si="31"/>
        <v>73</v>
      </c>
      <c r="H237" s="667">
        <f t="shared" si="31"/>
        <v>51</v>
      </c>
      <c r="I237" s="667">
        <f t="shared" si="31"/>
        <v>16</v>
      </c>
      <c r="J237" s="667">
        <f t="shared" si="31"/>
        <v>2</v>
      </c>
      <c r="K237" s="667">
        <f t="shared" si="31"/>
        <v>57</v>
      </c>
      <c r="L237" s="667">
        <f t="shared" si="31"/>
        <v>0</v>
      </c>
      <c r="M237" s="667">
        <f t="shared" si="31"/>
        <v>0</v>
      </c>
      <c r="N237" s="667">
        <f t="shared" si="31"/>
        <v>199</v>
      </c>
    </row>
    <row r="238" spans="1:14" ht="13.5" customHeight="1" x14ac:dyDescent="0.2"/>
    <row r="239" spans="1:14" ht="13.5" customHeight="1" x14ac:dyDescent="0.2">
      <c r="A239" s="302">
        <v>10</v>
      </c>
      <c r="B239" s="303" t="s">
        <v>163</v>
      </c>
      <c r="C239" s="303" t="s">
        <v>140</v>
      </c>
      <c r="D239" s="301"/>
      <c r="E239" s="301"/>
      <c r="F239" s="301">
        <v>2</v>
      </c>
      <c r="G239" s="301">
        <v>1</v>
      </c>
      <c r="H239" s="301">
        <v>1</v>
      </c>
      <c r="I239" s="301">
        <v>1</v>
      </c>
      <c r="J239" s="301"/>
      <c r="K239" s="301">
        <v>3</v>
      </c>
      <c r="L239" s="301"/>
      <c r="M239" s="301"/>
      <c r="N239" s="301">
        <v>2</v>
      </c>
    </row>
    <row r="240" spans="1:14" ht="13.5" customHeight="1" x14ac:dyDescent="0.2">
      <c r="A240" s="713">
        <v>10</v>
      </c>
      <c r="B240" s="714" t="s">
        <v>163</v>
      </c>
      <c r="C240" s="714" t="s">
        <v>140</v>
      </c>
      <c r="D240" s="712">
        <v>1</v>
      </c>
      <c r="E240" s="712"/>
      <c r="F240" s="712">
        <v>3</v>
      </c>
      <c r="G240" s="712">
        <v>2</v>
      </c>
      <c r="H240" s="712">
        <v>1</v>
      </c>
      <c r="I240" s="712">
        <v>2</v>
      </c>
      <c r="J240" s="712"/>
      <c r="K240" s="712">
        <v>5</v>
      </c>
      <c r="L240" s="712"/>
      <c r="M240" s="712"/>
      <c r="N240" s="712">
        <v>5</v>
      </c>
    </row>
    <row r="241" spans="1:14" ht="13.5" customHeight="1" x14ac:dyDescent="0.2">
      <c r="A241" s="302">
        <v>10</v>
      </c>
      <c r="B241" s="303" t="s">
        <v>163</v>
      </c>
      <c r="C241" s="303" t="s">
        <v>140</v>
      </c>
      <c r="D241" s="301">
        <v>1</v>
      </c>
      <c r="E241" s="301">
        <v>1</v>
      </c>
      <c r="F241" s="301"/>
      <c r="G241" s="301">
        <v>1</v>
      </c>
      <c r="H241" s="301">
        <v>2</v>
      </c>
      <c r="I241" s="301"/>
      <c r="J241" s="301"/>
      <c r="K241" s="301">
        <v>2</v>
      </c>
      <c r="L241" s="301"/>
      <c r="M241" s="301"/>
      <c r="N241" s="301">
        <v>5</v>
      </c>
    </row>
    <row r="242" spans="1:14" ht="13.5" customHeight="1" x14ac:dyDescent="0.2">
      <c r="A242" s="302">
        <v>10</v>
      </c>
      <c r="B242" s="303" t="s">
        <v>163</v>
      </c>
      <c r="C242" s="303" t="s">
        <v>140</v>
      </c>
      <c r="D242" s="301"/>
      <c r="E242" s="301"/>
      <c r="F242" s="301"/>
      <c r="G242" s="301">
        <v>4</v>
      </c>
      <c r="H242" s="301">
        <v>2</v>
      </c>
      <c r="I242" s="301">
        <v>1</v>
      </c>
      <c r="J242" s="301"/>
      <c r="K242" s="301">
        <v>2</v>
      </c>
      <c r="L242" s="301"/>
      <c r="M242" s="301"/>
      <c r="N242" s="301">
        <v>0</v>
      </c>
    </row>
    <row r="243" spans="1:14" ht="13.5" customHeight="1" x14ac:dyDescent="0.2">
      <c r="A243" s="302">
        <v>10</v>
      </c>
      <c r="B243" s="303" t="s">
        <v>163</v>
      </c>
      <c r="C243" s="303" t="s">
        <v>140</v>
      </c>
      <c r="D243" s="301">
        <v>1</v>
      </c>
      <c r="E243" s="301"/>
      <c r="F243" s="301">
        <v>2</v>
      </c>
      <c r="G243" s="301">
        <v>3</v>
      </c>
      <c r="H243" s="301">
        <v>2</v>
      </c>
      <c r="I243" s="301">
        <v>1</v>
      </c>
      <c r="J243" s="301"/>
      <c r="K243" s="301">
        <v>1</v>
      </c>
      <c r="L243" s="301"/>
      <c r="M243" s="301"/>
      <c r="N243" s="301">
        <v>4</v>
      </c>
    </row>
    <row r="244" spans="1:14" ht="13.5" customHeight="1" x14ac:dyDescent="0.2">
      <c r="A244" s="1012">
        <v>10</v>
      </c>
      <c r="B244" s="907" t="s">
        <v>163</v>
      </c>
      <c r="C244" s="907" t="s">
        <v>140</v>
      </c>
      <c r="D244" s="905"/>
      <c r="E244" s="905"/>
      <c r="F244" s="905">
        <v>2</v>
      </c>
      <c r="G244" s="905">
        <v>3</v>
      </c>
      <c r="H244" s="905"/>
      <c r="I244" s="905">
        <v>2</v>
      </c>
      <c r="J244" s="905"/>
      <c r="K244" s="905">
        <v>3</v>
      </c>
      <c r="L244" s="905"/>
      <c r="M244" s="905"/>
      <c r="N244" s="905">
        <v>2</v>
      </c>
    </row>
    <row r="245" spans="1:14" ht="13.5" customHeight="1" x14ac:dyDescent="0.2">
      <c r="A245" s="1418">
        <v>10</v>
      </c>
      <c r="B245" s="1419" t="s">
        <v>163</v>
      </c>
      <c r="C245" s="1419" t="s">
        <v>140</v>
      </c>
      <c r="D245" s="1417"/>
      <c r="E245" s="1417">
        <v>1</v>
      </c>
      <c r="F245" s="1417"/>
      <c r="G245" s="1417">
        <v>6</v>
      </c>
      <c r="H245" s="1417">
        <v>1</v>
      </c>
      <c r="I245" s="1417"/>
      <c r="J245" s="1417"/>
      <c r="K245" s="1417">
        <v>1</v>
      </c>
      <c r="L245" s="1417"/>
      <c r="M245" s="1417"/>
      <c r="N245" s="1417">
        <v>3</v>
      </c>
    </row>
    <row r="246" spans="1:14" ht="13.5" customHeight="1" x14ac:dyDescent="0.2">
      <c r="A246" s="838">
        <v>10</v>
      </c>
      <c r="B246" s="839" t="s">
        <v>163</v>
      </c>
      <c r="C246" s="839" t="s">
        <v>140</v>
      </c>
      <c r="D246" s="837">
        <v>2</v>
      </c>
      <c r="E246" s="837">
        <v>1</v>
      </c>
      <c r="F246" s="837"/>
      <c r="G246" s="837">
        <v>3</v>
      </c>
      <c r="H246" s="837">
        <v>1</v>
      </c>
      <c r="I246" s="837">
        <v>2</v>
      </c>
      <c r="J246" s="837"/>
      <c r="K246" s="837">
        <v>3</v>
      </c>
      <c r="L246" s="837"/>
      <c r="M246" s="837"/>
      <c r="N246" s="837">
        <v>7</v>
      </c>
    </row>
    <row r="247" spans="1:14" ht="13.5" customHeight="1" x14ac:dyDescent="0.2">
      <c r="A247" s="808">
        <v>10</v>
      </c>
      <c r="B247" s="809" t="s">
        <v>163</v>
      </c>
      <c r="C247" s="809" t="s">
        <v>140</v>
      </c>
      <c r="D247" s="807"/>
      <c r="E247" s="807"/>
      <c r="F247" s="807">
        <v>1</v>
      </c>
      <c r="G247" s="807">
        <v>4</v>
      </c>
      <c r="H247" s="807">
        <v>2</v>
      </c>
      <c r="I247" s="807">
        <v>2</v>
      </c>
      <c r="J247" s="807"/>
      <c r="K247" s="807">
        <v>2</v>
      </c>
      <c r="L247" s="807"/>
      <c r="M247" s="807"/>
      <c r="N247" s="807">
        <v>1</v>
      </c>
    </row>
    <row r="248" spans="1:14" ht="13.5" customHeight="1" x14ac:dyDescent="0.2">
      <c r="A248" s="349">
        <v>10</v>
      </c>
      <c r="B248" s="303" t="s">
        <v>163</v>
      </c>
      <c r="C248" s="303" t="s">
        <v>140</v>
      </c>
      <c r="D248" s="301">
        <v>2</v>
      </c>
      <c r="E248" s="301"/>
      <c r="F248" s="301"/>
      <c r="G248" s="301">
        <v>3</v>
      </c>
      <c r="H248" s="301"/>
      <c r="I248" s="301">
        <v>1</v>
      </c>
      <c r="J248" s="301"/>
      <c r="K248" s="301">
        <v>2</v>
      </c>
      <c r="L248" s="301"/>
      <c r="M248" s="301"/>
      <c r="N248" s="301">
        <v>4</v>
      </c>
    </row>
    <row r="249" spans="1:14" ht="13.5" customHeight="1" x14ac:dyDescent="0.2">
      <c r="A249" s="1657">
        <v>10</v>
      </c>
      <c r="B249" s="1658" t="s">
        <v>163</v>
      </c>
      <c r="C249" s="1658" t="s">
        <v>140</v>
      </c>
      <c r="D249" s="1654">
        <v>1</v>
      </c>
      <c r="E249" s="1654">
        <v>1</v>
      </c>
      <c r="F249" s="1654"/>
      <c r="G249" s="1654">
        <v>2</v>
      </c>
      <c r="H249" s="1654">
        <v>2</v>
      </c>
      <c r="I249" s="1654">
        <v>2</v>
      </c>
      <c r="J249" s="1654"/>
      <c r="K249" s="1654">
        <v>1</v>
      </c>
      <c r="L249" s="1654"/>
      <c r="M249" s="1654"/>
      <c r="N249" s="1654">
        <v>5</v>
      </c>
    </row>
    <row r="250" spans="1:14" ht="13.5" customHeight="1" x14ac:dyDescent="0.2">
      <c r="A250" s="1657">
        <v>10</v>
      </c>
      <c r="B250" s="1658" t="s">
        <v>163</v>
      </c>
      <c r="C250" s="1658" t="s">
        <v>140</v>
      </c>
      <c r="D250" s="1654">
        <v>1</v>
      </c>
      <c r="E250" s="1654">
        <v>1</v>
      </c>
      <c r="F250" s="1654">
        <v>2</v>
      </c>
      <c r="G250" s="1654">
        <v>5</v>
      </c>
      <c r="H250" s="1654">
        <v>1</v>
      </c>
      <c r="I250" s="1654">
        <v>2</v>
      </c>
      <c r="J250" s="1654"/>
      <c r="K250" s="1654">
        <v>1</v>
      </c>
      <c r="L250" s="1654"/>
      <c r="M250" s="1654"/>
      <c r="N250" s="1654">
        <v>7</v>
      </c>
    </row>
    <row r="251" spans="1:14" ht="13.5" customHeight="1" x14ac:dyDescent="0.2">
      <c r="A251" s="1703">
        <v>10</v>
      </c>
      <c r="B251" s="1704" t="s">
        <v>163</v>
      </c>
      <c r="C251" s="1704" t="s">
        <v>140</v>
      </c>
      <c r="D251" s="1701">
        <v>1</v>
      </c>
      <c r="E251" s="1701"/>
      <c r="F251" s="1701"/>
      <c r="G251" s="1701">
        <v>7</v>
      </c>
      <c r="H251" s="1701">
        <v>7</v>
      </c>
      <c r="I251" s="1701">
        <v>2</v>
      </c>
      <c r="J251" s="1701"/>
      <c r="K251" s="1701">
        <v>2</v>
      </c>
      <c r="L251" s="1701"/>
      <c r="M251" s="1701"/>
      <c r="N251" s="1701">
        <v>2</v>
      </c>
    </row>
    <row r="252" spans="1:14" ht="13.5" customHeight="1" x14ac:dyDescent="0.2">
      <c r="A252" s="349">
        <v>10</v>
      </c>
      <c r="B252" s="303" t="s">
        <v>163</v>
      </c>
      <c r="C252" s="303" t="s">
        <v>140</v>
      </c>
      <c r="D252" s="301"/>
      <c r="E252" s="301"/>
      <c r="F252" s="301">
        <v>1</v>
      </c>
      <c r="G252" s="301">
        <v>2</v>
      </c>
      <c r="H252" s="301">
        <v>1</v>
      </c>
      <c r="I252" s="301"/>
      <c r="J252" s="301"/>
      <c r="K252" s="301">
        <v>3</v>
      </c>
      <c r="L252" s="301">
        <v>1</v>
      </c>
      <c r="M252" s="301"/>
      <c r="N252" s="301">
        <v>1</v>
      </c>
    </row>
    <row r="253" spans="1:14" ht="13.5" customHeight="1" x14ac:dyDescent="0.2">
      <c r="A253" s="305">
        <v>10</v>
      </c>
      <c r="B253" s="306" t="s">
        <v>163</v>
      </c>
      <c r="C253" s="306" t="s">
        <v>140</v>
      </c>
      <c r="D253" s="304">
        <v>1</v>
      </c>
      <c r="E253" s="304"/>
      <c r="F253" s="304">
        <v>1</v>
      </c>
      <c r="G253" s="304">
        <v>3</v>
      </c>
      <c r="H253" s="304">
        <v>3</v>
      </c>
      <c r="I253" s="304">
        <v>1</v>
      </c>
      <c r="J253" s="304"/>
      <c r="K253" s="304">
        <v>2</v>
      </c>
      <c r="L253" s="304"/>
      <c r="M253" s="304"/>
      <c r="N253" s="304">
        <v>3</v>
      </c>
    </row>
    <row r="254" spans="1:14" ht="13.5" customHeight="1" x14ac:dyDescent="0.2">
      <c r="A254" s="1394">
        <v>10</v>
      </c>
      <c r="B254" s="1395" t="s">
        <v>163</v>
      </c>
      <c r="C254" s="1395" t="s">
        <v>140</v>
      </c>
      <c r="D254" s="1393">
        <v>2</v>
      </c>
      <c r="E254" s="1393"/>
      <c r="F254" s="1393">
        <v>1</v>
      </c>
      <c r="G254" s="1393">
        <v>5</v>
      </c>
      <c r="H254" s="1393">
        <v>2</v>
      </c>
      <c r="I254" s="1393">
        <v>2</v>
      </c>
      <c r="J254" s="1393"/>
      <c r="K254" s="1393"/>
      <c r="L254" s="1393"/>
      <c r="M254" s="1393"/>
      <c r="N254" s="1393">
        <v>5</v>
      </c>
    </row>
    <row r="255" spans="1:14" ht="13.5" customHeight="1" x14ac:dyDescent="0.2">
      <c r="A255" s="1807">
        <v>10</v>
      </c>
      <c r="B255" s="1808" t="s">
        <v>163</v>
      </c>
      <c r="C255" s="1808" t="s">
        <v>140</v>
      </c>
      <c r="D255" s="1806"/>
      <c r="E255" s="1806"/>
      <c r="F255" s="1806"/>
      <c r="G255" s="1806">
        <v>3</v>
      </c>
      <c r="H255" s="1806"/>
      <c r="I255" s="1806">
        <v>1</v>
      </c>
      <c r="J255" s="1806"/>
      <c r="K255" s="1806">
        <v>1</v>
      </c>
      <c r="L255" s="1806"/>
      <c r="M255" s="1806"/>
      <c r="N255" s="1806">
        <v>0</v>
      </c>
    </row>
    <row r="256" spans="1:14" ht="13.5" customHeight="1" x14ac:dyDescent="0.2">
      <c r="A256" s="1743">
        <v>10</v>
      </c>
      <c r="B256" s="1744" t="s">
        <v>163</v>
      </c>
      <c r="C256" s="1744" t="s">
        <v>140</v>
      </c>
      <c r="D256" s="1742"/>
      <c r="E256" s="1742">
        <v>1</v>
      </c>
      <c r="F256" s="1742"/>
      <c r="G256" s="1742">
        <v>1</v>
      </c>
      <c r="H256" s="1742">
        <v>1</v>
      </c>
      <c r="I256" s="1742"/>
      <c r="J256" s="1742"/>
      <c r="K256" s="1742">
        <v>3</v>
      </c>
      <c r="L256" s="1742"/>
      <c r="M256" s="1742"/>
      <c r="N256" s="1742">
        <v>3</v>
      </c>
    </row>
    <row r="257" spans="1:14" ht="13.5" customHeight="1" x14ac:dyDescent="0.2">
      <c r="A257" s="1282">
        <v>10</v>
      </c>
      <c r="B257" s="1283" t="s">
        <v>163</v>
      </c>
      <c r="C257" s="1283" t="s">
        <v>140</v>
      </c>
      <c r="D257" s="1281"/>
      <c r="E257" s="1281"/>
      <c r="F257" s="1281"/>
      <c r="G257" s="1281">
        <v>5</v>
      </c>
      <c r="H257" s="1281">
        <v>3</v>
      </c>
      <c r="I257" s="1281">
        <v>1</v>
      </c>
      <c r="J257" s="1281"/>
      <c r="K257" s="1281"/>
      <c r="L257" s="1281"/>
      <c r="M257" s="1281"/>
      <c r="N257" s="1281">
        <v>0</v>
      </c>
    </row>
    <row r="258" spans="1:14" ht="13.5" customHeight="1" x14ac:dyDescent="0.2">
      <c r="A258" s="1282">
        <v>10</v>
      </c>
      <c r="B258" s="1283" t="s">
        <v>163</v>
      </c>
      <c r="C258" s="1283" t="s">
        <v>140</v>
      </c>
      <c r="D258" s="1281"/>
      <c r="E258" s="1281"/>
      <c r="F258" s="1281"/>
      <c r="G258" s="1281">
        <v>1</v>
      </c>
      <c r="H258" s="1281">
        <v>1</v>
      </c>
      <c r="I258" s="1281">
        <v>1</v>
      </c>
      <c r="J258" s="1281"/>
      <c r="K258" s="1281">
        <v>2</v>
      </c>
      <c r="L258" s="1281"/>
      <c r="M258" s="1281"/>
      <c r="N258" s="1281">
        <v>0</v>
      </c>
    </row>
    <row r="259" spans="1:14" ht="13.5" customHeight="1" x14ac:dyDescent="0.2">
      <c r="A259" s="305">
        <v>10</v>
      </c>
      <c r="B259" s="306" t="s">
        <v>163</v>
      </c>
      <c r="C259" s="306" t="s">
        <v>140</v>
      </c>
      <c r="D259" s="304"/>
      <c r="E259" s="304"/>
      <c r="F259" s="304"/>
      <c r="G259" s="304">
        <v>3</v>
      </c>
      <c r="H259" s="304"/>
      <c r="I259" s="304"/>
      <c r="J259" s="304">
        <v>1</v>
      </c>
      <c r="K259" s="304">
        <v>3</v>
      </c>
      <c r="L259" s="304"/>
      <c r="M259" s="304"/>
      <c r="N259" s="304">
        <v>0</v>
      </c>
    </row>
    <row r="260" spans="1:14" ht="13.5" customHeight="1" x14ac:dyDescent="0.2">
      <c r="A260" s="305">
        <v>10</v>
      </c>
      <c r="B260" s="306" t="s">
        <v>163</v>
      </c>
      <c r="C260" s="306" t="s">
        <v>140</v>
      </c>
      <c r="D260" s="304">
        <v>1</v>
      </c>
      <c r="E260" s="304">
        <v>1</v>
      </c>
      <c r="F260" s="304">
        <v>1</v>
      </c>
      <c r="G260" s="304">
        <v>4</v>
      </c>
      <c r="H260" s="304"/>
      <c r="I260" s="304"/>
      <c r="J260" s="304"/>
      <c r="K260" s="304">
        <v>3</v>
      </c>
      <c r="L260" s="304"/>
      <c r="M260" s="304"/>
      <c r="N260" s="304">
        <v>6</v>
      </c>
    </row>
    <row r="261" spans="1:14" ht="13.5" customHeight="1" x14ac:dyDescent="0.2">
      <c r="A261" s="1863">
        <v>10</v>
      </c>
      <c r="B261" s="1861" t="s">
        <v>163</v>
      </c>
      <c r="C261" s="1861" t="s">
        <v>140</v>
      </c>
      <c r="D261" s="1862">
        <v>1</v>
      </c>
      <c r="E261" s="1862">
        <v>1</v>
      </c>
      <c r="F261" s="1862"/>
      <c r="G261" s="1862">
        <v>1</v>
      </c>
      <c r="H261" s="1862"/>
      <c r="I261" s="1862">
        <v>1</v>
      </c>
      <c r="J261" s="1862"/>
      <c r="K261" s="1862">
        <v>3</v>
      </c>
      <c r="L261" s="1862"/>
      <c r="M261" s="1862"/>
      <c r="N261" s="1862">
        <v>5</v>
      </c>
    </row>
    <row r="262" spans="1:14" ht="13.5" customHeight="1" x14ac:dyDescent="0.2">
      <c r="A262" s="1863">
        <v>10</v>
      </c>
      <c r="B262" s="1861" t="s">
        <v>163</v>
      </c>
      <c r="C262" s="1861" t="s">
        <v>140</v>
      </c>
      <c r="D262" s="1862">
        <v>1</v>
      </c>
      <c r="E262" s="1862">
        <v>1</v>
      </c>
      <c r="F262" s="1862"/>
      <c r="G262" s="1862">
        <v>2</v>
      </c>
      <c r="H262" s="1862">
        <v>2</v>
      </c>
      <c r="I262" s="1862">
        <v>1</v>
      </c>
      <c r="J262" s="1862"/>
      <c r="K262" s="1862">
        <v>3</v>
      </c>
      <c r="L262" s="1862"/>
      <c r="M262" s="1862"/>
      <c r="N262" s="1862">
        <v>5</v>
      </c>
    </row>
    <row r="263" spans="1:14" ht="13.5" customHeight="1" x14ac:dyDescent="0.2">
      <c r="A263" s="1863">
        <v>10</v>
      </c>
      <c r="B263" s="1861" t="s">
        <v>163</v>
      </c>
      <c r="C263" s="1861" t="s">
        <v>140</v>
      </c>
      <c r="D263" s="1862">
        <v>2</v>
      </c>
      <c r="E263" s="1862">
        <v>2</v>
      </c>
      <c r="F263" s="1862"/>
      <c r="G263" s="1862">
        <v>5</v>
      </c>
      <c r="H263" s="1862">
        <v>1</v>
      </c>
      <c r="I263" s="1862"/>
      <c r="J263" s="1862"/>
      <c r="K263" s="1862">
        <v>1</v>
      </c>
      <c r="L263" s="1862"/>
      <c r="M263" s="1862"/>
      <c r="N263" s="1862">
        <v>10</v>
      </c>
    </row>
    <row r="264" spans="1:14" ht="13.5" customHeight="1" x14ac:dyDescent="0.2">
      <c r="A264" s="305">
        <v>10</v>
      </c>
      <c r="B264" s="306" t="s">
        <v>163</v>
      </c>
      <c r="C264" s="306" t="s">
        <v>140</v>
      </c>
      <c r="D264" s="304"/>
      <c r="E264" s="304"/>
      <c r="F264" s="304">
        <v>2</v>
      </c>
      <c r="G264" s="304">
        <v>2</v>
      </c>
      <c r="H264" s="304">
        <v>1</v>
      </c>
      <c r="I264" s="304">
        <v>1</v>
      </c>
      <c r="J264" s="304"/>
      <c r="K264" s="304">
        <v>3</v>
      </c>
      <c r="L264" s="304"/>
      <c r="M264" s="304"/>
      <c r="N264" s="304">
        <v>2</v>
      </c>
    </row>
    <row r="265" spans="1:14" ht="13.5" customHeight="1" x14ac:dyDescent="0.2">
      <c r="A265" s="1115">
        <v>10</v>
      </c>
      <c r="B265" s="1116" t="s">
        <v>163</v>
      </c>
      <c r="C265" s="1116" t="s">
        <v>140</v>
      </c>
      <c r="D265" s="1114">
        <v>2</v>
      </c>
      <c r="E265" s="1114">
        <v>1</v>
      </c>
      <c r="F265" s="1114"/>
      <c r="G265" s="1114">
        <v>5</v>
      </c>
      <c r="H265" s="1114">
        <v>1</v>
      </c>
      <c r="I265" s="1114">
        <v>2</v>
      </c>
      <c r="J265" s="1114"/>
      <c r="K265" s="1114">
        <v>4</v>
      </c>
      <c r="L265" s="1114"/>
      <c r="M265" s="1114"/>
      <c r="N265" s="1114">
        <v>7</v>
      </c>
    </row>
    <row r="266" spans="1:14" ht="13.5" customHeight="1" x14ac:dyDescent="0.2">
      <c r="A266" s="1115">
        <v>10</v>
      </c>
      <c r="B266" s="1116" t="s">
        <v>163</v>
      </c>
      <c r="C266" s="1116" t="s">
        <v>140</v>
      </c>
      <c r="D266" s="1114"/>
      <c r="E266" s="1114"/>
      <c r="F266" s="1114"/>
      <c r="G266" s="1114">
        <v>1</v>
      </c>
      <c r="H266" s="1114">
        <v>1</v>
      </c>
      <c r="I266" s="1114"/>
      <c r="J266" s="1114"/>
      <c r="K266" s="1114">
        <v>2</v>
      </c>
      <c r="L266" s="1114"/>
      <c r="M266" s="1114"/>
      <c r="N266" s="1114">
        <v>0</v>
      </c>
    </row>
    <row r="267" spans="1:14" ht="13.5" customHeight="1" x14ac:dyDescent="0.2">
      <c r="A267" s="1141">
        <v>10</v>
      </c>
      <c r="B267" s="1116" t="s">
        <v>163</v>
      </c>
      <c r="C267" s="1116" t="s">
        <v>140</v>
      </c>
      <c r="D267" s="1114"/>
      <c r="E267" s="1114"/>
      <c r="F267" s="1114"/>
      <c r="G267" s="1114">
        <v>2</v>
      </c>
      <c r="H267" s="1114">
        <v>2</v>
      </c>
      <c r="I267" s="1114">
        <v>1</v>
      </c>
      <c r="J267" s="1114"/>
      <c r="K267" s="1114">
        <v>5</v>
      </c>
      <c r="L267" s="1114"/>
      <c r="M267" s="1114"/>
      <c r="N267" s="1114">
        <v>0</v>
      </c>
    </row>
    <row r="268" spans="1:14" ht="13.5" customHeight="1" x14ac:dyDescent="0.2">
      <c r="A268" s="305">
        <v>10</v>
      </c>
      <c r="B268" s="306" t="s">
        <v>163</v>
      </c>
      <c r="C268" s="306" t="s">
        <v>140</v>
      </c>
      <c r="D268" s="304">
        <v>2</v>
      </c>
      <c r="E268" s="304">
        <v>1</v>
      </c>
      <c r="F268" s="304">
        <v>1</v>
      </c>
      <c r="G268" s="304">
        <v>7</v>
      </c>
      <c r="H268" s="304"/>
      <c r="I268" s="304">
        <v>1</v>
      </c>
      <c r="J268" s="304"/>
      <c r="K268" s="304">
        <v>3</v>
      </c>
      <c r="L268" s="304"/>
      <c r="M268" s="304"/>
      <c r="N268" s="304">
        <v>8</v>
      </c>
    </row>
    <row r="269" spans="1:14" ht="13.5" customHeight="1" x14ac:dyDescent="0.2">
      <c r="A269" s="349">
        <v>10</v>
      </c>
      <c r="B269" s="306" t="s">
        <v>163</v>
      </c>
      <c r="C269" s="306" t="s">
        <v>140</v>
      </c>
      <c r="D269" s="304">
        <v>1</v>
      </c>
      <c r="E269" s="304"/>
      <c r="F269" s="304"/>
      <c r="G269" s="304">
        <v>1</v>
      </c>
      <c r="H269" s="304">
        <v>3</v>
      </c>
      <c r="I269" s="304">
        <v>2</v>
      </c>
      <c r="J269" s="304"/>
      <c r="K269" s="304">
        <v>1</v>
      </c>
      <c r="L269" s="304"/>
      <c r="M269" s="304"/>
      <c r="N269" s="304">
        <v>2</v>
      </c>
    </row>
    <row r="270" spans="1:14" ht="13.5" customHeight="1" x14ac:dyDescent="0.2">
      <c r="A270" s="349">
        <v>10</v>
      </c>
      <c r="B270" s="306" t="s">
        <v>163</v>
      </c>
      <c r="C270" s="306" t="s">
        <v>140</v>
      </c>
      <c r="D270" s="304">
        <v>1</v>
      </c>
      <c r="E270" s="304">
        <v>1</v>
      </c>
      <c r="F270" s="304"/>
      <c r="G270" s="304"/>
      <c r="H270" s="304"/>
      <c r="I270" s="304">
        <v>1</v>
      </c>
      <c r="J270" s="304"/>
      <c r="K270" s="304">
        <v>2</v>
      </c>
      <c r="L270" s="304"/>
      <c r="M270" s="304"/>
      <c r="N270" s="304">
        <v>5</v>
      </c>
    </row>
    <row r="271" spans="1:14" ht="13.5" customHeight="1" x14ac:dyDescent="0.2">
      <c r="A271" s="349">
        <v>10</v>
      </c>
      <c r="B271" s="306" t="s">
        <v>163</v>
      </c>
      <c r="C271" s="306" t="s">
        <v>140</v>
      </c>
      <c r="D271" s="304"/>
      <c r="E271" s="304">
        <v>1</v>
      </c>
      <c r="F271" s="304"/>
      <c r="G271" s="304">
        <v>3</v>
      </c>
      <c r="H271" s="304"/>
      <c r="I271" s="304">
        <v>1</v>
      </c>
      <c r="J271" s="304"/>
      <c r="K271" s="304">
        <v>3</v>
      </c>
      <c r="L271" s="304"/>
      <c r="M271" s="304"/>
      <c r="N271" s="304">
        <v>3</v>
      </c>
    </row>
    <row r="272" spans="1:14" ht="13.5" customHeight="1" x14ac:dyDescent="0.2">
      <c r="A272" s="4">
        <f>COUNT(A239:A271)</f>
        <v>33</v>
      </c>
      <c r="B272" s="669" t="str">
        <f>$B$239</f>
        <v>Wilkinson</v>
      </c>
      <c r="C272" s="669" t="str">
        <f>$C$239</f>
        <v>Nick</v>
      </c>
      <c r="D272" s="667">
        <f>SUM(D239:D271)</f>
        <v>24</v>
      </c>
      <c r="E272" s="667">
        <f t="shared" ref="E272" si="32">SUM(E239:E271)</f>
        <v>15</v>
      </c>
      <c r="F272" s="667">
        <f t="shared" ref="F272" si="33">SUM(F239:F271)</f>
        <v>19</v>
      </c>
      <c r="G272" s="667">
        <f t="shared" ref="G272" si="34">SUM(G239:G271)</f>
        <v>100</v>
      </c>
      <c r="H272" s="667">
        <f t="shared" ref="H272" si="35">SUM(H239:H271)</f>
        <v>44</v>
      </c>
      <c r="I272" s="667">
        <f t="shared" ref="I272" si="36">SUM(I239:I271)</f>
        <v>35</v>
      </c>
      <c r="J272" s="667">
        <f t="shared" ref="J272" si="37">SUM(J239:J271)</f>
        <v>1</v>
      </c>
      <c r="K272" s="667">
        <f t="shared" ref="K272" si="38">SUM(K239:K271)</f>
        <v>75</v>
      </c>
      <c r="L272" s="667">
        <f t="shared" ref="L272" si="39">SUM(L239:L271)</f>
        <v>1</v>
      </c>
      <c r="M272" s="667">
        <f t="shared" ref="M272" si="40">SUM(M239:M271)</f>
        <v>0</v>
      </c>
      <c r="N272" s="667">
        <f t="shared" ref="N272" si="41">SUM(N239:N271)</f>
        <v>112</v>
      </c>
    </row>
    <row r="273" spans="1:14" s="1087" customFormat="1" ht="13.5" customHeight="1" x14ac:dyDescent="0.2"/>
    <row r="274" spans="1:14" ht="13.5" customHeight="1" x14ac:dyDescent="0.2">
      <c r="A274" s="1038" t="s">
        <v>88</v>
      </c>
      <c r="B274" s="1036" t="s">
        <v>213</v>
      </c>
      <c r="C274" s="1036" t="s">
        <v>214</v>
      </c>
      <c r="D274" s="1039"/>
      <c r="E274" s="1039"/>
      <c r="F274" s="1039"/>
      <c r="G274" s="1039"/>
      <c r="H274" s="1039"/>
      <c r="I274" s="1039"/>
      <c r="J274" s="1039"/>
      <c r="K274" s="1039"/>
      <c r="L274" s="1039"/>
      <c r="M274" s="1039"/>
      <c r="N274" s="1039"/>
    </row>
    <row r="275" spans="1:14" ht="13.5" customHeight="1" x14ac:dyDescent="0.2"/>
    <row r="276" spans="1:14" ht="13.5" customHeight="1" x14ac:dyDescent="0.2"/>
    <row r="277" spans="1:14" ht="13.5" customHeight="1" x14ac:dyDescent="0.2"/>
    <row r="278" spans="1:14" ht="13.5" customHeight="1" x14ac:dyDescent="0.2"/>
    <row r="279" spans="1:14" ht="13.5" customHeight="1" x14ac:dyDescent="0.2"/>
    <row r="280" spans="1:14" ht="13.5" customHeight="1" x14ac:dyDescent="0.2"/>
    <row r="281" spans="1:14" ht="13.5" customHeight="1" x14ac:dyDescent="0.2"/>
    <row r="282" spans="1:14" ht="13.5" customHeight="1" x14ac:dyDescent="0.2"/>
    <row r="283" spans="1:14" ht="13.5" customHeight="1" x14ac:dyDescent="0.2"/>
    <row r="284" spans="1:14" ht="13.5" customHeight="1" x14ac:dyDescent="0.2"/>
    <row r="285" spans="1:14" ht="13.5" customHeight="1" x14ac:dyDescent="0.2"/>
    <row r="286" spans="1:14" ht="13.5" customHeight="1" x14ac:dyDescent="0.2"/>
    <row r="287" spans="1:14" ht="13.5" customHeight="1" x14ac:dyDescent="0.2"/>
    <row r="288" spans="1:14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</sheetData>
  <sortState ref="A267:O276">
    <sortCondition ref="B267:B276"/>
    <sortCondition ref="C267:C276"/>
  </sortState>
  <mergeCells count="1">
    <mergeCell ref="A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All Stats</vt:lpstr>
      <vt:lpstr>Top 10 Div1</vt:lpstr>
      <vt:lpstr>Top 10 Div2</vt:lpstr>
      <vt:lpstr>Big Bangs</vt:lpstr>
      <vt:lpstr>Cannons</vt:lpstr>
      <vt:lpstr>Cunning Stunts</vt:lpstr>
      <vt:lpstr>Hawks</vt:lpstr>
      <vt:lpstr>Hardwood Pro</vt:lpstr>
      <vt:lpstr>Honey Badgers</vt:lpstr>
      <vt:lpstr>Pork Swords</vt:lpstr>
      <vt:lpstr>Queanbeyan</vt:lpstr>
      <vt:lpstr>Shenanigans</vt:lpstr>
      <vt:lpstr>AKOM</vt:lpstr>
      <vt:lpstr>Beavers</vt:lpstr>
      <vt:lpstr>Brownies</vt:lpstr>
      <vt:lpstr>Diablos</vt:lpstr>
      <vt:lpstr>Hellfish</vt:lpstr>
      <vt:lpstr>Hornets</vt:lpstr>
      <vt:lpstr>Mighty Few</vt:lpstr>
      <vt:lpstr>Phantoms</vt:lpstr>
      <vt:lpstr>Spartans</vt:lpstr>
    </vt:vector>
  </TitlesOfParts>
  <Company>Australian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Burnett</dc:creator>
  <cp:lastModifiedBy>Andrew</cp:lastModifiedBy>
  <dcterms:created xsi:type="dcterms:W3CDTF">2016-07-18T02:08:45Z</dcterms:created>
  <dcterms:modified xsi:type="dcterms:W3CDTF">2017-02-08T10:39:40Z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1cc1d775-92f3-4125-a65c-c86a6134f932</vt:lpwstr>
  </property>
  <property fmtid="{D5CDD505-2E9C-101B-9397-08002B2CF9AE}" pid="3" name="SercoClassification">
    <vt:lpwstr>NOT A SERCO DOCUMENT (No Visible Marking)</vt:lpwstr>
  </property>
</Properties>
</file>