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\Desktop\CPL\"/>
    </mc:Choice>
  </mc:AlternateContent>
  <bookViews>
    <workbookView xWindow="0" yWindow="0" windowWidth="20490" windowHeight="7905" tabRatio="990" firstSheet="24" activeTab="37"/>
  </bookViews>
  <sheets>
    <sheet name="Round 1" sheetId="1" r:id="rId1"/>
    <sheet name="Round 2" sheetId="2" r:id="rId2"/>
    <sheet name="Round 3" sheetId="3" r:id="rId3"/>
    <sheet name="Round 4" sheetId="4" r:id="rId4"/>
    <sheet name="Round 5" sheetId="5" r:id="rId5"/>
    <sheet name="Round 6" sheetId="6" r:id="rId6"/>
    <sheet name="Round 7" sheetId="7" r:id="rId7"/>
    <sheet name="Round 8" sheetId="8" r:id="rId8"/>
    <sheet name="Round 9" sheetId="9" r:id="rId9"/>
    <sheet name="Round 10" sheetId="10" r:id="rId10"/>
    <sheet name="Round 11" sheetId="11" r:id="rId11"/>
    <sheet name="Round 12" sheetId="12" r:id="rId12"/>
    <sheet name="Round 13" sheetId="13" r:id="rId13"/>
    <sheet name="Lottery Round 1" sheetId="14" r:id="rId14"/>
    <sheet name="Round 14" sheetId="15" r:id="rId15"/>
    <sheet name="Round 15" sheetId="16" r:id="rId16"/>
    <sheet name="Round 16" sheetId="17" r:id="rId17"/>
    <sheet name="Round 17" sheetId="18" r:id="rId18"/>
    <sheet name="Round 18" sheetId="19" r:id="rId19"/>
    <sheet name="Lottery Round 2" sheetId="20" r:id="rId20"/>
    <sheet name="Round 19" sheetId="21" r:id="rId21"/>
    <sheet name="Round 20" sheetId="22" r:id="rId22"/>
    <sheet name="Round 21" sheetId="23" r:id="rId23"/>
    <sheet name="Round 22" sheetId="24" r:id="rId24"/>
    <sheet name="Round 23" sheetId="27" r:id="rId25"/>
    <sheet name="Round 24" sheetId="28" r:id="rId26"/>
    <sheet name="Round 25" sheetId="29" r:id="rId27"/>
    <sheet name="Round 26" sheetId="30" r:id="rId28"/>
    <sheet name="Round 27" sheetId="31" r:id="rId29"/>
    <sheet name="Round 28" sheetId="32" r:id="rId30"/>
    <sheet name="Round 29" sheetId="33" r:id="rId31"/>
    <sheet name="Round 30" sheetId="34" r:id="rId32"/>
    <sheet name="Round 31" sheetId="35" r:id="rId33"/>
    <sheet name="Round 32" sheetId="36" r:id="rId34"/>
    <sheet name="Round 33" sheetId="38" r:id="rId35"/>
    <sheet name="Round 34" sheetId="37" r:id="rId36"/>
    <sheet name="Round 35" sheetId="39" r:id="rId37"/>
    <sheet name="Round 36" sheetId="40" r:id="rId38"/>
  </sheets>
  <externalReferences>
    <externalReference r:id="rId39"/>
  </externalReferences>
  <definedNames>
    <definedName name="BoxScoresCheckBox">"Check Box 13"</definedName>
    <definedName name="Game1">"7G1"</definedName>
    <definedName name="Game2">"7G2"</definedName>
    <definedName name="_xlnm.Print_Area" localSheetId="0">'Round 1'!$A$1:$AC$121</definedName>
    <definedName name="_xlnm.Print_Area" localSheetId="1">'Round 2'!$A$1:$AC$121</definedName>
    <definedName name="ScoresheetsCheckBox">"Check Box 11"</definedName>
    <definedName name="SeasonStart1314">"7/5/2013"</definedName>
    <definedName name="ShowHideE" comment="Shows or Hides the Name Team Name Cell in Team Sheets">"Button 7"</definedName>
    <definedName name="StatisticsCheckBox">"Check Box 12"</definedName>
    <definedName name="StatsPivot">Stats (Pivot)</definedName>
    <definedName name="Table_LotteryWeekRecords">[1]!TableLotteryWeekHistory[#All]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38" i="40" l="1"/>
  <c r="AA138" i="40"/>
  <c r="Z138" i="40"/>
  <c r="Y138" i="40"/>
  <c r="X138" i="40"/>
  <c r="W138" i="40"/>
  <c r="V138" i="40"/>
  <c r="U138" i="40"/>
  <c r="T138" i="40"/>
  <c r="S138" i="40"/>
  <c r="AE138" i="40"/>
  <c r="M138" i="40"/>
  <c r="L138" i="40"/>
  <c r="K138" i="40"/>
  <c r="J138" i="40"/>
  <c r="I138" i="40"/>
  <c r="H138" i="40"/>
  <c r="G138" i="40"/>
  <c r="F138" i="40"/>
  <c r="E138" i="40"/>
  <c r="D138" i="40"/>
  <c r="AC137" i="40"/>
  <c r="N137" i="40"/>
  <c r="AC136" i="40"/>
  <c r="N136" i="40"/>
  <c r="AC135" i="40"/>
  <c r="N135" i="40"/>
  <c r="AC134" i="40"/>
  <c r="N134" i="40"/>
  <c r="AC133" i="40"/>
  <c r="AC132" i="40"/>
  <c r="N132" i="40"/>
  <c r="AC131" i="40"/>
  <c r="N131" i="40"/>
  <c r="AC130" i="40"/>
  <c r="N130" i="40"/>
  <c r="AC129" i="40"/>
  <c r="N129" i="40"/>
  <c r="AC128" i="40"/>
  <c r="N128" i="40"/>
  <c r="AB120" i="40"/>
  <c r="AA120" i="40"/>
  <c r="Z120" i="40"/>
  <c r="Y120" i="40"/>
  <c r="X120" i="40"/>
  <c r="W120" i="40"/>
  <c r="V120" i="40"/>
  <c r="U120" i="40"/>
  <c r="T120" i="40"/>
  <c r="S120" i="40"/>
  <c r="AE120" i="40"/>
  <c r="M120" i="40"/>
  <c r="L120" i="40"/>
  <c r="K120" i="40"/>
  <c r="J120" i="40"/>
  <c r="I120" i="40"/>
  <c r="H120" i="40"/>
  <c r="G120" i="40"/>
  <c r="F120" i="40"/>
  <c r="E120" i="40"/>
  <c r="D120" i="40"/>
  <c r="AC119" i="40"/>
  <c r="N119" i="40"/>
  <c r="AC118" i="40"/>
  <c r="N118" i="40"/>
  <c r="AC117" i="40"/>
  <c r="N117" i="40"/>
  <c r="AC116" i="40"/>
  <c r="N116" i="40"/>
  <c r="AC115" i="40"/>
  <c r="N115" i="40"/>
  <c r="AC114" i="40"/>
  <c r="N114" i="40"/>
  <c r="AC113" i="40"/>
  <c r="N113" i="40"/>
  <c r="AC112" i="40"/>
  <c r="N112" i="40"/>
  <c r="AC111" i="40"/>
  <c r="N111" i="40"/>
  <c r="AC110" i="40"/>
  <c r="N110" i="40"/>
  <c r="N120" i="40" s="1"/>
  <c r="AB105" i="40"/>
  <c r="AA105" i="40"/>
  <c r="Z105" i="40"/>
  <c r="Y105" i="40"/>
  <c r="X105" i="40"/>
  <c r="W105" i="40"/>
  <c r="V105" i="40"/>
  <c r="U105" i="40"/>
  <c r="T105" i="40"/>
  <c r="S105" i="40"/>
  <c r="AE105" i="40"/>
  <c r="M105" i="40"/>
  <c r="L105" i="40"/>
  <c r="K105" i="40"/>
  <c r="J105" i="40"/>
  <c r="I105" i="40"/>
  <c r="H105" i="40"/>
  <c r="G105" i="40"/>
  <c r="F105" i="40"/>
  <c r="E105" i="40"/>
  <c r="D105" i="40"/>
  <c r="AC104" i="40"/>
  <c r="N104" i="40"/>
  <c r="AC103" i="40"/>
  <c r="N103" i="40"/>
  <c r="AC102" i="40"/>
  <c r="N102" i="40"/>
  <c r="AC101" i="40"/>
  <c r="N101" i="40"/>
  <c r="AC100" i="40"/>
  <c r="N100" i="40"/>
  <c r="AC99" i="40"/>
  <c r="N99" i="40"/>
  <c r="AC98" i="40"/>
  <c r="N98" i="40"/>
  <c r="AC97" i="40"/>
  <c r="N97" i="40"/>
  <c r="AC96" i="40"/>
  <c r="N96" i="40"/>
  <c r="AC95" i="40"/>
  <c r="AC105" i="40" s="1"/>
  <c r="N95" i="40"/>
  <c r="AB90" i="40"/>
  <c r="AA90" i="40"/>
  <c r="Z90" i="40"/>
  <c r="Y90" i="40"/>
  <c r="X90" i="40"/>
  <c r="W90" i="40"/>
  <c r="V90" i="40"/>
  <c r="U90" i="40"/>
  <c r="T90" i="40"/>
  <c r="S90" i="40"/>
  <c r="AE90" i="40"/>
  <c r="M90" i="40"/>
  <c r="L90" i="40"/>
  <c r="K90" i="40"/>
  <c r="J90" i="40"/>
  <c r="I90" i="40"/>
  <c r="H90" i="40"/>
  <c r="G90" i="40"/>
  <c r="F90" i="40"/>
  <c r="E90" i="40"/>
  <c r="D90" i="40"/>
  <c r="AC89" i="40"/>
  <c r="N89" i="40"/>
  <c r="AC88" i="40"/>
  <c r="N88" i="40"/>
  <c r="AC87" i="40"/>
  <c r="N87" i="40"/>
  <c r="AC86" i="40"/>
  <c r="N86" i="40"/>
  <c r="AC85" i="40"/>
  <c r="N85" i="40"/>
  <c r="AC84" i="40"/>
  <c r="N84" i="40"/>
  <c r="AC83" i="40"/>
  <c r="N83" i="40"/>
  <c r="AC82" i="40"/>
  <c r="N82" i="40"/>
  <c r="AC81" i="40"/>
  <c r="N81" i="40"/>
  <c r="AC80" i="40"/>
  <c r="N80" i="40"/>
  <c r="AE75" i="40"/>
  <c r="AB75" i="40"/>
  <c r="AA75" i="40"/>
  <c r="Z75" i="40"/>
  <c r="Y75" i="40"/>
  <c r="X75" i="40"/>
  <c r="W75" i="40"/>
  <c r="V75" i="40"/>
  <c r="U75" i="40"/>
  <c r="T75" i="40"/>
  <c r="S75" i="40"/>
  <c r="M75" i="40"/>
  <c r="L75" i="40"/>
  <c r="K75" i="40"/>
  <c r="J75" i="40"/>
  <c r="I75" i="40"/>
  <c r="H75" i="40"/>
  <c r="G75" i="40"/>
  <c r="F75" i="40"/>
  <c r="E75" i="40"/>
  <c r="D75" i="40"/>
  <c r="AC74" i="40"/>
  <c r="N74" i="40"/>
  <c r="AC73" i="40"/>
  <c r="N73" i="40"/>
  <c r="AC72" i="40"/>
  <c r="N72" i="40"/>
  <c r="AC71" i="40"/>
  <c r="N71" i="40"/>
  <c r="AC70" i="40"/>
  <c r="N70" i="40"/>
  <c r="AC69" i="40"/>
  <c r="N69" i="40"/>
  <c r="AC68" i="40"/>
  <c r="N68" i="40"/>
  <c r="AC67" i="40"/>
  <c r="N67" i="40"/>
  <c r="AC66" i="40"/>
  <c r="N66" i="40"/>
  <c r="AC65" i="40"/>
  <c r="N65" i="40"/>
  <c r="AE60" i="40"/>
  <c r="AB60" i="40"/>
  <c r="AA60" i="40"/>
  <c r="Z60" i="40"/>
  <c r="Y60" i="40"/>
  <c r="X60" i="40"/>
  <c r="W60" i="40"/>
  <c r="V60" i="40"/>
  <c r="U60" i="40"/>
  <c r="T60" i="40"/>
  <c r="S60" i="40"/>
  <c r="M60" i="40"/>
  <c r="L60" i="40"/>
  <c r="K60" i="40"/>
  <c r="J60" i="40"/>
  <c r="I60" i="40"/>
  <c r="H60" i="40"/>
  <c r="G60" i="40"/>
  <c r="F60" i="40"/>
  <c r="E60" i="40"/>
  <c r="D60" i="40"/>
  <c r="AC59" i="40"/>
  <c r="N59" i="40"/>
  <c r="AC58" i="40"/>
  <c r="N58" i="40"/>
  <c r="AC57" i="40"/>
  <c r="N57" i="40"/>
  <c r="AC56" i="40"/>
  <c r="N56" i="40"/>
  <c r="AC55" i="40"/>
  <c r="N55" i="40"/>
  <c r="AC54" i="40"/>
  <c r="N54" i="40"/>
  <c r="AC53" i="40"/>
  <c r="N53" i="40"/>
  <c r="AC52" i="40"/>
  <c r="N52" i="40"/>
  <c r="AC51" i="40"/>
  <c r="N51" i="40"/>
  <c r="AC50" i="40"/>
  <c r="N50" i="40"/>
  <c r="N60" i="40" s="1"/>
  <c r="AE45" i="40"/>
  <c r="AB45" i="40"/>
  <c r="AA45" i="40"/>
  <c r="Z45" i="40"/>
  <c r="Y45" i="40"/>
  <c r="X45" i="40"/>
  <c r="W45" i="40"/>
  <c r="V45" i="40"/>
  <c r="U45" i="40"/>
  <c r="T45" i="40"/>
  <c r="S45" i="40"/>
  <c r="M45" i="40"/>
  <c r="L45" i="40"/>
  <c r="K45" i="40"/>
  <c r="J45" i="40"/>
  <c r="I45" i="40"/>
  <c r="H45" i="40"/>
  <c r="G45" i="40"/>
  <c r="F45" i="40"/>
  <c r="E45" i="40"/>
  <c r="D45" i="40"/>
  <c r="AC44" i="40"/>
  <c r="N44" i="40"/>
  <c r="AC43" i="40"/>
  <c r="N43" i="40"/>
  <c r="AC42" i="40"/>
  <c r="N42" i="40"/>
  <c r="AC41" i="40"/>
  <c r="N41" i="40"/>
  <c r="AC40" i="40"/>
  <c r="N40" i="40"/>
  <c r="AC39" i="40"/>
  <c r="N39" i="40"/>
  <c r="AC38" i="40"/>
  <c r="N38" i="40"/>
  <c r="AC37" i="40"/>
  <c r="N37" i="40"/>
  <c r="AC36" i="40"/>
  <c r="N36" i="40"/>
  <c r="AC35" i="40"/>
  <c r="AC45" i="40" s="1"/>
  <c r="N35" i="40"/>
  <c r="AB30" i="40"/>
  <c r="AA30" i="40"/>
  <c r="Z30" i="40"/>
  <c r="Y30" i="40"/>
  <c r="X30" i="40"/>
  <c r="W30" i="40"/>
  <c r="V30" i="40"/>
  <c r="U30" i="40"/>
  <c r="T30" i="40"/>
  <c r="S30" i="40"/>
  <c r="AE30" i="40"/>
  <c r="M30" i="40"/>
  <c r="L30" i="40"/>
  <c r="K30" i="40"/>
  <c r="J30" i="40"/>
  <c r="I30" i="40"/>
  <c r="H30" i="40"/>
  <c r="G30" i="40"/>
  <c r="F30" i="40"/>
  <c r="E30" i="40"/>
  <c r="D30" i="40"/>
  <c r="AC29" i="40"/>
  <c r="N29" i="40"/>
  <c r="AC28" i="40"/>
  <c r="N28" i="40"/>
  <c r="AC27" i="40"/>
  <c r="N27" i="40"/>
  <c r="AC26" i="40"/>
  <c r="N26" i="40"/>
  <c r="AC25" i="40"/>
  <c r="N25" i="40"/>
  <c r="AC24" i="40"/>
  <c r="N24" i="40"/>
  <c r="AC23" i="40"/>
  <c r="N23" i="40"/>
  <c r="AC22" i="40"/>
  <c r="N22" i="40"/>
  <c r="AC21" i="40"/>
  <c r="N21" i="40"/>
  <c r="AC20" i="40"/>
  <c r="N20" i="40"/>
  <c r="AE15" i="40"/>
  <c r="AB15" i="40"/>
  <c r="AA15" i="40"/>
  <c r="Z15" i="40"/>
  <c r="Y15" i="40"/>
  <c r="X15" i="40"/>
  <c r="W15" i="40"/>
  <c r="V15" i="40"/>
  <c r="U15" i="40"/>
  <c r="T15" i="40"/>
  <c r="S15" i="40"/>
  <c r="M15" i="40"/>
  <c r="L15" i="40"/>
  <c r="K15" i="40"/>
  <c r="J15" i="40"/>
  <c r="I15" i="40"/>
  <c r="H15" i="40"/>
  <c r="G15" i="40"/>
  <c r="F15" i="40"/>
  <c r="E15" i="40"/>
  <c r="D15" i="40"/>
  <c r="AC14" i="40"/>
  <c r="N14" i="40"/>
  <c r="AC13" i="40"/>
  <c r="N13" i="40"/>
  <c r="AC12" i="40"/>
  <c r="N12" i="40"/>
  <c r="AC11" i="40"/>
  <c r="N11" i="40"/>
  <c r="AC10" i="40"/>
  <c r="N10" i="40"/>
  <c r="AC9" i="40"/>
  <c r="N9" i="40"/>
  <c r="AC8" i="40"/>
  <c r="N8" i="40"/>
  <c r="AC7" i="40"/>
  <c r="N7" i="40"/>
  <c r="AC6" i="40"/>
  <c r="N6" i="40"/>
  <c r="AC5" i="40"/>
  <c r="N5" i="40"/>
  <c r="N15" i="40" l="1"/>
  <c r="AC30" i="40"/>
  <c r="N75" i="40"/>
  <c r="N30" i="40"/>
  <c r="N90" i="40"/>
  <c r="N45" i="40"/>
  <c r="N105" i="40"/>
  <c r="AE46" i="40"/>
  <c r="AE106" i="40"/>
  <c r="AE139" i="40"/>
  <c r="AC15" i="40"/>
  <c r="AE16" i="40"/>
  <c r="AC75" i="40"/>
  <c r="AE76" i="40"/>
  <c r="AC138" i="40"/>
  <c r="AE61" i="40"/>
  <c r="AC90" i="40"/>
  <c r="AE121" i="40"/>
  <c r="AE31" i="40"/>
  <c r="AC60" i="40"/>
  <c r="AE91" i="40"/>
  <c r="AC120" i="40"/>
  <c r="N138" i="40"/>
  <c r="AE120" i="39"/>
  <c r="AB120" i="39"/>
  <c r="AA120" i="39"/>
  <c r="Z120" i="39"/>
  <c r="Y120" i="39"/>
  <c r="X120" i="39"/>
  <c r="W120" i="39"/>
  <c r="V120" i="39"/>
  <c r="U120" i="39"/>
  <c r="T120" i="39"/>
  <c r="S120" i="39"/>
  <c r="M120" i="39"/>
  <c r="L120" i="39"/>
  <c r="K120" i="39"/>
  <c r="J120" i="39"/>
  <c r="I120" i="39"/>
  <c r="H120" i="39"/>
  <c r="G120" i="39"/>
  <c r="F120" i="39"/>
  <c r="E120" i="39"/>
  <c r="D120" i="39"/>
  <c r="AE121" i="39" s="1"/>
  <c r="AC119" i="39"/>
  <c r="N119" i="39"/>
  <c r="AC118" i="39"/>
  <c r="N118" i="39"/>
  <c r="AC117" i="39"/>
  <c r="N117" i="39"/>
  <c r="AC116" i="39"/>
  <c r="N116" i="39"/>
  <c r="AC115" i="39"/>
  <c r="N115" i="39"/>
  <c r="AC114" i="39"/>
  <c r="N114" i="39"/>
  <c r="AC113" i="39"/>
  <c r="N113" i="39"/>
  <c r="AC112" i="39"/>
  <c r="N112" i="39"/>
  <c r="AC111" i="39"/>
  <c r="N111" i="39"/>
  <c r="AC110" i="39"/>
  <c r="N110" i="39"/>
  <c r="N120" i="39" s="1"/>
  <c r="AB105" i="39"/>
  <c r="AA105" i="39"/>
  <c r="Z105" i="39"/>
  <c r="Y105" i="39"/>
  <c r="X105" i="39"/>
  <c r="W105" i="39"/>
  <c r="V105" i="39"/>
  <c r="U105" i="39"/>
  <c r="T105" i="39"/>
  <c r="S105" i="39"/>
  <c r="AE105" i="39"/>
  <c r="M105" i="39"/>
  <c r="L105" i="39"/>
  <c r="K105" i="39"/>
  <c r="J105" i="39"/>
  <c r="I105" i="39"/>
  <c r="H105" i="39"/>
  <c r="G105" i="39"/>
  <c r="F105" i="39"/>
  <c r="E105" i="39"/>
  <c r="D105" i="39"/>
  <c r="AC104" i="39"/>
  <c r="N104" i="39"/>
  <c r="AC103" i="39"/>
  <c r="N103" i="39"/>
  <c r="AC102" i="39"/>
  <c r="N102" i="39"/>
  <c r="AC101" i="39"/>
  <c r="N101" i="39"/>
  <c r="AC100" i="39"/>
  <c r="N100" i="39"/>
  <c r="AC99" i="39"/>
  <c r="N99" i="39"/>
  <c r="AC98" i="39"/>
  <c r="N98" i="39"/>
  <c r="AC97" i="39"/>
  <c r="N97" i="39"/>
  <c r="AC96" i="39"/>
  <c r="N96" i="39"/>
  <c r="AC95" i="39"/>
  <c r="AC105" i="39" s="1"/>
  <c r="N95" i="39"/>
  <c r="AE90" i="39"/>
  <c r="AB90" i="39"/>
  <c r="AA90" i="39"/>
  <c r="Z90" i="39"/>
  <c r="Y90" i="39"/>
  <c r="X90" i="39"/>
  <c r="W90" i="39"/>
  <c r="V90" i="39"/>
  <c r="U90" i="39"/>
  <c r="T90" i="39"/>
  <c r="S90" i="39"/>
  <c r="M90" i="39"/>
  <c r="L90" i="39"/>
  <c r="K90" i="39"/>
  <c r="J90" i="39"/>
  <c r="I90" i="39"/>
  <c r="H90" i="39"/>
  <c r="G90" i="39"/>
  <c r="F90" i="39"/>
  <c r="E90" i="39"/>
  <c r="D90" i="39"/>
  <c r="AC89" i="39"/>
  <c r="N89" i="39"/>
  <c r="AC88" i="39"/>
  <c r="N88" i="39"/>
  <c r="AC87" i="39"/>
  <c r="N87" i="39"/>
  <c r="AC86" i="39"/>
  <c r="N86" i="39"/>
  <c r="AC85" i="39"/>
  <c r="N85" i="39"/>
  <c r="AC84" i="39"/>
  <c r="N84" i="39"/>
  <c r="AC83" i="39"/>
  <c r="N83" i="39"/>
  <c r="AC82" i="39"/>
  <c r="N82" i="39"/>
  <c r="AC81" i="39"/>
  <c r="N81" i="39"/>
  <c r="AC80" i="39"/>
  <c r="N80" i="39"/>
  <c r="AB75" i="39"/>
  <c r="AA75" i="39"/>
  <c r="Z75" i="39"/>
  <c r="Y75" i="39"/>
  <c r="X75" i="39"/>
  <c r="W75" i="39"/>
  <c r="V75" i="39"/>
  <c r="U75" i="39"/>
  <c r="T75" i="39"/>
  <c r="S75" i="39"/>
  <c r="AE75" i="39"/>
  <c r="M75" i="39"/>
  <c r="L75" i="39"/>
  <c r="K75" i="39"/>
  <c r="J75" i="39"/>
  <c r="I75" i="39"/>
  <c r="H75" i="39"/>
  <c r="G75" i="39"/>
  <c r="F75" i="39"/>
  <c r="E75" i="39"/>
  <c r="D75" i="39"/>
  <c r="AC74" i="39"/>
  <c r="N74" i="39"/>
  <c r="AC73" i="39"/>
  <c r="N73" i="39"/>
  <c r="AC72" i="39"/>
  <c r="N72" i="39"/>
  <c r="AC71" i="39"/>
  <c r="N71" i="39"/>
  <c r="AC70" i="39"/>
  <c r="N70" i="39"/>
  <c r="AC69" i="39"/>
  <c r="N69" i="39"/>
  <c r="AC68" i="39"/>
  <c r="N68" i="39"/>
  <c r="AC67" i="39"/>
  <c r="N67" i="39"/>
  <c r="AC66" i="39"/>
  <c r="N66" i="39"/>
  <c r="AC65" i="39"/>
  <c r="N65" i="39"/>
  <c r="AE60" i="39"/>
  <c r="AB60" i="39"/>
  <c r="AA60" i="39"/>
  <c r="Z60" i="39"/>
  <c r="Y60" i="39"/>
  <c r="X60" i="39"/>
  <c r="W60" i="39"/>
  <c r="V60" i="39"/>
  <c r="U60" i="39"/>
  <c r="T60" i="39"/>
  <c r="S60" i="39"/>
  <c r="M60" i="39"/>
  <c r="L60" i="39"/>
  <c r="K60" i="39"/>
  <c r="J60" i="39"/>
  <c r="I60" i="39"/>
  <c r="H60" i="39"/>
  <c r="G60" i="39"/>
  <c r="F60" i="39"/>
  <c r="E60" i="39"/>
  <c r="D60" i="39"/>
  <c r="AE61" i="39" s="1"/>
  <c r="AC59" i="39"/>
  <c r="N59" i="39"/>
  <c r="AC58" i="39"/>
  <c r="N58" i="39"/>
  <c r="AC57" i="39"/>
  <c r="N57" i="39"/>
  <c r="AC56" i="39"/>
  <c r="N56" i="39"/>
  <c r="AC55" i="39"/>
  <c r="N55" i="39"/>
  <c r="AC54" i="39"/>
  <c r="N54" i="39"/>
  <c r="AC53" i="39"/>
  <c r="N53" i="39"/>
  <c r="AC52" i="39"/>
  <c r="N52" i="39"/>
  <c r="AC51" i="39"/>
  <c r="N51" i="39"/>
  <c r="AC50" i="39"/>
  <c r="N50" i="39"/>
  <c r="N60" i="39" s="1"/>
  <c r="AB45" i="39"/>
  <c r="AA45" i="39"/>
  <c r="Z45" i="39"/>
  <c r="Y45" i="39"/>
  <c r="X45" i="39"/>
  <c r="W45" i="39"/>
  <c r="V45" i="39"/>
  <c r="U45" i="39"/>
  <c r="T45" i="39"/>
  <c r="S45" i="39"/>
  <c r="AE45" i="39"/>
  <c r="M45" i="39"/>
  <c r="L45" i="39"/>
  <c r="K45" i="39"/>
  <c r="J45" i="39"/>
  <c r="I45" i="39"/>
  <c r="H45" i="39"/>
  <c r="G45" i="39"/>
  <c r="F45" i="39"/>
  <c r="E45" i="39"/>
  <c r="D45" i="39"/>
  <c r="AC44" i="39"/>
  <c r="N44" i="39"/>
  <c r="AC43" i="39"/>
  <c r="N43" i="39"/>
  <c r="AC42" i="39"/>
  <c r="N42" i="39"/>
  <c r="AC41" i="39"/>
  <c r="N41" i="39"/>
  <c r="AC40" i="39"/>
  <c r="N40" i="39"/>
  <c r="AC39" i="39"/>
  <c r="N39" i="39"/>
  <c r="AC38" i="39"/>
  <c r="N38" i="39"/>
  <c r="AC37" i="39"/>
  <c r="N37" i="39"/>
  <c r="AC36" i="39"/>
  <c r="N36" i="39"/>
  <c r="AC35" i="39"/>
  <c r="AC45" i="39" s="1"/>
  <c r="N35" i="39"/>
  <c r="AE30" i="39"/>
  <c r="AB30" i="39"/>
  <c r="AA30" i="39"/>
  <c r="Z30" i="39"/>
  <c r="Y30" i="39"/>
  <c r="X30" i="39"/>
  <c r="W30" i="39"/>
  <c r="V30" i="39"/>
  <c r="U30" i="39"/>
  <c r="T30" i="39"/>
  <c r="S30" i="39"/>
  <c r="M30" i="39"/>
  <c r="L30" i="39"/>
  <c r="K30" i="39"/>
  <c r="J30" i="39"/>
  <c r="I30" i="39"/>
  <c r="H30" i="39"/>
  <c r="G30" i="39"/>
  <c r="F30" i="39"/>
  <c r="E30" i="39"/>
  <c r="D30" i="39"/>
  <c r="AC29" i="39"/>
  <c r="N29" i="39"/>
  <c r="AC28" i="39"/>
  <c r="N28" i="39"/>
  <c r="AC27" i="39"/>
  <c r="N27" i="39"/>
  <c r="AC26" i="39"/>
  <c r="N26" i="39"/>
  <c r="AC25" i="39"/>
  <c r="N25" i="39"/>
  <c r="AC24" i="39"/>
  <c r="N24" i="39"/>
  <c r="AC23" i="39"/>
  <c r="N23" i="39"/>
  <c r="AC22" i="39"/>
  <c r="N22" i="39"/>
  <c r="AC21" i="39"/>
  <c r="N21" i="39"/>
  <c r="AC20" i="39"/>
  <c r="N20" i="39"/>
  <c r="AB15" i="39"/>
  <c r="AA15" i="39"/>
  <c r="Z15" i="39"/>
  <c r="Y15" i="39"/>
  <c r="X15" i="39"/>
  <c r="W15" i="39"/>
  <c r="V15" i="39"/>
  <c r="U15" i="39"/>
  <c r="T15" i="39"/>
  <c r="S15" i="39"/>
  <c r="AE15" i="39"/>
  <c r="M15" i="39"/>
  <c r="L15" i="39"/>
  <c r="K15" i="39"/>
  <c r="J15" i="39"/>
  <c r="I15" i="39"/>
  <c r="H15" i="39"/>
  <c r="G15" i="39"/>
  <c r="F15" i="39"/>
  <c r="E15" i="39"/>
  <c r="D15" i="39"/>
  <c r="AC14" i="39"/>
  <c r="N14" i="39"/>
  <c r="AC13" i="39"/>
  <c r="N13" i="39"/>
  <c r="AC12" i="39"/>
  <c r="N12" i="39"/>
  <c r="AC11" i="39"/>
  <c r="N11" i="39"/>
  <c r="AC10" i="39"/>
  <c r="N10" i="39"/>
  <c r="AC9" i="39"/>
  <c r="N9" i="39"/>
  <c r="AC8" i="39"/>
  <c r="N8" i="39"/>
  <c r="AC7" i="39"/>
  <c r="N7" i="39"/>
  <c r="AC6" i="39"/>
  <c r="N6" i="39"/>
  <c r="AC5" i="39"/>
  <c r="N5" i="39"/>
  <c r="AE120" i="38"/>
  <c r="AB120" i="38"/>
  <c r="AA120" i="38"/>
  <c r="Z120" i="38"/>
  <c r="Y120" i="38"/>
  <c r="X120" i="38"/>
  <c r="W120" i="38"/>
  <c r="V120" i="38"/>
  <c r="U120" i="38"/>
  <c r="T120" i="38"/>
  <c r="S120" i="38"/>
  <c r="M120" i="38"/>
  <c r="L120" i="38"/>
  <c r="K120" i="38"/>
  <c r="J120" i="38"/>
  <c r="I120" i="38"/>
  <c r="H120" i="38"/>
  <c r="G120" i="38"/>
  <c r="F120" i="38"/>
  <c r="E120" i="38"/>
  <c r="D120" i="38"/>
  <c r="AE121" i="38" s="1"/>
  <c r="AC119" i="38"/>
  <c r="N119" i="38"/>
  <c r="AC118" i="38"/>
  <c r="N118" i="38"/>
  <c r="AC117" i="38"/>
  <c r="N117" i="38"/>
  <c r="AC116" i="38"/>
  <c r="N116" i="38"/>
  <c r="AC115" i="38"/>
  <c r="N115" i="38"/>
  <c r="AC114" i="38"/>
  <c r="N114" i="38"/>
  <c r="AC113" i="38"/>
  <c r="N113" i="38"/>
  <c r="AC112" i="38"/>
  <c r="N112" i="38"/>
  <c r="AC111" i="38"/>
  <c r="N111" i="38"/>
  <c r="AC110" i="38"/>
  <c r="N110" i="38"/>
  <c r="N120" i="38" s="1"/>
  <c r="AB105" i="38"/>
  <c r="AA105" i="38"/>
  <c r="Z105" i="38"/>
  <c r="Y105" i="38"/>
  <c r="X105" i="38"/>
  <c r="W105" i="38"/>
  <c r="V105" i="38"/>
  <c r="U105" i="38"/>
  <c r="T105" i="38"/>
  <c r="S105" i="38"/>
  <c r="AE105" i="38"/>
  <c r="M105" i="38"/>
  <c r="L105" i="38"/>
  <c r="K105" i="38"/>
  <c r="J105" i="38"/>
  <c r="I105" i="38"/>
  <c r="H105" i="38"/>
  <c r="G105" i="38"/>
  <c r="F105" i="38"/>
  <c r="E105" i="38"/>
  <c r="D105" i="38"/>
  <c r="AC104" i="38"/>
  <c r="N104" i="38"/>
  <c r="AC103" i="38"/>
  <c r="N103" i="38"/>
  <c r="AC102" i="38"/>
  <c r="N102" i="38"/>
  <c r="AC101" i="38"/>
  <c r="N101" i="38"/>
  <c r="AC100" i="38"/>
  <c r="N100" i="38"/>
  <c r="AC99" i="38"/>
  <c r="N99" i="38"/>
  <c r="AC98" i="38"/>
  <c r="N98" i="38"/>
  <c r="AC97" i="38"/>
  <c r="N97" i="38"/>
  <c r="AC96" i="38"/>
  <c r="N96" i="38"/>
  <c r="AC95" i="38"/>
  <c r="N95" i="38"/>
  <c r="AE90" i="38"/>
  <c r="AB90" i="38"/>
  <c r="AA90" i="38"/>
  <c r="Z90" i="38"/>
  <c r="Y90" i="38"/>
  <c r="X90" i="38"/>
  <c r="W90" i="38"/>
  <c r="V90" i="38"/>
  <c r="U90" i="38"/>
  <c r="T90" i="38"/>
  <c r="S90" i="38"/>
  <c r="M90" i="38"/>
  <c r="L90" i="38"/>
  <c r="K90" i="38"/>
  <c r="J90" i="38"/>
  <c r="I90" i="38"/>
  <c r="H90" i="38"/>
  <c r="G90" i="38"/>
  <c r="F90" i="38"/>
  <c r="E90" i="38"/>
  <c r="D90" i="38"/>
  <c r="AC89" i="38"/>
  <c r="N89" i="38"/>
  <c r="AC88" i="38"/>
  <c r="N88" i="38"/>
  <c r="AC87" i="38"/>
  <c r="N87" i="38"/>
  <c r="AC86" i="38"/>
  <c r="N86" i="38"/>
  <c r="AC85" i="38"/>
  <c r="N85" i="38"/>
  <c r="AC84" i="38"/>
  <c r="N84" i="38"/>
  <c r="AC83" i="38"/>
  <c r="N83" i="38"/>
  <c r="AC82" i="38"/>
  <c r="N82" i="38"/>
  <c r="AC81" i="38"/>
  <c r="N81" i="38"/>
  <c r="N90" i="38" s="1"/>
  <c r="AC80" i="38"/>
  <c r="N80" i="38"/>
  <c r="AE75" i="38"/>
  <c r="AB75" i="38"/>
  <c r="AA75" i="38"/>
  <c r="Z75" i="38"/>
  <c r="Y75" i="38"/>
  <c r="X75" i="38"/>
  <c r="W75" i="38"/>
  <c r="V75" i="38"/>
  <c r="U75" i="38"/>
  <c r="T75" i="38"/>
  <c r="S75" i="38"/>
  <c r="M75" i="38"/>
  <c r="L75" i="38"/>
  <c r="K75" i="38"/>
  <c r="J75" i="38"/>
  <c r="I75" i="38"/>
  <c r="H75" i="38"/>
  <c r="G75" i="38"/>
  <c r="F75" i="38"/>
  <c r="E75" i="38"/>
  <c r="D75" i="38"/>
  <c r="AC74" i="38"/>
  <c r="N74" i="38"/>
  <c r="AC73" i="38"/>
  <c r="N73" i="38"/>
  <c r="AC72" i="38"/>
  <c r="N72" i="38"/>
  <c r="AC71" i="38"/>
  <c r="N71" i="38"/>
  <c r="AC70" i="38"/>
  <c r="N70" i="38"/>
  <c r="AC69" i="38"/>
  <c r="N69" i="38"/>
  <c r="AC68" i="38"/>
  <c r="N68" i="38"/>
  <c r="AC67" i="38"/>
  <c r="N67" i="38"/>
  <c r="AC66" i="38"/>
  <c r="N66" i="38"/>
  <c r="AC65" i="38"/>
  <c r="N65" i="38"/>
  <c r="AE60" i="38"/>
  <c r="AB60" i="38"/>
  <c r="AA60" i="38"/>
  <c r="Z60" i="38"/>
  <c r="Y60" i="38"/>
  <c r="X60" i="38"/>
  <c r="W60" i="38"/>
  <c r="V60" i="38"/>
  <c r="U60" i="38"/>
  <c r="T60" i="38"/>
  <c r="S60" i="38"/>
  <c r="M60" i="38"/>
  <c r="L60" i="38"/>
  <c r="K60" i="38"/>
  <c r="J60" i="38"/>
  <c r="I60" i="38"/>
  <c r="H60" i="38"/>
  <c r="G60" i="38"/>
  <c r="F60" i="38"/>
  <c r="E60" i="38"/>
  <c r="D60" i="38"/>
  <c r="AC59" i="38"/>
  <c r="N59" i="38"/>
  <c r="AC58" i="38"/>
  <c r="N58" i="38"/>
  <c r="AC57" i="38"/>
  <c r="N57" i="38"/>
  <c r="AC56" i="38"/>
  <c r="N56" i="38"/>
  <c r="AC55" i="38"/>
  <c r="N55" i="38"/>
  <c r="AC54" i="38"/>
  <c r="N54" i="38"/>
  <c r="AC53" i="38"/>
  <c r="N53" i="38"/>
  <c r="AC52" i="38"/>
  <c r="N52" i="38"/>
  <c r="AC51" i="38"/>
  <c r="AC60" i="38" s="1"/>
  <c r="N51" i="38"/>
  <c r="AC50" i="38"/>
  <c r="N50" i="38"/>
  <c r="AE45" i="38"/>
  <c r="AB45" i="38"/>
  <c r="AA45" i="38"/>
  <c r="Z45" i="38"/>
  <c r="Y45" i="38"/>
  <c r="X45" i="38"/>
  <c r="W45" i="38"/>
  <c r="V45" i="38"/>
  <c r="U45" i="38"/>
  <c r="T45" i="38"/>
  <c r="S45" i="38"/>
  <c r="M45" i="38"/>
  <c r="L45" i="38"/>
  <c r="K45" i="38"/>
  <c r="J45" i="38"/>
  <c r="I45" i="38"/>
  <c r="H45" i="38"/>
  <c r="G45" i="38"/>
  <c r="F45" i="38"/>
  <c r="E45" i="38"/>
  <c r="D45" i="38"/>
  <c r="AC44" i="38"/>
  <c r="N44" i="38"/>
  <c r="AC43" i="38"/>
  <c r="N43" i="38"/>
  <c r="AC42" i="38"/>
  <c r="N42" i="38"/>
  <c r="AC41" i="38"/>
  <c r="N41" i="38"/>
  <c r="AC40" i="38"/>
  <c r="N40" i="38"/>
  <c r="AC39" i="38"/>
  <c r="N39" i="38"/>
  <c r="AC38" i="38"/>
  <c r="N38" i="38"/>
  <c r="AC37" i="38"/>
  <c r="N37" i="38"/>
  <c r="AC36" i="38"/>
  <c r="N36" i="38"/>
  <c r="AC35" i="38"/>
  <c r="N35" i="38"/>
  <c r="AE30" i="38"/>
  <c r="AB30" i="38"/>
  <c r="AA30" i="38"/>
  <c r="Z30" i="38"/>
  <c r="Y30" i="38"/>
  <c r="X30" i="38"/>
  <c r="W30" i="38"/>
  <c r="V30" i="38"/>
  <c r="U30" i="38"/>
  <c r="T30" i="38"/>
  <c r="S30" i="38"/>
  <c r="M30" i="38"/>
  <c r="L30" i="38"/>
  <c r="K30" i="38"/>
  <c r="J30" i="38"/>
  <c r="I30" i="38"/>
  <c r="H30" i="38"/>
  <c r="G30" i="38"/>
  <c r="F30" i="38"/>
  <c r="E30" i="38"/>
  <c r="D30" i="38"/>
  <c r="AC29" i="38"/>
  <c r="AC28" i="38"/>
  <c r="N28" i="38"/>
  <c r="AC27" i="38"/>
  <c r="N27" i="38"/>
  <c r="AC26" i="38"/>
  <c r="N26" i="38"/>
  <c r="AC25" i="38"/>
  <c r="N25" i="38"/>
  <c r="AC24" i="38"/>
  <c r="N24" i="38"/>
  <c r="AC23" i="38"/>
  <c r="N23" i="38"/>
  <c r="AC22" i="38"/>
  <c r="N22" i="38"/>
  <c r="AC21" i="38"/>
  <c r="N21" i="38"/>
  <c r="AC20" i="38"/>
  <c r="N20" i="38"/>
  <c r="AE15" i="38"/>
  <c r="AB15" i="38"/>
  <c r="AA15" i="38"/>
  <c r="Z15" i="38"/>
  <c r="Y15" i="38"/>
  <c r="X15" i="38"/>
  <c r="W15" i="38"/>
  <c r="V15" i="38"/>
  <c r="U15" i="38"/>
  <c r="T15" i="38"/>
  <c r="S15" i="38"/>
  <c r="M15" i="38"/>
  <c r="L15" i="38"/>
  <c r="K15" i="38"/>
  <c r="J15" i="38"/>
  <c r="I15" i="38"/>
  <c r="H15" i="38"/>
  <c r="G15" i="38"/>
  <c r="F15" i="38"/>
  <c r="E15" i="38"/>
  <c r="D15" i="38"/>
  <c r="AC14" i="38"/>
  <c r="N14" i="38"/>
  <c r="AC13" i="38"/>
  <c r="N13" i="38"/>
  <c r="AC12" i="38"/>
  <c r="N12" i="38"/>
  <c r="AC11" i="38"/>
  <c r="N11" i="38"/>
  <c r="AC10" i="38"/>
  <c r="N10" i="38"/>
  <c r="AC9" i="38"/>
  <c r="N9" i="38"/>
  <c r="AC8" i="38"/>
  <c r="N8" i="38"/>
  <c r="AC7" i="38"/>
  <c r="N7" i="38"/>
  <c r="AC6" i="38"/>
  <c r="N6" i="38"/>
  <c r="AC5" i="38"/>
  <c r="N5" i="38"/>
  <c r="N15" i="38" l="1"/>
  <c r="AC60" i="39"/>
  <c r="AC30" i="39"/>
  <c r="AC90" i="39"/>
  <c r="AC15" i="39"/>
  <c r="AE31" i="39"/>
  <c r="AC75" i="39"/>
  <c r="N90" i="39"/>
  <c r="AE91" i="39"/>
  <c r="N30" i="39"/>
  <c r="N15" i="39"/>
  <c r="N45" i="39"/>
  <c r="N75" i="39"/>
  <c r="N105" i="39"/>
  <c r="AE16" i="39"/>
  <c r="AE46" i="39"/>
  <c r="AE76" i="39"/>
  <c r="AE106" i="39"/>
  <c r="AC120" i="39"/>
  <c r="AC45" i="38"/>
  <c r="N30" i="38"/>
  <c r="N75" i="38"/>
  <c r="N60" i="38"/>
  <c r="AE16" i="38"/>
  <c r="AC30" i="38"/>
  <c r="AC15" i="38"/>
  <c r="AE91" i="38"/>
  <c r="AC105" i="38"/>
  <c r="AE106" i="38"/>
  <c r="AC120" i="38"/>
  <c r="N45" i="38"/>
  <c r="AE46" i="38"/>
  <c r="AE31" i="38"/>
  <c r="AE61" i="38"/>
  <c r="AC75" i="38"/>
  <c r="AE76" i="38"/>
  <c r="AC90" i="38"/>
  <c r="N105" i="38"/>
  <c r="AE120" i="37"/>
  <c r="AB120" i="37"/>
  <c r="AA120" i="37"/>
  <c r="Z120" i="37"/>
  <c r="Y120" i="37"/>
  <c r="X120" i="37"/>
  <c r="W120" i="37"/>
  <c r="V120" i="37"/>
  <c r="U120" i="37"/>
  <c r="T120" i="37"/>
  <c r="S120" i="37"/>
  <c r="M120" i="37"/>
  <c r="L120" i="37"/>
  <c r="K120" i="37"/>
  <c r="J120" i="37"/>
  <c r="I120" i="37"/>
  <c r="H120" i="37"/>
  <c r="G120" i="37"/>
  <c r="F120" i="37"/>
  <c r="E120" i="37"/>
  <c r="D120" i="37"/>
  <c r="AC119" i="37"/>
  <c r="N119" i="37"/>
  <c r="AC118" i="37"/>
  <c r="N118" i="37"/>
  <c r="AC117" i="37"/>
  <c r="N117" i="37"/>
  <c r="AC116" i="37"/>
  <c r="N116" i="37"/>
  <c r="AC115" i="37"/>
  <c r="N115" i="37"/>
  <c r="AC114" i="37"/>
  <c r="N114" i="37"/>
  <c r="AC113" i="37"/>
  <c r="N113" i="37"/>
  <c r="AC112" i="37"/>
  <c r="N112" i="37"/>
  <c r="AC111" i="37"/>
  <c r="N111" i="37"/>
  <c r="AC110" i="37"/>
  <c r="N110" i="37"/>
  <c r="AB105" i="37"/>
  <c r="AA105" i="37"/>
  <c r="Z105" i="37"/>
  <c r="Y105" i="37"/>
  <c r="X105" i="37"/>
  <c r="W105" i="37"/>
  <c r="V105" i="37"/>
  <c r="U105" i="37"/>
  <c r="T105" i="37"/>
  <c r="S105" i="37"/>
  <c r="AE105" i="37"/>
  <c r="M105" i="37"/>
  <c r="L105" i="37"/>
  <c r="K105" i="37"/>
  <c r="J105" i="37"/>
  <c r="I105" i="37"/>
  <c r="H105" i="37"/>
  <c r="G105" i="37"/>
  <c r="F105" i="37"/>
  <c r="E105" i="37"/>
  <c r="D105" i="37"/>
  <c r="AC104" i="37"/>
  <c r="N104" i="37"/>
  <c r="AC103" i="37"/>
  <c r="N103" i="37"/>
  <c r="AC102" i="37"/>
  <c r="N102" i="37"/>
  <c r="AC101" i="37"/>
  <c r="N101" i="37"/>
  <c r="AC100" i="37"/>
  <c r="N100" i="37"/>
  <c r="AC99" i="37"/>
  <c r="N99" i="37"/>
  <c r="AC98" i="37"/>
  <c r="N98" i="37"/>
  <c r="AC97" i="37"/>
  <c r="N97" i="37"/>
  <c r="AC96" i="37"/>
  <c r="N96" i="37"/>
  <c r="AC95" i="37"/>
  <c r="N95" i="37"/>
  <c r="N105" i="37" s="1"/>
  <c r="AE90" i="37"/>
  <c r="AB90" i="37"/>
  <c r="AA90" i="37"/>
  <c r="Z90" i="37"/>
  <c r="Y90" i="37"/>
  <c r="X90" i="37"/>
  <c r="W90" i="37"/>
  <c r="V90" i="37"/>
  <c r="U90" i="37"/>
  <c r="T90" i="37"/>
  <c r="S90" i="37"/>
  <c r="M90" i="37"/>
  <c r="L90" i="37"/>
  <c r="K90" i="37"/>
  <c r="J90" i="37"/>
  <c r="I90" i="37"/>
  <c r="H90" i="37"/>
  <c r="G90" i="37"/>
  <c r="F90" i="37"/>
  <c r="E90" i="37"/>
  <c r="D90" i="37"/>
  <c r="AC89" i="37"/>
  <c r="N89" i="37"/>
  <c r="AC88" i="37"/>
  <c r="N88" i="37"/>
  <c r="AC87" i="37"/>
  <c r="N87" i="37"/>
  <c r="AC86" i="37"/>
  <c r="N86" i="37"/>
  <c r="AC85" i="37"/>
  <c r="N85" i="37"/>
  <c r="AC84" i="37"/>
  <c r="N84" i="37"/>
  <c r="AC83" i="37"/>
  <c r="N83" i="37"/>
  <c r="AC82" i="37"/>
  <c r="N82" i="37"/>
  <c r="AC81" i="37"/>
  <c r="N81" i="37"/>
  <c r="AC80" i="37"/>
  <c r="AC90" i="37" s="1"/>
  <c r="N80" i="37"/>
  <c r="AB75" i="37"/>
  <c r="AA75" i="37"/>
  <c r="Z75" i="37"/>
  <c r="Y75" i="37"/>
  <c r="X75" i="37"/>
  <c r="W75" i="37"/>
  <c r="V75" i="37"/>
  <c r="U75" i="37"/>
  <c r="T75" i="37"/>
  <c r="S75" i="37"/>
  <c r="AE75" i="37"/>
  <c r="M75" i="37"/>
  <c r="L75" i="37"/>
  <c r="K75" i="37"/>
  <c r="J75" i="37"/>
  <c r="I75" i="37"/>
  <c r="H75" i="37"/>
  <c r="G75" i="37"/>
  <c r="F75" i="37"/>
  <c r="E75" i="37"/>
  <c r="D75" i="37"/>
  <c r="AC74" i="37"/>
  <c r="N74" i="37"/>
  <c r="AC73" i="37"/>
  <c r="N73" i="37"/>
  <c r="AC72" i="37"/>
  <c r="N72" i="37"/>
  <c r="AC71" i="37"/>
  <c r="N71" i="37"/>
  <c r="AC70" i="37"/>
  <c r="N70" i="37"/>
  <c r="AC69" i="37"/>
  <c r="N69" i="37"/>
  <c r="AC68" i="37"/>
  <c r="N68" i="37"/>
  <c r="AC67" i="37"/>
  <c r="N67" i="37"/>
  <c r="AC66" i="37"/>
  <c r="N66" i="37"/>
  <c r="AC65" i="37"/>
  <c r="N65" i="37"/>
  <c r="AE60" i="37"/>
  <c r="AB60" i="37"/>
  <c r="AA60" i="37"/>
  <c r="Z60" i="37"/>
  <c r="Y60" i="37"/>
  <c r="X60" i="37"/>
  <c r="W60" i="37"/>
  <c r="V60" i="37"/>
  <c r="U60" i="37"/>
  <c r="T60" i="37"/>
  <c r="S60" i="37"/>
  <c r="M60" i="37"/>
  <c r="L60" i="37"/>
  <c r="K60" i="37"/>
  <c r="J60" i="37"/>
  <c r="I60" i="37"/>
  <c r="H60" i="37"/>
  <c r="G60" i="37"/>
  <c r="F60" i="37"/>
  <c r="E60" i="37"/>
  <c r="D60" i="37"/>
  <c r="AC59" i="37"/>
  <c r="N59" i="37"/>
  <c r="AC58" i="37"/>
  <c r="N58" i="37"/>
  <c r="AC57" i="37"/>
  <c r="N57" i="37"/>
  <c r="AC56" i="37"/>
  <c r="N56" i="37"/>
  <c r="AC55" i="37"/>
  <c r="N55" i="37"/>
  <c r="AC54" i="37"/>
  <c r="N54" i="37"/>
  <c r="AC53" i="37"/>
  <c r="N53" i="37"/>
  <c r="AC52" i="37"/>
  <c r="N52" i="37"/>
  <c r="AC51" i="37"/>
  <c r="N51" i="37"/>
  <c r="AC50" i="37"/>
  <c r="N50" i="37"/>
  <c r="AB45" i="37"/>
  <c r="AA45" i="37"/>
  <c r="Z45" i="37"/>
  <c r="Y45" i="37"/>
  <c r="X45" i="37"/>
  <c r="W45" i="37"/>
  <c r="V45" i="37"/>
  <c r="U45" i="37"/>
  <c r="T45" i="37"/>
  <c r="S45" i="37"/>
  <c r="AE45" i="37"/>
  <c r="M45" i="37"/>
  <c r="L45" i="37"/>
  <c r="K45" i="37"/>
  <c r="J45" i="37"/>
  <c r="I45" i="37"/>
  <c r="H45" i="37"/>
  <c r="G45" i="37"/>
  <c r="F45" i="37"/>
  <c r="E45" i="37"/>
  <c r="D45" i="37"/>
  <c r="AC44" i="37"/>
  <c r="N44" i="37"/>
  <c r="AC43" i="37"/>
  <c r="N43" i="37"/>
  <c r="AC42" i="37"/>
  <c r="N42" i="37"/>
  <c r="AC41" i="37"/>
  <c r="N41" i="37"/>
  <c r="AC40" i="37"/>
  <c r="N40" i="37"/>
  <c r="AC39" i="37"/>
  <c r="N39" i="37"/>
  <c r="AC38" i="37"/>
  <c r="N38" i="37"/>
  <c r="AC37" i="37"/>
  <c r="N37" i="37"/>
  <c r="AC36" i="37"/>
  <c r="N36" i="37"/>
  <c r="AC35" i="37"/>
  <c r="N35" i="37"/>
  <c r="N45" i="37" s="1"/>
  <c r="AE30" i="37"/>
  <c r="AB30" i="37"/>
  <c r="AA30" i="37"/>
  <c r="Z30" i="37"/>
  <c r="Y30" i="37"/>
  <c r="X30" i="37"/>
  <c r="W30" i="37"/>
  <c r="V30" i="37"/>
  <c r="U30" i="37"/>
  <c r="T30" i="37"/>
  <c r="S30" i="37"/>
  <c r="M30" i="37"/>
  <c r="L30" i="37"/>
  <c r="K30" i="37"/>
  <c r="J30" i="37"/>
  <c r="I30" i="37"/>
  <c r="H30" i="37"/>
  <c r="G30" i="37"/>
  <c r="F30" i="37"/>
  <c r="E30" i="37"/>
  <c r="D30" i="37"/>
  <c r="AC29" i="37"/>
  <c r="N29" i="37"/>
  <c r="AC28" i="37"/>
  <c r="N28" i="37"/>
  <c r="AC27" i="37"/>
  <c r="N27" i="37"/>
  <c r="AC26" i="37"/>
  <c r="N26" i="37"/>
  <c r="AC25" i="37"/>
  <c r="N25" i="37"/>
  <c r="AC24" i="37"/>
  <c r="N24" i="37"/>
  <c r="AC23" i="37"/>
  <c r="N23" i="37"/>
  <c r="AC22" i="37"/>
  <c r="N22" i="37"/>
  <c r="AC21" i="37"/>
  <c r="N21" i="37"/>
  <c r="AC20" i="37"/>
  <c r="AC30" i="37" s="1"/>
  <c r="N20" i="37"/>
  <c r="AB15" i="37"/>
  <c r="AA15" i="37"/>
  <c r="Z15" i="37"/>
  <c r="Y15" i="37"/>
  <c r="X15" i="37"/>
  <c r="W15" i="37"/>
  <c r="V15" i="37"/>
  <c r="U15" i="37"/>
  <c r="T15" i="37"/>
  <c r="S15" i="37"/>
  <c r="AE15" i="37"/>
  <c r="M15" i="37"/>
  <c r="L15" i="37"/>
  <c r="K15" i="37"/>
  <c r="J15" i="37"/>
  <c r="I15" i="37"/>
  <c r="H15" i="37"/>
  <c r="G15" i="37"/>
  <c r="F15" i="37"/>
  <c r="E15" i="37"/>
  <c r="D15" i="37"/>
  <c r="AC14" i="37"/>
  <c r="N14" i="37"/>
  <c r="AC13" i="37"/>
  <c r="N13" i="37"/>
  <c r="AC12" i="37"/>
  <c r="N12" i="37"/>
  <c r="AC11" i="37"/>
  <c r="N11" i="37"/>
  <c r="AC10" i="37"/>
  <c r="N10" i="37"/>
  <c r="AC9" i="37"/>
  <c r="N9" i="37"/>
  <c r="AC8" i="37"/>
  <c r="N8" i="37"/>
  <c r="AC7" i="37"/>
  <c r="N7" i="37"/>
  <c r="AC6" i="37"/>
  <c r="N6" i="37"/>
  <c r="AC5" i="37"/>
  <c r="N5" i="37"/>
  <c r="AE46" i="37" l="1"/>
  <c r="AE106" i="37"/>
  <c r="AC120" i="37"/>
  <c r="AE16" i="37"/>
  <c r="AC60" i="37"/>
  <c r="N75" i="37"/>
  <c r="AE76" i="37"/>
  <c r="N15" i="37"/>
  <c r="AC15" i="37"/>
  <c r="AC45" i="37"/>
  <c r="AC75" i="37"/>
  <c r="AC105" i="37"/>
  <c r="AE31" i="37"/>
  <c r="N60" i="37"/>
  <c r="AE61" i="37"/>
  <c r="N90" i="37"/>
  <c r="AE91" i="37"/>
  <c r="N120" i="37"/>
  <c r="AE121" i="37"/>
  <c r="N30" i="37"/>
  <c r="N74" i="36"/>
  <c r="N95" i="36"/>
  <c r="AB120" i="36"/>
  <c r="AA120" i="36"/>
  <c r="Z120" i="36"/>
  <c r="Y120" i="36"/>
  <c r="X120" i="36"/>
  <c r="W120" i="36"/>
  <c r="V120" i="36"/>
  <c r="U120" i="36"/>
  <c r="T120" i="36"/>
  <c r="S120" i="36"/>
  <c r="M120" i="36"/>
  <c r="L120" i="36"/>
  <c r="K120" i="36"/>
  <c r="J120" i="36"/>
  <c r="I120" i="36"/>
  <c r="H120" i="36"/>
  <c r="G120" i="36"/>
  <c r="F120" i="36"/>
  <c r="E120" i="36"/>
  <c r="D120" i="36"/>
  <c r="AC119" i="36"/>
  <c r="N119" i="36"/>
  <c r="AC118" i="36"/>
  <c r="N118" i="36"/>
  <c r="AC117" i="36"/>
  <c r="N117" i="36"/>
  <c r="AC116" i="36"/>
  <c r="N116" i="36"/>
  <c r="AC115" i="36"/>
  <c r="N115" i="36"/>
  <c r="AC114" i="36"/>
  <c r="N114" i="36"/>
  <c r="AC113" i="36"/>
  <c r="N113" i="36"/>
  <c r="AC112" i="36"/>
  <c r="N112" i="36"/>
  <c r="AC111" i="36"/>
  <c r="N111" i="36"/>
  <c r="AC110" i="36"/>
  <c r="N110" i="36"/>
  <c r="AB105" i="36"/>
  <c r="AA105" i="36"/>
  <c r="Z105" i="36"/>
  <c r="Y105" i="36"/>
  <c r="X105" i="36"/>
  <c r="W105" i="36"/>
  <c r="V105" i="36"/>
  <c r="U105" i="36"/>
  <c r="T105" i="36"/>
  <c r="S105" i="36"/>
  <c r="M105" i="36"/>
  <c r="L105" i="36"/>
  <c r="K105" i="36"/>
  <c r="J105" i="36"/>
  <c r="I105" i="36"/>
  <c r="H105" i="36"/>
  <c r="G105" i="36"/>
  <c r="F105" i="36"/>
  <c r="E105" i="36"/>
  <c r="D105" i="36"/>
  <c r="AC104" i="36"/>
  <c r="N104" i="36"/>
  <c r="AC103" i="36"/>
  <c r="N103" i="36"/>
  <c r="AC102" i="36"/>
  <c r="N102" i="36"/>
  <c r="AC101" i="36"/>
  <c r="N101" i="36"/>
  <c r="AC100" i="36"/>
  <c r="N100" i="36"/>
  <c r="AC99" i="36"/>
  <c r="N99" i="36"/>
  <c r="AC98" i="36"/>
  <c r="N98" i="36"/>
  <c r="AC97" i="36"/>
  <c r="N97" i="36"/>
  <c r="AC96" i="36"/>
  <c r="N96" i="36"/>
  <c r="AC95" i="36"/>
  <c r="AB90" i="36"/>
  <c r="AA90" i="36"/>
  <c r="Z90" i="36"/>
  <c r="Y90" i="36"/>
  <c r="X90" i="36"/>
  <c r="W90" i="36"/>
  <c r="V90" i="36"/>
  <c r="U90" i="36"/>
  <c r="T90" i="36"/>
  <c r="S90" i="36"/>
  <c r="M90" i="36"/>
  <c r="L90" i="36"/>
  <c r="K90" i="36"/>
  <c r="J90" i="36"/>
  <c r="I90" i="36"/>
  <c r="H90" i="36"/>
  <c r="G90" i="36"/>
  <c r="F90" i="36"/>
  <c r="E90" i="36"/>
  <c r="D90" i="36"/>
  <c r="AC89" i="36"/>
  <c r="N89" i="36"/>
  <c r="AC88" i="36"/>
  <c r="N88" i="36"/>
  <c r="AC87" i="36"/>
  <c r="N87" i="36"/>
  <c r="AC86" i="36"/>
  <c r="N86" i="36"/>
  <c r="AC85" i="36"/>
  <c r="N85" i="36"/>
  <c r="AC84" i="36"/>
  <c r="N84" i="36"/>
  <c r="AC83" i="36"/>
  <c r="N83" i="36"/>
  <c r="AC82" i="36"/>
  <c r="N82" i="36"/>
  <c r="AC81" i="36"/>
  <c r="N81" i="36"/>
  <c r="AC80" i="36"/>
  <c r="N80" i="36"/>
  <c r="AB75" i="36"/>
  <c r="AA75" i="36"/>
  <c r="Z75" i="36"/>
  <c r="Y75" i="36"/>
  <c r="X75" i="36"/>
  <c r="W75" i="36"/>
  <c r="V75" i="36"/>
  <c r="U75" i="36"/>
  <c r="T75" i="36"/>
  <c r="S75" i="36"/>
  <c r="M75" i="36"/>
  <c r="L75" i="36"/>
  <c r="K75" i="36"/>
  <c r="J75" i="36"/>
  <c r="I75" i="36"/>
  <c r="H75" i="36"/>
  <c r="G75" i="36"/>
  <c r="F75" i="36"/>
  <c r="E75" i="36"/>
  <c r="D75" i="36"/>
  <c r="AC74" i="36"/>
  <c r="AC73" i="36"/>
  <c r="N73" i="36"/>
  <c r="AC72" i="36"/>
  <c r="N72" i="36"/>
  <c r="AC71" i="36"/>
  <c r="N71" i="36"/>
  <c r="AC70" i="36"/>
  <c r="N70" i="36"/>
  <c r="AC69" i="36"/>
  <c r="N69" i="36"/>
  <c r="AC68" i="36"/>
  <c r="N68" i="36"/>
  <c r="AC67" i="36"/>
  <c r="N67" i="36"/>
  <c r="AC66" i="36"/>
  <c r="N66" i="36"/>
  <c r="AC65" i="36"/>
  <c r="N65" i="36"/>
  <c r="AB60" i="36"/>
  <c r="AA60" i="36"/>
  <c r="Z60" i="36"/>
  <c r="Y60" i="36"/>
  <c r="X60" i="36"/>
  <c r="W60" i="36"/>
  <c r="V60" i="36"/>
  <c r="U60" i="36"/>
  <c r="T60" i="36"/>
  <c r="S60" i="36"/>
  <c r="M60" i="36"/>
  <c r="L60" i="36"/>
  <c r="K60" i="36"/>
  <c r="J60" i="36"/>
  <c r="I60" i="36"/>
  <c r="H60" i="36"/>
  <c r="G60" i="36"/>
  <c r="F60" i="36"/>
  <c r="E60" i="36"/>
  <c r="D60" i="36"/>
  <c r="AC59" i="36"/>
  <c r="N59" i="36"/>
  <c r="AC58" i="36"/>
  <c r="N58" i="36"/>
  <c r="AC57" i="36"/>
  <c r="N57" i="36"/>
  <c r="AC56" i="36"/>
  <c r="N56" i="36"/>
  <c r="AC55" i="36"/>
  <c r="N55" i="36"/>
  <c r="AC54" i="36"/>
  <c r="N54" i="36"/>
  <c r="AC53" i="36"/>
  <c r="N53" i="36"/>
  <c r="AC52" i="36"/>
  <c r="N52" i="36"/>
  <c r="AC51" i="36"/>
  <c r="N51" i="36"/>
  <c r="AC50" i="36"/>
  <c r="N50" i="36"/>
  <c r="AB45" i="36"/>
  <c r="AA45" i="36"/>
  <c r="Z45" i="36"/>
  <c r="Y45" i="36"/>
  <c r="X45" i="36"/>
  <c r="W45" i="36"/>
  <c r="V45" i="36"/>
  <c r="U45" i="36"/>
  <c r="T45" i="36"/>
  <c r="S45" i="36"/>
  <c r="M45" i="36"/>
  <c r="L45" i="36"/>
  <c r="K45" i="36"/>
  <c r="J45" i="36"/>
  <c r="I45" i="36"/>
  <c r="H45" i="36"/>
  <c r="G45" i="36"/>
  <c r="F45" i="36"/>
  <c r="E45" i="36"/>
  <c r="D45" i="36"/>
  <c r="AC44" i="36"/>
  <c r="N44" i="36"/>
  <c r="AC43" i="36"/>
  <c r="N43" i="36"/>
  <c r="AC42" i="36"/>
  <c r="N42" i="36"/>
  <c r="AC41" i="36"/>
  <c r="N41" i="36"/>
  <c r="AC40" i="36"/>
  <c r="N40" i="36"/>
  <c r="AC39" i="36"/>
  <c r="N39" i="36"/>
  <c r="AC38" i="36"/>
  <c r="N38" i="36"/>
  <c r="AC37" i="36"/>
  <c r="N37" i="36"/>
  <c r="AC36" i="36"/>
  <c r="N36" i="36"/>
  <c r="AC35" i="36"/>
  <c r="N35" i="36"/>
  <c r="AB30" i="36"/>
  <c r="AA30" i="36"/>
  <c r="Z30" i="36"/>
  <c r="Y30" i="36"/>
  <c r="X30" i="36"/>
  <c r="W30" i="36"/>
  <c r="V30" i="36"/>
  <c r="U30" i="36"/>
  <c r="T30" i="36"/>
  <c r="S30" i="36"/>
  <c r="AE30" i="36"/>
  <c r="M30" i="36"/>
  <c r="L30" i="36"/>
  <c r="K30" i="36"/>
  <c r="J30" i="36"/>
  <c r="I30" i="36"/>
  <c r="H30" i="36"/>
  <c r="G30" i="36"/>
  <c r="F30" i="36"/>
  <c r="E30" i="36"/>
  <c r="D30" i="36"/>
  <c r="AC29" i="36"/>
  <c r="N29" i="36"/>
  <c r="AC28" i="36"/>
  <c r="N28" i="36"/>
  <c r="AC27" i="36"/>
  <c r="N27" i="36"/>
  <c r="AC26" i="36"/>
  <c r="N26" i="36"/>
  <c r="AC25" i="36"/>
  <c r="N25" i="36"/>
  <c r="AC24" i="36"/>
  <c r="N24" i="36"/>
  <c r="AC23" i="36"/>
  <c r="N23" i="36"/>
  <c r="AC22" i="36"/>
  <c r="N22" i="36"/>
  <c r="AC21" i="36"/>
  <c r="N21" i="36"/>
  <c r="AC20" i="36"/>
  <c r="N20" i="36"/>
  <c r="AB15" i="36"/>
  <c r="AA15" i="36"/>
  <c r="Z15" i="36"/>
  <c r="Y15" i="36"/>
  <c r="X15" i="36"/>
  <c r="W15" i="36"/>
  <c r="V15" i="36"/>
  <c r="U15" i="36"/>
  <c r="T15" i="36"/>
  <c r="S15" i="36"/>
  <c r="M15" i="36"/>
  <c r="L15" i="36"/>
  <c r="K15" i="36"/>
  <c r="J15" i="36"/>
  <c r="I15" i="36"/>
  <c r="H15" i="36"/>
  <c r="G15" i="36"/>
  <c r="F15" i="36"/>
  <c r="E15" i="36"/>
  <c r="D15" i="36"/>
  <c r="AC14" i="36"/>
  <c r="N14" i="36"/>
  <c r="AC13" i="36"/>
  <c r="N13" i="36"/>
  <c r="AC12" i="36"/>
  <c r="N12" i="36"/>
  <c r="AC11" i="36"/>
  <c r="N11" i="36"/>
  <c r="AC10" i="36"/>
  <c r="N10" i="36"/>
  <c r="AC9" i="36"/>
  <c r="N9" i="36"/>
  <c r="AC8" i="36"/>
  <c r="N8" i="36"/>
  <c r="AC7" i="36"/>
  <c r="N7" i="36"/>
  <c r="AC6" i="36"/>
  <c r="N6" i="36"/>
  <c r="AC5" i="36"/>
  <c r="N5" i="36"/>
  <c r="AE15" i="36" l="1"/>
  <c r="AC15" i="36"/>
  <c r="AE16" i="36"/>
  <c r="N15" i="36"/>
  <c r="AC30" i="36"/>
  <c r="AE31" i="36"/>
  <c r="N30" i="36"/>
  <c r="AE76" i="36"/>
  <c r="AE75" i="36"/>
  <c r="AC75" i="36"/>
  <c r="N75" i="36"/>
  <c r="AC90" i="36"/>
  <c r="AE91" i="36"/>
  <c r="AE90" i="36"/>
  <c r="N90" i="36"/>
  <c r="AE46" i="36"/>
  <c r="AE45" i="36"/>
  <c r="AC45" i="36"/>
  <c r="N45" i="36"/>
  <c r="AE106" i="36"/>
  <c r="AE105" i="36"/>
  <c r="AC105" i="36"/>
  <c r="N105" i="36"/>
  <c r="AE120" i="36"/>
  <c r="AE121" i="36"/>
  <c r="N120" i="36"/>
  <c r="AC120" i="36"/>
  <c r="N60" i="36"/>
  <c r="AC60" i="36"/>
  <c r="AE60" i="36"/>
  <c r="AE61" i="36"/>
  <c r="AB90" i="35"/>
  <c r="AA90" i="35"/>
  <c r="Z90" i="35"/>
  <c r="Y90" i="35"/>
  <c r="X90" i="35"/>
  <c r="W90" i="35"/>
  <c r="V90" i="35"/>
  <c r="U90" i="35"/>
  <c r="T90" i="35"/>
  <c r="S90" i="35"/>
  <c r="AC89" i="35"/>
  <c r="AC88" i="35"/>
  <c r="AC87" i="35"/>
  <c r="AC86" i="35"/>
  <c r="AC85" i="35"/>
  <c r="AC84" i="35"/>
  <c r="AC83" i="35"/>
  <c r="AC82" i="35"/>
  <c r="AC81" i="35"/>
  <c r="AC80" i="35"/>
  <c r="M90" i="35"/>
  <c r="L90" i="35"/>
  <c r="K90" i="35"/>
  <c r="J90" i="35"/>
  <c r="I90" i="35"/>
  <c r="H90" i="35"/>
  <c r="G90" i="35"/>
  <c r="F90" i="35"/>
  <c r="E90" i="35"/>
  <c r="D90" i="35"/>
  <c r="N89" i="35"/>
  <c r="N88" i="35"/>
  <c r="N87" i="35"/>
  <c r="N86" i="35"/>
  <c r="N85" i="35"/>
  <c r="N84" i="35"/>
  <c r="N83" i="35"/>
  <c r="N82" i="35"/>
  <c r="N81" i="35"/>
  <c r="N80" i="35"/>
  <c r="AB45" i="35"/>
  <c r="AA45" i="35"/>
  <c r="Z45" i="35"/>
  <c r="Y45" i="35"/>
  <c r="X45" i="35"/>
  <c r="W45" i="35"/>
  <c r="V45" i="35"/>
  <c r="U45" i="35"/>
  <c r="T45" i="35"/>
  <c r="S45" i="35"/>
  <c r="AC44" i="35"/>
  <c r="AC43" i="35"/>
  <c r="AC42" i="35"/>
  <c r="AC41" i="35"/>
  <c r="AC40" i="35"/>
  <c r="AC39" i="35"/>
  <c r="AC38" i="35"/>
  <c r="AC37" i="35"/>
  <c r="AC36" i="35"/>
  <c r="AC35" i="35"/>
  <c r="M45" i="35"/>
  <c r="L45" i="35"/>
  <c r="K45" i="35"/>
  <c r="J45" i="35"/>
  <c r="I45" i="35"/>
  <c r="H45" i="35"/>
  <c r="G45" i="35"/>
  <c r="F45" i="35"/>
  <c r="E45" i="35"/>
  <c r="D45" i="35"/>
  <c r="N44" i="35"/>
  <c r="N43" i="35"/>
  <c r="N42" i="35"/>
  <c r="N41" i="35"/>
  <c r="N40" i="35"/>
  <c r="N39" i="35"/>
  <c r="N38" i="35"/>
  <c r="N37" i="35"/>
  <c r="N36" i="35"/>
  <c r="N35" i="35"/>
  <c r="AB120" i="35"/>
  <c r="AA120" i="35"/>
  <c r="Z120" i="35"/>
  <c r="Y120" i="35"/>
  <c r="X120" i="35"/>
  <c r="W120" i="35"/>
  <c r="V120" i="35"/>
  <c r="U120" i="35"/>
  <c r="T120" i="35"/>
  <c r="S120" i="35"/>
  <c r="M120" i="35"/>
  <c r="L120" i="35"/>
  <c r="K120" i="35"/>
  <c r="J120" i="35"/>
  <c r="I120" i="35"/>
  <c r="H120" i="35"/>
  <c r="G120" i="35"/>
  <c r="F120" i="35"/>
  <c r="E120" i="35"/>
  <c r="D120" i="35"/>
  <c r="AC119" i="35"/>
  <c r="N119" i="35"/>
  <c r="AC118" i="35"/>
  <c r="N118" i="35"/>
  <c r="AC117" i="35"/>
  <c r="N117" i="35"/>
  <c r="AC116" i="35"/>
  <c r="N116" i="35"/>
  <c r="AC115" i="35"/>
  <c r="N115" i="35"/>
  <c r="AC114" i="35"/>
  <c r="N114" i="35"/>
  <c r="AC113" i="35"/>
  <c r="N113" i="35"/>
  <c r="AC112" i="35"/>
  <c r="N112" i="35"/>
  <c r="AC111" i="35"/>
  <c r="N111" i="35"/>
  <c r="AC110" i="35"/>
  <c r="N110" i="35"/>
  <c r="AB105" i="35"/>
  <c r="AA105" i="35"/>
  <c r="Z105" i="35"/>
  <c r="Y105" i="35"/>
  <c r="X105" i="35"/>
  <c r="W105" i="35"/>
  <c r="V105" i="35"/>
  <c r="U105" i="35"/>
  <c r="T105" i="35"/>
  <c r="S105" i="35"/>
  <c r="AE105" i="35"/>
  <c r="M105" i="35"/>
  <c r="L105" i="35"/>
  <c r="K105" i="35"/>
  <c r="J105" i="35"/>
  <c r="I105" i="35"/>
  <c r="H105" i="35"/>
  <c r="G105" i="35"/>
  <c r="F105" i="35"/>
  <c r="E105" i="35"/>
  <c r="D105" i="35"/>
  <c r="AC104" i="35"/>
  <c r="N104" i="35"/>
  <c r="AC103" i="35"/>
  <c r="N103" i="35"/>
  <c r="AC102" i="35"/>
  <c r="N102" i="35"/>
  <c r="AC101" i="35"/>
  <c r="N101" i="35"/>
  <c r="AC100" i="35"/>
  <c r="N100" i="35"/>
  <c r="AC99" i="35"/>
  <c r="N99" i="35"/>
  <c r="AC98" i="35"/>
  <c r="N98" i="35"/>
  <c r="AC97" i="35"/>
  <c r="N97" i="35"/>
  <c r="AC96" i="35"/>
  <c r="N96" i="35"/>
  <c r="AC95" i="35"/>
  <c r="N95" i="35"/>
  <c r="AB75" i="35"/>
  <c r="AA75" i="35"/>
  <c r="Z75" i="35"/>
  <c r="Y75" i="35"/>
  <c r="X75" i="35"/>
  <c r="W75" i="35"/>
  <c r="V75" i="35"/>
  <c r="U75" i="35"/>
  <c r="T75" i="35"/>
  <c r="S75" i="35"/>
  <c r="M75" i="35"/>
  <c r="L75" i="35"/>
  <c r="K75" i="35"/>
  <c r="J75" i="35"/>
  <c r="I75" i="35"/>
  <c r="H75" i="35"/>
  <c r="G75" i="35"/>
  <c r="F75" i="35"/>
  <c r="E75" i="35"/>
  <c r="D75" i="35"/>
  <c r="AC74" i="35"/>
  <c r="N74" i="35"/>
  <c r="AC73" i="35"/>
  <c r="N73" i="35"/>
  <c r="AC72" i="35"/>
  <c r="N72" i="35"/>
  <c r="AC71" i="35"/>
  <c r="N71" i="35"/>
  <c r="AC70" i="35"/>
  <c r="N70" i="35"/>
  <c r="AC69" i="35"/>
  <c r="N69" i="35"/>
  <c r="AC68" i="35"/>
  <c r="N68" i="35"/>
  <c r="AC67" i="35"/>
  <c r="N67" i="35"/>
  <c r="AC66" i="35"/>
  <c r="N66" i="35"/>
  <c r="AC65" i="35"/>
  <c r="N65" i="35"/>
  <c r="AB60" i="35"/>
  <c r="AA60" i="35"/>
  <c r="Z60" i="35"/>
  <c r="Y60" i="35"/>
  <c r="X60" i="35"/>
  <c r="W60" i="35"/>
  <c r="V60" i="35"/>
  <c r="U60" i="35"/>
  <c r="T60" i="35"/>
  <c r="S60" i="35"/>
  <c r="M60" i="35"/>
  <c r="L60" i="35"/>
  <c r="K60" i="35"/>
  <c r="J60" i="35"/>
  <c r="I60" i="35"/>
  <c r="H60" i="35"/>
  <c r="G60" i="35"/>
  <c r="F60" i="35"/>
  <c r="E60" i="35"/>
  <c r="D60" i="35"/>
  <c r="AC59" i="35"/>
  <c r="N59" i="35"/>
  <c r="AC58" i="35"/>
  <c r="N58" i="35"/>
  <c r="AC57" i="35"/>
  <c r="N57" i="35"/>
  <c r="AC56" i="35"/>
  <c r="N56" i="35"/>
  <c r="AC55" i="35"/>
  <c r="N55" i="35"/>
  <c r="AC54" i="35"/>
  <c r="N54" i="35"/>
  <c r="AC53" i="35"/>
  <c r="N53" i="35"/>
  <c r="AC52" i="35"/>
  <c r="N52" i="35"/>
  <c r="AC51" i="35"/>
  <c r="N51" i="35"/>
  <c r="AC50" i="35"/>
  <c r="N50" i="35"/>
  <c r="AB30" i="35"/>
  <c r="AA30" i="35"/>
  <c r="Z30" i="35"/>
  <c r="Y30" i="35"/>
  <c r="X30" i="35"/>
  <c r="W30" i="35"/>
  <c r="V30" i="35"/>
  <c r="U30" i="35"/>
  <c r="T30" i="35"/>
  <c r="S30" i="35"/>
  <c r="M30" i="35"/>
  <c r="L30" i="35"/>
  <c r="K30" i="35"/>
  <c r="J30" i="35"/>
  <c r="I30" i="35"/>
  <c r="H30" i="35"/>
  <c r="G30" i="35"/>
  <c r="F30" i="35"/>
  <c r="E30" i="35"/>
  <c r="D30" i="35"/>
  <c r="AC29" i="35"/>
  <c r="N29" i="35"/>
  <c r="AC28" i="35"/>
  <c r="N28" i="35"/>
  <c r="AC27" i="35"/>
  <c r="N27" i="35"/>
  <c r="AC26" i="35"/>
  <c r="N26" i="35"/>
  <c r="AC25" i="35"/>
  <c r="N25" i="35"/>
  <c r="AC24" i="35"/>
  <c r="N24" i="35"/>
  <c r="AC23" i="35"/>
  <c r="N23" i="35"/>
  <c r="AC22" i="35"/>
  <c r="N22" i="35"/>
  <c r="AC21" i="35"/>
  <c r="N21" i="35"/>
  <c r="AC20" i="35"/>
  <c r="N20" i="35"/>
  <c r="AB15" i="35"/>
  <c r="AA15" i="35"/>
  <c r="Z15" i="35"/>
  <c r="Y15" i="35"/>
  <c r="X15" i="35"/>
  <c r="W15" i="35"/>
  <c r="V15" i="35"/>
  <c r="U15" i="35"/>
  <c r="T15" i="35"/>
  <c r="S15" i="35"/>
  <c r="M15" i="35"/>
  <c r="L15" i="35"/>
  <c r="K15" i="35"/>
  <c r="J15" i="35"/>
  <c r="I15" i="35"/>
  <c r="H15" i="35"/>
  <c r="G15" i="35"/>
  <c r="F15" i="35"/>
  <c r="E15" i="35"/>
  <c r="D15" i="35"/>
  <c r="AC14" i="35"/>
  <c r="N14" i="35"/>
  <c r="AC13" i="35"/>
  <c r="N13" i="35"/>
  <c r="AC12" i="35"/>
  <c r="N12" i="35"/>
  <c r="AC11" i="35"/>
  <c r="N11" i="35"/>
  <c r="AC10" i="35"/>
  <c r="N10" i="35"/>
  <c r="AC9" i="35"/>
  <c r="N9" i="35"/>
  <c r="AC8" i="35"/>
  <c r="N8" i="35"/>
  <c r="AC7" i="35"/>
  <c r="N7" i="35"/>
  <c r="AC6" i="35"/>
  <c r="N6" i="35"/>
  <c r="AC5" i="35"/>
  <c r="N5" i="35"/>
  <c r="AE120" i="35" l="1"/>
  <c r="AE121" i="35"/>
  <c r="AC120" i="35"/>
  <c r="N120" i="35"/>
  <c r="AE60" i="35"/>
  <c r="AC105" i="35"/>
  <c r="N105" i="35"/>
  <c r="AE106" i="35"/>
  <c r="AE90" i="35"/>
  <c r="AC90" i="35"/>
  <c r="AE91" i="35"/>
  <c r="N90" i="35"/>
  <c r="AE61" i="35"/>
  <c r="AC60" i="35"/>
  <c r="N60" i="35"/>
  <c r="AE76" i="35"/>
  <c r="AE75" i="35"/>
  <c r="AC75" i="35"/>
  <c r="N75" i="35"/>
  <c r="AE46" i="35"/>
  <c r="AE45" i="35"/>
  <c r="N45" i="35"/>
  <c r="AC45" i="35"/>
  <c r="AE16" i="35"/>
  <c r="N15" i="35"/>
  <c r="AE15" i="35"/>
  <c r="AC15" i="35"/>
  <c r="AE30" i="35"/>
  <c r="AE31" i="35"/>
  <c r="N30" i="35"/>
  <c r="AC30" i="35"/>
  <c r="AB120" i="34"/>
  <c r="AA120" i="34"/>
  <c r="Z120" i="34"/>
  <c r="Y120" i="34"/>
  <c r="X120" i="34"/>
  <c r="W120" i="34"/>
  <c r="V120" i="34"/>
  <c r="U120" i="34"/>
  <c r="T120" i="34"/>
  <c r="S120" i="34"/>
  <c r="M120" i="34"/>
  <c r="L120" i="34"/>
  <c r="K120" i="34"/>
  <c r="J120" i="34"/>
  <c r="I120" i="34"/>
  <c r="H120" i="34"/>
  <c r="G120" i="34"/>
  <c r="F120" i="34"/>
  <c r="E120" i="34"/>
  <c r="D120" i="34"/>
  <c r="AC119" i="34"/>
  <c r="N119" i="34"/>
  <c r="AC118" i="34"/>
  <c r="N118" i="34"/>
  <c r="AC117" i="34"/>
  <c r="N117" i="34"/>
  <c r="AC116" i="34"/>
  <c r="N116" i="34"/>
  <c r="AC115" i="34"/>
  <c r="N115" i="34"/>
  <c r="AC114" i="34"/>
  <c r="N114" i="34"/>
  <c r="AC113" i="34"/>
  <c r="N113" i="34"/>
  <c r="AC112" i="34"/>
  <c r="N112" i="34"/>
  <c r="AC111" i="34"/>
  <c r="N111" i="34"/>
  <c r="AC110" i="34"/>
  <c r="N110" i="34"/>
  <c r="AB105" i="34"/>
  <c r="AA105" i="34"/>
  <c r="Z105" i="34"/>
  <c r="Y105" i="34"/>
  <c r="X105" i="34"/>
  <c r="W105" i="34"/>
  <c r="V105" i="34"/>
  <c r="U105" i="34"/>
  <c r="T105" i="34"/>
  <c r="S105" i="34"/>
  <c r="M105" i="34"/>
  <c r="L105" i="34"/>
  <c r="K105" i="34"/>
  <c r="J105" i="34"/>
  <c r="I105" i="34"/>
  <c r="H105" i="34"/>
  <c r="G105" i="34"/>
  <c r="F105" i="34"/>
  <c r="E105" i="34"/>
  <c r="D105" i="34"/>
  <c r="AC104" i="34"/>
  <c r="N104" i="34"/>
  <c r="AC103" i="34"/>
  <c r="N103" i="34"/>
  <c r="AC102" i="34"/>
  <c r="N102" i="34"/>
  <c r="AC101" i="34"/>
  <c r="N101" i="34"/>
  <c r="AC100" i="34"/>
  <c r="N100" i="34"/>
  <c r="AC99" i="34"/>
  <c r="N99" i="34"/>
  <c r="AC98" i="34"/>
  <c r="N98" i="34"/>
  <c r="AC97" i="34"/>
  <c r="N97" i="34"/>
  <c r="AC96" i="34"/>
  <c r="N96" i="34"/>
  <c r="AC95" i="34"/>
  <c r="N95" i="34"/>
  <c r="AB90" i="34"/>
  <c r="AA90" i="34"/>
  <c r="Z90" i="34"/>
  <c r="Y90" i="34"/>
  <c r="X90" i="34"/>
  <c r="W90" i="34"/>
  <c r="V90" i="34"/>
  <c r="U90" i="34"/>
  <c r="T90" i="34"/>
  <c r="S90" i="34"/>
  <c r="M90" i="34"/>
  <c r="L90" i="34"/>
  <c r="K90" i="34"/>
  <c r="J90" i="34"/>
  <c r="I90" i="34"/>
  <c r="H90" i="34"/>
  <c r="G90" i="34"/>
  <c r="F90" i="34"/>
  <c r="E90" i="34"/>
  <c r="D90" i="34"/>
  <c r="AC89" i="34"/>
  <c r="N89" i="34"/>
  <c r="AC88" i="34"/>
  <c r="N88" i="34"/>
  <c r="AC87" i="34"/>
  <c r="N87" i="34"/>
  <c r="AC86" i="34"/>
  <c r="N86" i="34"/>
  <c r="AC85" i="34"/>
  <c r="N85" i="34"/>
  <c r="AC84" i="34"/>
  <c r="N84" i="34"/>
  <c r="AC83" i="34"/>
  <c r="N83" i="34"/>
  <c r="AC82" i="34"/>
  <c r="N82" i="34"/>
  <c r="AC81" i="34"/>
  <c r="N81" i="34"/>
  <c r="AC80" i="34"/>
  <c r="N80" i="34"/>
  <c r="AB75" i="34"/>
  <c r="AA75" i="34"/>
  <c r="Z75" i="34"/>
  <c r="Y75" i="34"/>
  <c r="X75" i="34"/>
  <c r="W75" i="34"/>
  <c r="V75" i="34"/>
  <c r="U75" i="34"/>
  <c r="T75" i="34"/>
  <c r="S75" i="34"/>
  <c r="AE75" i="34"/>
  <c r="M75" i="34"/>
  <c r="L75" i="34"/>
  <c r="K75" i="34"/>
  <c r="J75" i="34"/>
  <c r="I75" i="34"/>
  <c r="H75" i="34"/>
  <c r="G75" i="34"/>
  <c r="F75" i="34"/>
  <c r="E75" i="34"/>
  <c r="D75" i="34"/>
  <c r="AC74" i="34"/>
  <c r="N74" i="34"/>
  <c r="AC73" i="34"/>
  <c r="N73" i="34"/>
  <c r="AC72" i="34"/>
  <c r="N72" i="34"/>
  <c r="AC71" i="34"/>
  <c r="N71" i="34"/>
  <c r="AC70" i="34"/>
  <c r="N70" i="34"/>
  <c r="AC69" i="34"/>
  <c r="N69" i="34"/>
  <c r="AC68" i="34"/>
  <c r="N68" i="34"/>
  <c r="AC67" i="34"/>
  <c r="N67" i="34"/>
  <c r="AC66" i="34"/>
  <c r="N66" i="34"/>
  <c r="AC65" i="34"/>
  <c r="N65" i="34"/>
  <c r="AE60" i="34"/>
  <c r="AB60" i="34"/>
  <c r="AA60" i="34"/>
  <c r="Z60" i="34"/>
  <c r="Y60" i="34"/>
  <c r="X60" i="34"/>
  <c r="W60" i="34"/>
  <c r="V60" i="34"/>
  <c r="U60" i="34"/>
  <c r="T60" i="34"/>
  <c r="S60" i="34"/>
  <c r="M60" i="34"/>
  <c r="L60" i="34"/>
  <c r="K60" i="34"/>
  <c r="J60" i="34"/>
  <c r="I60" i="34"/>
  <c r="H60" i="34"/>
  <c r="G60" i="34"/>
  <c r="F60" i="34"/>
  <c r="E60" i="34"/>
  <c r="D60" i="34"/>
  <c r="AC59" i="34"/>
  <c r="N59" i="34"/>
  <c r="AC58" i="34"/>
  <c r="N58" i="34"/>
  <c r="AC57" i="34"/>
  <c r="N57" i="34"/>
  <c r="AC56" i="34"/>
  <c r="N56" i="34"/>
  <c r="AC55" i="34"/>
  <c r="N55" i="34"/>
  <c r="AC54" i="34"/>
  <c r="N54" i="34"/>
  <c r="AC53" i="34"/>
  <c r="N53" i="34"/>
  <c r="AC52" i="34"/>
  <c r="N52" i="34"/>
  <c r="AC51" i="34"/>
  <c r="N51" i="34"/>
  <c r="AC50" i="34"/>
  <c r="N50" i="34"/>
  <c r="AB45" i="34"/>
  <c r="AA45" i="34"/>
  <c r="Z45" i="34"/>
  <c r="Y45" i="34"/>
  <c r="X45" i="34"/>
  <c r="W45" i="34"/>
  <c r="V45" i="34"/>
  <c r="U45" i="34"/>
  <c r="T45" i="34"/>
  <c r="S45" i="34"/>
  <c r="M45" i="34"/>
  <c r="L45" i="34"/>
  <c r="K45" i="34"/>
  <c r="J45" i="34"/>
  <c r="I45" i="34"/>
  <c r="H45" i="34"/>
  <c r="G45" i="34"/>
  <c r="F45" i="34"/>
  <c r="E45" i="34"/>
  <c r="D45" i="34"/>
  <c r="AC44" i="34"/>
  <c r="N44" i="34"/>
  <c r="AC43" i="34"/>
  <c r="N43" i="34"/>
  <c r="AC42" i="34"/>
  <c r="N42" i="34"/>
  <c r="AC41" i="34"/>
  <c r="N41" i="34"/>
  <c r="AC40" i="34"/>
  <c r="N40" i="34"/>
  <c r="AC39" i="34"/>
  <c r="N39" i="34"/>
  <c r="AC38" i="34"/>
  <c r="N38" i="34"/>
  <c r="AC37" i="34"/>
  <c r="N37" i="34"/>
  <c r="AC36" i="34"/>
  <c r="N36" i="34"/>
  <c r="AC35" i="34"/>
  <c r="N35" i="34"/>
  <c r="AB30" i="34"/>
  <c r="AA30" i="34"/>
  <c r="Z30" i="34"/>
  <c r="Y30" i="34"/>
  <c r="X30" i="34"/>
  <c r="W30" i="34"/>
  <c r="V30" i="34"/>
  <c r="U30" i="34"/>
  <c r="T30" i="34"/>
  <c r="S30" i="34"/>
  <c r="M30" i="34"/>
  <c r="L30" i="34"/>
  <c r="K30" i="34"/>
  <c r="J30" i="34"/>
  <c r="I30" i="34"/>
  <c r="H30" i="34"/>
  <c r="G30" i="34"/>
  <c r="F30" i="34"/>
  <c r="E30" i="34"/>
  <c r="D30" i="34"/>
  <c r="AC29" i="34"/>
  <c r="N29" i="34"/>
  <c r="AC28" i="34"/>
  <c r="N28" i="34"/>
  <c r="AC27" i="34"/>
  <c r="N27" i="34"/>
  <c r="AC26" i="34"/>
  <c r="N26" i="34"/>
  <c r="AC25" i="34"/>
  <c r="N25" i="34"/>
  <c r="AC24" i="34"/>
  <c r="N24" i="34"/>
  <c r="AC23" i="34"/>
  <c r="N23" i="34"/>
  <c r="AC22" i="34"/>
  <c r="N22" i="34"/>
  <c r="AC21" i="34"/>
  <c r="N21" i="34"/>
  <c r="AC20" i="34"/>
  <c r="N20" i="34"/>
  <c r="AB15" i="34"/>
  <c r="AA15" i="34"/>
  <c r="Z15" i="34"/>
  <c r="Y15" i="34"/>
  <c r="X15" i="34"/>
  <c r="W15" i="34"/>
  <c r="V15" i="34"/>
  <c r="U15" i="34"/>
  <c r="T15" i="34"/>
  <c r="S15" i="34"/>
  <c r="M15" i="34"/>
  <c r="L15" i="34"/>
  <c r="K15" i="34"/>
  <c r="J15" i="34"/>
  <c r="I15" i="34"/>
  <c r="H15" i="34"/>
  <c r="G15" i="34"/>
  <c r="F15" i="34"/>
  <c r="E15" i="34"/>
  <c r="D15" i="34"/>
  <c r="AC14" i="34"/>
  <c r="N14" i="34"/>
  <c r="AC13" i="34"/>
  <c r="N13" i="34"/>
  <c r="AC12" i="34"/>
  <c r="N12" i="34"/>
  <c r="AC11" i="34"/>
  <c r="N11" i="34"/>
  <c r="AC10" i="34"/>
  <c r="N10" i="34"/>
  <c r="AC9" i="34"/>
  <c r="N9" i="34"/>
  <c r="AC8" i="34"/>
  <c r="N8" i="34"/>
  <c r="AC7" i="34"/>
  <c r="N7" i="34"/>
  <c r="AC6" i="34"/>
  <c r="N6" i="34"/>
  <c r="AC5" i="34"/>
  <c r="N5" i="34"/>
  <c r="AE16" i="34" l="1"/>
  <c r="AE121" i="34"/>
  <c r="AE120" i="34"/>
  <c r="AC120" i="34"/>
  <c r="N120" i="34"/>
  <c r="AE105" i="34"/>
  <c r="AE106" i="34"/>
  <c r="AC105" i="34"/>
  <c r="N105" i="34"/>
  <c r="AE90" i="34"/>
  <c r="AC90" i="34"/>
  <c r="AE91" i="34"/>
  <c r="N90" i="34"/>
  <c r="AE76" i="34"/>
  <c r="AC75" i="34"/>
  <c r="N75" i="34"/>
  <c r="AE61" i="34"/>
  <c r="AC60" i="34"/>
  <c r="N60" i="34"/>
  <c r="AE45" i="34"/>
  <c r="AC45" i="34"/>
  <c r="AE46" i="34"/>
  <c r="N45" i="34"/>
  <c r="AE31" i="34"/>
  <c r="AE30" i="34"/>
  <c r="AC30" i="34"/>
  <c r="N30" i="34"/>
  <c r="AE15" i="34"/>
  <c r="AC15" i="34"/>
  <c r="N15" i="34"/>
  <c r="AB120" i="33"/>
  <c r="AA120" i="33"/>
  <c r="Z120" i="33"/>
  <c r="Y120" i="33"/>
  <c r="X120" i="33"/>
  <c r="W120" i="33"/>
  <c r="V120" i="33"/>
  <c r="U120" i="33"/>
  <c r="T120" i="33"/>
  <c r="S120" i="33"/>
  <c r="M120" i="33"/>
  <c r="L120" i="33"/>
  <c r="K120" i="33"/>
  <c r="J120" i="33"/>
  <c r="I120" i="33"/>
  <c r="H120" i="33"/>
  <c r="G120" i="33"/>
  <c r="F120" i="33"/>
  <c r="E120" i="33"/>
  <c r="D120" i="33"/>
  <c r="AC119" i="33"/>
  <c r="N119" i="33"/>
  <c r="AC118" i="33"/>
  <c r="N118" i="33"/>
  <c r="AC117" i="33"/>
  <c r="N117" i="33"/>
  <c r="AC116" i="33"/>
  <c r="N116" i="33"/>
  <c r="AC115" i="33"/>
  <c r="N115" i="33"/>
  <c r="AC114" i="33"/>
  <c r="N114" i="33"/>
  <c r="AC113" i="33"/>
  <c r="N113" i="33"/>
  <c r="AC112" i="33"/>
  <c r="N112" i="33"/>
  <c r="AC111" i="33"/>
  <c r="N111" i="33"/>
  <c r="AC110" i="33"/>
  <c r="N110" i="33"/>
  <c r="AB105" i="33"/>
  <c r="AA105" i="33"/>
  <c r="Z105" i="33"/>
  <c r="Y105" i="33"/>
  <c r="X105" i="33"/>
  <c r="W105" i="33"/>
  <c r="V105" i="33"/>
  <c r="U105" i="33"/>
  <c r="T105" i="33"/>
  <c r="S105" i="33"/>
  <c r="M105" i="33"/>
  <c r="L105" i="33"/>
  <c r="K105" i="33"/>
  <c r="J105" i="33"/>
  <c r="I105" i="33"/>
  <c r="H105" i="33"/>
  <c r="G105" i="33"/>
  <c r="F105" i="33"/>
  <c r="E105" i="33"/>
  <c r="D105" i="33"/>
  <c r="AC104" i="33"/>
  <c r="N104" i="33"/>
  <c r="AC103" i="33"/>
  <c r="N103" i="33"/>
  <c r="AC102" i="33"/>
  <c r="N102" i="33"/>
  <c r="AC101" i="33"/>
  <c r="N101" i="33"/>
  <c r="AC100" i="33"/>
  <c r="N100" i="33"/>
  <c r="AC99" i="33"/>
  <c r="N99" i="33"/>
  <c r="AC98" i="33"/>
  <c r="N98" i="33"/>
  <c r="AC97" i="33"/>
  <c r="N97" i="33"/>
  <c r="AC96" i="33"/>
  <c r="N96" i="33"/>
  <c r="AC95" i="33"/>
  <c r="N95" i="33"/>
  <c r="AB45" i="33"/>
  <c r="AA45" i="33"/>
  <c r="Z45" i="33"/>
  <c r="Y45" i="33"/>
  <c r="X45" i="33"/>
  <c r="W45" i="33"/>
  <c r="V45" i="33"/>
  <c r="U45" i="33"/>
  <c r="T45" i="33"/>
  <c r="S45" i="33"/>
  <c r="M45" i="33"/>
  <c r="L45" i="33"/>
  <c r="K45" i="33"/>
  <c r="J45" i="33"/>
  <c r="I45" i="33"/>
  <c r="H45" i="33"/>
  <c r="G45" i="33"/>
  <c r="F45" i="33"/>
  <c r="E45" i="33"/>
  <c r="D45" i="33"/>
  <c r="AC44" i="33"/>
  <c r="N44" i="33"/>
  <c r="AC43" i="33"/>
  <c r="N43" i="33"/>
  <c r="AC42" i="33"/>
  <c r="N42" i="33"/>
  <c r="AC41" i="33"/>
  <c r="N41" i="33"/>
  <c r="AC40" i="33"/>
  <c r="N40" i="33"/>
  <c r="AC39" i="33"/>
  <c r="N39" i="33"/>
  <c r="AC38" i="33"/>
  <c r="N38" i="33"/>
  <c r="AC37" i="33"/>
  <c r="N37" i="33"/>
  <c r="AC36" i="33"/>
  <c r="N36" i="33"/>
  <c r="AC35" i="33"/>
  <c r="N35" i="33"/>
  <c r="AB75" i="33"/>
  <c r="AA75" i="33"/>
  <c r="Z75" i="33"/>
  <c r="Y75" i="33"/>
  <c r="X75" i="33"/>
  <c r="W75" i="33"/>
  <c r="V75" i="33"/>
  <c r="U75" i="33"/>
  <c r="T75" i="33"/>
  <c r="S75" i="33"/>
  <c r="M75" i="33"/>
  <c r="L75" i="33"/>
  <c r="K75" i="33"/>
  <c r="J75" i="33"/>
  <c r="I75" i="33"/>
  <c r="H75" i="33"/>
  <c r="G75" i="33"/>
  <c r="F75" i="33"/>
  <c r="E75" i="33"/>
  <c r="D75" i="33"/>
  <c r="AC74" i="33"/>
  <c r="N74" i="33"/>
  <c r="AC73" i="33"/>
  <c r="N73" i="33"/>
  <c r="AC72" i="33"/>
  <c r="N72" i="33"/>
  <c r="AC71" i="33"/>
  <c r="N71" i="33"/>
  <c r="AC70" i="33"/>
  <c r="N70" i="33"/>
  <c r="AC69" i="33"/>
  <c r="N69" i="33"/>
  <c r="AC68" i="33"/>
  <c r="N68" i="33"/>
  <c r="AC67" i="33"/>
  <c r="N67" i="33"/>
  <c r="AC66" i="33"/>
  <c r="N66" i="33"/>
  <c r="AC65" i="33"/>
  <c r="N65" i="33"/>
  <c r="AB60" i="33"/>
  <c r="AA60" i="33"/>
  <c r="Z60" i="33"/>
  <c r="Y60" i="33"/>
  <c r="X60" i="33"/>
  <c r="W60" i="33"/>
  <c r="V60" i="33"/>
  <c r="U60" i="33"/>
  <c r="T60" i="33"/>
  <c r="S60" i="33"/>
  <c r="M60" i="33"/>
  <c r="L60" i="33"/>
  <c r="K60" i="33"/>
  <c r="J60" i="33"/>
  <c r="I60" i="33"/>
  <c r="H60" i="33"/>
  <c r="G60" i="33"/>
  <c r="F60" i="33"/>
  <c r="E60" i="33"/>
  <c r="D60" i="33"/>
  <c r="AC59" i="33"/>
  <c r="N59" i="33"/>
  <c r="AC58" i="33"/>
  <c r="N58" i="33"/>
  <c r="AC57" i="33"/>
  <c r="N57" i="33"/>
  <c r="AC56" i="33"/>
  <c r="N56" i="33"/>
  <c r="AC55" i="33"/>
  <c r="N55" i="33"/>
  <c r="AC54" i="33"/>
  <c r="N54" i="33"/>
  <c r="AC53" i="33"/>
  <c r="N53" i="33"/>
  <c r="AC52" i="33"/>
  <c r="N52" i="33"/>
  <c r="AC51" i="33"/>
  <c r="N51" i="33"/>
  <c r="AC50" i="33"/>
  <c r="N50" i="33"/>
  <c r="AB90" i="33"/>
  <c r="AA90" i="33"/>
  <c r="Z90" i="33"/>
  <c r="Y90" i="33"/>
  <c r="X90" i="33"/>
  <c r="W90" i="33"/>
  <c r="V90" i="33"/>
  <c r="U90" i="33"/>
  <c r="T90" i="33"/>
  <c r="S90" i="33"/>
  <c r="M90" i="33"/>
  <c r="L90" i="33"/>
  <c r="K90" i="33"/>
  <c r="J90" i="33"/>
  <c r="I90" i="33"/>
  <c r="H90" i="33"/>
  <c r="G90" i="33"/>
  <c r="F90" i="33"/>
  <c r="E90" i="33"/>
  <c r="D90" i="33"/>
  <c r="AC89" i="33"/>
  <c r="N89" i="33"/>
  <c r="AC88" i="33"/>
  <c r="N88" i="33"/>
  <c r="AC87" i="33"/>
  <c r="N87" i="33"/>
  <c r="AC86" i="33"/>
  <c r="N86" i="33"/>
  <c r="AC85" i="33"/>
  <c r="N85" i="33"/>
  <c r="AC84" i="33"/>
  <c r="N84" i="33"/>
  <c r="AC83" i="33"/>
  <c r="N83" i="33"/>
  <c r="AC82" i="33"/>
  <c r="N82" i="33"/>
  <c r="AC81" i="33"/>
  <c r="N81" i="33"/>
  <c r="AC80" i="33"/>
  <c r="N80" i="33"/>
  <c r="AB30" i="33"/>
  <c r="AA30" i="33"/>
  <c r="Z30" i="33"/>
  <c r="Y30" i="33"/>
  <c r="X30" i="33"/>
  <c r="W30" i="33"/>
  <c r="V30" i="33"/>
  <c r="U30" i="33"/>
  <c r="T30" i="33"/>
  <c r="S30" i="33"/>
  <c r="M30" i="33"/>
  <c r="L30" i="33"/>
  <c r="K30" i="33"/>
  <c r="J30" i="33"/>
  <c r="I30" i="33"/>
  <c r="H30" i="33"/>
  <c r="G30" i="33"/>
  <c r="F30" i="33"/>
  <c r="E30" i="33"/>
  <c r="D30" i="33"/>
  <c r="AC29" i="33"/>
  <c r="N29" i="33"/>
  <c r="AC28" i="33"/>
  <c r="N28" i="33"/>
  <c r="AC27" i="33"/>
  <c r="N27" i="33"/>
  <c r="AC26" i="33"/>
  <c r="N26" i="33"/>
  <c r="AC25" i="33"/>
  <c r="N25" i="33"/>
  <c r="AC24" i="33"/>
  <c r="N24" i="33"/>
  <c r="AC23" i="33"/>
  <c r="N23" i="33"/>
  <c r="AC22" i="33"/>
  <c r="N22" i="33"/>
  <c r="AC21" i="33"/>
  <c r="N21" i="33"/>
  <c r="AC20" i="33"/>
  <c r="N20" i="33"/>
  <c r="AB15" i="33"/>
  <c r="AA15" i="33"/>
  <c r="Z15" i="33"/>
  <c r="Y15" i="33"/>
  <c r="X15" i="33"/>
  <c r="W15" i="33"/>
  <c r="V15" i="33"/>
  <c r="U15" i="33"/>
  <c r="T15" i="33"/>
  <c r="S15" i="33"/>
  <c r="M15" i="33"/>
  <c r="L15" i="33"/>
  <c r="K15" i="33"/>
  <c r="J15" i="33"/>
  <c r="I15" i="33"/>
  <c r="H15" i="33"/>
  <c r="G15" i="33"/>
  <c r="F15" i="33"/>
  <c r="E15" i="33"/>
  <c r="D15" i="33"/>
  <c r="AC14" i="33"/>
  <c r="N14" i="33"/>
  <c r="AC13" i="33"/>
  <c r="N13" i="33"/>
  <c r="AC12" i="33"/>
  <c r="N12" i="33"/>
  <c r="AC11" i="33"/>
  <c r="N11" i="33"/>
  <c r="AC10" i="33"/>
  <c r="N10" i="33"/>
  <c r="AC9" i="33"/>
  <c r="N9" i="33"/>
  <c r="AC8" i="33"/>
  <c r="N8" i="33"/>
  <c r="AC7" i="33"/>
  <c r="N7" i="33"/>
  <c r="AC6" i="33"/>
  <c r="N6" i="33"/>
  <c r="AC5" i="33"/>
  <c r="N5" i="33"/>
  <c r="AE90" i="33" l="1"/>
  <c r="AE15" i="33"/>
  <c r="AE121" i="33"/>
  <c r="AE120" i="33"/>
  <c r="AC120" i="33"/>
  <c r="N120" i="33"/>
  <c r="AE105" i="33"/>
  <c r="AE106" i="33"/>
  <c r="N105" i="33"/>
  <c r="AC105" i="33"/>
  <c r="AE91" i="33"/>
  <c r="N90" i="33"/>
  <c r="AC90" i="33"/>
  <c r="AE60" i="33"/>
  <c r="AC60" i="33"/>
  <c r="AE61" i="33"/>
  <c r="N60" i="33"/>
  <c r="AE76" i="33"/>
  <c r="AE75" i="33"/>
  <c r="AC75" i="33"/>
  <c r="N75" i="33"/>
  <c r="AE45" i="33"/>
  <c r="AE46" i="33"/>
  <c r="N45" i="33"/>
  <c r="AC45" i="33"/>
  <c r="AE30" i="33"/>
  <c r="N30" i="33"/>
  <c r="AE31" i="33"/>
  <c r="AC30" i="33"/>
  <c r="AE16" i="33"/>
  <c r="N15" i="33"/>
  <c r="AC15" i="33"/>
  <c r="AB120" i="32"/>
  <c r="AA120" i="32"/>
  <c r="Z120" i="32"/>
  <c r="Y120" i="32"/>
  <c r="X120" i="32"/>
  <c r="W120" i="32"/>
  <c r="V120" i="32"/>
  <c r="U120" i="32"/>
  <c r="T120" i="32"/>
  <c r="S120" i="32"/>
  <c r="M120" i="32"/>
  <c r="L120" i="32"/>
  <c r="K120" i="32"/>
  <c r="J120" i="32"/>
  <c r="I120" i="32"/>
  <c r="H120" i="32"/>
  <c r="G120" i="32"/>
  <c r="F120" i="32"/>
  <c r="E120" i="32"/>
  <c r="D120" i="32"/>
  <c r="AC119" i="32"/>
  <c r="N119" i="32"/>
  <c r="AC118" i="32"/>
  <c r="N118" i="32"/>
  <c r="AC117" i="32"/>
  <c r="N117" i="32"/>
  <c r="AC116" i="32"/>
  <c r="N116" i="32"/>
  <c r="AC115" i="32"/>
  <c r="N115" i="32"/>
  <c r="AC114" i="32"/>
  <c r="N114" i="32"/>
  <c r="AC113" i="32"/>
  <c r="N113" i="32"/>
  <c r="AC112" i="32"/>
  <c r="N112" i="32"/>
  <c r="AC111" i="32"/>
  <c r="N111" i="32"/>
  <c r="AC110" i="32"/>
  <c r="N110" i="32"/>
  <c r="AB105" i="32"/>
  <c r="AA105" i="32"/>
  <c r="Z105" i="32"/>
  <c r="Y105" i="32"/>
  <c r="X105" i="32"/>
  <c r="W105" i="32"/>
  <c r="V105" i="32"/>
  <c r="U105" i="32"/>
  <c r="T105" i="32"/>
  <c r="S105" i="32"/>
  <c r="M105" i="32"/>
  <c r="L105" i="32"/>
  <c r="K105" i="32"/>
  <c r="J105" i="32"/>
  <c r="I105" i="32"/>
  <c r="H105" i="32"/>
  <c r="G105" i="32"/>
  <c r="F105" i="32"/>
  <c r="E105" i="32"/>
  <c r="D105" i="32"/>
  <c r="AC104" i="32"/>
  <c r="N104" i="32"/>
  <c r="AC103" i="32"/>
  <c r="N103" i="32"/>
  <c r="AC102" i="32"/>
  <c r="N102" i="32"/>
  <c r="AC101" i="32"/>
  <c r="N101" i="32"/>
  <c r="AC100" i="32"/>
  <c r="N100" i="32"/>
  <c r="AC99" i="32"/>
  <c r="N99" i="32"/>
  <c r="AC98" i="32"/>
  <c r="N98" i="32"/>
  <c r="AC97" i="32"/>
  <c r="N97" i="32"/>
  <c r="AC96" i="32"/>
  <c r="N96" i="32"/>
  <c r="AC95" i="32"/>
  <c r="N95" i="32"/>
  <c r="AE90" i="32"/>
  <c r="AB90" i="32"/>
  <c r="AA90" i="32"/>
  <c r="Z90" i="32"/>
  <c r="Y90" i="32"/>
  <c r="X90" i="32"/>
  <c r="W90" i="32"/>
  <c r="V90" i="32"/>
  <c r="U90" i="32"/>
  <c r="T90" i="32"/>
  <c r="S90" i="32"/>
  <c r="M90" i="32"/>
  <c r="L90" i="32"/>
  <c r="K90" i="32"/>
  <c r="J90" i="32"/>
  <c r="I90" i="32"/>
  <c r="H90" i="32"/>
  <c r="G90" i="32"/>
  <c r="F90" i="32"/>
  <c r="E90" i="32"/>
  <c r="D90" i="32"/>
  <c r="AC89" i="32"/>
  <c r="N89" i="32"/>
  <c r="AC88" i="32"/>
  <c r="N88" i="32"/>
  <c r="AC87" i="32"/>
  <c r="N87" i="32"/>
  <c r="AC86" i="32"/>
  <c r="N86" i="32"/>
  <c r="AC85" i="32"/>
  <c r="N85" i="32"/>
  <c r="AC84" i="32"/>
  <c r="N84" i="32"/>
  <c r="AC83" i="32"/>
  <c r="N83" i="32"/>
  <c r="AC82" i="32"/>
  <c r="N82" i="32"/>
  <c r="AC81" i="32"/>
  <c r="N81" i="32"/>
  <c r="AC80" i="32"/>
  <c r="N80" i="32"/>
  <c r="AB75" i="32"/>
  <c r="AA75" i="32"/>
  <c r="Z75" i="32"/>
  <c r="Y75" i="32"/>
  <c r="X75" i="32"/>
  <c r="W75" i="32"/>
  <c r="V75" i="32"/>
  <c r="U75" i="32"/>
  <c r="T75" i="32"/>
  <c r="S75" i="32"/>
  <c r="M75" i="32"/>
  <c r="L75" i="32"/>
  <c r="K75" i="32"/>
  <c r="J75" i="32"/>
  <c r="I75" i="32"/>
  <c r="H75" i="32"/>
  <c r="G75" i="32"/>
  <c r="F75" i="32"/>
  <c r="E75" i="32"/>
  <c r="D75" i="32"/>
  <c r="AC74" i="32"/>
  <c r="N74" i="32"/>
  <c r="AC73" i="32"/>
  <c r="N73" i="32"/>
  <c r="AC72" i="32"/>
  <c r="N72" i="32"/>
  <c r="AC71" i="32"/>
  <c r="N71" i="32"/>
  <c r="AC70" i="32"/>
  <c r="N70" i="32"/>
  <c r="AC69" i="32"/>
  <c r="N69" i="32"/>
  <c r="AC68" i="32"/>
  <c r="N68" i="32"/>
  <c r="AC67" i="32"/>
  <c r="N67" i="32"/>
  <c r="AC66" i="32"/>
  <c r="N66" i="32"/>
  <c r="AC65" i="32"/>
  <c r="N65" i="32"/>
  <c r="AB60" i="32"/>
  <c r="AA60" i="32"/>
  <c r="Z60" i="32"/>
  <c r="Y60" i="32"/>
  <c r="X60" i="32"/>
  <c r="W60" i="32"/>
  <c r="V60" i="32"/>
  <c r="U60" i="32"/>
  <c r="T60" i="32"/>
  <c r="S60" i="32"/>
  <c r="M60" i="32"/>
  <c r="L60" i="32"/>
  <c r="K60" i="32"/>
  <c r="J60" i="32"/>
  <c r="I60" i="32"/>
  <c r="H60" i="32"/>
  <c r="G60" i="32"/>
  <c r="F60" i="32"/>
  <c r="E60" i="32"/>
  <c r="D60" i="32"/>
  <c r="AC59" i="32"/>
  <c r="N59" i="32"/>
  <c r="AC58" i="32"/>
  <c r="N58" i="32"/>
  <c r="AC57" i="32"/>
  <c r="N57" i="32"/>
  <c r="AC56" i="32"/>
  <c r="N56" i="32"/>
  <c r="AC55" i="32"/>
  <c r="N55" i="32"/>
  <c r="AC54" i="32"/>
  <c r="N54" i="32"/>
  <c r="AC53" i="32"/>
  <c r="N53" i="32"/>
  <c r="AC52" i="32"/>
  <c r="N52" i="32"/>
  <c r="AC51" i="32"/>
  <c r="N51" i="32"/>
  <c r="AC50" i="32"/>
  <c r="N50" i="32"/>
  <c r="AB45" i="32"/>
  <c r="AA45" i="32"/>
  <c r="Z45" i="32"/>
  <c r="Y45" i="32"/>
  <c r="X45" i="32"/>
  <c r="W45" i="32"/>
  <c r="V45" i="32"/>
  <c r="U45" i="32"/>
  <c r="T45" i="32"/>
  <c r="S45" i="32"/>
  <c r="AE45" i="32"/>
  <c r="M45" i="32"/>
  <c r="L45" i="32"/>
  <c r="K45" i="32"/>
  <c r="J45" i="32"/>
  <c r="I45" i="32"/>
  <c r="H45" i="32"/>
  <c r="G45" i="32"/>
  <c r="F45" i="32"/>
  <c r="E45" i="32"/>
  <c r="D45" i="32"/>
  <c r="AC44" i="32"/>
  <c r="N44" i="32"/>
  <c r="AC43" i="32"/>
  <c r="N43" i="32"/>
  <c r="AC42" i="32"/>
  <c r="N42" i="32"/>
  <c r="AC41" i="32"/>
  <c r="N41" i="32"/>
  <c r="AC40" i="32"/>
  <c r="N40" i="32"/>
  <c r="AC39" i="32"/>
  <c r="N39" i="32"/>
  <c r="AC38" i="32"/>
  <c r="N38" i="32"/>
  <c r="AC37" i="32"/>
  <c r="N37" i="32"/>
  <c r="AC36" i="32"/>
  <c r="N36" i="32"/>
  <c r="AC35" i="32"/>
  <c r="N35" i="32"/>
  <c r="AB30" i="32"/>
  <c r="AA30" i="32"/>
  <c r="Z30" i="32"/>
  <c r="Y30" i="32"/>
  <c r="X30" i="32"/>
  <c r="W30" i="32"/>
  <c r="V30" i="32"/>
  <c r="U30" i="32"/>
  <c r="T30" i="32"/>
  <c r="S30" i="32"/>
  <c r="AE30" i="32"/>
  <c r="M30" i="32"/>
  <c r="L30" i="32"/>
  <c r="K30" i="32"/>
  <c r="J30" i="32"/>
  <c r="I30" i="32"/>
  <c r="H30" i="32"/>
  <c r="G30" i="32"/>
  <c r="F30" i="32"/>
  <c r="E30" i="32"/>
  <c r="D30" i="32"/>
  <c r="AC29" i="32"/>
  <c r="N29" i="32"/>
  <c r="AC28" i="32"/>
  <c r="N28" i="32"/>
  <c r="AC27" i="32"/>
  <c r="N27" i="32"/>
  <c r="AC26" i="32"/>
  <c r="N26" i="32"/>
  <c r="AC25" i="32"/>
  <c r="N25" i="32"/>
  <c r="AC24" i="32"/>
  <c r="N24" i="32"/>
  <c r="AC23" i="32"/>
  <c r="N23" i="32"/>
  <c r="AC22" i="32"/>
  <c r="N22" i="32"/>
  <c r="AC21" i="32"/>
  <c r="N21" i="32"/>
  <c r="AC20" i="32"/>
  <c r="N20" i="32"/>
  <c r="AB15" i="32"/>
  <c r="AA15" i="32"/>
  <c r="Z15" i="32"/>
  <c r="Y15" i="32"/>
  <c r="X15" i="32"/>
  <c r="W15" i="32"/>
  <c r="V15" i="32"/>
  <c r="U15" i="32"/>
  <c r="T15" i="32"/>
  <c r="S15" i="32"/>
  <c r="M15" i="32"/>
  <c r="L15" i="32"/>
  <c r="K15" i="32"/>
  <c r="J15" i="32"/>
  <c r="I15" i="32"/>
  <c r="H15" i="32"/>
  <c r="G15" i="32"/>
  <c r="F15" i="32"/>
  <c r="E15" i="32"/>
  <c r="D15" i="32"/>
  <c r="AC14" i="32"/>
  <c r="N14" i="32"/>
  <c r="AC13" i="32"/>
  <c r="N13" i="32"/>
  <c r="AC12" i="32"/>
  <c r="N12" i="32"/>
  <c r="AC11" i="32"/>
  <c r="N11" i="32"/>
  <c r="AC10" i="32"/>
  <c r="N10" i="32"/>
  <c r="AC9" i="32"/>
  <c r="N9" i="32"/>
  <c r="AC8" i="32"/>
  <c r="N8" i="32"/>
  <c r="AC7" i="32"/>
  <c r="N7" i="32"/>
  <c r="AC6" i="32"/>
  <c r="N6" i="32"/>
  <c r="AC5" i="32"/>
  <c r="N5" i="32"/>
  <c r="AC45" i="32" l="1"/>
  <c r="AE46" i="32"/>
  <c r="N45" i="32"/>
  <c r="N90" i="32"/>
  <c r="AE91" i="32"/>
  <c r="AC90" i="32"/>
  <c r="AE105" i="32"/>
  <c r="AE106" i="32"/>
  <c r="N105" i="32"/>
  <c r="AC105" i="32"/>
  <c r="AE60" i="32"/>
  <c r="AC60" i="32"/>
  <c r="AE61" i="32"/>
  <c r="N60" i="32"/>
  <c r="AE15" i="32"/>
  <c r="AC15" i="32"/>
  <c r="AE16" i="32"/>
  <c r="N15" i="32"/>
  <c r="N120" i="32"/>
  <c r="AE120" i="32"/>
  <c r="AE121" i="32"/>
  <c r="AC120" i="32"/>
  <c r="N75" i="32"/>
  <c r="AE76" i="32"/>
  <c r="AE75" i="32"/>
  <c r="AC75" i="32"/>
  <c r="AC30" i="32"/>
  <c r="AE31" i="32"/>
  <c r="N30" i="32"/>
  <c r="N5" i="31"/>
  <c r="AE138" i="31" l="1"/>
  <c r="AB138" i="31"/>
  <c r="AA138" i="31"/>
  <c r="Z138" i="31"/>
  <c r="Y138" i="31"/>
  <c r="X138" i="31"/>
  <c r="W138" i="31"/>
  <c r="V138" i="31"/>
  <c r="U138" i="31"/>
  <c r="T138" i="31"/>
  <c r="S138" i="31"/>
  <c r="M138" i="31"/>
  <c r="L138" i="31"/>
  <c r="K138" i="31"/>
  <c r="J138" i="31"/>
  <c r="I138" i="31"/>
  <c r="H138" i="31"/>
  <c r="G138" i="31"/>
  <c r="F138" i="31"/>
  <c r="E138" i="31"/>
  <c r="D138" i="31"/>
  <c r="AC137" i="31"/>
  <c r="N137" i="31"/>
  <c r="AC136" i="31"/>
  <c r="N136" i="31"/>
  <c r="AC135" i="31"/>
  <c r="N135" i="31"/>
  <c r="AC134" i="31"/>
  <c r="N134" i="31"/>
  <c r="AC133" i="31"/>
  <c r="AC132" i="31"/>
  <c r="N132" i="31"/>
  <c r="AC131" i="31"/>
  <c r="N131" i="31"/>
  <c r="AC130" i="31"/>
  <c r="N130" i="31"/>
  <c r="AC129" i="31"/>
  <c r="N129" i="31"/>
  <c r="AC128" i="31"/>
  <c r="N128" i="31"/>
  <c r="AB120" i="31"/>
  <c r="AA120" i="31"/>
  <c r="Z120" i="31"/>
  <c r="Y120" i="31"/>
  <c r="X120" i="31"/>
  <c r="W120" i="31"/>
  <c r="V120" i="31"/>
  <c r="U120" i="31"/>
  <c r="T120" i="31"/>
  <c r="S120" i="31"/>
  <c r="M120" i="31"/>
  <c r="L120" i="31"/>
  <c r="K120" i="31"/>
  <c r="J120" i="31"/>
  <c r="I120" i="31"/>
  <c r="H120" i="31"/>
  <c r="G120" i="31"/>
  <c r="F120" i="31"/>
  <c r="E120" i="31"/>
  <c r="D120" i="31"/>
  <c r="AC119" i="31"/>
  <c r="N119" i="31"/>
  <c r="AC118" i="31"/>
  <c r="N118" i="31"/>
  <c r="AC117" i="31"/>
  <c r="N117" i="31"/>
  <c r="AC116" i="31"/>
  <c r="N116" i="31"/>
  <c r="AC115" i="31"/>
  <c r="N115" i="31"/>
  <c r="AC114" i="31"/>
  <c r="N114" i="31"/>
  <c r="AC113" i="31"/>
  <c r="N113" i="31"/>
  <c r="AC112" i="31"/>
  <c r="N112" i="31"/>
  <c r="AC111" i="31"/>
  <c r="N111" i="31"/>
  <c r="AC110" i="31"/>
  <c r="N110" i="31"/>
  <c r="AB105" i="31"/>
  <c r="AA105" i="31"/>
  <c r="Z105" i="31"/>
  <c r="Y105" i="31"/>
  <c r="X105" i="31"/>
  <c r="W105" i="31"/>
  <c r="V105" i="31"/>
  <c r="U105" i="31"/>
  <c r="T105" i="31"/>
  <c r="S105" i="31"/>
  <c r="M105" i="31"/>
  <c r="L105" i="31"/>
  <c r="K105" i="31"/>
  <c r="J105" i="31"/>
  <c r="I105" i="31"/>
  <c r="H105" i="31"/>
  <c r="G105" i="31"/>
  <c r="F105" i="31"/>
  <c r="E105" i="31"/>
  <c r="D105" i="31"/>
  <c r="AC104" i="31"/>
  <c r="N104" i="31"/>
  <c r="AC103" i="31"/>
  <c r="N103" i="31"/>
  <c r="AC102" i="31"/>
  <c r="N102" i="31"/>
  <c r="AC101" i="31"/>
  <c r="N101" i="31"/>
  <c r="AC100" i="31"/>
  <c r="N100" i="31"/>
  <c r="AC99" i="31"/>
  <c r="N99" i="31"/>
  <c r="AC98" i="31"/>
  <c r="N98" i="31"/>
  <c r="AC97" i="31"/>
  <c r="N97" i="31"/>
  <c r="AC96" i="31"/>
  <c r="N96" i="31"/>
  <c r="AC95" i="31"/>
  <c r="N95" i="31"/>
  <c r="AB90" i="31"/>
  <c r="AA90" i="31"/>
  <c r="Z90" i="31"/>
  <c r="Y90" i="31"/>
  <c r="X90" i="31"/>
  <c r="W90" i="31"/>
  <c r="V90" i="31"/>
  <c r="U90" i="31"/>
  <c r="T90" i="31"/>
  <c r="S90" i="31"/>
  <c r="M90" i="31"/>
  <c r="L90" i="31"/>
  <c r="K90" i="31"/>
  <c r="J90" i="31"/>
  <c r="I90" i="31"/>
  <c r="H90" i="31"/>
  <c r="G90" i="31"/>
  <c r="F90" i="31"/>
  <c r="E90" i="31"/>
  <c r="D90" i="31"/>
  <c r="AC89" i="31"/>
  <c r="N89" i="31"/>
  <c r="AC88" i="31"/>
  <c r="N88" i="31"/>
  <c r="AC87" i="31"/>
  <c r="N87" i="31"/>
  <c r="AC86" i="31"/>
  <c r="N86" i="31"/>
  <c r="AC85" i="31"/>
  <c r="N85" i="31"/>
  <c r="AC84" i="31"/>
  <c r="N84" i="31"/>
  <c r="AC83" i="31"/>
  <c r="N83" i="31"/>
  <c r="AC82" i="31"/>
  <c r="N82" i="31"/>
  <c r="AC81" i="31"/>
  <c r="N81" i="31"/>
  <c r="AC80" i="31"/>
  <c r="N80" i="31"/>
  <c r="AB75" i="31"/>
  <c r="AA75" i="31"/>
  <c r="Z75" i="31"/>
  <c r="Y75" i="31"/>
  <c r="X75" i="31"/>
  <c r="W75" i="31"/>
  <c r="V75" i="31"/>
  <c r="U75" i="31"/>
  <c r="T75" i="31"/>
  <c r="S75" i="31"/>
  <c r="M75" i="31"/>
  <c r="L75" i="31"/>
  <c r="K75" i="31"/>
  <c r="J75" i="31"/>
  <c r="I75" i="31"/>
  <c r="H75" i="31"/>
  <c r="G75" i="31"/>
  <c r="F75" i="31"/>
  <c r="E75" i="31"/>
  <c r="D75" i="31"/>
  <c r="AC74" i="31"/>
  <c r="N74" i="31"/>
  <c r="AC73" i="31"/>
  <c r="N73" i="31"/>
  <c r="AC72" i="31"/>
  <c r="N72" i="31"/>
  <c r="AC71" i="31"/>
  <c r="N71" i="31"/>
  <c r="AC70" i="31"/>
  <c r="N70" i="31"/>
  <c r="AC69" i="31"/>
  <c r="N69" i="31"/>
  <c r="AC68" i="31"/>
  <c r="N68" i="31"/>
  <c r="AC67" i="31"/>
  <c r="N67" i="31"/>
  <c r="AC66" i="31"/>
  <c r="N66" i="31"/>
  <c r="AC65" i="31"/>
  <c r="N65" i="31"/>
  <c r="AB60" i="31"/>
  <c r="AA60" i="31"/>
  <c r="Z60" i="31"/>
  <c r="Y60" i="31"/>
  <c r="X60" i="31"/>
  <c r="W60" i="31"/>
  <c r="V60" i="31"/>
  <c r="U60" i="31"/>
  <c r="T60" i="31"/>
  <c r="S60" i="31"/>
  <c r="M60" i="31"/>
  <c r="L60" i="31"/>
  <c r="K60" i="31"/>
  <c r="J60" i="31"/>
  <c r="I60" i="31"/>
  <c r="H60" i="31"/>
  <c r="G60" i="31"/>
  <c r="F60" i="31"/>
  <c r="E60" i="31"/>
  <c r="D60" i="31"/>
  <c r="AC59" i="31"/>
  <c r="N59" i="31"/>
  <c r="AC58" i="31"/>
  <c r="N58" i="31"/>
  <c r="AC57" i="31"/>
  <c r="N57" i="31"/>
  <c r="AC56" i="31"/>
  <c r="N56" i="31"/>
  <c r="AC55" i="31"/>
  <c r="N55" i="31"/>
  <c r="AC54" i="31"/>
  <c r="N54" i="31"/>
  <c r="AC53" i="31"/>
  <c r="N53" i="31"/>
  <c r="AC52" i="31"/>
  <c r="N52" i="31"/>
  <c r="AC51" i="31"/>
  <c r="N51" i="31"/>
  <c r="AC50" i="31"/>
  <c r="N50" i="31"/>
  <c r="AB45" i="31"/>
  <c r="AA45" i="31"/>
  <c r="Z45" i="31"/>
  <c r="Y45" i="31"/>
  <c r="X45" i="31"/>
  <c r="W45" i="31"/>
  <c r="V45" i="31"/>
  <c r="U45" i="31"/>
  <c r="T45" i="31"/>
  <c r="S45" i="31"/>
  <c r="M45" i="31"/>
  <c r="L45" i="31"/>
  <c r="K45" i="31"/>
  <c r="J45" i="31"/>
  <c r="I45" i="31"/>
  <c r="H45" i="31"/>
  <c r="G45" i="31"/>
  <c r="F45" i="31"/>
  <c r="E45" i="31"/>
  <c r="D45" i="31"/>
  <c r="AC44" i="31"/>
  <c r="N44" i="31"/>
  <c r="AC43" i="31"/>
  <c r="N43" i="31"/>
  <c r="AC42" i="31"/>
  <c r="N42" i="31"/>
  <c r="AC41" i="31"/>
  <c r="N41" i="31"/>
  <c r="AC40" i="31"/>
  <c r="N40" i="31"/>
  <c r="AC39" i="31"/>
  <c r="N39" i="31"/>
  <c r="AC38" i="31"/>
  <c r="N38" i="31"/>
  <c r="AC37" i="31"/>
  <c r="N37" i="31"/>
  <c r="AC36" i="31"/>
  <c r="N36" i="31"/>
  <c r="AC35" i="31"/>
  <c r="N35" i="31"/>
  <c r="AB30" i="31"/>
  <c r="AA30" i="31"/>
  <c r="Z30" i="31"/>
  <c r="Y30" i="31"/>
  <c r="X30" i="31"/>
  <c r="W30" i="31"/>
  <c r="V30" i="31"/>
  <c r="U30" i="31"/>
  <c r="T30" i="31"/>
  <c r="S30" i="31"/>
  <c r="M30" i="31"/>
  <c r="L30" i="31"/>
  <c r="K30" i="31"/>
  <c r="J30" i="31"/>
  <c r="I30" i="31"/>
  <c r="H30" i="31"/>
  <c r="G30" i="31"/>
  <c r="F30" i="31"/>
  <c r="E30" i="31"/>
  <c r="D30" i="31"/>
  <c r="AC29" i="31"/>
  <c r="N29" i="31"/>
  <c r="AC28" i="31"/>
  <c r="N28" i="31"/>
  <c r="AC27" i="31"/>
  <c r="N27" i="31"/>
  <c r="AC26" i="31"/>
  <c r="N26" i="31"/>
  <c r="AC25" i="31"/>
  <c r="N25" i="31"/>
  <c r="AC24" i="31"/>
  <c r="N24" i="31"/>
  <c r="AC23" i="31"/>
  <c r="N23" i="31"/>
  <c r="AC22" i="31"/>
  <c r="N22" i="31"/>
  <c r="AC21" i="31"/>
  <c r="N21" i="31"/>
  <c r="AC20" i="31"/>
  <c r="N20" i="31"/>
  <c r="AB15" i="31"/>
  <c r="AA15" i="31"/>
  <c r="Z15" i="31"/>
  <c r="Y15" i="31"/>
  <c r="X15" i="31"/>
  <c r="W15" i="31"/>
  <c r="V15" i="31"/>
  <c r="U15" i="31"/>
  <c r="T15" i="31"/>
  <c r="S15" i="31"/>
  <c r="M15" i="31"/>
  <c r="L15" i="31"/>
  <c r="K15" i="31"/>
  <c r="J15" i="31"/>
  <c r="I15" i="31"/>
  <c r="H15" i="31"/>
  <c r="G15" i="31"/>
  <c r="F15" i="31"/>
  <c r="E15" i="31"/>
  <c r="D15" i="31"/>
  <c r="AC14" i="31"/>
  <c r="N14" i="31"/>
  <c r="AC13" i="31"/>
  <c r="N13" i="31"/>
  <c r="AC12" i="31"/>
  <c r="N12" i="31"/>
  <c r="AC11" i="31"/>
  <c r="N11" i="31"/>
  <c r="AC10" i="31"/>
  <c r="N10" i="31"/>
  <c r="AC9" i="31"/>
  <c r="N9" i="31"/>
  <c r="AC8" i="31"/>
  <c r="N8" i="31"/>
  <c r="AC7" i="31"/>
  <c r="N7" i="31"/>
  <c r="AC6" i="31"/>
  <c r="N6" i="31"/>
  <c r="AC5" i="31"/>
  <c r="N138" i="31" l="1"/>
  <c r="AC138" i="31"/>
  <c r="AE139" i="31"/>
  <c r="AE120" i="31"/>
  <c r="AE121" i="31"/>
  <c r="AC120" i="31"/>
  <c r="N120" i="31"/>
  <c r="AE105" i="31"/>
  <c r="AC105" i="31"/>
  <c r="AE106" i="31"/>
  <c r="N105" i="31"/>
  <c r="AE90" i="31"/>
  <c r="N90" i="31"/>
  <c r="AE91" i="31"/>
  <c r="AC90" i="31"/>
  <c r="AE30" i="31"/>
  <c r="AE31" i="31"/>
  <c r="AC30" i="31"/>
  <c r="N30" i="31"/>
  <c r="AE15" i="31"/>
  <c r="AE16" i="31"/>
  <c r="AC15" i="31"/>
  <c r="N15" i="31"/>
  <c r="N45" i="31"/>
  <c r="AE45" i="31"/>
  <c r="AE46" i="31"/>
  <c r="AC45" i="31"/>
  <c r="N75" i="31"/>
  <c r="AE76" i="31"/>
  <c r="AE75" i="31"/>
  <c r="AC75" i="31"/>
  <c r="AE60" i="31"/>
  <c r="AE61" i="31"/>
  <c r="AC60" i="31"/>
  <c r="N60" i="31"/>
  <c r="AC96" i="30"/>
  <c r="AB120" i="30" l="1"/>
  <c r="AA120" i="30"/>
  <c r="Z120" i="30"/>
  <c r="Y120" i="30"/>
  <c r="X120" i="30"/>
  <c r="W120" i="30"/>
  <c r="V120" i="30"/>
  <c r="U120" i="30"/>
  <c r="T120" i="30"/>
  <c r="S120" i="30"/>
  <c r="M120" i="30"/>
  <c r="L120" i="30"/>
  <c r="K120" i="30"/>
  <c r="J120" i="30"/>
  <c r="I120" i="30"/>
  <c r="H120" i="30"/>
  <c r="G120" i="30"/>
  <c r="F120" i="30"/>
  <c r="E120" i="30"/>
  <c r="D120" i="30"/>
  <c r="AC119" i="30"/>
  <c r="N119" i="30"/>
  <c r="AC118" i="30"/>
  <c r="N118" i="30"/>
  <c r="AC117" i="30"/>
  <c r="N117" i="30"/>
  <c r="AC116" i="30"/>
  <c r="N116" i="30"/>
  <c r="AC115" i="30"/>
  <c r="N115" i="30"/>
  <c r="AC114" i="30"/>
  <c r="N114" i="30"/>
  <c r="AC113" i="30"/>
  <c r="N113" i="30"/>
  <c r="AC112" i="30"/>
  <c r="N112" i="30"/>
  <c r="AC111" i="30"/>
  <c r="N111" i="30"/>
  <c r="AC110" i="30"/>
  <c r="N110" i="30"/>
  <c r="AB105" i="30"/>
  <c r="AA105" i="30"/>
  <c r="Z105" i="30"/>
  <c r="Y105" i="30"/>
  <c r="X105" i="30"/>
  <c r="W105" i="30"/>
  <c r="V105" i="30"/>
  <c r="U105" i="30"/>
  <c r="T105" i="30"/>
  <c r="S105" i="30"/>
  <c r="M105" i="30"/>
  <c r="L105" i="30"/>
  <c r="K105" i="30"/>
  <c r="J105" i="30"/>
  <c r="I105" i="30"/>
  <c r="H105" i="30"/>
  <c r="G105" i="30"/>
  <c r="F105" i="30"/>
  <c r="E105" i="30"/>
  <c r="D105" i="30"/>
  <c r="AC104" i="30"/>
  <c r="N104" i="30"/>
  <c r="AC103" i="30"/>
  <c r="N103" i="30"/>
  <c r="AC102" i="30"/>
  <c r="N102" i="30"/>
  <c r="AC101" i="30"/>
  <c r="N101" i="30"/>
  <c r="AC100" i="30"/>
  <c r="N100" i="30"/>
  <c r="AC99" i="30"/>
  <c r="N99" i="30"/>
  <c r="AC98" i="30"/>
  <c r="N98" i="30"/>
  <c r="AC97" i="30"/>
  <c r="N97" i="30"/>
  <c r="N96" i="30"/>
  <c r="AC95" i="30"/>
  <c r="N95" i="30"/>
  <c r="AB90" i="30"/>
  <c r="AA90" i="30"/>
  <c r="Z90" i="30"/>
  <c r="Y90" i="30"/>
  <c r="X90" i="30"/>
  <c r="W90" i="30"/>
  <c r="V90" i="30"/>
  <c r="U90" i="30"/>
  <c r="T90" i="30"/>
  <c r="S90" i="30"/>
  <c r="M90" i="30"/>
  <c r="L90" i="30"/>
  <c r="K90" i="30"/>
  <c r="J90" i="30"/>
  <c r="I90" i="30"/>
  <c r="H90" i="30"/>
  <c r="G90" i="30"/>
  <c r="F90" i="30"/>
  <c r="E90" i="30"/>
  <c r="D90" i="30"/>
  <c r="AC89" i="30"/>
  <c r="N89" i="30"/>
  <c r="AC88" i="30"/>
  <c r="N88" i="30"/>
  <c r="AC87" i="30"/>
  <c r="N87" i="30"/>
  <c r="AC86" i="30"/>
  <c r="N86" i="30"/>
  <c r="AC85" i="30"/>
  <c r="N85" i="30"/>
  <c r="AC84" i="30"/>
  <c r="N84" i="30"/>
  <c r="AC83" i="30"/>
  <c r="N83" i="30"/>
  <c r="AC82" i="30"/>
  <c r="N82" i="30"/>
  <c r="AC81" i="30"/>
  <c r="N81" i="30"/>
  <c r="AC80" i="30"/>
  <c r="N80" i="30"/>
  <c r="AB75" i="30"/>
  <c r="AA75" i="30"/>
  <c r="Z75" i="30"/>
  <c r="Y75" i="30"/>
  <c r="X75" i="30"/>
  <c r="W75" i="30"/>
  <c r="V75" i="30"/>
  <c r="U75" i="30"/>
  <c r="T75" i="30"/>
  <c r="S75" i="30"/>
  <c r="AE75" i="30"/>
  <c r="M75" i="30"/>
  <c r="L75" i="30"/>
  <c r="K75" i="30"/>
  <c r="J75" i="30"/>
  <c r="I75" i="30"/>
  <c r="H75" i="30"/>
  <c r="G75" i="30"/>
  <c r="F75" i="30"/>
  <c r="E75" i="30"/>
  <c r="D75" i="30"/>
  <c r="AC74" i="30"/>
  <c r="N74" i="30"/>
  <c r="AC73" i="30"/>
  <c r="N73" i="30"/>
  <c r="AC72" i="30"/>
  <c r="N72" i="30"/>
  <c r="AC71" i="30"/>
  <c r="N71" i="30"/>
  <c r="AC70" i="30"/>
  <c r="N70" i="30"/>
  <c r="AC69" i="30"/>
  <c r="N69" i="30"/>
  <c r="AC68" i="30"/>
  <c r="N68" i="30"/>
  <c r="AC67" i="30"/>
  <c r="N67" i="30"/>
  <c r="AC66" i="30"/>
  <c r="N66" i="30"/>
  <c r="AC65" i="30"/>
  <c r="N65" i="30"/>
  <c r="AB60" i="30"/>
  <c r="AA60" i="30"/>
  <c r="Z60" i="30"/>
  <c r="Y60" i="30"/>
  <c r="X60" i="30"/>
  <c r="W60" i="30"/>
  <c r="V60" i="30"/>
  <c r="U60" i="30"/>
  <c r="T60" i="30"/>
  <c r="S60" i="30"/>
  <c r="M60" i="30"/>
  <c r="L60" i="30"/>
  <c r="K60" i="30"/>
  <c r="J60" i="30"/>
  <c r="I60" i="30"/>
  <c r="H60" i="30"/>
  <c r="G60" i="30"/>
  <c r="F60" i="30"/>
  <c r="E60" i="30"/>
  <c r="D60" i="30"/>
  <c r="AC59" i="30"/>
  <c r="N59" i="30"/>
  <c r="AC58" i="30"/>
  <c r="N58" i="30"/>
  <c r="AC57" i="30"/>
  <c r="N57" i="30"/>
  <c r="AC56" i="30"/>
  <c r="N56" i="30"/>
  <c r="AC55" i="30"/>
  <c r="N55" i="30"/>
  <c r="AC54" i="30"/>
  <c r="N54" i="30"/>
  <c r="AC53" i="30"/>
  <c r="N53" i="30"/>
  <c r="AC52" i="30"/>
  <c r="N52" i="30"/>
  <c r="AC51" i="30"/>
  <c r="N51" i="30"/>
  <c r="AC50" i="30"/>
  <c r="N50" i="30"/>
  <c r="AB45" i="30"/>
  <c r="AA45" i="30"/>
  <c r="Z45" i="30"/>
  <c r="Y45" i="30"/>
  <c r="X45" i="30"/>
  <c r="W45" i="30"/>
  <c r="V45" i="30"/>
  <c r="U45" i="30"/>
  <c r="T45" i="30"/>
  <c r="S45" i="30"/>
  <c r="M45" i="30"/>
  <c r="L45" i="30"/>
  <c r="K45" i="30"/>
  <c r="J45" i="30"/>
  <c r="I45" i="30"/>
  <c r="H45" i="30"/>
  <c r="G45" i="30"/>
  <c r="F45" i="30"/>
  <c r="E45" i="30"/>
  <c r="D45" i="30"/>
  <c r="AC44" i="30"/>
  <c r="N44" i="30"/>
  <c r="AC43" i="30"/>
  <c r="N43" i="30"/>
  <c r="AC42" i="30"/>
  <c r="N42" i="30"/>
  <c r="AC41" i="30"/>
  <c r="N41" i="30"/>
  <c r="AC40" i="30"/>
  <c r="N40" i="30"/>
  <c r="AC39" i="30"/>
  <c r="N39" i="30"/>
  <c r="AC38" i="30"/>
  <c r="N38" i="30"/>
  <c r="AC37" i="30"/>
  <c r="N37" i="30"/>
  <c r="AC36" i="30"/>
  <c r="N36" i="30"/>
  <c r="AC35" i="30"/>
  <c r="N35" i="30"/>
  <c r="AB30" i="30"/>
  <c r="AA30" i="30"/>
  <c r="Z30" i="30"/>
  <c r="Y30" i="30"/>
  <c r="X30" i="30"/>
  <c r="W30" i="30"/>
  <c r="V30" i="30"/>
  <c r="U30" i="30"/>
  <c r="T30" i="30"/>
  <c r="S30" i="30"/>
  <c r="M30" i="30"/>
  <c r="L30" i="30"/>
  <c r="K30" i="30"/>
  <c r="J30" i="30"/>
  <c r="I30" i="30"/>
  <c r="H30" i="30"/>
  <c r="G30" i="30"/>
  <c r="F30" i="30"/>
  <c r="E30" i="30"/>
  <c r="D30" i="30"/>
  <c r="AC29" i="30"/>
  <c r="N29" i="30"/>
  <c r="AC28" i="30"/>
  <c r="N28" i="30"/>
  <c r="AC27" i="30"/>
  <c r="N27" i="30"/>
  <c r="AC26" i="30"/>
  <c r="N26" i="30"/>
  <c r="AC25" i="30"/>
  <c r="N25" i="30"/>
  <c r="AC24" i="30"/>
  <c r="N24" i="30"/>
  <c r="AC23" i="30"/>
  <c r="N23" i="30"/>
  <c r="AC22" i="30"/>
  <c r="N22" i="30"/>
  <c r="AC21" i="30"/>
  <c r="N21" i="30"/>
  <c r="AC20" i="30"/>
  <c r="N20" i="30"/>
  <c r="AB15" i="30"/>
  <c r="AA15" i="30"/>
  <c r="Z15" i="30"/>
  <c r="Y15" i="30"/>
  <c r="X15" i="30"/>
  <c r="W15" i="30"/>
  <c r="V15" i="30"/>
  <c r="U15" i="30"/>
  <c r="T15" i="30"/>
  <c r="S15" i="30"/>
  <c r="AE15" i="30"/>
  <c r="M15" i="30"/>
  <c r="L15" i="30"/>
  <c r="K15" i="30"/>
  <c r="J15" i="30"/>
  <c r="I15" i="30"/>
  <c r="H15" i="30"/>
  <c r="G15" i="30"/>
  <c r="F15" i="30"/>
  <c r="E15" i="30"/>
  <c r="D15" i="30"/>
  <c r="AC14" i="30"/>
  <c r="N14" i="30"/>
  <c r="AC13" i="30"/>
  <c r="N13" i="30"/>
  <c r="AC12" i="30"/>
  <c r="N12" i="30"/>
  <c r="AC11" i="30"/>
  <c r="N11" i="30"/>
  <c r="AC10" i="30"/>
  <c r="N10" i="30"/>
  <c r="AC9" i="30"/>
  <c r="N9" i="30"/>
  <c r="AC8" i="30"/>
  <c r="N8" i="30"/>
  <c r="AC7" i="30"/>
  <c r="N7" i="30"/>
  <c r="AC6" i="30"/>
  <c r="N6" i="30"/>
  <c r="AC5" i="30"/>
  <c r="N5" i="30"/>
  <c r="AE121" i="30" l="1"/>
  <c r="AE120" i="30"/>
  <c r="AC120" i="30"/>
  <c r="N120" i="30"/>
  <c r="AC105" i="30"/>
  <c r="AE106" i="30"/>
  <c r="AE105" i="30"/>
  <c r="N105" i="30"/>
  <c r="AC90" i="30"/>
  <c r="AE90" i="30"/>
  <c r="AE91" i="30"/>
  <c r="N90" i="30"/>
  <c r="N15" i="30"/>
  <c r="AC15" i="30"/>
  <c r="AE16" i="30"/>
  <c r="AE30" i="30"/>
  <c r="AE31" i="30"/>
  <c r="AC30" i="30"/>
  <c r="N30" i="30"/>
  <c r="N45" i="30"/>
  <c r="AE45" i="30"/>
  <c r="AE46" i="30"/>
  <c r="AC45" i="30"/>
  <c r="AE61" i="30"/>
  <c r="AE60" i="30"/>
  <c r="AC60" i="30"/>
  <c r="N60" i="30"/>
  <c r="AC75" i="30"/>
  <c r="AE76" i="30"/>
  <c r="N75" i="30"/>
  <c r="AB135" i="24"/>
  <c r="AA135" i="24"/>
  <c r="Z135" i="24"/>
  <c r="Y135" i="24"/>
  <c r="X135" i="24"/>
  <c r="W135" i="24"/>
  <c r="V135" i="24"/>
  <c r="U135" i="24"/>
  <c r="T135" i="24"/>
  <c r="S135" i="24"/>
  <c r="AC134" i="24"/>
  <c r="AC133" i="24"/>
  <c r="AC132" i="24"/>
  <c r="AC131" i="24"/>
  <c r="AC130" i="24"/>
  <c r="AC129" i="24"/>
  <c r="AC128" i="24"/>
  <c r="AC127" i="24"/>
  <c r="AC126" i="24"/>
  <c r="AC125" i="24"/>
  <c r="M135" i="24"/>
  <c r="L135" i="24"/>
  <c r="K135" i="24"/>
  <c r="J135" i="24"/>
  <c r="I135" i="24"/>
  <c r="H135" i="24"/>
  <c r="G135" i="24"/>
  <c r="F135" i="24"/>
  <c r="E135" i="24"/>
  <c r="D135" i="24"/>
  <c r="N134" i="24"/>
  <c r="N133" i="24"/>
  <c r="N132" i="24"/>
  <c r="N131" i="24"/>
  <c r="N130" i="24"/>
  <c r="N129" i="24"/>
  <c r="N128" i="24"/>
  <c r="N127" i="24"/>
  <c r="N126" i="24"/>
  <c r="N125" i="24"/>
  <c r="N135" i="24" l="1"/>
  <c r="AC135" i="24"/>
  <c r="AC58" i="29"/>
  <c r="AB120" i="29"/>
  <c r="AA120" i="29"/>
  <c r="Z120" i="29"/>
  <c r="Y120" i="29"/>
  <c r="X120" i="29"/>
  <c r="W120" i="29"/>
  <c r="V120" i="29"/>
  <c r="U120" i="29"/>
  <c r="T120" i="29"/>
  <c r="S120" i="29"/>
  <c r="M120" i="29"/>
  <c r="L120" i="29"/>
  <c r="K120" i="29"/>
  <c r="J120" i="29"/>
  <c r="I120" i="29"/>
  <c r="H120" i="29"/>
  <c r="G120" i="29"/>
  <c r="F120" i="29"/>
  <c r="E120" i="29"/>
  <c r="D120" i="29"/>
  <c r="AC119" i="29"/>
  <c r="N119" i="29"/>
  <c r="AC118" i="29"/>
  <c r="N118" i="29"/>
  <c r="AC117" i="29"/>
  <c r="N117" i="29"/>
  <c r="AC116" i="29"/>
  <c r="N116" i="29"/>
  <c r="AC115" i="29"/>
  <c r="N115" i="29"/>
  <c r="AC114" i="29"/>
  <c r="N114" i="29"/>
  <c r="AC113" i="29"/>
  <c r="N113" i="29"/>
  <c r="AC112" i="29"/>
  <c r="N112" i="29"/>
  <c r="AC111" i="29"/>
  <c r="N111" i="29"/>
  <c r="AC110" i="29"/>
  <c r="N110" i="29"/>
  <c r="AB105" i="29"/>
  <c r="AA105" i="29"/>
  <c r="Z105" i="29"/>
  <c r="Y105" i="29"/>
  <c r="X105" i="29"/>
  <c r="W105" i="29"/>
  <c r="V105" i="29"/>
  <c r="U105" i="29"/>
  <c r="T105" i="29"/>
  <c r="S105" i="29"/>
  <c r="M105" i="29"/>
  <c r="L105" i="29"/>
  <c r="K105" i="29"/>
  <c r="J105" i="29"/>
  <c r="I105" i="29"/>
  <c r="H105" i="29"/>
  <c r="G105" i="29"/>
  <c r="F105" i="29"/>
  <c r="E105" i="29"/>
  <c r="D105" i="29"/>
  <c r="AC104" i="29"/>
  <c r="N104" i="29"/>
  <c r="AC103" i="29"/>
  <c r="N103" i="29"/>
  <c r="AC102" i="29"/>
  <c r="N102" i="29"/>
  <c r="AC101" i="29"/>
  <c r="N101" i="29"/>
  <c r="AC100" i="29"/>
  <c r="N100" i="29"/>
  <c r="AC99" i="29"/>
  <c r="N99" i="29"/>
  <c r="AC98" i="29"/>
  <c r="N98" i="29"/>
  <c r="AC97" i="29"/>
  <c r="N97" i="29"/>
  <c r="AC96" i="29"/>
  <c r="N96" i="29"/>
  <c r="AC95" i="29"/>
  <c r="N95" i="29"/>
  <c r="AB90" i="29"/>
  <c r="AA90" i="29"/>
  <c r="Z90" i="29"/>
  <c r="Y90" i="29"/>
  <c r="X90" i="29"/>
  <c r="W90" i="29"/>
  <c r="V90" i="29"/>
  <c r="U90" i="29"/>
  <c r="T90" i="29"/>
  <c r="S90" i="29"/>
  <c r="M90" i="29"/>
  <c r="L90" i="29"/>
  <c r="K90" i="29"/>
  <c r="J90" i="29"/>
  <c r="I90" i="29"/>
  <c r="H90" i="29"/>
  <c r="G90" i="29"/>
  <c r="F90" i="29"/>
  <c r="E90" i="29"/>
  <c r="D90" i="29"/>
  <c r="AC89" i="29"/>
  <c r="N89" i="29"/>
  <c r="AC88" i="29"/>
  <c r="N88" i="29"/>
  <c r="AC87" i="29"/>
  <c r="N87" i="29"/>
  <c r="AC86" i="29"/>
  <c r="N86" i="29"/>
  <c r="AC85" i="29"/>
  <c r="N85" i="29"/>
  <c r="AC84" i="29"/>
  <c r="N84" i="29"/>
  <c r="AC83" i="29"/>
  <c r="N83" i="29"/>
  <c r="AC82" i="29"/>
  <c r="N82" i="29"/>
  <c r="AC81" i="29"/>
  <c r="N81" i="29"/>
  <c r="AC80" i="29"/>
  <c r="N80" i="29"/>
  <c r="AB75" i="29"/>
  <c r="AA75" i="29"/>
  <c r="Z75" i="29"/>
  <c r="Y75" i="29"/>
  <c r="X75" i="29"/>
  <c r="W75" i="29"/>
  <c r="V75" i="29"/>
  <c r="U75" i="29"/>
  <c r="T75" i="29"/>
  <c r="S75" i="29"/>
  <c r="M75" i="29"/>
  <c r="L75" i="29"/>
  <c r="K75" i="29"/>
  <c r="J75" i="29"/>
  <c r="I75" i="29"/>
  <c r="H75" i="29"/>
  <c r="G75" i="29"/>
  <c r="F75" i="29"/>
  <c r="E75" i="29"/>
  <c r="D75" i="29"/>
  <c r="AC74" i="29"/>
  <c r="N74" i="29"/>
  <c r="AC73" i="29"/>
  <c r="N73" i="29"/>
  <c r="AC72" i="29"/>
  <c r="N72" i="29"/>
  <c r="AC71" i="29"/>
  <c r="N71" i="29"/>
  <c r="AC70" i="29"/>
  <c r="N70" i="29"/>
  <c r="AC69" i="29"/>
  <c r="N69" i="29"/>
  <c r="AC68" i="29"/>
  <c r="N68" i="29"/>
  <c r="AC67" i="29"/>
  <c r="N67" i="29"/>
  <c r="AC66" i="29"/>
  <c r="N66" i="29"/>
  <c r="AC65" i="29"/>
  <c r="N65" i="29"/>
  <c r="AB60" i="29"/>
  <c r="AA60" i="29"/>
  <c r="Z60" i="29"/>
  <c r="Y60" i="29"/>
  <c r="X60" i="29"/>
  <c r="W60" i="29"/>
  <c r="V60" i="29"/>
  <c r="U60" i="29"/>
  <c r="T60" i="29"/>
  <c r="S60" i="29"/>
  <c r="M60" i="29"/>
  <c r="L60" i="29"/>
  <c r="K60" i="29"/>
  <c r="J60" i="29"/>
  <c r="I60" i="29"/>
  <c r="H60" i="29"/>
  <c r="G60" i="29"/>
  <c r="F60" i="29"/>
  <c r="E60" i="29"/>
  <c r="D60" i="29"/>
  <c r="AC59" i="29"/>
  <c r="N59" i="29"/>
  <c r="N58" i="29"/>
  <c r="AC57" i="29"/>
  <c r="N57" i="29"/>
  <c r="AC56" i="29"/>
  <c r="N56" i="29"/>
  <c r="AC55" i="29"/>
  <c r="N55" i="29"/>
  <c r="AC54" i="29"/>
  <c r="N54" i="29"/>
  <c r="AC53" i="29"/>
  <c r="N53" i="29"/>
  <c r="AC52" i="29"/>
  <c r="N52" i="29"/>
  <c r="AC51" i="29"/>
  <c r="N51" i="29"/>
  <c r="AC50" i="29"/>
  <c r="N50" i="29"/>
  <c r="AB45" i="29"/>
  <c r="AA45" i="29"/>
  <c r="Z45" i="29"/>
  <c r="Y45" i="29"/>
  <c r="X45" i="29"/>
  <c r="W45" i="29"/>
  <c r="V45" i="29"/>
  <c r="U45" i="29"/>
  <c r="T45" i="29"/>
  <c r="S45" i="29"/>
  <c r="M45" i="29"/>
  <c r="L45" i="29"/>
  <c r="K45" i="29"/>
  <c r="J45" i="29"/>
  <c r="I45" i="29"/>
  <c r="H45" i="29"/>
  <c r="G45" i="29"/>
  <c r="F45" i="29"/>
  <c r="E45" i="29"/>
  <c r="D45" i="29"/>
  <c r="AC44" i="29"/>
  <c r="N44" i="29"/>
  <c r="AC43" i="29"/>
  <c r="N43" i="29"/>
  <c r="AC42" i="29"/>
  <c r="N42" i="29"/>
  <c r="AC41" i="29"/>
  <c r="N41" i="29"/>
  <c r="AC40" i="29"/>
  <c r="N40" i="29"/>
  <c r="AC39" i="29"/>
  <c r="N39" i="29"/>
  <c r="AC38" i="29"/>
  <c r="N38" i="29"/>
  <c r="AC37" i="29"/>
  <c r="N37" i="29"/>
  <c r="AC36" i="29"/>
  <c r="N36" i="29"/>
  <c r="AC35" i="29"/>
  <c r="N35" i="29"/>
  <c r="AB30" i="29"/>
  <c r="AA30" i="29"/>
  <c r="Z30" i="29"/>
  <c r="Y30" i="29"/>
  <c r="X30" i="29"/>
  <c r="W30" i="29"/>
  <c r="V30" i="29"/>
  <c r="U30" i="29"/>
  <c r="T30" i="29"/>
  <c r="S30" i="29"/>
  <c r="M30" i="29"/>
  <c r="L30" i="29"/>
  <c r="K30" i="29"/>
  <c r="J30" i="29"/>
  <c r="I30" i="29"/>
  <c r="H30" i="29"/>
  <c r="G30" i="29"/>
  <c r="F30" i="29"/>
  <c r="E30" i="29"/>
  <c r="D30" i="29"/>
  <c r="AC29" i="29"/>
  <c r="N29" i="29"/>
  <c r="AC28" i="29"/>
  <c r="N28" i="29"/>
  <c r="AC27" i="29"/>
  <c r="N27" i="29"/>
  <c r="AC26" i="29"/>
  <c r="N26" i="29"/>
  <c r="AC25" i="29"/>
  <c r="N25" i="29"/>
  <c r="AC24" i="29"/>
  <c r="N24" i="29"/>
  <c r="AC23" i="29"/>
  <c r="N23" i="29"/>
  <c r="AC22" i="29"/>
  <c r="N22" i="29"/>
  <c r="AC21" i="29"/>
  <c r="N21" i="29"/>
  <c r="AC20" i="29"/>
  <c r="N20" i="29"/>
  <c r="AB15" i="29"/>
  <c r="AA15" i="29"/>
  <c r="Z15" i="29"/>
  <c r="Y15" i="29"/>
  <c r="X15" i="29"/>
  <c r="W15" i="29"/>
  <c r="V15" i="29"/>
  <c r="U15" i="29"/>
  <c r="T15" i="29"/>
  <c r="S15" i="29"/>
  <c r="M15" i="29"/>
  <c r="L15" i="29"/>
  <c r="K15" i="29"/>
  <c r="J15" i="29"/>
  <c r="I15" i="29"/>
  <c r="H15" i="29"/>
  <c r="G15" i="29"/>
  <c r="F15" i="29"/>
  <c r="E15" i="29"/>
  <c r="D15" i="29"/>
  <c r="AC14" i="29"/>
  <c r="N14" i="29"/>
  <c r="AC13" i="29"/>
  <c r="N13" i="29"/>
  <c r="AC12" i="29"/>
  <c r="N12" i="29"/>
  <c r="AC11" i="29"/>
  <c r="N11" i="29"/>
  <c r="AC10" i="29"/>
  <c r="N10" i="29"/>
  <c r="AC9" i="29"/>
  <c r="N9" i="29"/>
  <c r="AC8" i="29"/>
  <c r="N8" i="29"/>
  <c r="AC7" i="29"/>
  <c r="N7" i="29"/>
  <c r="AC6" i="29"/>
  <c r="N6" i="29"/>
  <c r="AC5" i="29"/>
  <c r="N5" i="29"/>
  <c r="AE30" i="29" l="1"/>
  <c r="AC30" i="29"/>
  <c r="AE31" i="29"/>
  <c r="N30" i="29"/>
  <c r="AE120" i="29"/>
  <c r="AE121" i="29"/>
  <c r="AC120" i="29"/>
  <c r="N120" i="29"/>
  <c r="AE105" i="29"/>
  <c r="AC105" i="29"/>
  <c r="AE106" i="29"/>
  <c r="N105" i="29"/>
  <c r="AE90" i="29"/>
  <c r="AC90" i="29"/>
  <c r="AE91" i="29"/>
  <c r="N90" i="29"/>
  <c r="AE75" i="29"/>
  <c r="AE76" i="29"/>
  <c r="AC75" i="29"/>
  <c r="N75" i="29"/>
  <c r="AE61" i="29"/>
  <c r="AE60" i="29"/>
  <c r="AC60" i="29"/>
  <c r="N60" i="29"/>
  <c r="AC45" i="29"/>
  <c r="AE45" i="29"/>
  <c r="AE46" i="29"/>
  <c r="N45" i="29"/>
  <c r="AE15" i="29"/>
  <c r="AE16" i="29"/>
  <c r="AC15" i="29"/>
  <c r="N15" i="29"/>
  <c r="AB120" i="28"/>
  <c r="AA120" i="28"/>
  <c r="Z120" i="28"/>
  <c r="Y120" i="28"/>
  <c r="X120" i="28"/>
  <c r="W120" i="28"/>
  <c r="V120" i="28"/>
  <c r="U120" i="28"/>
  <c r="T120" i="28"/>
  <c r="S120" i="28"/>
  <c r="M120" i="28"/>
  <c r="L120" i="28"/>
  <c r="K120" i="28"/>
  <c r="J120" i="28"/>
  <c r="I120" i="28"/>
  <c r="H120" i="28"/>
  <c r="G120" i="28"/>
  <c r="F120" i="28"/>
  <c r="E120" i="28"/>
  <c r="D120" i="28"/>
  <c r="AC119" i="28"/>
  <c r="N119" i="28"/>
  <c r="AC118" i="28"/>
  <c r="N118" i="28"/>
  <c r="AC117" i="28"/>
  <c r="N117" i="28"/>
  <c r="AC116" i="28"/>
  <c r="N116" i="28"/>
  <c r="AC115" i="28"/>
  <c r="N115" i="28"/>
  <c r="AC114" i="28"/>
  <c r="N114" i="28"/>
  <c r="AC113" i="28"/>
  <c r="N113" i="28"/>
  <c r="AC112" i="28"/>
  <c r="N112" i="28"/>
  <c r="AC111" i="28"/>
  <c r="N111" i="28"/>
  <c r="AC110" i="28"/>
  <c r="N110" i="28"/>
  <c r="AB105" i="28"/>
  <c r="AA105" i="28"/>
  <c r="Z105" i="28"/>
  <c r="Y105" i="28"/>
  <c r="X105" i="28"/>
  <c r="W105" i="28"/>
  <c r="V105" i="28"/>
  <c r="U105" i="28"/>
  <c r="T105" i="28"/>
  <c r="S105" i="28"/>
  <c r="M105" i="28"/>
  <c r="L105" i="28"/>
  <c r="K105" i="28"/>
  <c r="J105" i="28"/>
  <c r="I105" i="28"/>
  <c r="H105" i="28"/>
  <c r="G105" i="28"/>
  <c r="F105" i="28"/>
  <c r="E105" i="28"/>
  <c r="D105" i="28"/>
  <c r="AC104" i="28"/>
  <c r="N104" i="28"/>
  <c r="AC103" i="28"/>
  <c r="N103" i="28"/>
  <c r="AC102" i="28"/>
  <c r="N102" i="28"/>
  <c r="AC101" i="28"/>
  <c r="N101" i="28"/>
  <c r="AC100" i="28"/>
  <c r="N100" i="28"/>
  <c r="AC99" i="28"/>
  <c r="N99" i="28"/>
  <c r="AC98" i="28"/>
  <c r="N98" i="28"/>
  <c r="AC97" i="28"/>
  <c r="N97" i="28"/>
  <c r="AC96" i="28"/>
  <c r="N96" i="28"/>
  <c r="AC95" i="28"/>
  <c r="N95" i="28"/>
  <c r="AB90" i="28"/>
  <c r="AA90" i="28"/>
  <c r="Z90" i="28"/>
  <c r="Y90" i="28"/>
  <c r="X90" i="28"/>
  <c r="W90" i="28"/>
  <c r="V90" i="28"/>
  <c r="U90" i="28"/>
  <c r="T90" i="28"/>
  <c r="S90" i="28"/>
  <c r="M90" i="28"/>
  <c r="L90" i="28"/>
  <c r="K90" i="28"/>
  <c r="J90" i="28"/>
  <c r="I90" i="28"/>
  <c r="H90" i="28"/>
  <c r="G90" i="28"/>
  <c r="F90" i="28"/>
  <c r="E90" i="28"/>
  <c r="D90" i="28"/>
  <c r="AC89" i="28"/>
  <c r="N89" i="28"/>
  <c r="AC88" i="28"/>
  <c r="N88" i="28"/>
  <c r="AC87" i="28"/>
  <c r="N87" i="28"/>
  <c r="AC86" i="28"/>
  <c r="N86" i="28"/>
  <c r="AC85" i="28"/>
  <c r="N85" i="28"/>
  <c r="AC84" i="28"/>
  <c r="N84" i="28"/>
  <c r="AC83" i="28"/>
  <c r="N83" i="28"/>
  <c r="AC82" i="28"/>
  <c r="N82" i="28"/>
  <c r="AC81" i="28"/>
  <c r="N81" i="28"/>
  <c r="AC80" i="28"/>
  <c r="N80" i="28"/>
  <c r="AB75" i="28"/>
  <c r="AA75" i="28"/>
  <c r="Z75" i="28"/>
  <c r="Y75" i="28"/>
  <c r="X75" i="28"/>
  <c r="W75" i="28"/>
  <c r="V75" i="28"/>
  <c r="U75" i="28"/>
  <c r="T75" i="28"/>
  <c r="S75" i="28"/>
  <c r="AE75" i="28"/>
  <c r="M75" i="28"/>
  <c r="L75" i="28"/>
  <c r="K75" i="28"/>
  <c r="J75" i="28"/>
  <c r="I75" i="28"/>
  <c r="H75" i="28"/>
  <c r="G75" i="28"/>
  <c r="F75" i="28"/>
  <c r="E75" i="28"/>
  <c r="D75" i="28"/>
  <c r="AC74" i="28"/>
  <c r="N74" i="28"/>
  <c r="AC73" i="28"/>
  <c r="N73" i="28"/>
  <c r="AC72" i="28"/>
  <c r="N72" i="28"/>
  <c r="AC71" i="28"/>
  <c r="N71" i="28"/>
  <c r="AC70" i="28"/>
  <c r="N70" i="28"/>
  <c r="AC69" i="28"/>
  <c r="N69" i="28"/>
  <c r="AC68" i="28"/>
  <c r="N68" i="28"/>
  <c r="AC67" i="28"/>
  <c r="N67" i="28"/>
  <c r="AC66" i="28"/>
  <c r="N66" i="28"/>
  <c r="AC65" i="28"/>
  <c r="N65" i="28"/>
  <c r="AB60" i="28"/>
  <c r="AA60" i="28"/>
  <c r="Z60" i="28"/>
  <c r="Y60" i="28"/>
  <c r="X60" i="28"/>
  <c r="W60" i="28"/>
  <c r="V60" i="28"/>
  <c r="U60" i="28"/>
  <c r="T60" i="28"/>
  <c r="S60" i="28"/>
  <c r="M60" i="28"/>
  <c r="L60" i="28"/>
  <c r="K60" i="28"/>
  <c r="J60" i="28"/>
  <c r="I60" i="28"/>
  <c r="H60" i="28"/>
  <c r="G60" i="28"/>
  <c r="F60" i="28"/>
  <c r="E60" i="28"/>
  <c r="D60" i="28"/>
  <c r="AC59" i="28"/>
  <c r="N59" i="28"/>
  <c r="AC58" i="28"/>
  <c r="N58" i="28"/>
  <c r="AC57" i="28"/>
  <c r="N57" i="28"/>
  <c r="AC56" i="28"/>
  <c r="N56" i="28"/>
  <c r="AC55" i="28"/>
  <c r="N55" i="28"/>
  <c r="AC54" i="28"/>
  <c r="N54" i="28"/>
  <c r="AC53" i="28"/>
  <c r="N53" i="28"/>
  <c r="AC52" i="28"/>
  <c r="N52" i="28"/>
  <c r="AC51" i="28"/>
  <c r="N51" i="28"/>
  <c r="AC50" i="28"/>
  <c r="N50" i="28"/>
  <c r="AB45" i="28"/>
  <c r="AA45" i="28"/>
  <c r="Z45" i="28"/>
  <c r="Y45" i="28"/>
  <c r="X45" i="28"/>
  <c r="W45" i="28"/>
  <c r="V45" i="28"/>
  <c r="U45" i="28"/>
  <c r="T45" i="28"/>
  <c r="S45" i="28"/>
  <c r="AE45" i="28"/>
  <c r="M45" i="28"/>
  <c r="L45" i="28"/>
  <c r="K45" i="28"/>
  <c r="J45" i="28"/>
  <c r="I45" i="28"/>
  <c r="H45" i="28"/>
  <c r="G45" i="28"/>
  <c r="F45" i="28"/>
  <c r="E45" i="28"/>
  <c r="D45" i="28"/>
  <c r="AC44" i="28"/>
  <c r="N44" i="28"/>
  <c r="AC43" i="28"/>
  <c r="N43" i="28"/>
  <c r="AC42" i="28"/>
  <c r="N42" i="28"/>
  <c r="AC41" i="28"/>
  <c r="N41" i="28"/>
  <c r="AC40" i="28"/>
  <c r="N40" i="28"/>
  <c r="AC39" i="28"/>
  <c r="N39" i="28"/>
  <c r="AC38" i="28"/>
  <c r="N38" i="28"/>
  <c r="AC37" i="28"/>
  <c r="N37" i="28"/>
  <c r="AC36" i="28"/>
  <c r="N36" i="28"/>
  <c r="AC35" i="28"/>
  <c r="N35" i="28"/>
  <c r="AE30" i="28"/>
  <c r="AB30" i="28"/>
  <c r="AA30" i="28"/>
  <c r="Z30" i="28"/>
  <c r="Y30" i="28"/>
  <c r="X30" i="28"/>
  <c r="W30" i="28"/>
  <c r="V30" i="28"/>
  <c r="U30" i="28"/>
  <c r="T30" i="28"/>
  <c r="S30" i="28"/>
  <c r="M30" i="28"/>
  <c r="L30" i="28"/>
  <c r="K30" i="28"/>
  <c r="J30" i="28"/>
  <c r="I30" i="28"/>
  <c r="H30" i="28"/>
  <c r="G30" i="28"/>
  <c r="F30" i="28"/>
  <c r="E30" i="28"/>
  <c r="D30" i="28"/>
  <c r="AC29" i="28"/>
  <c r="AC28" i="28"/>
  <c r="N28" i="28"/>
  <c r="AC27" i="28"/>
  <c r="N27" i="28"/>
  <c r="AC26" i="28"/>
  <c r="N26" i="28"/>
  <c r="AC25" i="28"/>
  <c r="N25" i="28"/>
  <c r="AC24" i="28"/>
  <c r="N24" i="28"/>
  <c r="AC23" i="28"/>
  <c r="N23" i="28"/>
  <c r="AC22" i="28"/>
  <c r="N22" i="28"/>
  <c r="AC21" i="28"/>
  <c r="N21" i="28"/>
  <c r="AC20" i="28"/>
  <c r="N20" i="28"/>
  <c r="AB15" i="28"/>
  <c r="AA15" i="28"/>
  <c r="Z15" i="28"/>
  <c r="Y15" i="28"/>
  <c r="X15" i="28"/>
  <c r="W15" i="28"/>
  <c r="V15" i="28"/>
  <c r="U15" i="28"/>
  <c r="T15" i="28"/>
  <c r="S15" i="28"/>
  <c r="M15" i="28"/>
  <c r="L15" i="28"/>
  <c r="K15" i="28"/>
  <c r="J15" i="28"/>
  <c r="I15" i="28"/>
  <c r="H15" i="28"/>
  <c r="G15" i="28"/>
  <c r="F15" i="28"/>
  <c r="E15" i="28"/>
  <c r="D15" i="28"/>
  <c r="AC14" i="28"/>
  <c r="N14" i="28"/>
  <c r="AC13" i="28"/>
  <c r="N13" i="28"/>
  <c r="AC12" i="28"/>
  <c r="N12" i="28"/>
  <c r="AC11" i="28"/>
  <c r="N11" i="28"/>
  <c r="AC10" i="28"/>
  <c r="N10" i="28"/>
  <c r="AC9" i="28"/>
  <c r="N9" i="28"/>
  <c r="AC8" i="28"/>
  <c r="N8" i="28"/>
  <c r="AC7" i="28"/>
  <c r="N7" i="28"/>
  <c r="AC6" i="28"/>
  <c r="N6" i="28"/>
  <c r="AC5" i="28"/>
  <c r="N5" i="28"/>
  <c r="AC120" i="28" l="1"/>
  <c r="AE121" i="28"/>
  <c r="AE120" i="28"/>
  <c r="N120" i="28"/>
  <c r="AE105" i="28"/>
  <c r="AC105" i="28"/>
  <c r="AE106" i="28"/>
  <c r="N105" i="28"/>
  <c r="AE91" i="28"/>
  <c r="AC90" i="28"/>
  <c r="AE90" i="28"/>
  <c r="N90" i="28"/>
  <c r="AE76" i="28"/>
  <c r="AC75" i="28"/>
  <c r="N75" i="28"/>
  <c r="AE61" i="28"/>
  <c r="AE60" i="28"/>
  <c r="AC60" i="28"/>
  <c r="N60" i="28"/>
  <c r="AE46" i="28"/>
  <c r="AC45" i="28"/>
  <c r="N45" i="28"/>
  <c r="AE31" i="28"/>
  <c r="N30" i="28"/>
  <c r="AC30" i="28"/>
  <c r="AE15" i="28"/>
  <c r="AE16" i="28"/>
  <c r="AC15" i="28"/>
  <c r="N15" i="28"/>
  <c r="AC100" i="27"/>
  <c r="AE120" i="27"/>
  <c r="AB120" i="27"/>
  <c r="AA120" i="27"/>
  <c r="Z120" i="27"/>
  <c r="Y120" i="27"/>
  <c r="X120" i="27"/>
  <c r="W120" i="27"/>
  <c r="V120" i="27"/>
  <c r="U120" i="27"/>
  <c r="T120" i="27"/>
  <c r="S120" i="27"/>
  <c r="M120" i="27"/>
  <c r="L120" i="27"/>
  <c r="K120" i="27"/>
  <c r="J120" i="27"/>
  <c r="I120" i="27"/>
  <c r="H120" i="27"/>
  <c r="G120" i="27"/>
  <c r="F120" i="27"/>
  <c r="E120" i="27"/>
  <c r="D120" i="27"/>
  <c r="AC119" i="27"/>
  <c r="N119" i="27"/>
  <c r="AC118" i="27"/>
  <c r="N118" i="27"/>
  <c r="AC117" i="27"/>
  <c r="N117" i="27"/>
  <c r="AC116" i="27"/>
  <c r="N116" i="27"/>
  <c r="AC115" i="27"/>
  <c r="N115" i="27"/>
  <c r="AC114" i="27"/>
  <c r="N114" i="27"/>
  <c r="AC113" i="27"/>
  <c r="N113" i="27"/>
  <c r="AC112" i="27"/>
  <c r="N112" i="27"/>
  <c r="AC111" i="27"/>
  <c r="N111" i="27"/>
  <c r="AC110" i="27"/>
  <c r="N110" i="27"/>
  <c r="AB105" i="27"/>
  <c r="AA105" i="27"/>
  <c r="Z105" i="27"/>
  <c r="Y105" i="27"/>
  <c r="X105" i="27"/>
  <c r="W105" i="27"/>
  <c r="V105" i="27"/>
  <c r="U105" i="27"/>
  <c r="T105" i="27"/>
  <c r="S105" i="27"/>
  <c r="M105" i="27"/>
  <c r="L105" i="27"/>
  <c r="K105" i="27"/>
  <c r="J105" i="27"/>
  <c r="I105" i="27"/>
  <c r="H105" i="27"/>
  <c r="G105" i="27"/>
  <c r="F105" i="27"/>
  <c r="E105" i="27"/>
  <c r="D105" i="27"/>
  <c r="AC104" i="27"/>
  <c r="N104" i="27"/>
  <c r="AC103" i="27"/>
  <c r="N103" i="27"/>
  <c r="AC102" i="27"/>
  <c r="N102" i="27"/>
  <c r="AC101" i="27"/>
  <c r="N101" i="27"/>
  <c r="N100" i="27"/>
  <c r="AC99" i="27"/>
  <c r="N99" i="27"/>
  <c r="AC98" i="27"/>
  <c r="N98" i="27"/>
  <c r="AC97" i="27"/>
  <c r="N97" i="27"/>
  <c r="AC96" i="27"/>
  <c r="N96" i="27"/>
  <c r="AC95" i="27"/>
  <c r="N95" i="27"/>
  <c r="AE90" i="27"/>
  <c r="AB90" i="27"/>
  <c r="AA90" i="27"/>
  <c r="Z90" i="27"/>
  <c r="Y90" i="27"/>
  <c r="X90" i="27"/>
  <c r="W90" i="27"/>
  <c r="V90" i="27"/>
  <c r="U90" i="27"/>
  <c r="T90" i="27"/>
  <c r="S90" i="27"/>
  <c r="M90" i="27"/>
  <c r="L90" i="27"/>
  <c r="K90" i="27"/>
  <c r="J90" i="27"/>
  <c r="I90" i="27"/>
  <c r="H90" i="27"/>
  <c r="G90" i="27"/>
  <c r="F90" i="27"/>
  <c r="E90" i="27"/>
  <c r="D90" i="27"/>
  <c r="AC89" i="27"/>
  <c r="N89" i="27"/>
  <c r="AC88" i="27"/>
  <c r="N88" i="27"/>
  <c r="AC87" i="27"/>
  <c r="N87" i="27"/>
  <c r="AC86" i="27"/>
  <c r="N86" i="27"/>
  <c r="AC85" i="27"/>
  <c r="N85" i="27"/>
  <c r="AC84" i="27"/>
  <c r="N84" i="27"/>
  <c r="AC83" i="27"/>
  <c r="N83" i="27"/>
  <c r="AC82" i="27"/>
  <c r="N82" i="27"/>
  <c r="AC81" i="27"/>
  <c r="N81" i="27"/>
  <c r="AC80" i="27"/>
  <c r="N80" i="27"/>
  <c r="AB75" i="27"/>
  <c r="AA75" i="27"/>
  <c r="Z75" i="27"/>
  <c r="Y75" i="27"/>
  <c r="X75" i="27"/>
  <c r="W75" i="27"/>
  <c r="V75" i="27"/>
  <c r="U75" i="27"/>
  <c r="T75" i="27"/>
  <c r="S75" i="27"/>
  <c r="M75" i="27"/>
  <c r="L75" i="27"/>
  <c r="K75" i="27"/>
  <c r="J75" i="27"/>
  <c r="I75" i="27"/>
  <c r="H75" i="27"/>
  <c r="G75" i="27"/>
  <c r="F75" i="27"/>
  <c r="E75" i="27"/>
  <c r="D75" i="27"/>
  <c r="AC74" i="27"/>
  <c r="AC73" i="27"/>
  <c r="N73" i="27"/>
  <c r="AC72" i="27"/>
  <c r="N72" i="27"/>
  <c r="AC71" i="27"/>
  <c r="N71" i="27"/>
  <c r="AC70" i="27"/>
  <c r="N70" i="27"/>
  <c r="AC69" i="27"/>
  <c r="N69" i="27"/>
  <c r="AC68" i="27"/>
  <c r="N68" i="27"/>
  <c r="AC67" i="27"/>
  <c r="N67" i="27"/>
  <c r="AC66" i="27"/>
  <c r="N66" i="27"/>
  <c r="AC65" i="27"/>
  <c r="N65" i="27"/>
  <c r="AB60" i="27"/>
  <c r="AA60" i="27"/>
  <c r="Z60" i="27"/>
  <c r="Y60" i="27"/>
  <c r="X60" i="27"/>
  <c r="W60" i="27"/>
  <c r="V60" i="27"/>
  <c r="U60" i="27"/>
  <c r="T60" i="27"/>
  <c r="S60" i="27"/>
  <c r="M60" i="27"/>
  <c r="L60" i="27"/>
  <c r="K60" i="27"/>
  <c r="J60" i="27"/>
  <c r="I60" i="27"/>
  <c r="H60" i="27"/>
  <c r="G60" i="27"/>
  <c r="F60" i="27"/>
  <c r="E60" i="27"/>
  <c r="D60" i="27"/>
  <c r="AC59" i="27"/>
  <c r="N59" i="27"/>
  <c r="AC58" i="27"/>
  <c r="N58" i="27"/>
  <c r="AC57" i="27"/>
  <c r="N57" i="27"/>
  <c r="AC56" i="27"/>
  <c r="N56" i="27"/>
  <c r="AC55" i="27"/>
  <c r="N55" i="27"/>
  <c r="AC54" i="27"/>
  <c r="N54" i="27"/>
  <c r="AC53" i="27"/>
  <c r="N53" i="27"/>
  <c r="AC52" i="27"/>
  <c r="N52" i="27"/>
  <c r="AC51" i="27"/>
  <c r="N51" i="27"/>
  <c r="AC50" i="27"/>
  <c r="N50" i="27"/>
  <c r="AB45" i="27"/>
  <c r="AA45" i="27"/>
  <c r="Z45" i="27"/>
  <c r="Y45" i="27"/>
  <c r="X45" i="27"/>
  <c r="W45" i="27"/>
  <c r="V45" i="27"/>
  <c r="U45" i="27"/>
  <c r="T45" i="27"/>
  <c r="S45" i="27"/>
  <c r="M45" i="27"/>
  <c r="L45" i="27"/>
  <c r="K45" i="27"/>
  <c r="J45" i="27"/>
  <c r="I45" i="27"/>
  <c r="H45" i="27"/>
  <c r="G45" i="27"/>
  <c r="F45" i="27"/>
  <c r="E45" i="27"/>
  <c r="D45" i="27"/>
  <c r="AC44" i="27"/>
  <c r="N44" i="27"/>
  <c r="AC43" i="27"/>
  <c r="N43" i="27"/>
  <c r="AC42" i="27"/>
  <c r="N42" i="27"/>
  <c r="AC41" i="27"/>
  <c r="N41" i="27"/>
  <c r="AC40" i="27"/>
  <c r="N40" i="27"/>
  <c r="AC39" i="27"/>
  <c r="N39" i="27"/>
  <c r="AC38" i="27"/>
  <c r="N38" i="27"/>
  <c r="AC37" i="27"/>
  <c r="N37" i="27"/>
  <c r="AC36" i="27"/>
  <c r="N36" i="27"/>
  <c r="AC35" i="27"/>
  <c r="N35" i="27"/>
  <c r="AB30" i="27"/>
  <c r="AA30" i="27"/>
  <c r="Z30" i="27"/>
  <c r="Y30" i="27"/>
  <c r="X30" i="27"/>
  <c r="W30" i="27"/>
  <c r="V30" i="27"/>
  <c r="U30" i="27"/>
  <c r="T30" i="27"/>
  <c r="S30" i="27"/>
  <c r="AE30" i="27"/>
  <c r="M30" i="27"/>
  <c r="L30" i="27"/>
  <c r="K30" i="27"/>
  <c r="J30" i="27"/>
  <c r="I30" i="27"/>
  <c r="H30" i="27"/>
  <c r="G30" i="27"/>
  <c r="F30" i="27"/>
  <c r="E30" i="27"/>
  <c r="D30" i="27"/>
  <c r="AC29" i="27"/>
  <c r="N29" i="27"/>
  <c r="AC28" i="27"/>
  <c r="N28" i="27"/>
  <c r="AC27" i="27"/>
  <c r="N27" i="27"/>
  <c r="AC26" i="27"/>
  <c r="N26" i="27"/>
  <c r="AC25" i="27"/>
  <c r="N25" i="27"/>
  <c r="AC24" i="27"/>
  <c r="N24" i="27"/>
  <c r="AC23" i="27"/>
  <c r="N23" i="27"/>
  <c r="AC22" i="27"/>
  <c r="N22" i="27"/>
  <c r="AC21" i="27"/>
  <c r="N21" i="27"/>
  <c r="AC20" i="27"/>
  <c r="N20" i="27"/>
  <c r="AB15" i="27"/>
  <c r="AA15" i="27"/>
  <c r="Z15" i="27"/>
  <c r="Y15" i="27"/>
  <c r="X15" i="27"/>
  <c r="W15" i="27"/>
  <c r="V15" i="27"/>
  <c r="U15" i="27"/>
  <c r="T15" i="27"/>
  <c r="S15" i="27"/>
  <c r="AE15" i="27"/>
  <c r="M15" i="27"/>
  <c r="L15" i="27"/>
  <c r="K15" i="27"/>
  <c r="J15" i="27"/>
  <c r="I15" i="27"/>
  <c r="H15" i="27"/>
  <c r="G15" i="27"/>
  <c r="F15" i="27"/>
  <c r="E15" i="27"/>
  <c r="D15" i="27"/>
  <c r="AC14" i="27"/>
  <c r="N14" i="27"/>
  <c r="AC13" i="27"/>
  <c r="N13" i="27"/>
  <c r="AC12" i="27"/>
  <c r="N12" i="27"/>
  <c r="AC11" i="27"/>
  <c r="N11" i="27"/>
  <c r="AC10" i="27"/>
  <c r="N10" i="27"/>
  <c r="AC9" i="27"/>
  <c r="N9" i="27"/>
  <c r="AC8" i="27"/>
  <c r="N8" i="27"/>
  <c r="AC7" i="27"/>
  <c r="N7" i="27"/>
  <c r="AC6" i="27"/>
  <c r="N6" i="27"/>
  <c r="AC5" i="27"/>
  <c r="N5" i="27"/>
  <c r="AC15" i="27" l="1"/>
  <c r="AE16" i="27"/>
  <c r="N15" i="27"/>
  <c r="N90" i="27"/>
  <c r="AE91" i="27"/>
  <c r="AC90" i="27"/>
  <c r="AE31" i="27"/>
  <c r="AC30" i="27"/>
  <c r="N30" i="27"/>
  <c r="AE75" i="27"/>
  <c r="AE76" i="27"/>
  <c r="N75" i="27"/>
  <c r="AC75" i="27"/>
  <c r="AE60" i="27"/>
  <c r="AE61" i="27"/>
  <c r="AC60" i="27"/>
  <c r="N60" i="27"/>
  <c r="AE45" i="27"/>
  <c r="AE46" i="27"/>
  <c r="AC45" i="27"/>
  <c r="N45" i="27"/>
  <c r="AC120" i="27"/>
  <c r="AE121" i="27"/>
  <c r="N120" i="27"/>
  <c r="AE105" i="27"/>
  <c r="AE106" i="27"/>
  <c r="AC105" i="27"/>
  <c r="N105" i="27"/>
  <c r="AB120" i="24"/>
  <c r="AA120" i="24"/>
  <c r="Z120" i="24"/>
  <c r="Y120" i="24"/>
  <c r="X120" i="24"/>
  <c r="W120" i="24"/>
  <c r="V120" i="24"/>
  <c r="U120" i="24"/>
  <c r="T120" i="24"/>
  <c r="S120" i="24"/>
  <c r="AE120" i="24"/>
  <c r="M120" i="24"/>
  <c r="L120" i="24"/>
  <c r="K120" i="24"/>
  <c r="J120" i="24"/>
  <c r="I120" i="24"/>
  <c r="H120" i="24"/>
  <c r="G120" i="24"/>
  <c r="F120" i="24"/>
  <c r="E120" i="24"/>
  <c r="D120" i="24"/>
  <c r="AC119" i="24"/>
  <c r="N119" i="24"/>
  <c r="AC118" i="24"/>
  <c r="N118" i="24"/>
  <c r="AC117" i="24"/>
  <c r="N117" i="24"/>
  <c r="AC116" i="24"/>
  <c r="N116" i="24"/>
  <c r="AC115" i="24"/>
  <c r="N115" i="24"/>
  <c r="AC114" i="24"/>
  <c r="N114" i="24"/>
  <c r="AC113" i="24"/>
  <c r="N113" i="24"/>
  <c r="AC112" i="24"/>
  <c r="N112" i="24"/>
  <c r="AC111" i="24"/>
  <c r="N111" i="24"/>
  <c r="AC110" i="24"/>
  <c r="N110" i="24"/>
  <c r="AB105" i="24"/>
  <c r="AA105" i="24"/>
  <c r="Z105" i="24"/>
  <c r="Y105" i="24"/>
  <c r="X105" i="24"/>
  <c r="W105" i="24"/>
  <c r="V105" i="24"/>
  <c r="U105" i="24"/>
  <c r="T105" i="24"/>
  <c r="S105" i="24"/>
  <c r="M105" i="24"/>
  <c r="L105" i="24"/>
  <c r="K105" i="24"/>
  <c r="J105" i="24"/>
  <c r="I105" i="24"/>
  <c r="H105" i="24"/>
  <c r="G105" i="24"/>
  <c r="F105" i="24"/>
  <c r="E105" i="24"/>
  <c r="D105" i="24"/>
  <c r="AC104" i="24"/>
  <c r="N104" i="24"/>
  <c r="AC103" i="24"/>
  <c r="N103" i="24"/>
  <c r="AC102" i="24"/>
  <c r="N102" i="24"/>
  <c r="AC101" i="24"/>
  <c r="N101" i="24"/>
  <c r="AC100" i="24"/>
  <c r="N100" i="24"/>
  <c r="AC99" i="24"/>
  <c r="N99" i="24"/>
  <c r="AC98" i="24"/>
  <c r="N98" i="24"/>
  <c r="AC97" i="24"/>
  <c r="N97" i="24"/>
  <c r="AC96" i="24"/>
  <c r="N96" i="24"/>
  <c r="AC95" i="24"/>
  <c r="N95" i="24"/>
  <c r="AB90" i="24"/>
  <c r="AA90" i="24"/>
  <c r="Z90" i="24"/>
  <c r="Y90" i="24"/>
  <c r="X90" i="24"/>
  <c r="W90" i="24"/>
  <c r="V90" i="24"/>
  <c r="U90" i="24"/>
  <c r="T90" i="24"/>
  <c r="S90" i="24"/>
  <c r="M90" i="24"/>
  <c r="L90" i="24"/>
  <c r="K90" i="24"/>
  <c r="J90" i="24"/>
  <c r="I90" i="24"/>
  <c r="H90" i="24"/>
  <c r="G90" i="24"/>
  <c r="F90" i="24"/>
  <c r="E90" i="24"/>
  <c r="D90" i="24"/>
  <c r="AC89" i="24"/>
  <c r="N89" i="24"/>
  <c r="AC88" i="24"/>
  <c r="N88" i="24"/>
  <c r="AC87" i="24"/>
  <c r="N87" i="24"/>
  <c r="AC86" i="24"/>
  <c r="N86" i="24"/>
  <c r="AC85" i="24"/>
  <c r="N85" i="24"/>
  <c r="AC84" i="24"/>
  <c r="N84" i="24"/>
  <c r="AC83" i="24"/>
  <c r="N83" i="24"/>
  <c r="AC82" i="24"/>
  <c r="N82" i="24"/>
  <c r="AC81" i="24"/>
  <c r="N81" i="24"/>
  <c r="AC80" i="24"/>
  <c r="N80" i="24"/>
  <c r="AB75" i="24"/>
  <c r="AA75" i="24"/>
  <c r="Z75" i="24"/>
  <c r="Y75" i="24"/>
  <c r="X75" i="24"/>
  <c r="W75" i="24"/>
  <c r="V75" i="24"/>
  <c r="U75" i="24"/>
  <c r="T75" i="24"/>
  <c r="S75" i="24"/>
  <c r="AE75" i="24"/>
  <c r="M75" i="24"/>
  <c r="L75" i="24"/>
  <c r="K75" i="24"/>
  <c r="J75" i="24"/>
  <c r="I75" i="24"/>
  <c r="H75" i="24"/>
  <c r="G75" i="24"/>
  <c r="F75" i="24"/>
  <c r="E75" i="24"/>
  <c r="D75" i="24"/>
  <c r="AC74" i="24"/>
  <c r="N74" i="24"/>
  <c r="AC73" i="24"/>
  <c r="N73" i="24"/>
  <c r="AC72" i="24"/>
  <c r="N72" i="24"/>
  <c r="AC71" i="24"/>
  <c r="N71" i="24"/>
  <c r="AC70" i="24"/>
  <c r="N70" i="24"/>
  <c r="AC69" i="24"/>
  <c r="N69" i="24"/>
  <c r="AC68" i="24"/>
  <c r="N68" i="24"/>
  <c r="AC67" i="24"/>
  <c r="N67" i="24"/>
  <c r="AC66" i="24"/>
  <c r="N66" i="24"/>
  <c r="AC65" i="24"/>
  <c r="N65" i="24"/>
  <c r="AB60" i="24"/>
  <c r="AA60" i="24"/>
  <c r="Z60" i="24"/>
  <c r="Y60" i="24"/>
  <c r="X60" i="24"/>
  <c r="W60" i="24"/>
  <c r="V60" i="24"/>
  <c r="U60" i="24"/>
  <c r="T60" i="24"/>
  <c r="S60" i="24"/>
  <c r="AE60" i="24"/>
  <c r="M60" i="24"/>
  <c r="L60" i="24"/>
  <c r="K60" i="24"/>
  <c r="J60" i="24"/>
  <c r="I60" i="24"/>
  <c r="H60" i="24"/>
  <c r="G60" i="24"/>
  <c r="F60" i="24"/>
  <c r="E60" i="24"/>
  <c r="D60" i="24"/>
  <c r="AC59" i="24"/>
  <c r="N59" i="24"/>
  <c r="AC58" i="24"/>
  <c r="N58" i="24"/>
  <c r="AC57" i="24"/>
  <c r="N57" i="24"/>
  <c r="AC56" i="24"/>
  <c r="N56" i="24"/>
  <c r="AC55" i="24"/>
  <c r="N55" i="24"/>
  <c r="AC54" i="24"/>
  <c r="N54" i="24"/>
  <c r="AC53" i="24"/>
  <c r="N53" i="24"/>
  <c r="AC52" i="24"/>
  <c r="N52" i="24"/>
  <c r="AC51" i="24"/>
  <c r="N51" i="24"/>
  <c r="AC50" i="24"/>
  <c r="N50" i="24"/>
  <c r="AB45" i="24"/>
  <c r="AA45" i="24"/>
  <c r="Z45" i="24"/>
  <c r="Y45" i="24"/>
  <c r="X45" i="24"/>
  <c r="W45" i="24"/>
  <c r="V45" i="24"/>
  <c r="U45" i="24"/>
  <c r="T45" i="24"/>
  <c r="S45" i="24"/>
  <c r="M45" i="24"/>
  <c r="L45" i="24"/>
  <c r="K45" i="24"/>
  <c r="J45" i="24"/>
  <c r="I45" i="24"/>
  <c r="H45" i="24"/>
  <c r="G45" i="24"/>
  <c r="F45" i="24"/>
  <c r="E45" i="24"/>
  <c r="D45" i="24"/>
  <c r="AC44" i="24"/>
  <c r="N44" i="24"/>
  <c r="AC43" i="24"/>
  <c r="N43" i="24"/>
  <c r="AC42" i="24"/>
  <c r="N42" i="24"/>
  <c r="AC41" i="24"/>
  <c r="N41" i="24"/>
  <c r="AC40" i="24"/>
  <c r="N40" i="24"/>
  <c r="AC39" i="24"/>
  <c r="N39" i="24"/>
  <c r="AC38" i="24"/>
  <c r="N38" i="24"/>
  <c r="AC37" i="24"/>
  <c r="N37" i="24"/>
  <c r="AC36" i="24"/>
  <c r="N36" i="24"/>
  <c r="AC35" i="24"/>
  <c r="N35" i="24"/>
  <c r="AB30" i="24"/>
  <c r="AA30" i="24"/>
  <c r="Z30" i="24"/>
  <c r="Y30" i="24"/>
  <c r="X30" i="24"/>
  <c r="W30" i="24"/>
  <c r="V30" i="24"/>
  <c r="U30" i="24"/>
  <c r="T30" i="24"/>
  <c r="S30" i="24"/>
  <c r="AE30" i="24"/>
  <c r="M30" i="24"/>
  <c r="L30" i="24"/>
  <c r="K30" i="24"/>
  <c r="J30" i="24"/>
  <c r="I30" i="24"/>
  <c r="H30" i="24"/>
  <c r="G30" i="24"/>
  <c r="F30" i="24"/>
  <c r="E30" i="24"/>
  <c r="D30" i="24"/>
  <c r="AC29" i="24"/>
  <c r="N29" i="24"/>
  <c r="AC28" i="24"/>
  <c r="N28" i="24"/>
  <c r="AC27" i="24"/>
  <c r="N27" i="24"/>
  <c r="AC26" i="24"/>
  <c r="N26" i="24"/>
  <c r="AC25" i="24"/>
  <c r="N25" i="24"/>
  <c r="AC24" i="24"/>
  <c r="N24" i="24"/>
  <c r="AC23" i="24"/>
  <c r="N23" i="24"/>
  <c r="AC22" i="24"/>
  <c r="N22" i="24"/>
  <c r="AC21" i="24"/>
  <c r="N21" i="24"/>
  <c r="AC20" i="24"/>
  <c r="N20" i="24"/>
  <c r="AB15" i="24"/>
  <c r="AA15" i="24"/>
  <c r="Z15" i="24"/>
  <c r="Y15" i="24"/>
  <c r="X15" i="24"/>
  <c r="W15" i="24"/>
  <c r="V15" i="24"/>
  <c r="U15" i="24"/>
  <c r="T15" i="24"/>
  <c r="S15" i="24"/>
  <c r="M15" i="24"/>
  <c r="L15" i="24"/>
  <c r="K15" i="24"/>
  <c r="J15" i="24"/>
  <c r="I15" i="24"/>
  <c r="H15" i="24"/>
  <c r="G15" i="24"/>
  <c r="F15" i="24"/>
  <c r="E15" i="24"/>
  <c r="D15" i="24"/>
  <c r="AC14" i="24"/>
  <c r="N14" i="24"/>
  <c r="AC13" i="24"/>
  <c r="N13" i="24"/>
  <c r="AC12" i="24"/>
  <c r="N12" i="24"/>
  <c r="AC11" i="24"/>
  <c r="N11" i="24"/>
  <c r="AC10" i="24"/>
  <c r="N10" i="24"/>
  <c r="AC9" i="24"/>
  <c r="N9" i="24"/>
  <c r="AC8" i="24"/>
  <c r="N8" i="24"/>
  <c r="AC7" i="24"/>
  <c r="N7" i="24"/>
  <c r="AC6" i="24"/>
  <c r="N6" i="24"/>
  <c r="AC5" i="24"/>
  <c r="N5" i="24"/>
  <c r="AE16" i="24" l="1"/>
  <c r="AE15" i="24"/>
  <c r="AC15" i="24"/>
  <c r="N15" i="24"/>
  <c r="AE61" i="24"/>
  <c r="AC60" i="24"/>
  <c r="N60" i="24"/>
  <c r="AE91" i="24"/>
  <c r="AE90" i="24"/>
  <c r="AC90" i="24"/>
  <c r="N90" i="24"/>
  <c r="AE105" i="24"/>
  <c r="AC105" i="24"/>
  <c r="AE106" i="24"/>
  <c r="N105" i="24"/>
  <c r="AC30" i="24"/>
  <c r="N30" i="24"/>
  <c r="AE31" i="24"/>
  <c r="AE45" i="24"/>
  <c r="AE46" i="24"/>
  <c r="AC45" i="24"/>
  <c r="N45" i="24"/>
  <c r="AC75" i="24"/>
  <c r="N75" i="24"/>
  <c r="AE76" i="24"/>
  <c r="AE121" i="24"/>
  <c r="AC120" i="24"/>
  <c r="N120" i="24"/>
  <c r="AB120" i="23"/>
  <c r="AA120" i="23"/>
  <c r="Z120" i="23"/>
  <c r="Y120" i="23"/>
  <c r="X120" i="23"/>
  <c r="W120" i="23"/>
  <c r="V120" i="23"/>
  <c r="U120" i="23"/>
  <c r="T120" i="23"/>
  <c r="S120" i="23"/>
  <c r="M120" i="23"/>
  <c r="L120" i="23"/>
  <c r="K120" i="23"/>
  <c r="J120" i="23"/>
  <c r="I120" i="23"/>
  <c r="H120" i="23"/>
  <c r="G120" i="23"/>
  <c r="F120" i="23"/>
  <c r="E120" i="23"/>
  <c r="D120" i="23"/>
  <c r="AC119" i="23"/>
  <c r="N119" i="23"/>
  <c r="AC118" i="23"/>
  <c r="N118" i="23"/>
  <c r="AC117" i="23"/>
  <c r="N117" i="23"/>
  <c r="AC116" i="23"/>
  <c r="N116" i="23"/>
  <c r="AC115" i="23"/>
  <c r="N115" i="23"/>
  <c r="AC114" i="23"/>
  <c r="N114" i="23"/>
  <c r="AC113" i="23"/>
  <c r="N113" i="23"/>
  <c r="AC112" i="23"/>
  <c r="N112" i="23"/>
  <c r="AC111" i="23"/>
  <c r="N111" i="23"/>
  <c r="AC110" i="23"/>
  <c r="N110" i="23"/>
  <c r="AB105" i="23"/>
  <c r="AA105" i="23"/>
  <c r="Z105" i="23"/>
  <c r="Y105" i="23"/>
  <c r="X105" i="23"/>
  <c r="W105" i="23"/>
  <c r="V105" i="23"/>
  <c r="U105" i="23"/>
  <c r="T105" i="23"/>
  <c r="S105" i="23"/>
  <c r="AE105" i="23"/>
  <c r="M105" i="23"/>
  <c r="L105" i="23"/>
  <c r="K105" i="23"/>
  <c r="J105" i="23"/>
  <c r="I105" i="23"/>
  <c r="H105" i="23"/>
  <c r="G105" i="23"/>
  <c r="F105" i="23"/>
  <c r="E105" i="23"/>
  <c r="D105" i="23"/>
  <c r="AC104" i="23"/>
  <c r="N104" i="23"/>
  <c r="AC103" i="23"/>
  <c r="N103" i="23"/>
  <c r="AC102" i="23"/>
  <c r="N102" i="23"/>
  <c r="AC101" i="23"/>
  <c r="N101" i="23"/>
  <c r="AC100" i="23"/>
  <c r="N100" i="23"/>
  <c r="AC99" i="23"/>
  <c r="N99" i="23"/>
  <c r="AC98" i="23"/>
  <c r="N98" i="23"/>
  <c r="AC97" i="23"/>
  <c r="N97" i="23"/>
  <c r="AC96" i="23"/>
  <c r="N96" i="23"/>
  <c r="AC95" i="23"/>
  <c r="N95" i="23"/>
  <c r="AE90" i="23"/>
  <c r="AB90" i="23"/>
  <c r="AA90" i="23"/>
  <c r="Z90" i="23"/>
  <c r="Y90" i="23"/>
  <c r="X90" i="23"/>
  <c r="W90" i="23"/>
  <c r="V90" i="23"/>
  <c r="U90" i="23"/>
  <c r="T90" i="23"/>
  <c r="S90" i="23"/>
  <c r="M90" i="23"/>
  <c r="L90" i="23"/>
  <c r="K90" i="23"/>
  <c r="J90" i="23"/>
  <c r="I90" i="23"/>
  <c r="H90" i="23"/>
  <c r="G90" i="23"/>
  <c r="F90" i="23"/>
  <c r="E90" i="23"/>
  <c r="D90" i="23"/>
  <c r="AC89" i="23"/>
  <c r="N89" i="23"/>
  <c r="AC88" i="23"/>
  <c r="N88" i="23"/>
  <c r="AC87" i="23"/>
  <c r="N87" i="23"/>
  <c r="AC86" i="23"/>
  <c r="N86" i="23"/>
  <c r="AC85" i="23"/>
  <c r="N85" i="23"/>
  <c r="AC84" i="23"/>
  <c r="N84" i="23"/>
  <c r="AC83" i="23"/>
  <c r="N83" i="23"/>
  <c r="AC82" i="23"/>
  <c r="N82" i="23"/>
  <c r="AC81" i="23"/>
  <c r="N81" i="23"/>
  <c r="AC80" i="23"/>
  <c r="N80" i="23"/>
  <c r="AB75" i="23"/>
  <c r="AA75" i="23"/>
  <c r="Z75" i="23"/>
  <c r="Y75" i="23"/>
  <c r="X75" i="23"/>
  <c r="W75" i="23"/>
  <c r="V75" i="23"/>
  <c r="U75" i="23"/>
  <c r="T75" i="23"/>
  <c r="S75" i="23"/>
  <c r="M75" i="23"/>
  <c r="L75" i="23"/>
  <c r="K75" i="23"/>
  <c r="J75" i="23"/>
  <c r="I75" i="23"/>
  <c r="H75" i="23"/>
  <c r="G75" i="23"/>
  <c r="F75" i="23"/>
  <c r="E75" i="23"/>
  <c r="D75" i="23"/>
  <c r="AC74" i="23"/>
  <c r="N74" i="23"/>
  <c r="AC73" i="23"/>
  <c r="N73" i="23"/>
  <c r="AC72" i="23"/>
  <c r="N72" i="23"/>
  <c r="AC71" i="23"/>
  <c r="N71" i="23"/>
  <c r="AC70" i="23"/>
  <c r="N70" i="23"/>
  <c r="AC69" i="23"/>
  <c r="N69" i="23"/>
  <c r="AC68" i="23"/>
  <c r="N68" i="23"/>
  <c r="AC67" i="23"/>
  <c r="N67" i="23"/>
  <c r="AC66" i="23"/>
  <c r="N66" i="23"/>
  <c r="AC65" i="23"/>
  <c r="N65" i="23"/>
  <c r="AE60" i="23"/>
  <c r="AB60" i="23"/>
  <c r="AA60" i="23"/>
  <c r="Z60" i="23"/>
  <c r="Y60" i="23"/>
  <c r="X60" i="23"/>
  <c r="W60" i="23"/>
  <c r="V60" i="23"/>
  <c r="U60" i="23"/>
  <c r="T60" i="23"/>
  <c r="S60" i="23"/>
  <c r="M60" i="23"/>
  <c r="L60" i="23"/>
  <c r="K60" i="23"/>
  <c r="J60" i="23"/>
  <c r="I60" i="23"/>
  <c r="H60" i="23"/>
  <c r="G60" i="23"/>
  <c r="F60" i="23"/>
  <c r="E60" i="23"/>
  <c r="D60" i="23"/>
  <c r="AC59" i="23"/>
  <c r="N59" i="23"/>
  <c r="AC58" i="23"/>
  <c r="N58" i="23"/>
  <c r="AC57" i="23"/>
  <c r="N57" i="23"/>
  <c r="AC56" i="23"/>
  <c r="N56" i="23"/>
  <c r="AC55" i="23"/>
  <c r="N55" i="23"/>
  <c r="AC54" i="23"/>
  <c r="N54" i="23"/>
  <c r="AC53" i="23"/>
  <c r="N53" i="23"/>
  <c r="AC52" i="23"/>
  <c r="N52" i="23"/>
  <c r="AC51" i="23"/>
  <c r="N51" i="23"/>
  <c r="AC50" i="23"/>
  <c r="N50" i="23"/>
  <c r="AB45" i="23"/>
  <c r="AA45" i="23"/>
  <c r="Z45" i="23"/>
  <c r="Y45" i="23"/>
  <c r="X45" i="23"/>
  <c r="W45" i="23"/>
  <c r="V45" i="23"/>
  <c r="U45" i="23"/>
  <c r="T45" i="23"/>
  <c r="S45" i="23"/>
  <c r="M45" i="23"/>
  <c r="L45" i="23"/>
  <c r="K45" i="23"/>
  <c r="J45" i="23"/>
  <c r="I45" i="23"/>
  <c r="H45" i="23"/>
  <c r="G45" i="23"/>
  <c r="F45" i="23"/>
  <c r="E45" i="23"/>
  <c r="D45" i="23"/>
  <c r="AC44" i="23"/>
  <c r="N44" i="23"/>
  <c r="AC43" i="23"/>
  <c r="N43" i="23"/>
  <c r="AC42" i="23"/>
  <c r="N42" i="23"/>
  <c r="AC41" i="23"/>
  <c r="N41" i="23"/>
  <c r="AC40" i="23"/>
  <c r="N40" i="23"/>
  <c r="AC39" i="23"/>
  <c r="N39" i="23"/>
  <c r="AC38" i="23"/>
  <c r="N38" i="23"/>
  <c r="AC37" i="23"/>
  <c r="N37" i="23"/>
  <c r="AC36" i="23"/>
  <c r="N36" i="23"/>
  <c r="AC35" i="23"/>
  <c r="N35" i="23"/>
  <c r="AB30" i="23"/>
  <c r="AA30" i="23"/>
  <c r="Z30" i="23"/>
  <c r="Y30" i="23"/>
  <c r="X30" i="23"/>
  <c r="W30" i="23"/>
  <c r="V30" i="23"/>
  <c r="U30" i="23"/>
  <c r="T30" i="23"/>
  <c r="S30" i="23"/>
  <c r="M30" i="23"/>
  <c r="L30" i="23"/>
  <c r="K30" i="23"/>
  <c r="J30" i="23"/>
  <c r="I30" i="23"/>
  <c r="H30" i="23"/>
  <c r="G30" i="23"/>
  <c r="F30" i="23"/>
  <c r="E30" i="23"/>
  <c r="D30" i="23"/>
  <c r="AC29" i="23"/>
  <c r="N29" i="23"/>
  <c r="AC28" i="23"/>
  <c r="N28" i="23"/>
  <c r="AC27" i="23"/>
  <c r="N27" i="23"/>
  <c r="AC26" i="23"/>
  <c r="N26" i="23"/>
  <c r="AC25" i="23"/>
  <c r="N25" i="23"/>
  <c r="AC24" i="23"/>
  <c r="N24" i="23"/>
  <c r="AC23" i="23"/>
  <c r="N23" i="23"/>
  <c r="AC22" i="23"/>
  <c r="N22" i="23"/>
  <c r="AC21" i="23"/>
  <c r="N21" i="23"/>
  <c r="AC20" i="23"/>
  <c r="N20" i="23"/>
  <c r="AB15" i="23"/>
  <c r="AA15" i="23"/>
  <c r="Z15" i="23"/>
  <c r="Y15" i="23"/>
  <c r="X15" i="23"/>
  <c r="W15" i="23"/>
  <c r="V15" i="23"/>
  <c r="U15" i="23"/>
  <c r="T15" i="23"/>
  <c r="S15" i="23"/>
  <c r="M15" i="23"/>
  <c r="L15" i="23"/>
  <c r="K15" i="23"/>
  <c r="J15" i="23"/>
  <c r="I15" i="23"/>
  <c r="H15" i="23"/>
  <c r="G15" i="23"/>
  <c r="F15" i="23"/>
  <c r="E15" i="23"/>
  <c r="D15" i="23"/>
  <c r="AC14" i="23"/>
  <c r="N14" i="23"/>
  <c r="AC13" i="23"/>
  <c r="N13" i="23"/>
  <c r="AC12" i="23"/>
  <c r="N12" i="23"/>
  <c r="AC11" i="23"/>
  <c r="N11" i="23"/>
  <c r="AC10" i="23"/>
  <c r="N10" i="23"/>
  <c r="AC9" i="23"/>
  <c r="N9" i="23"/>
  <c r="AC8" i="23"/>
  <c r="N8" i="23"/>
  <c r="AC7" i="23"/>
  <c r="N7" i="23"/>
  <c r="AC6" i="23"/>
  <c r="N6" i="23"/>
  <c r="AC5" i="23"/>
  <c r="N5" i="23"/>
  <c r="AE31" i="23" l="1"/>
  <c r="N120" i="23"/>
  <c r="AE120" i="23"/>
  <c r="AC120" i="23"/>
  <c r="AE121" i="23"/>
  <c r="AE16" i="23"/>
  <c r="AE15" i="23"/>
  <c r="AC15" i="23"/>
  <c r="N15" i="23"/>
  <c r="AE30" i="23"/>
  <c r="AC30" i="23"/>
  <c r="N30" i="23"/>
  <c r="AE45" i="23"/>
  <c r="AC45" i="23"/>
  <c r="AE46" i="23"/>
  <c r="N45" i="23"/>
  <c r="N60" i="23"/>
  <c r="AE61" i="23"/>
  <c r="AC60" i="23"/>
  <c r="AC90" i="23"/>
  <c r="AE91" i="23"/>
  <c r="N90" i="23"/>
  <c r="AE75" i="23"/>
  <c r="AC75" i="23"/>
  <c r="AE76" i="23"/>
  <c r="N75" i="23"/>
  <c r="N105" i="23"/>
  <c r="AE106" i="23"/>
  <c r="AC105" i="23"/>
  <c r="AE138" i="22"/>
  <c r="AB138" i="22"/>
  <c r="AA138" i="22"/>
  <c r="Z138" i="22"/>
  <c r="Y138" i="22"/>
  <c r="X138" i="22"/>
  <c r="W138" i="22"/>
  <c r="V138" i="22"/>
  <c r="U138" i="22"/>
  <c r="T138" i="22"/>
  <c r="S138" i="22"/>
  <c r="M138" i="22"/>
  <c r="L138" i="22"/>
  <c r="K138" i="22"/>
  <c r="J138" i="22"/>
  <c r="I138" i="22"/>
  <c r="H138" i="22"/>
  <c r="G138" i="22"/>
  <c r="F138" i="22"/>
  <c r="E138" i="22"/>
  <c r="D138" i="22"/>
  <c r="AC137" i="22"/>
  <c r="N137" i="22"/>
  <c r="AC136" i="22"/>
  <c r="N136" i="22"/>
  <c r="AC135" i="22"/>
  <c r="N135" i="22"/>
  <c r="AC134" i="22"/>
  <c r="N134" i="22"/>
  <c r="AC133" i="22"/>
  <c r="AC132" i="22"/>
  <c r="N132" i="22"/>
  <c r="AC131" i="22"/>
  <c r="N131" i="22"/>
  <c r="AC130" i="22"/>
  <c r="N130" i="22"/>
  <c r="AC129" i="22"/>
  <c r="N129" i="22"/>
  <c r="AC128" i="22"/>
  <c r="N128" i="22"/>
  <c r="AB120" i="22"/>
  <c r="AA120" i="22"/>
  <c r="Z120" i="22"/>
  <c r="Y120" i="22"/>
  <c r="X120" i="22"/>
  <c r="W120" i="22"/>
  <c r="V120" i="22"/>
  <c r="U120" i="22"/>
  <c r="T120" i="22"/>
  <c r="S120" i="22"/>
  <c r="M120" i="22"/>
  <c r="L120" i="22"/>
  <c r="K120" i="22"/>
  <c r="J120" i="22"/>
  <c r="I120" i="22"/>
  <c r="H120" i="22"/>
  <c r="G120" i="22"/>
  <c r="F120" i="22"/>
  <c r="E120" i="22"/>
  <c r="D120" i="22"/>
  <c r="AC119" i="22"/>
  <c r="N119" i="22"/>
  <c r="AC118" i="22"/>
  <c r="N118" i="22"/>
  <c r="AC117" i="22"/>
  <c r="N117" i="22"/>
  <c r="AC116" i="22"/>
  <c r="N116" i="22"/>
  <c r="AC115" i="22"/>
  <c r="N115" i="22"/>
  <c r="AC114" i="22"/>
  <c r="N114" i="22"/>
  <c r="AC113" i="22"/>
  <c r="N113" i="22"/>
  <c r="AC112" i="22"/>
  <c r="N112" i="22"/>
  <c r="AC111" i="22"/>
  <c r="N111" i="22"/>
  <c r="AC110" i="22"/>
  <c r="N110" i="22"/>
  <c r="AB105" i="22"/>
  <c r="AA105" i="22"/>
  <c r="Z105" i="22"/>
  <c r="Y105" i="22"/>
  <c r="X105" i="22"/>
  <c r="W105" i="22"/>
  <c r="V105" i="22"/>
  <c r="U105" i="22"/>
  <c r="T105" i="22"/>
  <c r="S105" i="22"/>
  <c r="M105" i="22"/>
  <c r="L105" i="22"/>
  <c r="K105" i="22"/>
  <c r="J105" i="22"/>
  <c r="I105" i="22"/>
  <c r="H105" i="22"/>
  <c r="G105" i="22"/>
  <c r="F105" i="22"/>
  <c r="E105" i="22"/>
  <c r="D105" i="22"/>
  <c r="AC104" i="22"/>
  <c r="N104" i="22"/>
  <c r="AC103" i="22"/>
  <c r="N103" i="22"/>
  <c r="AC102" i="22"/>
  <c r="N102" i="22"/>
  <c r="AC101" i="22"/>
  <c r="N101" i="22"/>
  <c r="AC100" i="22"/>
  <c r="N100" i="22"/>
  <c r="AC99" i="22"/>
  <c r="N99" i="22"/>
  <c r="AC98" i="22"/>
  <c r="N98" i="22"/>
  <c r="AC97" i="22"/>
  <c r="N97" i="22"/>
  <c r="AC96" i="22"/>
  <c r="N96" i="22"/>
  <c r="AC95" i="22"/>
  <c r="N95" i="22"/>
  <c r="AB90" i="22"/>
  <c r="AA90" i="22"/>
  <c r="Z90" i="22"/>
  <c r="Y90" i="22"/>
  <c r="X90" i="22"/>
  <c r="W90" i="22"/>
  <c r="V90" i="22"/>
  <c r="U90" i="22"/>
  <c r="T90" i="22"/>
  <c r="S90" i="22"/>
  <c r="AE90" i="22"/>
  <c r="M90" i="22"/>
  <c r="L90" i="22"/>
  <c r="K90" i="22"/>
  <c r="J90" i="22"/>
  <c r="I90" i="22"/>
  <c r="H90" i="22"/>
  <c r="G90" i="22"/>
  <c r="F90" i="22"/>
  <c r="E90" i="22"/>
  <c r="D90" i="22"/>
  <c r="AC89" i="22"/>
  <c r="N89" i="22"/>
  <c r="AC88" i="22"/>
  <c r="N88" i="22"/>
  <c r="AC87" i="22"/>
  <c r="N87" i="22"/>
  <c r="AC86" i="22"/>
  <c r="N86" i="22"/>
  <c r="AC85" i="22"/>
  <c r="N85" i="22"/>
  <c r="AC84" i="22"/>
  <c r="N84" i="22"/>
  <c r="AC83" i="22"/>
  <c r="N83" i="22"/>
  <c r="AC82" i="22"/>
  <c r="N82" i="22"/>
  <c r="AC81" i="22"/>
  <c r="N81" i="22"/>
  <c r="AC80" i="22"/>
  <c r="N80" i="22"/>
  <c r="AB75" i="22"/>
  <c r="AA75" i="22"/>
  <c r="Z75" i="22"/>
  <c r="Y75" i="22"/>
  <c r="X75" i="22"/>
  <c r="W75" i="22"/>
  <c r="V75" i="22"/>
  <c r="U75" i="22"/>
  <c r="T75" i="22"/>
  <c r="S75" i="22"/>
  <c r="M75" i="22"/>
  <c r="L75" i="22"/>
  <c r="K75" i="22"/>
  <c r="J75" i="22"/>
  <c r="I75" i="22"/>
  <c r="H75" i="22"/>
  <c r="G75" i="22"/>
  <c r="F75" i="22"/>
  <c r="E75" i="22"/>
  <c r="D75" i="22"/>
  <c r="AC74" i="22"/>
  <c r="N74" i="22"/>
  <c r="AC73" i="22"/>
  <c r="N73" i="22"/>
  <c r="AC72" i="22"/>
  <c r="N72" i="22"/>
  <c r="AC71" i="22"/>
  <c r="N71" i="22"/>
  <c r="AC70" i="22"/>
  <c r="N70" i="22"/>
  <c r="AC69" i="22"/>
  <c r="N69" i="22"/>
  <c r="AC68" i="22"/>
  <c r="N68" i="22"/>
  <c r="AC67" i="22"/>
  <c r="N67" i="22"/>
  <c r="AC66" i="22"/>
  <c r="N66" i="22"/>
  <c r="AC65" i="22"/>
  <c r="N65" i="22"/>
  <c r="AB60" i="22"/>
  <c r="AA60" i="22"/>
  <c r="Z60" i="22"/>
  <c r="Y60" i="22"/>
  <c r="X60" i="22"/>
  <c r="W60" i="22"/>
  <c r="V60" i="22"/>
  <c r="U60" i="22"/>
  <c r="T60" i="22"/>
  <c r="S60" i="22"/>
  <c r="M60" i="22"/>
  <c r="L60" i="22"/>
  <c r="K60" i="22"/>
  <c r="J60" i="22"/>
  <c r="I60" i="22"/>
  <c r="H60" i="22"/>
  <c r="G60" i="22"/>
  <c r="F60" i="22"/>
  <c r="E60" i="22"/>
  <c r="D60" i="22"/>
  <c r="AC59" i="22"/>
  <c r="N59" i="22"/>
  <c r="AC58" i="22"/>
  <c r="N58" i="22"/>
  <c r="AC57" i="22"/>
  <c r="N57" i="22"/>
  <c r="AC56" i="22"/>
  <c r="N56" i="22"/>
  <c r="AC55" i="22"/>
  <c r="N55" i="22"/>
  <c r="AC54" i="22"/>
  <c r="N54" i="22"/>
  <c r="AC53" i="22"/>
  <c r="N53" i="22"/>
  <c r="AC52" i="22"/>
  <c r="N52" i="22"/>
  <c r="AC51" i="22"/>
  <c r="N51" i="22"/>
  <c r="AC50" i="22"/>
  <c r="N50" i="22"/>
  <c r="AB45" i="22"/>
  <c r="AA45" i="22"/>
  <c r="Z45" i="22"/>
  <c r="Y45" i="22"/>
  <c r="X45" i="22"/>
  <c r="W45" i="22"/>
  <c r="V45" i="22"/>
  <c r="U45" i="22"/>
  <c r="T45" i="22"/>
  <c r="S45" i="22"/>
  <c r="M45" i="22"/>
  <c r="L45" i="22"/>
  <c r="K45" i="22"/>
  <c r="J45" i="22"/>
  <c r="I45" i="22"/>
  <c r="H45" i="22"/>
  <c r="G45" i="22"/>
  <c r="F45" i="22"/>
  <c r="E45" i="22"/>
  <c r="D45" i="22"/>
  <c r="AC44" i="22"/>
  <c r="N44" i="22"/>
  <c r="AC43" i="22"/>
  <c r="N43" i="22"/>
  <c r="AC42" i="22"/>
  <c r="N42" i="22"/>
  <c r="AC41" i="22"/>
  <c r="N41" i="22"/>
  <c r="AC40" i="22"/>
  <c r="N40" i="22"/>
  <c r="AC39" i="22"/>
  <c r="N39" i="22"/>
  <c r="AC38" i="22"/>
  <c r="N38" i="22"/>
  <c r="AC37" i="22"/>
  <c r="N37" i="22"/>
  <c r="AC36" i="22"/>
  <c r="N36" i="22"/>
  <c r="AC35" i="22"/>
  <c r="N35" i="22"/>
  <c r="AB30" i="22"/>
  <c r="AA30" i="22"/>
  <c r="Z30" i="22"/>
  <c r="Y30" i="22"/>
  <c r="X30" i="22"/>
  <c r="W30" i="22"/>
  <c r="V30" i="22"/>
  <c r="U30" i="22"/>
  <c r="T30" i="22"/>
  <c r="S30" i="22"/>
  <c r="M30" i="22"/>
  <c r="L30" i="22"/>
  <c r="K30" i="22"/>
  <c r="J30" i="22"/>
  <c r="I30" i="22"/>
  <c r="H30" i="22"/>
  <c r="G30" i="22"/>
  <c r="F30" i="22"/>
  <c r="E30" i="22"/>
  <c r="D30" i="22"/>
  <c r="AC29" i="22"/>
  <c r="N29" i="22"/>
  <c r="AC28" i="22"/>
  <c r="N28" i="22"/>
  <c r="AC27" i="22"/>
  <c r="N27" i="22"/>
  <c r="AC26" i="22"/>
  <c r="N26" i="22"/>
  <c r="AC25" i="22"/>
  <c r="N25" i="22"/>
  <c r="AC24" i="22"/>
  <c r="N24" i="22"/>
  <c r="AC23" i="22"/>
  <c r="N23" i="22"/>
  <c r="AC22" i="22"/>
  <c r="N22" i="22"/>
  <c r="AC21" i="22"/>
  <c r="N21" i="22"/>
  <c r="AC20" i="22"/>
  <c r="N20" i="22"/>
  <c r="AB15" i="22"/>
  <c r="AA15" i="22"/>
  <c r="Z15" i="22"/>
  <c r="Y15" i="22"/>
  <c r="X15" i="22"/>
  <c r="W15" i="22"/>
  <c r="V15" i="22"/>
  <c r="U15" i="22"/>
  <c r="T15" i="22"/>
  <c r="S15" i="22"/>
  <c r="M15" i="22"/>
  <c r="L15" i="22"/>
  <c r="K15" i="22"/>
  <c r="J15" i="22"/>
  <c r="I15" i="22"/>
  <c r="H15" i="22"/>
  <c r="G15" i="22"/>
  <c r="F15" i="22"/>
  <c r="E15" i="22"/>
  <c r="D15" i="22"/>
  <c r="AC14" i="22"/>
  <c r="N14" i="22"/>
  <c r="AC13" i="22"/>
  <c r="N13" i="22"/>
  <c r="AC12" i="22"/>
  <c r="N12" i="22"/>
  <c r="AC11" i="22"/>
  <c r="N11" i="22"/>
  <c r="AC10" i="22"/>
  <c r="N10" i="22"/>
  <c r="AC9" i="22"/>
  <c r="N9" i="22"/>
  <c r="AC8" i="22"/>
  <c r="N8" i="22"/>
  <c r="AC7" i="22"/>
  <c r="N7" i="22"/>
  <c r="AC6" i="22"/>
  <c r="N6" i="22"/>
  <c r="AC5" i="22"/>
  <c r="N5" i="22"/>
  <c r="N138" i="22" l="1"/>
  <c r="AC138" i="22"/>
  <c r="AE139" i="22"/>
  <c r="AE105" i="22"/>
  <c r="AE106" i="22"/>
  <c r="AE75" i="22"/>
  <c r="AE60" i="22"/>
  <c r="AE46" i="22"/>
  <c r="AE15" i="22"/>
  <c r="AE30" i="22"/>
  <c r="AE120" i="22"/>
  <c r="AE91" i="22"/>
  <c r="AC90" i="22"/>
  <c r="N90" i="22"/>
  <c r="N30" i="22"/>
  <c r="AE31" i="22"/>
  <c r="AC30" i="22"/>
  <c r="AE16" i="22"/>
  <c r="AC15" i="22"/>
  <c r="N15" i="22"/>
  <c r="AE45" i="22"/>
  <c r="AC45" i="22"/>
  <c r="N45" i="22"/>
  <c r="AE61" i="22"/>
  <c r="AC60" i="22"/>
  <c r="N60" i="22"/>
  <c r="AE76" i="22"/>
  <c r="N75" i="22"/>
  <c r="AC75" i="22"/>
  <c r="AC105" i="22"/>
  <c r="N105" i="22"/>
  <c r="N120" i="22"/>
  <c r="AC120" i="22"/>
  <c r="AE121" i="22"/>
  <c r="AB120" i="21"/>
  <c r="AA120" i="21"/>
  <c r="Z120" i="21"/>
  <c r="Y120" i="21"/>
  <c r="X120" i="21"/>
  <c r="W120" i="21"/>
  <c r="V120" i="21"/>
  <c r="U120" i="21"/>
  <c r="T120" i="21"/>
  <c r="S120" i="21"/>
  <c r="M120" i="21"/>
  <c r="L120" i="21"/>
  <c r="K120" i="21"/>
  <c r="J120" i="21"/>
  <c r="I120" i="21"/>
  <c r="H120" i="21"/>
  <c r="G120" i="21"/>
  <c r="F120" i="21"/>
  <c r="E120" i="21"/>
  <c r="D120" i="21"/>
  <c r="AC119" i="21"/>
  <c r="N119" i="21"/>
  <c r="AC118" i="21"/>
  <c r="N118" i="21"/>
  <c r="AC117" i="21"/>
  <c r="N117" i="21"/>
  <c r="AC116" i="21"/>
  <c r="N116" i="21"/>
  <c r="AC115" i="21"/>
  <c r="N115" i="21"/>
  <c r="AC114" i="21"/>
  <c r="N114" i="21"/>
  <c r="AC113" i="21"/>
  <c r="N113" i="21"/>
  <c r="AC112" i="21"/>
  <c r="N112" i="21"/>
  <c r="AC111" i="21"/>
  <c r="N111" i="21"/>
  <c r="AC110" i="21"/>
  <c r="N110" i="21"/>
  <c r="AB105" i="21"/>
  <c r="AA105" i="21"/>
  <c r="Z105" i="21"/>
  <c r="Y105" i="21"/>
  <c r="X105" i="21"/>
  <c r="W105" i="21"/>
  <c r="V105" i="21"/>
  <c r="U105" i="21"/>
  <c r="T105" i="21"/>
  <c r="S105" i="21"/>
  <c r="M105" i="21"/>
  <c r="L105" i="21"/>
  <c r="K105" i="21"/>
  <c r="J105" i="21"/>
  <c r="I105" i="21"/>
  <c r="H105" i="21"/>
  <c r="G105" i="21"/>
  <c r="F105" i="21"/>
  <c r="E105" i="21"/>
  <c r="D105" i="21"/>
  <c r="AC104" i="21"/>
  <c r="N104" i="21"/>
  <c r="AC103" i="21"/>
  <c r="N103" i="21"/>
  <c r="AC102" i="21"/>
  <c r="N102" i="21"/>
  <c r="AC101" i="21"/>
  <c r="N101" i="21"/>
  <c r="AC100" i="21"/>
  <c r="N100" i="21"/>
  <c r="AC99" i="21"/>
  <c r="N99" i="21"/>
  <c r="AC98" i="21"/>
  <c r="N98" i="21"/>
  <c r="AC97" i="21"/>
  <c r="N97" i="21"/>
  <c r="AC96" i="21"/>
  <c r="N96" i="21"/>
  <c r="AC95" i="21"/>
  <c r="N95" i="21"/>
  <c r="AB90" i="21"/>
  <c r="AA90" i="21"/>
  <c r="Z90" i="21"/>
  <c r="Y90" i="21"/>
  <c r="X90" i="21"/>
  <c r="W90" i="21"/>
  <c r="V90" i="21"/>
  <c r="U90" i="21"/>
  <c r="T90" i="21"/>
  <c r="S90" i="21"/>
  <c r="M90" i="21"/>
  <c r="L90" i="21"/>
  <c r="K90" i="21"/>
  <c r="J90" i="21"/>
  <c r="I90" i="21"/>
  <c r="H90" i="21"/>
  <c r="G90" i="21"/>
  <c r="F90" i="21"/>
  <c r="E90" i="21"/>
  <c r="D90" i="21"/>
  <c r="AC89" i="21"/>
  <c r="N89" i="21"/>
  <c r="AC88" i="21"/>
  <c r="N88" i="21"/>
  <c r="AC87" i="21"/>
  <c r="N87" i="21"/>
  <c r="AC86" i="21"/>
  <c r="N86" i="21"/>
  <c r="AC85" i="21"/>
  <c r="N85" i="21"/>
  <c r="AC84" i="21"/>
  <c r="N84" i="21"/>
  <c r="AC83" i="21"/>
  <c r="N83" i="21"/>
  <c r="AC82" i="21"/>
  <c r="N82" i="21"/>
  <c r="AC81" i="21"/>
  <c r="N81" i="21"/>
  <c r="AC80" i="21"/>
  <c r="N80" i="21"/>
  <c r="AB75" i="21"/>
  <c r="AA75" i="21"/>
  <c r="Z75" i="21"/>
  <c r="Y75" i="21"/>
  <c r="X75" i="21"/>
  <c r="W75" i="21"/>
  <c r="V75" i="21"/>
  <c r="U75" i="21"/>
  <c r="T75" i="21"/>
  <c r="S75" i="21"/>
  <c r="M75" i="21"/>
  <c r="L75" i="21"/>
  <c r="K75" i="21"/>
  <c r="J75" i="21"/>
  <c r="I75" i="21"/>
  <c r="H75" i="21"/>
  <c r="G75" i="21"/>
  <c r="F75" i="21"/>
  <c r="E75" i="21"/>
  <c r="D75" i="21"/>
  <c r="AC74" i="21"/>
  <c r="N74" i="21"/>
  <c r="AC73" i="21"/>
  <c r="N73" i="21"/>
  <c r="AC72" i="21"/>
  <c r="N72" i="21"/>
  <c r="AC71" i="21"/>
  <c r="N71" i="21"/>
  <c r="AC70" i="21"/>
  <c r="N70" i="21"/>
  <c r="AC69" i="21"/>
  <c r="N69" i="21"/>
  <c r="AC68" i="21"/>
  <c r="N68" i="21"/>
  <c r="AC67" i="21"/>
  <c r="N67" i="21"/>
  <c r="AC66" i="21"/>
  <c r="N66" i="21"/>
  <c r="AC65" i="21"/>
  <c r="N65" i="21"/>
  <c r="AB60" i="21"/>
  <c r="AA60" i="21"/>
  <c r="Z60" i="21"/>
  <c r="Y60" i="21"/>
  <c r="X60" i="21"/>
  <c r="W60" i="21"/>
  <c r="V60" i="21"/>
  <c r="U60" i="21"/>
  <c r="T60" i="21"/>
  <c r="S60" i="21"/>
  <c r="M60" i="21"/>
  <c r="L60" i="21"/>
  <c r="K60" i="21"/>
  <c r="J60" i="21"/>
  <c r="I60" i="21"/>
  <c r="H60" i="21"/>
  <c r="G60" i="21"/>
  <c r="F60" i="21"/>
  <c r="E60" i="21"/>
  <c r="D60" i="21"/>
  <c r="AC59" i="21"/>
  <c r="N59" i="21"/>
  <c r="AC58" i="21"/>
  <c r="N58" i="21"/>
  <c r="AC57" i="21"/>
  <c r="N57" i="21"/>
  <c r="AC56" i="21"/>
  <c r="N56" i="21"/>
  <c r="AC55" i="21"/>
  <c r="N55" i="21"/>
  <c r="AC54" i="21"/>
  <c r="N54" i="21"/>
  <c r="AC53" i="21"/>
  <c r="N53" i="21"/>
  <c r="AC52" i="21"/>
  <c r="N52" i="21"/>
  <c r="AC51" i="21"/>
  <c r="N51" i="21"/>
  <c r="AC50" i="21"/>
  <c r="N50" i="21"/>
  <c r="AB45" i="21"/>
  <c r="AA45" i="21"/>
  <c r="Z45" i="21"/>
  <c r="Y45" i="21"/>
  <c r="X45" i="21"/>
  <c r="W45" i="21"/>
  <c r="V45" i="21"/>
  <c r="U45" i="21"/>
  <c r="T45" i="21"/>
  <c r="S45" i="21"/>
  <c r="M45" i="21"/>
  <c r="L45" i="21"/>
  <c r="K45" i="21"/>
  <c r="J45" i="21"/>
  <c r="I45" i="21"/>
  <c r="H45" i="21"/>
  <c r="G45" i="21"/>
  <c r="F45" i="21"/>
  <c r="E45" i="21"/>
  <c r="D45" i="21"/>
  <c r="AC44" i="21"/>
  <c r="N44" i="21"/>
  <c r="AC43" i="21"/>
  <c r="N43" i="21"/>
  <c r="AC42" i="21"/>
  <c r="N42" i="21"/>
  <c r="AC41" i="21"/>
  <c r="N41" i="21"/>
  <c r="AC40" i="21"/>
  <c r="N40" i="21"/>
  <c r="AC39" i="21"/>
  <c r="N39" i="21"/>
  <c r="AC38" i="21"/>
  <c r="N38" i="21"/>
  <c r="AC37" i="21"/>
  <c r="N37" i="21"/>
  <c r="AC36" i="21"/>
  <c r="N36" i="21"/>
  <c r="AC35" i="21"/>
  <c r="N35" i="21"/>
  <c r="AB30" i="21"/>
  <c r="AA30" i="21"/>
  <c r="Z30" i="21"/>
  <c r="Y30" i="21"/>
  <c r="X30" i="21"/>
  <c r="W30" i="21"/>
  <c r="V30" i="21"/>
  <c r="U30" i="21"/>
  <c r="T30" i="21"/>
  <c r="S30" i="21"/>
  <c r="M30" i="21"/>
  <c r="L30" i="21"/>
  <c r="K30" i="21"/>
  <c r="J30" i="21"/>
  <c r="I30" i="21"/>
  <c r="H30" i="21"/>
  <c r="G30" i="21"/>
  <c r="F30" i="21"/>
  <c r="E30" i="21"/>
  <c r="D30" i="21"/>
  <c r="AC29" i="21"/>
  <c r="N29" i="21"/>
  <c r="AC28" i="21"/>
  <c r="N28" i="21"/>
  <c r="AC27" i="21"/>
  <c r="N27" i="21"/>
  <c r="AC26" i="21"/>
  <c r="N26" i="21"/>
  <c r="AC25" i="21"/>
  <c r="N25" i="21"/>
  <c r="AC24" i="21"/>
  <c r="N24" i="21"/>
  <c r="AC23" i="21"/>
  <c r="N23" i="21"/>
  <c r="AC22" i="21"/>
  <c r="N22" i="21"/>
  <c r="AC21" i="21"/>
  <c r="N21" i="21"/>
  <c r="AC20" i="21"/>
  <c r="N20" i="21"/>
  <c r="AB15" i="21"/>
  <c r="AA15" i="21"/>
  <c r="Z15" i="21"/>
  <c r="Y15" i="21"/>
  <c r="X15" i="21"/>
  <c r="W15" i="21"/>
  <c r="V15" i="21"/>
  <c r="U15" i="21"/>
  <c r="T15" i="21"/>
  <c r="S15" i="21"/>
  <c r="M15" i="21"/>
  <c r="L15" i="21"/>
  <c r="K15" i="21"/>
  <c r="J15" i="21"/>
  <c r="I15" i="21"/>
  <c r="H15" i="21"/>
  <c r="G15" i="21"/>
  <c r="F15" i="21"/>
  <c r="E15" i="21"/>
  <c r="D15" i="21"/>
  <c r="AC14" i="21"/>
  <c r="N14" i="21"/>
  <c r="AC13" i="21"/>
  <c r="N13" i="21"/>
  <c r="AC12" i="21"/>
  <c r="N12" i="21"/>
  <c r="AC11" i="21"/>
  <c r="N11" i="21"/>
  <c r="AC10" i="21"/>
  <c r="N10" i="21"/>
  <c r="AC9" i="21"/>
  <c r="N9" i="21"/>
  <c r="AC8" i="21"/>
  <c r="N8" i="21"/>
  <c r="AC7" i="21"/>
  <c r="N7" i="21"/>
  <c r="AC6" i="21"/>
  <c r="N6" i="21"/>
  <c r="AC5" i="21"/>
  <c r="N5" i="21"/>
  <c r="AE15" i="21" l="1"/>
  <c r="AE30" i="21"/>
  <c r="N30" i="21"/>
  <c r="N45" i="21"/>
  <c r="AE46" i="21"/>
  <c r="AC45" i="21"/>
  <c r="AE45" i="21"/>
  <c r="AE31" i="21"/>
  <c r="AC30" i="21"/>
  <c r="AE60" i="21"/>
  <c r="AC60" i="21"/>
  <c r="AE61" i="21"/>
  <c r="N60" i="21"/>
  <c r="N75" i="21"/>
  <c r="AE76" i="21"/>
  <c r="AC75" i="21"/>
  <c r="AE75" i="21"/>
  <c r="AE90" i="21"/>
  <c r="AC90" i="21"/>
  <c r="AE91" i="21"/>
  <c r="N90" i="21"/>
  <c r="AC105" i="21"/>
  <c r="N105" i="21"/>
  <c r="AE106" i="21"/>
  <c r="AE105" i="21"/>
  <c r="AE120" i="21"/>
  <c r="N120" i="21"/>
  <c r="AE121" i="21"/>
  <c r="AC120" i="21"/>
  <c r="AE16" i="21"/>
  <c r="AC15" i="21"/>
  <c r="N15" i="21"/>
  <c r="M136" i="20"/>
  <c r="L136" i="20"/>
  <c r="K136" i="20"/>
  <c r="J136" i="20"/>
  <c r="I136" i="20"/>
  <c r="H136" i="20"/>
  <c r="G136" i="20"/>
  <c r="F136" i="20"/>
  <c r="E136" i="20"/>
  <c r="D136" i="20"/>
  <c r="N135" i="20"/>
  <c r="N134" i="20"/>
  <c r="N133" i="20"/>
  <c r="N132" i="20"/>
  <c r="N131" i="20"/>
  <c r="N130" i="20"/>
  <c r="N129" i="20"/>
  <c r="N128" i="20"/>
  <c r="N127" i="20"/>
  <c r="N126" i="20"/>
  <c r="AB136" i="20"/>
  <c r="AA136" i="20"/>
  <c r="Z136" i="20"/>
  <c r="Y136" i="20"/>
  <c r="X136" i="20"/>
  <c r="W136" i="20"/>
  <c r="V136" i="20"/>
  <c r="U136" i="20"/>
  <c r="T136" i="20"/>
  <c r="S136" i="20"/>
  <c r="AC135" i="20"/>
  <c r="AC134" i="20"/>
  <c r="AC133" i="20"/>
  <c r="AC132" i="20"/>
  <c r="AC131" i="20"/>
  <c r="AC130" i="20"/>
  <c r="AC129" i="20"/>
  <c r="AC128" i="20"/>
  <c r="AC127" i="20"/>
  <c r="AC126" i="20"/>
  <c r="AB120" i="20"/>
  <c r="AA120" i="20"/>
  <c r="Z120" i="20"/>
  <c r="Y120" i="20"/>
  <c r="X120" i="20"/>
  <c r="W120" i="20"/>
  <c r="V120" i="20"/>
  <c r="U120" i="20"/>
  <c r="T120" i="20"/>
  <c r="S120" i="20"/>
  <c r="AC119" i="20"/>
  <c r="AC118" i="20"/>
  <c r="AC117" i="20"/>
  <c r="AC116" i="20"/>
  <c r="AC115" i="20"/>
  <c r="AC114" i="20"/>
  <c r="AC113" i="20"/>
  <c r="AC112" i="20"/>
  <c r="AC111" i="20"/>
  <c r="AC110" i="20"/>
  <c r="AB105" i="20"/>
  <c r="AA105" i="20"/>
  <c r="Z105" i="20"/>
  <c r="Y105" i="20"/>
  <c r="X105" i="20"/>
  <c r="W105" i="20"/>
  <c r="V105" i="20"/>
  <c r="U105" i="20"/>
  <c r="T105" i="20"/>
  <c r="S105" i="20"/>
  <c r="AC104" i="20"/>
  <c r="AC103" i="20"/>
  <c r="AC102" i="20"/>
  <c r="AC101" i="20"/>
  <c r="AC100" i="20"/>
  <c r="AC99" i="20"/>
  <c r="AC98" i="20"/>
  <c r="AC97" i="20"/>
  <c r="AC96" i="20"/>
  <c r="AC95" i="20"/>
  <c r="AB90" i="20"/>
  <c r="AA90" i="20"/>
  <c r="Z90" i="20"/>
  <c r="Y90" i="20"/>
  <c r="X90" i="20"/>
  <c r="W90" i="20"/>
  <c r="V90" i="20"/>
  <c r="U90" i="20"/>
  <c r="T90" i="20"/>
  <c r="S90" i="20"/>
  <c r="AC89" i="20"/>
  <c r="AC88" i="20"/>
  <c r="AC87" i="20"/>
  <c r="AC86" i="20"/>
  <c r="AC85" i="20"/>
  <c r="AC84" i="20"/>
  <c r="AC83" i="20"/>
  <c r="AC82" i="20"/>
  <c r="AC81" i="20"/>
  <c r="AC80" i="20"/>
  <c r="M120" i="20"/>
  <c r="L120" i="20"/>
  <c r="K120" i="20"/>
  <c r="J120" i="20"/>
  <c r="I120" i="20"/>
  <c r="H120" i="20"/>
  <c r="G120" i="20"/>
  <c r="F120" i="20"/>
  <c r="E120" i="20"/>
  <c r="D120" i="20"/>
  <c r="N119" i="20"/>
  <c r="N118" i="20"/>
  <c r="N117" i="20"/>
  <c r="N116" i="20"/>
  <c r="N115" i="20"/>
  <c r="N114" i="20"/>
  <c r="N113" i="20"/>
  <c r="N112" i="20"/>
  <c r="N111" i="20"/>
  <c r="N110" i="20"/>
  <c r="AB75" i="20"/>
  <c r="AA75" i="20"/>
  <c r="Z75" i="20"/>
  <c r="Y75" i="20"/>
  <c r="X75" i="20"/>
  <c r="W75" i="20"/>
  <c r="V75" i="20"/>
  <c r="U75" i="20"/>
  <c r="T75" i="20"/>
  <c r="S75" i="20"/>
  <c r="AC74" i="20"/>
  <c r="AC73" i="20"/>
  <c r="AC72" i="20"/>
  <c r="AC71" i="20"/>
  <c r="AC70" i="20"/>
  <c r="AC69" i="20"/>
  <c r="AC68" i="20"/>
  <c r="AC67" i="20"/>
  <c r="AC66" i="20"/>
  <c r="AC65" i="20"/>
  <c r="M75" i="20"/>
  <c r="L75" i="20"/>
  <c r="K75" i="20"/>
  <c r="J75" i="20"/>
  <c r="I75" i="20"/>
  <c r="H75" i="20"/>
  <c r="G75" i="20"/>
  <c r="F75" i="20"/>
  <c r="E75" i="20"/>
  <c r="D75" i="20"/>
  <c r="N74" i="20"/>
  <c r="N73" i="20"/>
  <c r="N72" i="20"/>
  <c r="N71" i="20"/>
  <c r="N70" i="20"/>
  <c r="N69" i="20"/>
  <c r="N68" i="20"/>
  <c r="N67" i="20"/>
  <c r="N66" i="20"/>
  <c r="N65" i="20"/>
  <c r="AC120" i="20" l="1"/>
  <c r="AC75" i="20"/>
  <c r="AC136" i="20"/>
  <c r="N136" i="20"/>
  <c r="N120" i="20"/>
  <c r="AC105" i="20"/>
  <c r="AC90" i="20"/>
  <c r="N75" i="20"/>
  <c r="AB60" i="20" l="1"/>
  <c r="AA60" i="20"/>
  <c r="Z60" i="20"/>
  <c r="Y60" i="20"/>
  <c r="X60" i="20"/>
  <c r="W60" i="20"/>
  <c r="V60" i="20"/>
  <c r="U60" i="20"/>
  <c r="T60" i="20"/>
  <c r="S60" i="20"/>
  <c r="AC59" i="20"/>
  <c r="AC58" i="20"/>
  <c r="AC57" i="20"/>
  <c r="AC56" i="20"/>
  <c r="AC55" i="20"/>
  <c r="AC54" i="20"/>
  <c r="AC53" i="20"/>
  <c r="AC52" i="20"/>
  <c r="AC51" i="20"/>
  <c r="AC50" i="20"/>
  <c r="M90" i="20"/>
  <c r="L90" i="20"/>
  <c r="K90" i="20"/>
  <c r="J90" i="20"/>
  <c r="I90" i="20"/>
  <c r="H90" i="20"/>
  <c r="G90" i="20"/>
  <c r="F90" i="20"/>
  <c r="E90" i="20"/>
  <c r="D90" i="20"/>
  <c r="N89" i="20"/>
  <c r="N88" i="20"/>
  <c r="N87" i="20"/>
  <c r="N86" i="20"/>
  <c r="N85" i="20"/>
  <c r="N84" i="20"/>
  <c r="N83" i="20"/>
  <c r="N82" i="20"/>
  <c r="N81" i="20"/>
  <c r="N80" i="20"/>
  <c r="M60" i="20"/>
  <c r="L60" i="20"/>
  <c r="K60" i="20"/>
  <c r="J60" i="20"/>
  <c r="I60" i="20"/>
  <c r="H60" i="20"/>
  <c r="G60" i="20"/>
  <c r="F60" i="20"/>
  <c r="E60" i="20"/>
  <c r="D60" i="20"/>
  <c r="N59" i="20"/>
  <c r="N58" i="20"/>
  <c r="N57" i="20"/>
  <c r="N56" i="20"/>
  <c r="N55" i="20"/>
  <c r="N54" i="20"/>
  <c r="N53" i="20"/>
  <c r="N52" i="20"/>
  <c r="N51" i="20"/>
  <c r="N50" i="20"/>
  <c r="M45" i="20"/>
  <c r="L45" i="20"/>
  <c r="K45" i="20"/>
  <c r="J45" i="20"/>
  <c r="I45" i="20"/>
  <c r="H45" i="20"/>
  <c r="G45" i="20"/>
  <c r="F45" i="20"/>
  <c r="E45" i="20"/>
  <c r="D45" i="20"/>
  <c r="N44" i="20"/>
  <c r="N43" i="20"/>
  <c r="N42" i="20"/>
  <c r="N41" i="20"/>
  <c r="N40" i="20"/>
  <c r="N39" i="20"/>
  <c r="N38" i="20"/>
  <c r="N37" i="20"/>
  <c r="N36" i="20"/>
  <c r="N35" i="20"/>
  <c r="AB45" i="20"/>
  <c r="AA45" i="20"/>
  <c r="Z45" i="20"/>
  <c r="Y45" i="20"/>
  <c r="X45" i="20"/>
  <c r="W45" i="20"/>
  <c r="V45" i="20"/>
  <c r="U45" i="20"/>
  <c r="T45" i="20"/>
  <c r="S45" i="20"/>
  <c r="AC44" i="20"/>
  <c r="AC43" i="20"/>
  <c r="AC42" i="20"/>
  <c r="AC41" i="20"/>
  <c r="AC40" i="20"/>
  <c r="AC39" i="20"/>
  <c r="AC38" i="20"/>
  <c r="AC37" i="20"/>
  <c r="AC36" i="20"/>
  <c r="AC35" i="20"/>
  <c r="AB30" i="20"/>
  <c r="AA30" i="20"/>
  <c r="Z30" i="20"/>
  <c r="Y30" i="20"/>
  <c r="X30" i="20"/>
  <c r="W30" i="20"/>
  <c r="V30" i="20"/>
  <c r="U30" i="20"/>
  <c r="T30" i="20"/>
  <c r="S30" i="20"/>
  <c r="AC29" i="20"/>
  <c r="AC28" i="20"/>
  <c r="AC27" i="20"/>
  <c r="AC26" i="20"/>
  <c r="AC25" i="20"/>
  <c r="AC24" i="20"/>
  <c r="AC23" i="20"/>
  <c r="AC22" i="20"/>
  <c r="AC21" i="20"/>
  <c r="AC20" i="20"/>
  <c r="M30" i="20"/>
  <c r="L30" i="20"/>
  <c r="K30" i="20"/>
  <c r="J30" i="20"/>
  <c r="I30" i="20"/>
  <c r="H30" i="20"/>
  <c r="G30" i="20"/>
  <c r="F30" i="20"/>
  <c r="E30" i="20"/>
  <c r="D30" i="20"/>
  <c r="N29" i="20"/>
  <c r="N28" i="20"/>
  <c r="N27" i="20"/>
  <c r="N26" i="20"/>
  <c r="N25" i="20"/>
  <c r="N24" i="20"/>
  <c r="N23" i="20"/>
  <c r="N22" i="20"/>
  <c r="N21" i="20"/>
  <c r="N20" i="20"/>
  <c r="N90" i="20" l="1"/>
  <c r="AC60" i="20"/>
  <c r="N60" i="20"/>
  <c r="AC45" i="20"/>
  <c r="N45" i="20"/>
  <c r="AC30" i="20"/>
  <c r="N30" i="20"/>
  <c r="M15" i="20"/>
  <c r="L15" i="20"/>
  <c r="K15" i="20"/>
  <c r="J15" i="20"/>
  <c r="I15" i="20"/>
  <c r="H15" i="20"/>
  <c r="G15" i="20"/>
  <c r="F15" i="20"/>
  <c r="E15" i="20"/>
  <c r="D15" i="20"/>
  <c r="N14" i="20"/>
  <c r="N13" i="20"/>
  <c r="N12" i="20"/>
  <c r="N11" i="20"/>
  <c r="N10" i="20"/>
  <c r="N9" i="20"/>
  <c r="N8" i="20"/>
  <c r="N7" i="20"/>
  <c r="N6" i="20"/>
  <c r="N5" i="20"/>
  <c r="AB15" i="20"/>
  <c r="AA15" i="20"/>
  <c r="Z15" i="20"/>
  <c r="Y15" i="20"/>
  <c r="X15" i="20"/>
  <c r="W15" i="20"/>
  <c r="V15" i="20"/>
  <c r="U15" i="20"/>
  <c r="T15" i="20"/>
  <c r="S15" i="20"/>
  <c r="AC14" i="20"/>
  <c r="AC13" i="20"/>
  <c r="AC12" i="20"/>
  <c r="AC11" i="20"/>
  <c r="AC10" i="20"/>
  <c r="AC9" i="20"/>
  <c r="AC8" i="20"/>
  <c r="AC7" i="20"/>
  <c r="AC6" i="20"/>
  <c r="AC5" i="20"/>
  <c r="AE136" i="20"/>
  <c r="AE137" i="20"/>
  <c r="AE120" i="20"/>
  <c r="AE121" i="20"/>
  <c r="AE105" i="20"/>
  <c r="M105" i="20"/>
  <c r="L105" i="20"/>
  <c r="K105" i="20"/>
  <c r="J105" i="20"/>
  <c r="I105" i="20"/>
  <c r="H105" i="20"/>
  <c r="G105" i="20"/>
  <c r="F105" i="20"/>
  <c r="E105" i="20"/>
  <c r="D105" i="20"/>
  <c r="N104" i="20"/>
  <c r="N103" i="20"/>
  <c r="N102" i="20"/>
  <c r="N101" i="20"/>
  <c r="N100" i="20"/>
  <c r="N99" i="20"/>
  <c r="N98" i="20"/>
  <c r="N97" i="20"/>
  <c r="N96" i="20"/>
  <c r="N95" i="20"/>
  <c r="AE90" i="20"/>
  <c r="AE91" i="20"/>
  <c r="AE75" i="20"/>
  <c r="AE76" i="20"/>
  <c r="AE60" i="20"/>
  <c r="AE61" i="20"/>
  <c r="AE45" i="20"/>
  <c r="AE46" i="20"/>
  <c r="AE30" i="20"/>
  <c r="AE31" i="20"/>
  <c r="AC15" i="20" l="1"/>
  <c r="N105" i="20"/>
  <c r="AE16" i="20"/>
  <c r="N15" i="20"/>
  <c r="AE15" i="20"/>
  <c r="AE106" i="20"/>
  <c r="AB90" i="19"/>
  <c r="AA90" i="19"/>
  <c r="Z90" i="19"/>
  <c r="Y90" i="19"/>
  <c r="X90" i="19"/>
  <c r="W90" i="19"/>
  <c r="V90" i="19"/>
  <c r="U90" i="19"/>
  <c r="T90" i="19"/>
  <c r="S90" i="19"/>
  <c r="AC89" i="19"/>
  <c r="AC88" i="19"/>
  <c r="AC87" i="19"/>
  <c r="AC86" i="19"/>
  <c r="AC85" i="19"/>
  <c r="AC84" i="19"/>
  <c r="AC83" i="19"/>
  <c r="AC82" i="19"/>
  <c r="AC81" i="19"/>
  <c r="AC80" i="19"/>
  <c r="AB45" i="19"/>
  <c r="AA45" i="19"/>
  <c r="Z45" i="19"/>
  <c r="Y45" i="19"/>
  <c r="X45" i="19"/>
  <c r="W45" i="19"/>
  <c r="V45" i="19"/>
  <c r="U45" i="19"/>
  <c r="T45" i="19"/>
  <c r="S45" i="19"/>
  <c r="AC44" i="19"/>
  <c r="AC43" i="19"/>
  <c r="AC42" i="19"/>
  <c r="AC41" i="19"/>
  <c r="AC40" i="19"/>
  <c r="AC39" i="19"/>
  <c r="AC38" i="19"/>
  <c r="AC37" i="19"/>
  <c r="AC36" i="19"/>
  <c r="AC35" i="19"/>
  <c r="M90" i="19"/>
  <c r="L90" i="19"/>
  <c r="K90" i="19"/>
  <c r="J90" i="19"/>
  <c r="I90" i="19"/>
  <c r="H90" i="19"/>
  <c r="G90" i="19"/>
  <c r="F90" i="19"/>
  <c r="E90" i="19"/>
  <c r="D90" i="19"/>
  <c r="N89" i="19"/>
  <c r="N88" i="19"/>
  <c r="N87" i="19"/>
  <c r="N86" i="19"/>
  <c r="N85" i="19"/>
  <c r="N84" i="19"/>
  <c r="N83" i="19"/>
  <c r="N82" i="19"/>
  <c r="N81" i="19"/>
  <c r="N80" i="19"/>
  <c r="M45" i="19"/>
  <c r="L45" i="19"/>
  <c r="K45" i="19"/>
  <c r="J45" i="19"/>
  <c r="I45" i="19"/>
  <c r="H45" i="19"/>
  <c r="G45" i="19"/>
  <c r="F45" i="19"/>
  <c r="E45" i="19"/>
  <c r="D45" i="19"/>
  <c r="N44" i="19"/>
  <c r="N43" i="19"/>
  <c r="N42" i="19"/>
  <c r="N41" i="19"/>
  <c r="N40" i="19"/>
  <c r="N39" i="19"/>
  <c r="N38" i="19"/>
  <c r="N37" i="19"/>
  <c r="N36" i="19"/>
  <c r="N35" i="19"/>
  <c r="AE138" i="19"/>
  <c r="AB138" i="19"/>
  <c r="AA138" i="19"/>
  <c r="Z138" i="19"/>
  <c r="Y138" i="19"/>
  <c r="X138" i="19"/>
  <c r="W138" i="19"/>
  <c r="V138" i="19"/>
  <c r="U138" i="19"/>
  <c r="T138" i="19"/>
  <c r="S138" i="19"/>
  <c r="M138" i="19"/>
  <c r="L138" i="19"/>
  <c r="K138" i="19"/>
  <c r="J138" i="19"/>
  <c r="I138" i="19"/>
  <c r="H138" i="19"/>
  <c r="G138" i="19"/>
  <c r="F138" i="19"/>
  <c r="E138" i="19"/>
  <c r="D138" i="19"/>
  <c r="AC137" i="19"/>
  <c r="N137" i="19"/>
  <c r="AC136" i="19"/>
  <c r="N136" i="19"/>
  <c r="AC135" i="19"/>
  <c r="N135" i="19"/>
  <c r="AC134" i="19"/>
  <c r="N134" i="19"/>
  <c r="AC133" i="19"/>
  <c r="AC132" i="19"/>
  <c r="N132" i="19"/>
  <c r="AC131" i="19"/>
  <c r="N131" i="19"/>
  <c r="AC130" i="19"/>
  <c r="N130" i="19"/>
  <c r="AC129" i="19"/>
  <c r="N129" i="19"/>
  <c r="AC128" i="19"/>
  <c r="N128" i="19"/>
  <c r="AB120" i="19"/>
  <c r="AA120" i="19"/>
  <c r="Z120" i="19"/>
  <c r="Y120" i="19"/>
  <c r="X120" i="19"/>
  <c r="W120" i="19"/>
  <c r="V120" i="19"/>
  <c r="U120" i="19"/>
  <c r="T120" i="19"/>
  <c r="S120" i="19"/>
  <c r="M120" i="19"/>
  <c r="L120" i="19"/>
  <c r="K120" i="19"/>
  <c r="J120" i="19"/>
  <c r="I120" i="19"/>
  <c r="H120" i="19"/>
  <c r="G120" i="19"/>
  <c r="F120" i="19"/>
  <c r="E120" i="19"/>
  <c r="D120" i="19"/>
  <c r="AC119" i="19"/>
  <c r="N119" i="19"/>
  <c r="AC118" i="19"/>
  <c r="N118" i="19"/>
  <c r="AC117" i="19"/>
  <c r="N117" i="19"/>
  <c r="AC116" i="19"/>
  <c r="N116" i="19"/>
  <c r="AC115" i="19"/>
  <c r="N115" i="19"/>
  <c r="AC114" i="19"/>
  <c r="N114" i="19"/>
  <c r="AC113" i="19"/>
  <c r="N113" i="19"/>
  <c r="AC112" i="19"/>
  <c r="N112" i="19"/>
  <c r="AC111" i="19"/>
  <c r="N111" i="19"/>
  <c r="AC110" i="19"/>
  <c r="N110" i="19"/>
  <c r="AB105" i="19"/>
  <c r="AA105" i="19"/>
  <c r="Z105" i="19"/>
  <c r="Y105" i="19"/>
  <c r="X105" i="19"/>
  <c r="W105" i="19"/>
  <c r="V105" i="19"/>
  <c r="U105" i="19"/>
  <c r="T105" i="19"/>
  <c r="S105" i="19"/>
  <c r="M105" i="19"/>
  <c r="L105" i="19"/>
  <c r="K105" i="19"/>
  <c r="J105" i="19"/>
  <c r="I105" i="19"/>
  <c r="H105" i="19"/>
  <c r="G105" i="19"/>
  <c r="F105" i="19"/>
  <c r="E105" i="19"/>
  <c r="D105" i="19"/>
  <c r="AC104" i="19"/>
  <c r="N104" i="19"/>
  <c r="AC103" i="19"/>
  <c r="N103" i="19"/>
  <c r="AC102" i="19"/>
  <c r="N102" i="19"/>
  <c r="AC101" i="19"/>
  <c r="N101" i="19"/>
  <c r="AC100" i="19"/>
  <c r="N100" i="19"/>
  <c r="AC99" i="19"/>
  <c r="N99" i="19"/>
  <c r="AC98" i="19"/>
  <c r="N98" i="19"/>
  <c r="AC97" i="19"/>
  <c r="N97" i="19"/>
  <c r="AC96" i="19"/>
  <c r="N96" i="19"/>
  <c r="AC95" i="19"/>
  <c r="N95" i="19"/>
  <c r="AB75" i="19"/>
  <c r="AA75" i="19"/>
  <c r="Z75" i="19"/>
  <c r="Y75" i="19"/>
  <c r="X75" i="19"/>
  <c r="W75" i="19"/>
  <c r="V75" i="19"/>
  <c r="U75" i="19"/>
  <c r="T75" i="19"/>
  <c r="S75" i="19"/>
  <c r="M75" i="19"/>
  <c r="L75" i="19"/>
  <c r="K75" i="19"/>
  <c r="J75" i="19"/>
  <c r="I75" i="19"/>
  <c r="H75" i="19"/>
  <c r="G75" i="19"/>
  <c r="F75" i="19"/>
  <c r="E75" i="19"/>
  <c r="D75" i="19"/>
  <c r="AC74" i="19"/>
  <c r="N74" i="19"/>
  <c r="AC73" i="19"/>
  <c r="N73" i="19"/>
  <c r="AC72" i="19"/>
  <c r="N72" i="19"/>
  <c r="AC71" i="19"/>
  <c r="N71" i="19"/>
  <c r="AC70" i="19"/>
  <c r="N70" i="19"/>
  <c r="AC69" i="19"/>
  <c r="N69" i="19"/>
  <c r="AC68" i="19"/>
  <c r="N68" i="19"/>
  <c r="AC67" i="19"/>
  <c r="N67" i="19"/>
  <c r="AC66" i="19"/>
  <c r="N66" i="19"/>
  <c r="AC65" i="19"/>
  <c r="N65" i="19"/>
  <c r="AB60" i="19"/>
  <c r="AA60" i="19"/>
  <c r="Z60" i="19"/>
  <c r="Y60" i="19"/>
  <c r="X60" i="19"/>
  <c r="W60" i="19"/>
  <c r="V60" i="19"/>
  <c r="U60" i="19"/>
  <c r="T60" i="19"/>
  <c r="S60" i="19"/>
  <c r="M60" i="19"/>
  <c r="L60" i="19"/>
  <c r="K60" i="19"/>
  <c r="J60" i="19"/>
  <c r="I60" i="19"/>
  <c r="H60" i="19"/>
  <c r="G60" i="19"/>
  <c r="F60" i="19"/>
  <c r="E60" i="19"/>
  <c r="D60" i="19"/>
  <c r="AC59" i="19"/>
  <c r="N59" i="19"/>
  <c r="AC58" i="19"/>
  <c r="N58" i="19"/>
  <c r="AC57" i="19"/>
  <c r="N57" i="19"/>
  <c r="AC56" i="19"/>
  <c r="N56" i="19"/>
  <c r="AC55" i="19"/>
  <c r="N55" i="19"/>
  <c r="AC54" i="19"/>
  <c r="N54" i="19"/>
  <c r="AC53" i="19"/>
  <c r="N53" i="19"/>
  <c r="AC52" i="19"/>
  <c r="N52" i="19"/>
  <c r="AC51" i="19"/>
  <c r="N51" i="19"/>
  <c r="AC50" i="19"/>
  <c r="N50" i="19"/>
  <c r="AB30" i="19"/>
  <c r="AA30" i="19"/>
  <c r="Z30" i="19"/>
  <c r="Y30" i="19"/>
  <c r="X30" i="19"/>
  <c r="W30" i="19"/>
  <c r="V30" i="19"/>
  <c r="U30" i="19"/>
  <c r="T30" i="19"/>
  <c r="S30" i="19"/>
  <c r="M30" i="19"/>
  <c r="L30" i="19"/>
  <c r="K30" i="19"/>
  <c r="J30" i="19"/>
  <c r="I30" i="19"/>
  <c r="H30" i="19"/>
  <c r="G30" i="19"/>
  <c r="F30" i="19"/>
  <c r="E30" i="19"/>
  <c r="D30" i="19"/>
  <c r="AC29" i="19"/>
  <c r="N29" i="19"/>
  <c r="AC28" i="19"/>
  <c r="N28" i="19"/>
  <c r="AC27" i="19"/>
  <c r="N27" i="19"/>
  <c r="AC26" i="19"/>
  <c r="N26" i="19"/>
  <c r="AC25" i="19"/>
  <c r="N25" i="19"/>
  <c r="AC24" i="19"/>
  <c r="N24" i="19"/>
  <c r="AC23" i="19"/>
  <c r="N23" i="19"/>
  <c r="AC22" i="19"/>
  <c r="N22" i="19"/>
  <c r="AC21" i="19"/>
  <c r="N21" i="19"/>
  <c r="AC20" i="19"/>
  <c r="N20" i="19"/>
  <c r="AB15" i="19"/>
  <c r="AA15" i="19"/>
  <c r="Z15" i="19"/>
  <c r="Y15" i="19"/>
  <c r="X15" i="19"/>
  <c r="W15" i="19"/>
  <c r="V15" i="19"/>
  <c r="U15" i="19"/>
  <c r="T15" i="19"/>
  <c r="S15" i="19"/>
  <c r="M15" i="19"/>
  <c r="L15" i="19"/>
  <c r="K15" i="19"/>
  <c r="J15" i="19"/>
  <c r="I15" i="19"/>
  <c r="H15" i="19"/>
  <c r="G15" i="19"/>
  <c r="F15" i="19"/>
  <c r="E15" i="19"/>
  <c r="D15" i="19"/>
  <c r="AC14" i="19"/>
  <c r="N14" i="19"/>
  <c r="AC13" i="19"/>
  <c r="N13" i="19"/>
  <c r="AC12" i="19"/>
  <c r="N12" i="19"/>
  <c r="AC11" i="19"/>
  <c r="N11" i="19"/>
  <c r="AC10" i="19"/>
  <c r="N10" i="19"/>
  <c r="AC9" i="19"/>
  <c r="N9" i="19"/>
  <c r="AC8" i="19"/>
  <c r="N8" i="19"/>
  <c r="AC7" i="19"/>
  <c r="N7" i="19"/>
  <c r="AC6" i="19"/>
  <c r="N6" i="19"/>
  <c r="AC5" i="19"/>
  <c r="N5" i="19"/>
  <c r="N138" i="19" l="1"/>
  <c r="AC138" i="19"/>
  <c r="AE139" i="19"/>
  <c r="AE120" i="19"/>
  <c r="AE90" i="19"/>
  <c r="N60" i="19"/>
  <c r="AE30" i="19"/>
  <c r="AC105" i="19"/>
  <c r="AE105" i="19"/>
  <c r="AE106" i="19"/>
  <c r="N105" i="19"/>
  <c r="AC120" i="19"/>
  <c r="N120" i="19"/>
  <c r="AE121" i="19"/>
  <c r="AC90" i="19"/>
  <c r="AE91" i="19"/>
  <c r="N90" i="19"/>
  <c r="AE60" i="19"/>
  <c r="AC60" i="19"/>
  <c r="AE61" i="19"/>
  <c r="AE75" i="19"/>
  <c r="AC75" i="19"/>
  <c r="N75" i="19"/>
  <c r="AE76" i="19"/>
  <c r="AE45" i="19"/>
  <c r="AC45" i="19"/>
  <c r="N45" i="19"/>
  <c r="AE46" i="19"/>
  <c r="AE16" i="19"/>
  <c r="AE15" i="19"/>
  <c r="AC15" i="19"/>
  <c r="N15" i="19"/>
  <c r="AC30" i="19"/>
  <c r="AE31" i="19"/>
  <c r="N30" i="19"/>
  <c r="AC50" i="18"/>
  <c r="AB90" i="18" l="1"/>
  <c r="AA90" i="18"/>
  <c r="Z90" i="18"/>
  <c r="Y90" i="18"/>
  <c r="X90" i="18"/>
  <c r="W90" i="18"/>
  <c r="V90" i="18"/>
  <c r="U90" i="18"/>
  <c r="T90" i="18"/>
  <c r="S90" i="18"/>
  <c r="AC89" i="18"/>
  <c r="AC88" i="18"/>
  <c r="AC87" i="18"/>
  <c r="AC86" i="18"/>
  <c r="AC85" i="18"/>
  <c r="AC84" i="18"/>
  <c r="AC83" i="18"/>
  <c r="AC82" i="18"/>
  <c r="AC81" i="18"/>
  <c r="AC80" i="18"/>
  <c r="AB45" i="18"/>
  <c r="AA45" i="18"/>
  <c r="Z45" i="18"/>
  <c r="Y45" i="18"/>
  <c r="X45" i="18"/>
  <c r="W45" i="18"/>
  <c r="V45" i="18"/>
  <c r="U45" i="18"/>
  <c r="T45" i="18"/>
  <c r="S45" i="18"/>
  <c r="AC44" i="18"/>
  <c r="AC43" i="18"/>
  <c r="AC42" i="18"/>
  <c r="AC41" i="18"/>
  <c r="AC40" i="18"/>
  <c r="AC39" i="18"/>
  <c r="AC38" i="18"/>
  <c r="AC37" i="18"/>
  <c r="AC36" i="18"/>
  <c r="AC35" i="18"/>
  <c r="M90" i="18"/>
  <c r="L90" i="18"/>
  <c r="K90" i="18"/>
  <c r="J90" i="18"/>
  <c r="I90" i="18"/>
  <c r="H90" i="18"/>
  <c r="G90" i="18"/>
  <c r="F90" i="18"/>
  <c r="E90" i="18"/>
  <c r="D90" i="18"/>
  <c r="N89" i="18"/>
  <c r="N88" i="18"/>
  <c r="N87" i="18"/>
  <c r="N86" i="18"/>
  <c r="N85" i="18"/>
  <c r="N84" i="18"/>
  <c r="N83" i="18"/>
  <c r="N82" i="18"/>
  <c r="N81" i="18"/>
  <c r="N80" i="18"/>
  <c r="M45" i="18"/>
  <c r="L45" i="18"/>
  <c r="K45" i="18"/>
  <c r="J45" i="18"/>
  <c r="I45" i="18"/>
  <c r="H45" i="18"/>
  <c r="G45" i="18"/>
  <c r="F45" i="18"/>
  <c r="E45" i="18"/>
  <c r="D45" i="18"/>
  <c r="N44" i="18"/>
  <c r="N43" i="18"/>
  <c r="N42" i="18"/>
  <c r="N41" i="18"/>
  <c r="N40" i="18"/>
  <c r="N39" i="18"/>
  <c r="N38" i="18"/>
  <c r="N37" i="18"/>
  <c r="N36" i="18"/>
  <c r="N35" i="18"/>
  <c r="AB120" i="18"/>
  <c r="AA120" i="18"/>
  <c r="Z120" i="18"/>
  <c r="Y120" i="18"/>
  <c r="X120" i="18"/>
  <c r="W120" i="18"/>
  <c r="V120" i="18"/>
  <c r="U120" i="18"/>
  <c r="T120" i="18"/>
  <c r="S120" i="18"/>
  <c r="M120" i="18"/>
  <c r="L120" i="18"/>
  <c r="K120" i="18"/>
  <c r="J120" i="18"/>
  <c r="I120" i="18"/>
  <c r="H120" i="18"/>
  <c r="G120" i="18"/>
  <c r="F120" i="18"/>
  <c r="E120" i="18"/>
  <c r="D120" i="18"/>
  <c r="AC119" i="18"/>
  <c r="N119" i="18"/>
  <c r="AC118" i="18"/>
  <c r="N118" i="18"/>
  <c r="AC117" i="18"/>
  <c r="N117" i="18"/>
  <c r="AC116" i="18"/>
  <c r="N116" i="18"/>
  <c r="AC115" i="18"/>
  <c r="N115" i="18"/>
  <c r="AC114" i="18"/>
  <c r="N114" i="18"/>
  <c r="AC113" i="18"/>
  <c r="N113" i="18"/>
  <c r="AC112" i="18"/>
  <c r="N112" i="18"/>
  <c r="AC111" i="18"/>
  <c r="N111" i="18"/>
  <c r="AC110" i="18"/>
  <c r="N110" i="18"/>
  <c r="AB105" i="18"/>
  <c r="AA105" i="18"/>
  <c r="Z105" i="18"/>
  <c r="Y105" i="18"/>
  <c r="X105" i="18"/>
  <c r="W105" i="18"/>
  <c r="V105" i="18"/>
  <c r="U105" i="18"/>
  <c r="T105" i="18"/>
  <c r="S105" i="18"/>
  <c r="M105" i="18"/>
  <c r="L105" i="18"/>
  <c r="K105" i="18"/>
  <c r="J105" i="18"/>
  <c r="I105" i="18"/>
  <c r="H105" i="18"/>
  <c r="G105" i="18"/>
  <c r="F105" i="18"/>
  <c r="E105" i="18"/>
  <c r="D105" i="18"/>
  <c r="AC104" i="18"/>
  <c r="N104" i="18"/>
  <c r="AC103" i="18"/>
  <c r="N103" i="18"/>
  <c r="AC102" i="18"/>
  <c r="N102" i="18"/>
  <c r="AC101" i="18"/>
  <c r="N101" i="18"/>
  <c r="AC100" i="18"/>
  <c r="N100" i="18"/>
  <c r="AC99" i="18"/>
  <c r="N99" i="18"/>
  <c r="AC98" i="18"/>
  <c r="N98" i="18"/>
  <c r="AC97" i="18"/>
  <c r="N97" i="18"/>
  <c r="AC96" i="18"/>
  <c r="N96" i="18"/>
  <c r="AC95" i="18"/>
  <c r="N95" i="18"/>
  <c r="AB75" i="18"/>
  <c r="AA75" i="18"/>
  <c r="Z75" i="18"/>
  <c r="Y75" i="18"/>
  <c r="X75" i="18"/>
  <c r="W75" i="18"/>
  <c r="V75" i="18"/>
  <c r="U75" i="18"/>
  <c r="T75" i="18"/>
  <c r="S75" i="18"/>
  <c r="M75" i="18"/>
  <c r="L75" i="18"/>
  <c r="K75" i="18"/>
  <c r="J75" i="18"/>
  <c r="I75" i="18"/>
  <c r="H75" i="18"/>
  <c r="G75" i="18"/>
  <c r="F75" i="18"/>
  <c r="E75" i="18"/>
  <c r="D75" i="18"/>
  <c r="AC74" i="18"/>
  <c r="N74" i="18"/>
  <c r="AC73" i="18"/>
  <c r="N73" i="18"/>
  <c r="AC72" i="18"/>
  <c r="N72" i="18"/>
  <c r="AC71" i="18"/>
  <c r="N71" i="18"/>
  <c r="AC70" i="18"/>
  <c r="N70" i="18"/>
  <c r="AC69" i="18"/>
  <c r="N69" i="18"/>
  <c r="AC68" i="18"/>
  <c r="N68" i="18"/>
  <c r="AC67" i="18"/>
  <c r="N67" i="18"/>
  <c r="AC66" i="18"/>
  <c r="N66" i="18"/>
  <c r="AC65" i="18"/>
  <c r="N65" i="18"/>
  <c r="AB60" i="18"/>
  <c r="AA60" i="18"/>
  <c r="Z60" i="18"/>
  <c r="Y60" i="18"/>
  <c r="X60" i="18"/>
  <c r="W60" i="18"/>
  <c r="V60" i="18"/>
  <c r="U60" i="18"/>
  <c r="T60" i="18"/>
  <c r="S60" i="18"/>
  <c r="M60" i="18"/>
  <c r="L60" i="18"/>
  <c r="K60" i="18"/>
  <c r="J60" i="18"/>
  <c r="I60" i="18"/>
  <c r="H60" i="18"/>
  <c r="G60" i="18"/>
  <c r="F60" i="18"/>
  <c r="E60" i="18"/>
  <c r="D60" i="18"/>
  <c r="AC59" i="18"/>
  <c r="N59" i="18"/>
  <c r="AC58" i="18"/>
  <c r="N58" i="18"/>
  <c r="AC57" i="18"/>
  <c r="N57" i="18"/>
  <c r="AC56" i="18"/>
  <c r="N56" i="18"/>
  <c r="AC55" i="18"/>
  <c r="N55" i="18"/>
  <c r="AC54" i="18"/>
  <c r="N54" i="18"/>
  <c r="AC53" i="18"/>
  <c r="N53" i="18"/>
  <c r="AC52" i="18"/>
  <c r="N52" i="18"/>
  <c r="AC51" i="18"/>
  <c r="N51" i="18"/>
  <c r="N50" i="18"/>
  <c r="AB30" i="18"/>
  <c r="AA30" i="18"/>
  <c r="Z30" i="18"/>
  <c r="Y30" i="18"/>
  <c r="X30" i="18"/>
  <c r="W30" i="18"/>
  <c r="V30" i="18"/>
  <c r="U30" i="18"/>
  <c r="T30" i="18"/>
  <c r="S30" i="18"/>
  <c r="M30" i="18"/>
  <c r="L30" i="18"/>
  <c r="K30" i="18"/>
  <c r="J30" i="18"/>
  <c r="I30" i="18"/>
  <c r="H30" i="18"/>
  <c r="G30" i="18"/>
  <c r="F30" i="18"/>
  <c r="E30" i="18"/>
  <c r="D30" i="18"/>
  <c r="AC29" i="18"/>
  <c r="N29" i="18"/>
  <c r="AC28" i="18"/>
  <c r="N28" i="18"/>
  <c r="AC27" i="18"/>
  <c r="N27" i="18"/>
  <c r="AC26" i="18"/>
  <c r="N26" i="18"/>
  <c r="AC25" i="18"/>
  <c r="N25" i="18"/>
  <c r="AC24" i="18"/>
  <c r="N24" i="18"/>
  <c r="AC23" i="18"/>
  <c r="N23" i="18"/>
  <c r="AC22" i="18"/>
  <c r="N22" i="18"/>
  <c r="AC21" i="18"/>
  <c r="N21" i="18"/>
  <c r="AC20" i="18"/>
  <c r="N20" i="18"/>
  <c r="AB15" i="18"/>
  <c r="AA15" i="18"/>
  <c r="Z15" i="18"/>
  <c r="Y15" i="18"/>
  <c r="X15" i="18"/>
  <c r="W15" i="18"/>
  <c r="V15" i="18"/>
  <c r="U15" i="18"/>
  <c r="T15" i="18"/>
  <c r="S15" i="18"/>
  <c r="M15" i="18"/>
  <c r="L15" i="18"/>
  <c r="K15" i="18"/>
  <c r="J15" i="18"/>
  <c r="I15" i="18"/>
  <c r="H15" i="18"/>
  <c r="G15" i="18"/>
  <c r="F15" i="18"/>
  <c r="E15" i="18"/>
  <c r="D15" i="18"/>
  <c r="AC14" i="18"/>
  <c r="N14" i="18"/>
  <c r="AC13" i="18"/>
  <c r="N13" i="18"/>
  <c r="AC12" i="18"/>
  <c r="N12" i="18"/>
  <c r="AC11" i="18"/>
  <c r="N11" i="18"/>
  <c r="AC10" i="18"/>
  <c r="N10" i="18"/>
  <c r="AC9" i="18"/>
  <c r="N9" i="18"/>
  <c r="AC8" i="18"/>
  <c r="N8" i="18"/>
  <c r="AC7" i="18"/>
  <c r="N7" i="18"/>
  <c r="AC6" i="18"/>
  <c r="N6" i="18"/>
  <c r="AC5" i="18"/>
  <c r="N5" i="18"/>
  <c r="AC60" i="18" l="1"/>
  <c r="AC120" i="18"/>
  <c r="AE105" i="18"/>
  <c r="AE91" i="18"/>
  <c r="N90" i="18"/>
  <c r="N105" i="18"/>
  <c r="N120" i="18"/>
  <c r="AC90" i="18"/>
  <c r="AC45" i="18"/>
  <c r="N45" i="18"/>
  <c r="AE15" i="18"/>
  <c r="N15" i="18"/>
  <c r="AC30" i="18"/>
  <c r="AE120" i="18"/>
  <c r="AE121" i="18"/>
  <c r="AC105" i="18"/>
  <c r="AE106" i="18"/>
  <c r="AE90" i="18"/>
  <c r="AC75" i="18"/>
  <c r="AE75" i="18"/>
  <c r="AE76" i="18"/>
  <c r="N75" i="18"/>
  <c r="AE60" i="18"/>
  <c r="N60" i="18"/>
  <c r="AE61" i="18"/>
  <c r="AE45" i="18"/>
  <c r="AE46" i="18"/>
  <c r="N30" i="18"/>
  <c r="AE31" i="18"/>
  <c r="AE30" i="18"/>
  <c r="AC15" i="18"/>
  <c r="AE16" i="18"/>
  <c r="AB90" i="17"/>
  <c r="AA90" i="17"/>
  <c r="Z90" i="17"/>
  <c r="Y90" i="17"/>
  <c r="X90" i="17"/>
  <c r="W90" i="17"/>
  <c r="V90" i="17"/>
  <c r="U90" i="17"/>
  <c r="T90" i="17"/>
  <c r="S90" i="17"/>
  <c r="AC89" i="17"/>
  <c r="AC88" i="17"/>
  <c r="AC87" i="17"/>
  <c r="AC86" i="17"/>
  <c r="AC85" i="17"/>
  <c r="AC84" i="17"/>
  <c r="AC83" i="17"/>
  <c r="AC82" i="17"/>
  <c r="AC81" i="17"/>
  <c r="AC80" i="17"/>
  <c r="M90" i="17"/>
  <c r="L90" i="17"/>
  <c r="K90" i="17"/>
  <c r="J90" i="17"/>
  <c r="I90" i="17"/>
  <c r="H90" i="17"/>
  <c r="G90" i="17"/>
  <c r="F90" i="17"/>
  <c r="E90" i="17"/>
  <c r="D90" i="17"/>
  <c r="N89" i="17"/>
  <c r="N88" i="17"/>
  <c r="N87" i="17"/>
  <c r="N86" i="17"/>
  <c r="N85" i="17"/>
  <c r="N84" i="17"/>
  <c r="N83" i="17"/>
  <c r="N82" i="17"/>
  <c r="N81" i="17"/>
  <c r="N80" i="17"/>
  <c r="AB75" i="17"/>
  <c r="AA75" i="17"/>
  <c r="Z75" i="17"/>
  <c r="Y75" i="17"/>
  <c r="X75" i="17"/>
  <c r="W75" i="17"/>
  <c r="V75" i="17"/>
  <c r="U75" i="17"/>
  <c r="T75" i="17"/>
  <c r="S75" i="17"/>
  <c r="AC74" i="17"/>
  <c r="AC73" i="17"/>
  <c r="AC72" i="17"/>
  <c r="AC71" i="17"/>
  <c r="AC70" i="17"/>
  <c r="AC69" i="17"/>
  <c r="AC68" i="17"/>
  <c r="AC67" i="17"/>
  <c r="AC66" i="17"/>
  <c r="AC65" i="17"/>
  <c r="M75" i="17"/>
  <c r="L75" i="17"/>
  <c r="K75" i="17"/>
  <c r="J75" i="17"/>
  <c r="I75" i="17"/>
  <c r="H75" i="17"/>
  <c r="G75" i="17"/>
  <c r="F75" i="17"/>
  <c r="E75" i="17"/>
  <c r="D75" i="17"/>
  <c r="N74" i="17"/>
  <c r="N73" i="17"/>
  <c r="N72" i="17"/>
  <c r="N71" i="17"/>
  <c r="N70" i="17"/>
  <c r="N69" i="17"/>
  <c r="N68" i="17"/>
  <c r="N67" i="17"/>
  <c r="N66" i="17"/>
  <c r="N65" i="17"/>
  <c r="M60" i="17"/>
  <c r="L60" i="17"/>
  <c r="K60" i="17"/>
  <c r="J60" i="17"/>
  <c r="I60" i="17"/>
  <c r="H60" i="17"/>
  <c r="G60" i="17"/>
  <c r="F60" i="17"/>
  <c r="E60" i="17"/>
  <c r="D60" i="17"/>
  <c r="N59" i="17"/>
  <c r="N58" i="17"/>
  <c r="N57" i="17"/>
  <c r="N56" i="17"/>
  <c r="N55" i="17"/>
  <c r="N54" i="17"/>
  <c r="N53" i="17"/>
  <c r="N52" i="17"/>
  <c r="N51" i="17"/>
  <c r="N50" i="17"/>
  <c r="AB60" i="17"/>
  <c r="AA60" i="17"/>
  <c r="Z60" i="17"/>
  <c r="Y60" i="17"/>
  <c r="X60" i="17"/>
  <c r="W60" i="17"/>
  <c r="V60" i="17"/>
  <c r="U60" i="17"/>
  <c r="T60" i="17"/>
  <c r="S60" i="17"/>
  <c r="AC59" i="17"/>
  <c r="AC58" i="17"/>
  <c r="AC57" i="17"/>
  <c r="AC56" i="17"/>
  <c r="AC55" i="17"/>
  <c r="AC54" i="17"/>
  <c r="AC53" i="17"/>
  <c r="AC52" i="17"/>
  <c r="AC51" i="17"/>
  <c r="AC50" i="17"/>
  <c r="M15" i="17"/>
  <c r="L15" i="17"/>
  <c r="K15" i="17"/>
  <c r="J15" i="17"/>
  <c r="I15" i="17"/>
  <c r="H15" i="17"/>
  <c r="G15" i="17"/>
  <c r="F15" i="17"/>
  <c r="E15" i="17"/>
  <c r="D15" i="17"/>
  <c r="N14" i="17"/>
  <c r="N13" i="17"/>
  <c r="N12" i="17"/>
  <c r="N11" i="17"/>
  <c r="N10" i="17"/>
  <c r="N9" i="17"/>
  <c r="N8" i="17"/>
  <c r="N7" i="17"/>
  <c r="N6" i="17"/>
  <c r="N5" i="17"/>
  <c r="AB15" i="17"/>
  <c r="AA15" i="17"/>
  <c r="Z15" i="17"/>
  <c r="Y15" i="17"/>
  <c r="X15" i="17"/>
  <c r="W15" i="17"/>
  <c r="V15" i="17"/>
  <c r="U15" i="17"/>
  <c r="T15" i="17"/>
  <c r="S15" i="17"/>
  <c r="AC14" i="17"/>
  <c r="AC13" i="17"/>
  <c r="AC12" i="17"/>
  <c r="AC11" i="17"/>
  <c r="AC10" i="17"/>
  <c r="AC9" i="17"/>
  <c r="AC8" i="17"/>
  <c r="AC7" i="17"/>
  <c r="AC6" i="17"/>
  <c r="AC5" i="17"/>
  <c r="AB30" i="17"/>
  <c r="AA30" i="17"/>
  <c r="Z30" i="17"/>
  <c r="Y30" i="17"/>
  <c r="X30" i="17"/>
  <c r="W30" i="17"/>
  <c r="V30" i="17"/>
  <c r="U30" i="17"/>
  <c r="T30" i="17"/>
  <c r="S30" i="17"/>
  <c r="AC29" i="17"/>
  <c r="AC28" i="17"/>
  <c r="AC27" i="17"/>
  <c r="AC26" i="17"/>
  <c r="AC25" i="17"/>
  <c r="AC24" i="17"/>
  <c r="AC23" i="17"/>
  <c r="AC22" i="17"/>
  <c r="AC21" i="17"/>
  <c r="AC20" i="17"/>
  <c r="M30" i="17"/>
  <c r="L30" i="17"/>
  <c r="K30" i="17"/>
  <c r="J30" i="17"/>
  <c r="I30" i="17"/>
  <c r="H30" i="17"/>
  <c r="G30" i="17"/>
  <c r="F30" i="17"/>
  <c r="E30" i="17"/>
  <c r="D30" i="17"/>
  <c r="N29" i="17"/>
  <c r="N28" i="17"/>
  <c r="N27" i="17"/>
  <c r="N26" i="17"/>
  <c r="N25" i="17"/>
  <c r="N24" i="17"/>
  <c r="N23" i="17"/>
  <c r="N22" i="17"/>
  <c r="N21" i="17"/>
  <c r="N20" i="17"/>
  <c r="AB45" i="17"/>
  <c r="AA45" i="17"/>
  <c r="Z45" i="17"/>
  <c r="Y45" i="17"/>
  <c r="X45" i="17"/>
  <c r="W45" i="17"/>
  <c r="V45" i="17"/>
  <c r="U45" i="17"/>
  <c r="T45" i="17"/>
  <c r="S45" i="17"/>
  <c r="AC44" i="17"/>
  <c r="AC43" i="17"/>
  <c r="AC42" i="17"/>
  <c r="AC41" i="17"/>
  <c r="AC40" i="17"/>
  <c r="AC39" i="17"/>
  <c r="AC38" i="17"/>
  <c r="AC37" i="17"/>
  <c r="AC36" i="17"/>
  <c r="AC35" i="17"/>
  <c r="M45" i="17"/>
  <c r="L45" i="17"/>
  <c r="K45" i="17"/>
  <c r="J45" i="17"/>
  <c r="I45" i="17"/>
  <c r="H45" i="17"/>
  <c r="G45" i="17"/>
  <c r="F45" i="17"/>
  <c r="E45" i="17"/>
  <c r="D45" i="17"/>
  <c r="N44" i="17"/>
  <c r="N43" i="17"/>
  <c r="N42" i="17"/>
  <c r="N41" i="17"/>
  <c r="N40" i="17"/>
  <c r="N39" i="17"/>
  <c r="N38" i="17"/>
  <c r="N37" i="17"/>
  <c r="N36" i="17"/>
  <c r="N35" i="17"/>
  <c r="M120" i="17"/>
  <c r="L120" i="17"/>
  <c r="K120" i="17"/>
  <c r="J120" i="17"/>
  <c r="I120" i="17"/>
  <c r="H120" i="17"/>
  <c r="G120" i="17"/>
  <c r="F120" i="17"/>
  <c r="E120" i="17"/>
  <c r="D120" i="17"/>
  <c r="N119" i="17"/>
  <c r="N118" i="17"/>
  <c r="N117" i="17"/>
  <c r="N116" i="17"/>
  <c r="N115" i="17"/>
  <c r="N114" i="17"/>
  <c r="N113" i="17"/>
  <c r="N112" i="17"/>
  <c r="N111" i="17"/>
  <c r="N110" i="17"/>
  <c r="AB120" i="17"/>
  <c r="AA120" i="17"/>
  <c r="Z120" i="17"/>
  <c r="Y120" i="17"/>
  <c r="X120" i="17"/>
  <c r="W120" i="17"/>
  <c r="V120" i="17"/>
  <c r="U120" i="17"/>
  <c r="T120" i="17"/>
  <c r="S120" i="17"/>
  <c r="AC119" i="17"/>
  <c r="AC118" i="17"/>
  <c r="AC117" i="17"/>
  <c r="AC116" i="17"/>
  <c r="AC115" i="17"/>
  <c r="AC114" i="17"/>
  <c r="AC113" i="17"/>
  <c r="AC112" i="17"/>
  <c r="AC111" i="17"/>
  <c r="AC110" i="17"/>
  <c r="AB105" i="17"/>
  <c r="AA105" i="17"/>
  <c r="Z105" i="17"/>
  <c r="Y105" i="17"/>
  <c r="X105" i="17"/>
  <c r="W105" i="17"/>
  <c r="V105" i="17"/>
  <c r="U105" i="17"/>
  <c r="T105" i="17"/>
  <c r="S105" i="17"/>
  <c r="AC104" i="17"/>
  <c r="AC103" i="17"/>
  <c r="AC102" i="17"/>
  <c r="AC101" i="17"/>
  <c r="AC100" i="17"/>
  <c r="AC99" i="17"/>
  <c r="AC98" i="17"/>
  <c r="AC97" i="17"/>
  <c r="AC96" i="17"/>
  <c r="AC95" i="17"/>
  <c r="M105" i="17"/>
  <c r="L105" i="17"/>
  <c r="K105" i="17"/>
  <c r="J105" i="17"/>
  <c r="I105" i="17"/>
  <c r="H105" i="17"/>
  <c r="G105" i="17"/>
  <c r="F105" i="17"/>
  <c r="E105" i="17"/>
  <c r="D105" i="17"/>
  <c r="N104" i="17"/>
  <c r="N103" i="17"/>
  <c r="N102" i="17"/>
  <c r="N101" i="17"/>
  <c r="N100" i="17"/>
  <c r="N99" i="17"/>
  <c r="N98" i="17"/>
  <c r="N97" i="17"/>
  <c r="N96" i="17"/>
  <c r="N95" i="17"/>
  <c r="AC45" i="17" l="1"/>
  <c r="N45" i="17"/>
  <c r="AC105" i="17"/>
  <c r="N105" i="17"/>
  <c r="AC30" i="17"/>
  <c r="N30" i="17"/>
  <c r="AC60" i="17"/>
  <c r="N60" i="17"/>
  <c r="AC75" i="17"/>
  <c r="AC120" i="17"/>
  <c r="N120" i="17"/>
  <c r="N90" i="17"/>
  <c r="AC90" i="17"/>
  <c r="N75" i="17"/>
  <c r="AC15" i="17"/>
  <c r="N15" i="17"/>
  <c r="AE90" i="17"/>
  <c r="AE60" i="17"/>
  <c r="AE30" i="17"/>
  <c r="AE16" i="17"/>
  <c r="AE121" i="17" l="1"/>
  <c r="AE120" i="17"/>
  <c r="AE105" i="17"/>
  <c r="AE106" i="17"/>
  <c r="AE91" i="17"/>
  <c r="AE75" i="17"/>
  <c r="AE76" i="17"/>
  <c r="AE61" i="17"/>
  <c r="AE46" i="17"/>
  <c r="AE45" i="17"/>
  <c r="AE31" i="17"/>
  <c r="AE15" i="17"/>
  <c r="N110" i="16"/>
  <c r="N111" i="16"/>
  <c r="N112" i="16"/>
  <c r="N113" i="16"/>
  <c r="N114" i="16"/>
  <c r="N115" i="16"/>
  <c r="N116" i="16"/>
  <c r="N117" i="16"/>
  <c r="N118" i="16"/>
  <c r="N119" i="16"/>
  <c r="M120" i="16"/>
  <c r="L120" i="16"/>
  <c r="K120" i="16"/>
  <c r="J120" i="16"/>
  <c r="I120" i="16"/>
  <c r="H120" i="16"/>
  <c r="G120" i="16"/>
  <c r="F120" i="16"/>
  <c r="E120" i="16"/>
  <c r="D120" i="16"/>
  <c r="AC110" i="16"/>
  <c r="AC111" i="16"/>
  <c r="AC112" i="16"/>
  <c r="AC113" i="16"/>
  <c r="AC114" i="16"/>
  <c r="AC115" i="16"/>
  <c r="AC116" i="16"/>
  <c r="AC117" i="16"/>
  <c r="AC118" i="16"/>
  <c r="AC119" i="16"/>
  <c r="AB120" i="16"/>
  <c r="AA120" i="16"/>
  <c r="Z120" i="16"/>
  <c r="Y120" i="16"/>
  <c r="X120" i="16"/>
  <c r="W120" i="16"/>
  <c r="V120" i="16"/>
  <c r="U120" i="16"/>
  <c r="T120" i="16"/>
  <c r="S120" i="16"/>
  <c r="AC95" i="16"/>
  <c r="AC96" i="16"/>
  <c r="AC97" i="16"/>
  <c r="AC98" i="16"/>
  <c r="AC99" i="16"/>
  <c r="AC100" i="16"/>
  <c r="AC101" i="16"/>
  <c r="AC102" i="16"/>
  <c r="AC103" i="16"/>
  <c r="AC104" i="16"/>
  <c r="AB105" i="16"/>
  <c r="AA105" i="16"/>
  <c r="Z105" i="16"/>
  <c r="Y105" i="16"/>
  <c r="X105" i="16"/>
  <c r="W105" i="16"/>
  <c r="V105" i="16"/>
  <c r="U105" i="16"/>
  <c r="T105" i="16"/>
  <c r="S105" i="16"/>
  <c r="N95" i="16"/>
  <c r="N96" i="16"/>
  <c r="N97" i="16"/>
  <c r="N98" i="16"/>
  <c r="N105" i="16" s="1"/>
  <c r="N99" i="16"/>
  <c r="N100" i="16"/>
  <c r="N101" i="16"/>
  <c r="N102" i="16"/>
  <c r="N103" i="16"/>
  <c r="N104" i="16"/>
  <c r="M105" i="16"/>
  <c r="L105" i="16"/>
  <c r="K105" i="16"/>
  <c r="J105" i="16"/>
  <c r="I105" i="16"/>
  <c r="H105" i="16"/>
  <c r="G105" i="16"/>
  <c r="F105" i="16"/>
  <c r="E105" i="16"/>
  <c r="D105" i="16"/>
  <c r="AC80" i="16"/>
  <c r="AC81" i="16"/>
  <c r="AC82" i="16"/>
  <c r="AC83" i="16"/>
  <c r="AC84" i="16"/>
  <c r="AC85" i="16"/>
  <c r="AC86" i="16"/>
  <c r="AC87" i="16"/>
  <c r="AC88" i="16"/>
  <c r="AC89" i="16"/>
  <c r="AB90" i="16"/>
  <c r="AA90" i="16"/>
  <c r="Z90" i="16"/>
  <c r="Y90" i="16"/>
  <c r="X90" i="16"/>
  <c r="W90" i="16"/>
  <c r="V90" i="16"/>
  <c r="U90" i="16"/>
  <c r="T90" i="16"/>
  <c r="S90" i="16"/>
  <c r="N80" i="16"/>
  <c r="N81" i="16"/>
  <c r="N82" i="16"/>
  <c r="N83" i="16"/>
  <c r="N84" i="16"/>
  <c r="N85" i="16"/>
  <c r="N86" i="16"/>
  <c r="N87" i="16"/>
  <c r="N88" i="16"/>
  <c r="N89" i="16"/>
  <c r="M90" i="16"/>
  <c r="L90" i="16"/>
  <c r="K90" i="16"/>
  <c r="J90" i="16"/>
  <c r="I90" i="16"/>
  <c r="H90" i="16"/>
  <c r="G90" i="16"/>
  <c r="F90" i="16"/>
  <c r="E90" i="16"/>
  <c r="D90" i="16"/>
  <c r="AC65" i="16"/>
  <c r="AC66" i="16"/>
  <c r="AC67" i="16"/>
  <c r="AC75" i="16" s="1"/>
  <c r="AC68" i="16"/>
  <c r="AC69" i="16"/>
  <c r="AC70" i="16"/>
  <c r="AC71" i="16"/>
  <c r="AC72" i="16"/>
  <c r="AC73" i="16"/>
  <c r="AC74" i="16"/>
  <c r="AB75" i="16"/>
  <c r="AA75" i="16"/>
  <c r="Z75" i="16"/>
  <c r="Y75" i="16"/>
  <c r="X75" i="16"/>
  <c r="W75" i="16"/>
  <c r="V75" i="16"/>
  <c r="U75" i="16"/>
  <c r="T75" i="16"/>
  <c r="S75" i="16"/>
  <c r="N65" i="16"/>
  <c r="N66" i="16"/>
  <c r="N67" i="16"/>
  <c r="N68" i="16"/>
  <c r="N69" i="16"/>
  <c r="N70" i="16"/>
  <c r="N71" i="16"/>
  <c r="N72" i="16"/>
  <c r="N73" i="16"/>
  <c r="N74" i="16"/>
  <c r="M75" i="16"/>
  <c r="L75" i="16"/>
  <c r="K75" i="16"/>
  <c r="J75" i="16"/>
  <c r="I75" i="16"/>
  <c r="H75" i="16"/>
  <c r="G75" i="16"/>
  <c r="F75" i="16"/>
  <c r="E75" i="16"/>
  <c r="D75" i="16"/>
  <c r="AC50" i="16"/>
  <c r="AC51" i="16"/>
  <c r="AC52" i="16"/>
  <c r="AC53" i="16"/>
  <c r="AC54" i="16"/>
  <c r="AC55" i="16"/>
  <c r="AC56" i="16"/>
  <c r="AC57" i="16"/>
  <c r="AC58" i="16"/>
  <c r="AC59" i="16"/>
  <c r="AB60" i="16"/>
  <c r="AA60" i="16"/>
  <c r="Z60" i="16"/>
  <c r="Y60" i="16"/>
  <c r="X60" i="16"/>
  <c r="W60" i="16"/>
  <c r="V60" i="16"/>
  <c r="U60" i="16"/>
  <c r="T60" i="16"/>
  <c r="S60" i="16"/>
  <c r="N50" i="16"/>
  <c r="N51" i="16"/>
  <c r="N52" i="16"/>
  <c r="N53" i="16"/>
  <c r="N54" i="16"/>
  <c r="N55" i="16"/>
  <c r="N56" i="16"/>
  <c r="N57" i="16"/>
  <c r="N58" i="16"/>
  <c r="N59" i="16"/>
  <c r="M60" i="16"/>
  <c r="L60" i="16"/>
  <c r="K60" i="16"/>
  <c r="J60" i="16"/>
  <c r="I60" i="16"/>
  <c r="H60" i="16"/>
  <c r="G60" i="16"/>
  <c r="F60" i="16"/>
  <c r="E60" i="16"/>
  <c r="D60" i="16"/>
  <c r="AC35" i="16"/>
  <c r="AC36" i="16"/>
  <c r="AC37" i="16"/>
  <c r="AC38" i="16"/>
  <c r="AC39" i="16"/>
  <c r="AC40" i="16"/>
  <c r="AC41" i="16"/>
  <c r="AC42" i="16"/>
  <c r="AC43" i="16"/>
  <c r="AC44" i="16"/>
  <c r="AB45" i="16"/>
  <c r="AA45" i="16"/>
  <c r="Z45" i="16"/>
  <c r="Y45" i="16"/>
  <c r="X45" i="16"/>
  <c r="W45" i="16"/>
  <c r="V45" i="16"/>
  <c r="U45" i="16"/>
  <c r="T45" i="16"/>
  <c r="S45" i="16"/>
  <c r="N35" i="16"/>
  <c r="N36" i="16"/>
  <c r="N37" i="16"/>
  <c r="N45" i="16" s="1"/>
  <c r="N38" i="16"/>
  <c r="N39" i="16"/>
  <c r="N40" i="16"/>
  <c r="N41" i="16"/>
  <c r="N42" i="16"/>
  <c r="N43" i="16"/>
  <c r="N44" i="16"/>
  <c r="M45" i="16"/>
  <c r="L45" i="16"/>
  <c r="K45" i="16"/>
  <c r="J45" i="16"/>
  <c r="I45" i="16"/>
  <c r="H45" i="16"/>
  <c r="G45" i="16"/>
  <c r="F45" i="16"/>
  <c r="E45" i="16"/>
  <c r="D45" i="16"/>
  <c r="AC20" i="16"/>
  <c r="AC21" i="16"/>
  <c r="AC22" i="16"/>
  <c r="AC23" i="16"/>
  <c r="AC24" i="16"/>
  <c r="AC25" i="16"/>
  <c r="AC26" i="16"/>
  <c r="AC27" i="16"/>
  <c r="AC28" i="16"/>
  <c r="AC29" i="16"/>
  <c r="AB30" i="16"/>
  <c r="AA30" i="16"/>
  <c r="Z30" i="16"/>
  <c r="Y30" i="16"/>
  <c r="X30" i="16"/>
  <c r="W30" i="16"/>
  <c r="V30" i="16"/>
  <c r="U30" i="16"/>
  <c r="T30" i="16"/>
  <c r="S30" i="16"/>
  <c r="N20" i="16"/>
  <c r="N21" i="16"/>
  <c r="N22" i="16"/>
  <c r="N23" i="16"/>
  <c r="N24" i="16"/>
  <c r="N25" i="16"/>
  <c r="N26" i="16"/>
  <c r="N27" i="16"/>
  <c r="N28" i="16"/>
  <c r="N29" i="16"/>
  <c r="M30" i="16"/>
  <c r="L30" i="16"/>
  <c r="K30" i="16"/>
  <c r="J30" i="16"/>
  <c r="I30" i="16"/>
  <c r="H30" i="16"/>
  <c r="G30" i="16"/>
  <c r="F30" i="16"/>
  <c r="E30" i="16"/>
  <c r="D30" i="16"/>
  <c r="AC5" i="16"/>
  <c r="AC6" i="16"/>
  <c r="AC7" i="16"/>
  <c r="AC8" i="16"/>
  <c r="AC9" i="16"/>
  <c r="AC10" i="16"/>
  <c r="AC11" i="16"/>
  <c r="AC12" i="16"/>
  <c r="AC13" i="16"/>
  <c r="AC14" i="16"/>
  <c r="AB15" i="16"/>
  <c r="AA15" i="16"/>
  <c r="Z15" i="16"/>
  <c r="Y15" i="16"/>
  <c r="X15" i="16"/>
  <c r="W15" i="16"/>
  <c r="V15" i="16"/>
  <c r="U15" i="16"/>
  <c r="T15" i="16"/>
  <c r="S15" i="16"/>
  <c r="N5" i="16"/>
  <c r="N6" i="16"/>
  <c r="N7" i="16"/>
  <c r="N8" i="16"/>
  <c r="N9" i="16"/>
  <c r="N10" i="16"/>
  <c r="N11" i="16"/>
  <c r="N12" i="16"/>
  <c r="N13" i="16"/>
  <c r="N14" i="16"/>
  <c r="M15" i="16"/>
  <c r="L15" i="16"/>
  <c r="K15" i="16"/>
  <c r="J15" i="16"/>
  <c r="I15" i="16"/>
  <c r="H15" i="16"/>
  <c r="G15" i="16"/>
  <c r="F15" i="16"/>
  <c r="E15" i="16"/>
  <c r="D15" i="16"/>
  <c r="AE120" i="16"/>
  <c r="AE105" i="16"/>
  <c r="AE90" i="16"/>
  <c r="AE75" i="16"/>
  <c r="AE60" i="16"/>
  <c r="AE45" i="16"/>
  <c r="AE30" i="16"/>
  <c r="AE15" i="16"/>
  <c r="AC110" i="15"/>
  <c r="AC111" i="15"/>
  <c r="AC112" i="15"/>
  <c r="AC113" i="15"/>
  <c r="AC114" i="15"/>
  <c r="AC115" i="15"/>
  <c r="AC116" i="15"/>
  <c r="AC117" i="15"/>
  <c r="AC118" i="15"/>
  <c r="AC119" i="15"/>
  <c r="AB120" i="15"/>
  <c r="AA120" i="15"/>
  <c r="Z120" i="15"/>
  <c r="Y120" i="15"/>
  <c r="X120" i="15"/>
  <c r="W120" i="15"/>
  <c r="V120" i="15"/>
  <c r="U120" i="15"/>
  <c r="T120" i="15"/>
  <c r="S120" i="15"/>
  <c r="N110" i="15"/>
  <c r="N111" i="15"/>
  <c r="N112" i="15"/>
  <c r="N120" i="15" s="1"/>
  <c r="N113" i="15"/>
  <c r="N114" i="15"/>
  <c r="N115" i="15"/>
  <c r="N116" i="15"/>
  <c r="N117" i="15"/>
  <c r="N118" i="15"/>
  <c r="N119" i="15"/>
  <c r="M120" i="15"/>
  <c r="L120" i="15"/>
  <c r="K120" i="15"/>
  <c r="J120" i="15"/>
  <c r="I120" i="15"/>
  <c r="H120" i="15"/>
  <c r="G120" i="15"/>
  <c r="F120" i="15"/>
  <c r="E120" i="15"/>
  <c r="D120" i="15"/>
  <c r="AC95" i="15"/>
  <c r="AC96" i="15"/>
  <c r="AC97" i="15"/>
  <c r="AC98" i="15"/>
  <c r="AC99" i="15"/>
  <c r="AC100" i="15"/>
  <c r="AC101" i="15"/>
  <c r="AC102" i="15"/>
  <c r="AC103" i="15"/>
  <c r="AC104" i="15"/>
  <c r="AB105" i="15"/>
  <c r="AA105" i="15"/>
  <c r="Z105" i="15"/>
  <c r="Y105" i="15"/>
  <c r="X105" i="15"/>
  <c r="W105" i="15"/>
  <c r="V105" i="15"/>
  <c r="U105" i="15"/>
  <c r="T105" i="15"/>
  <c r="S105" i="15"/>
  <c r="N95" i="15"/>
  <c r="N96" i="15"/>
  <c r="N97" i="15"/>
  <c r="N105" i="15" s="1"/>
  <c r="N98" i="15"/>
  <c r="N99" i="15"/>
  <c r="N100" i="15"/>
  <c r="N101" i="15"/>
  <c r="N102" i="15"/>
  <c r="N103" i="15"/>
  <c r="N104" i="15"/>
  <c r="M105" i="15"/>
  <c r="L105" i="15"/>
  <c r="K105" i="15"/>
  <c r="J105" i="15"/>
  <c r="I105" i="15"/>
  <c r="H105" i="15"/>
  <c r="G105" i="15"/>
  <c r="F105" i="15"/>
  <c r="E105" i="15"/>
  <c r="D105" i="15"/>
  <c r="AC80" i="15"/>
  <c r="AC81" i="15"/>
  <c r="AC82" i="15"/>
  <c r="AC83" i="15"/>
  <c r="AC84" i="15"/>
  <c r="AC85" i="15"/>
  <c r="AC86" i="15"/>
  <c r="AC87" i="15"/>
  <c r="AC88" i="15"/>
  <c r="AC89" i="15"/>
  <c r="AB90" i="15"/>
  <c r="AA90" i="15"/>
  <c r="Z90" i="15"/>
  <c r="Y90" i="15"/>
  <c r="X90" i="15"/>
  <c r="W90" i="15"/>
  <c r="V90" i="15"/>
  <c r="U90" i="15"/>
  <c r="T90" i="15"/>
  <c r="S90" i="15"/>
  <c r="N80" i="15"/>
  <c r="N81" i="15"/>
  <c r="N82" i="15"/>
  <c r="N83" i="15"/>
  <c r="N84" i="15"/>
  <c r="N85" i="15"/>
  <c r="N86" i="15"/>
  <c r="N87" i="15"/>
  <c r="N88" i="15"/>
  <c r="N89" i="15"/>
  <c r="M90" i="15"/>
  <c r="L90" i="15"/>
  <c r="K90" i="15"/>
  <c r="J90" i="15"/>
  <c r="I90" i="15"/>
  <c r="H90" i="15"/>
  <c r="G90" i="15"/>
  <c r="F90" i="15"/>
  <c r="E90" i="15"/>
  <c r="D90" i="15"/>
  <c r="AC65" i="15"/>
  <c r="AC66" i="15"/>
  <c r="AC67" i="15"/>
  <c r="AC68" i="15"/>
  <c r="AC69" i="15"/>
  <c r="AC70" i="15"/>
  <c r="AC71" i="15"/>
  <c r="AC72" i="15"/>
  <c r="AC73" i="15"/>
  <c r="AC74" i="15"/>
  <c r="AB75" i="15"/>
  <c r="AA75" i="15"/>
  <c r="Z75" i="15"/>
  <c r="Y75" i="15"/>
  <c r="X75" i="15"/>
  <c r="W75" i="15"/>
  <c r="V75" i="15"/>
  <c r="U75" i="15"/>
  <c r="T75" i="15"/>
  <c r="S75" i="15"/>
  <c r="N65" i="15"/>
  <c r="N66" i="15"/>
  <c r="N67" i="15"/>
  <c r="N68" i="15"/>
  <c r="N69" i="15"/>
  <c r="N70" i="15"/>
  <c r="N71" i="15"/>
  <c r="N72" i="15"/>
  <c r="N73" i="15"/>
  <c r="N74" i="15"/>
  <c r="M75" i="15"/>
  <c r="L75" i="15"/>
  <c r="K75" i="15"/>
  <c r="J75" i="15"/>
  <c r="I75" i="15"/>
  <c r="H75" i="15"/>
  <c r="G75" i="15"/>
  <c r="F75" i="15"/>
  <c r="E75" i="15"/>
  <c r="D75" i="15"/>
  <c r="AC50" i="15"/>
  <c r="AC51" i="15"/>
  <c r="AC52" i="15"/>
  <c r="AC53" i="15"/>
  <c r="AC54" i="15"/>
  <c r="AC55" i="15"/>
  <c r="AC56" i="15"/>
  <c r="AC57" i="15"/>
  <c r="AC58" i="15"/>
  <c r="AC59" i="15"/>
  <c r="AB60" i="15"/>
  <c r="AA60" i="15"/>
  <c r="Z60" i="15"/>
  <c r="Y60" i="15"/>
  <c r="X60" i="15"/>
  <c r="W60" i="15"/>
  <c r="V60" i="15"/>
  <c r="U60" i="15"/>
  <c r="T60" i="15"/>
  <c r="S60" i="15"/>
  <c r="N50" i="15"/>
  <c r="N51" i="15"/>
  <c r="N52" i="15"/>
  <c r="N53" i="15"/>
  <c r="N54" i="15"/>
  <c r="N55" i="15"/>
  <c r="N56" i="15"/>
  <c r="N57" i="15"/>
  <c r="N58" i="15"/>
  <c r="N59" i="15"/>
  <c r="M60" i="15"/>
  <c r="L60" i="15"/>
  <c r="K60" i="15"/>
  <c r="J60" i="15"/>
  <c r="I60" i="15"/>
  <c r="H60" i="15"/>
  <c r="G60" i="15"/>
  <c r="F60" i="15"/>
  <c r="E60" i="15"/>
  <c r="D60" i="15"/>
  <c r="N35" i="15"/>
  <c r="N36" i="15"/>
  <c r="N37" i="15"/>
  <c r="N38" i="15"/>
  <c r="N39" i="15"/>
  <c r="N40" i="15"/>
  <c r="N41" i="15"/>
  <c r="N42" i="15"/>
  <c r="N43" i="15"/>
  <c r="N44" i="15"/>
  <c r="M45" i="15"/>
  <c r="L45" i="15"/>
  <c r="K45" i="15"/>
  <c r="J45" i="15"/>
  <c r="I45" i="15"/>
  <c r="H45" i="15"/>
  <c r="G45" i="15"/>
  <c r="F45" i="15"/>
  <c r="E45" i="15"/>
  <c r="D45" i="15"/>
  <c r="AC35" i="15"/>
  <c r="AC36" i="15"/>
  <c r="AC37" i="15"/>
  <c r="AC45" i="15" s="1"/>
  <c r="AC38" i="15"/>
  <c r="AC39" i="15"/>
  <c r="AC40" i="15"/>
  <c r="AC41" i="15"/>
  <c r="AC42" i="15"/>
  <c r="AC43" i="15"/>
  <c r="AC44" i="15"/>
  <c r="AB45" i="15"/>
  <c r="AA45" i="15"/>
  <c r="Z45" i="15"/>
  <c r="Y45" i="15"/>
  <c r="X45" i="15"/>
  <c r="W45" i="15"/>
  <c r="V45" i="15"/>
  <c r="U45" i="15"/>
  <c r="T45" i="15"/>
  <c r="S45" i="15"/>
  <c r="AC20" i="15"/>
  <c r="AC21" i="15"/>
  <c r="AC22" i="15"/>
  <c r="AC23" i="15"/>
  <c r="AC24" i="15"/>
  <c r="AC25" i="15"/>
  <c r="AC26" i="15"/>
  <c r="AC27" i="15"/>
  <c r="AC28" i="15"/>
  <c r="AC29" i="15"/>
  <c r="AB30" i="15"/>
  <c r="AA30" i="15"/>
  <c r="Z30" i="15"/>
  <c r="Y30" i="15"/>
  <c r="X30" i="15"/>
  <c r="W30" i="15"/>
  <c r="V30" i="15"/>
  <c r="U30" i="15"/>
  <c r="T30" i="15"/>
  <c r="S30" i="15"/>
  <c r="N20" i="15"/>
  <c r="N21" i="15"/>
  <c r="N22" i="15"/>
  <c r="N23" i="15"/>
  <c r="N24" i="15"/>
  <c r="N25" i="15"/>
  <c r="N26" i="15"/>
  <c r="N27" i="15"/>
  <c r="N28" i="15"/>
  <c r="N29" i="15"/>
  <c r="M30" i="15"/>
  <c r="L30" i="15"/>
  <c r="K30" i="15"/>
  <c r="J30" i="15"/>
  <c r="I30" i="15"/>
  <c r="H30" i="15"/>
  <c r="G30" i="15"/>
  <c r="F30" i="15"/>
  <c r="E30" i="15"/>
  <c r="D30" i="15"/>
  <c r="AC5" i="15"/>
  <c r="AC6" i="15"/>
  <c r="AC7" i="15"/>
  <c r="AC8" i="15"/>
  <c r="AC9" i="15"/>
  <c r="AC10" i="15"/>
  <c r="AC11" i="15"/>
  <c r="AC12" i="15"/>
  <c r="AC13" i="15"/>
  <c r="AC14" i="15"/>
  <c r="AB15" i="15"/>
  <c r="AA15" i="15"/>
  <c r="Z15" i="15"/>
  <c r="Y15" i="15"/>
  <c r="X15" i="15"/>
  <c r="W15" i="15"/>
  <c r="V15" i="15"/>
  <c r="U15" i="15"/>
  <c r="T15" i="15"/>
  <c r="S15" i="15"/>
  <c r="N5" i="15"/>
  <c r="N6" i="15"/>
  <c r="N7" i="15"/>
  <c r="N8" i="15"/>
  <c r="N9" i="15"/>
  <c r="N10" i="15"/>
  <c r="N11" i="15"/>
  <c r="N12" i="15"/>
  <c r="N13" i="15"/>
  <c r="N14" i="15"/>
  <c r="M15" i="15"/>
  <c r="L15" i="15"/>
  <c r="K15" i="15"/>
  <c r="J15" i="15"/>
  <c r="I15" i="15"/>
  <c r="H15" i="15"/>
  <c r="G15" i="15"/>
  <c r="F15" i="15"/>
  <c r="E15" i="15"/>
  <c r="D15" i="15"/>
  <c r="AE120" i="15"/>
  <c r="AE105" i="15"/>
  <c r="AE90" i="15"/>
  <c r="AE75" i="15"/>
  <c r="AE60" i="15"/>
  <c r="AE45" i="15"/>
  <c r="AE30" i="15"/>
  <c r="AE15" i="15"/>
  <c r="AC80" i="13"/>
  <c r="AC81" i="13"/>
  <c r="AC82" i="13"/>
  <c r="AC83" i="13"/>
  <c r="AC84" i="13"/>
  <c r="AC85" i="13"/>
  <c r="AC86" i="13"/>
  <c r="AC87" i="13"/>
  <c r="AC88" i="13"/>
  <c r="AC89" i="13"/>
  <c r="AB90" i="13"/>
  <c r="AA90" i="13"/>
  <c r="Z90" i="13"/>
  <c r="Y90" i="13"/>
  <c r="X90" i="13"/>
  <c r="W90" i="13"/>
  <c r="V90" i="13"/>
  <c r="U90" i="13"/>
  <c r="T90" i="13"/>
  <c r="S90" i="13"/>
  <c r="N80" i="13"/>
  <c r="N81" i="13"/>
  <c r="N82" i="13"/>
  <c r="N83" i="13"/>
  <c r="N84" i="13"/>
  <c r="N85" i="13"/>
  <c r="N86" i="13"/>
  <c r="N87" i="13"/>
  <c r="N88" i="13"/>
  <c r="N89" i="13"/>
  <c r="M90" i="13"/>
  <c r="L90" i="13"/>
  <c r="K90" i="13"/>
  <c r="J90" i="13"/>
  <c r="I90" i="13"/>
  <c r="H90" i="13"/>
  <c r="G90" i="13"/>
  <c r="F90" i="13"/>
  <c r="E90" i="13"/>
  <c r="D90" i="13"/>
  <c r="N65" i="13"/>
  <c r="N66" i="13"/>
  <c r="N67" i="13"/>
  <c r="N68" i="13"/>
  <c r="N69" i="13"/>
  <c r="N70" i="13"/>
  <c r="N71" i="13"/>
  <c r="N72" i="13"/>
  <c r="N73" i="13"/>
  <c r="N74" i="13"/>
  <c r="M75" i="13"/>
  <c r="L75" i="13"/>
  <c r="K75" i="13"/>
  <c r="J75" i="13"/>
  <c r="I75" i="13"/>
  <c r="H75" i="13"/>
  <c r="G75" i="13"/>
  <c r="F75" i="13"/>
  <c r="E75" i="13"/>
  <c r="D75" i="13"/>
  <c r="AC65" i="13"/>
  <c r="AC66" i="13"/>
  <c r="AC67" i="13"/>
  <c r="AC75" i="13" s="1"/>
  <c r="AC68" i="13"/>
  <c r="AC69" i="13"/>
  <c r="AC70" i="13"/>
  <c r="AC71" i="13"/>
  <c r="AC72" i="13"/>
  <c r="AC73" i="13"/>
  <c r="AC74" i="13"/>
  <c r="AB75" i="13"/>
  <c r="AA75" i="13"/>
  <c r="Z75" i="13"/>
  <c r="Y75" i="13"/>
  <c r="X75" i="13"/>
  <c r="W75" i="13"/>
  <c r="V75" i="13"/>
  <c r="U75" i="13"/>
  <c r="T75" i="13"/>
  <c r="S75" i="13"/>
  <c r="N35" i="13"/>
  <c r="N36" i="13"/>
  <c r="N37" i="13"/>
  <c r="N38" i="13"/>
  <c r="N39" i="13"/>
  <c r="N40" i="13"/>
  <c r="N41" i="13"/>
  <c r="N42" i="13"/>
  <c r="N43" i="13"/>
  <c r="N44" i="13"/>
  <c r="M45" i="13"/>
  <c r="L45" i="13"/>
  <c r="K45" i="13"/>
  <c r="J45" i="13"/>
  <c r="I45" i="13"/>
  <c r="H45" i="13"/>
  <c r="G45" i="13"/>
  <c r="F45" i="13"/>
  <c r="E45" i="13"/>
  <c r="D45" i="13"/>
  <c r="AC35" i="13"/>
  <c r="AC36" i="13"/>
  <c r="AC37" i="13"/>
  <c r="AC38" i="13"/>
  <c r="AC39" i="13"/>
  <c r="AC40" i="13"/>
  <c r="AC41" i="13"/>
  <c r="AC42" i="13"/>
  <c r="AC43" i="13"/>
  <c r="AC44" i="13"/>
  <c r="AB45" i="13"/>
  <c r="AA45" i="13"/>
  <c r="Z45" i="13"/>
  <c r="Y45" i="13"/>
  <c r="X45" i="13"/>
  <c r="W45" i="13"/>
  <c r="V45" i="13"/>
  <c r="U45" i="13"/>
  <c r="T45" i="13"/>
  <c r="S45" i="13"/>
  <c r="N35" i="14"/>
  <c r="N36" i="14"/>
  <c r="N37" i="14"/>
  <c r="N38" i="14"/>
  <c r="N39" i="14"/>
  <c r="N40" i="14"/>
  <c r="N41" i="14"/>
  <c r="N42" i="14"/>
  <c r="N43" i="14"/>
  <c r="N44" i="14"/>
  <c r="M45" i="14"/>
  <c r="L45" i="14"/>
  <c r="K45" i="14"/>
  <c r="J45" i="14"/>
  <c r="I45" i="14"/>
  <c r="H45" i="14"/>
  <c r="G45" i="14"/>
  <c r="F45" i="14"/>
  <c r="E45" i="14"/>
  <c r="D45" i="14"/>
  <c r="AC35" i="14"/>
  <c r="AC36" i="14"/>
  <c r="AC37" i="14"/>
  <c r="AC38" i="14"/>
  <c r="AC39" i="14"/>
  <c r="AC40" i="14"/>
  <c r="AC41" i="14"/>
  <c r="AC42" i="14"/>
  <c r="AC43" i="14"/>
  <c r="AC44" i="14"/>
  <c r="AB45" i="14"/>
  <c r="AA45" i="14"/>
  <c r="Z45" i="14"/>
  <c r="Y45" i="14"/>
  <c r="X45" i="14"/>
  <c r="W45" i="14"/>
  <c r="V45" i="14"/>
  <c r="U45" i="14"/>
  <c r="T45" i="14"/>
  <c r="S45" i="14"/>
  <c r="N110" i="14"/>
  <c r="N111" i="14"/>
  <c r="N112" i="14"/>
  <c r="N113" i="14"/>
  <c r="N114" i="14"/>
  <c r="N115" i="14"/>
  <c r="N116" i="14"/>
  <c r="N117" i="14"/>
  <c r="N118" i="14"/>
  <c r="N119" i="14"/>
  <c r="M120" i="14"/>
  <c r="L120" i="14"/>
  <c r="K120" i="14"/>
  <c r="J120" i="14"/>
  <c r="I120" i="14"/>
  <c r="H120" i="14"/>
  <c r="G120" i="14"/>
  <c r="F120" i="14"/>
  <c r="E120" i="14"/>
  <c r="D120" i="14"/>
  <c r="AC110" i="14"/>
  <c r="AC111" i="14"/>
  <c r="AC112" i="14"/>
  <c r="AC113" i="14"/>
  <c r="AC114" i="14"/>
  <c r="AC115" i="14"/>
  <c r="AC116" i="14"/>
  <c r="AC117" i="14"/>
  <c r="AC118" i="14"/>
  <c r="AC119" i="14"/>
  <c r="AB120" i="14"/>
  <c r="AA120" i="14"/>
  <c r="Z120" i="14"/>
  <c r="Y120" i="14"/>
  <c r="X120" i="14"/>
  <c r="W120" i="14"/>
  <c r="V120" i="14"/>
  <c r="U120" i="14"/>
  <c r="T120" i="14"/>
  <c r="S120" i="14"/>
  <c r="N95" i="14"/>
  <c r="N96" i="14"/>
  <c r="N105" i="14" s="1"/>
  <c r="N97" i="14"/>
  <c r="N98" i="14"/>
  <c r="N99" i="14"/>
  <c r="N100" i="14"/>
  <c r="N101" i="14"/>
  <c r="N102" i="14"/>
  <c r="N103" i="14"/>
  <c r="N104" i="14"/>
  <c r="M105" i="14"/>
  <c r="L105" i="14"/>
  <c r="K105" i="14"/>
  <c r="J105" i="14"/>
  <c r="I105" i="14"/>
  <c r="H105" i="14"/>
  <c r="G105" i="14"/>
  <c r="F105" i="14"/>
  <c r="E105" i="14"/>
  <c r="D105" i="14"/>
  <c r="AC95" i="14"/>
  <c r="AC105" i="14" s="1"/>
  <c r="AC96" i="14"/>
  <c r="AC97" i="14"/>
  <c r="AC98" i="14"/>
  <c r="AC99" i="14"/>
  <c r="AC100" i="14"/>
  <c r="AC101" i="14"/>
  <c r="AC102" i="14"/>
  <c r="AC103" i="14"/>
  <c r="AC104" i="14"/>
  <c r="AB105" i="14"/>
  <c r="AA105" i="14"/>
  <c r="Z105" i="14"/>
  <c r="Y105" i="14"/>
  <c r="X105" i="14"/>
  <c r="W105" i="14"/>
  <c r="V105" i="14"/>
  <c r="U105" i="14"/>
  <c r="T105" i="14"/>
  <c r="S105" i="14"/>
  <c r="N80" i="14"/>
  <c r="N81" i="14"/>
  <c r="N82" i="14"/>
  <c r="N83" i="14"/>
  <c r="N84" i="14"/>
  <c r="N85" i="14"/>
  <c r="N86" i="14"/>
  <c r="N87" i="14"/>
  <c r="N88" i="14"/>
  <c r="N89" i="14"/>
  <c r="M90" i="14"/>
  <c r="L90" i="14"/>
  <c r="K90" i="14"/>
  <c r="J90" i="14"/>
  <c r="I90" i="14"/>
  <c r="H90" i="14"/>
  <c r="G90" i="14"/>
  <c r="F90" i="14"/>
  <c r="E90" i="14"/>
  <c r="D90" i="14"/>
  <c r="AC80" i="14"/>
  <c r="AC81" i="14"/>
  <c r="AC82" i="14"/>
  <c r="AC83" i="14"/>
  <c r="AC84" i="14"/>
  <c r="AC85" i="14"/>
  <c r="AC86" i="14"/>
  <c r="AC87" i="14"/>
  <c r="AC88" i="14"/>
  <c r="AC89" i="14"/>
  <c r="AB90" i="14"/>
  <c r="AA90" i="14"/>
  <c r="Z90" i="14"/>
  <c r="Y90" i="14"/>
  <c r="X90" i="14"/>
  <c r="W90" i="14"/>
  <c r="V90" i="14"/>
  <c r="U90" i="14"/>
  <c r="T90" i="14"/>
  <c r="S90" i="14"/>
  <c r="N65" i="14"/>
  <c r="N66" i="14"/>
  <c r="N67" i="14"/>
  <c r="N68" i="14"/>
  <c r="N69" i="14"/>
  <c r="N70" i="14"/>
  <c r="N71" i="14"/>
  <c r="N72" i="14"/>
  <c r="N73" i="14"/>
  <c r="N74" i="14"/>
  <c r="M75" i="14"/>
  <c r="L75" i="14"/>
  <c r="K75" i="14"/>
  <c r="J75" i="14"/>
  <c r="I75" i="14"/>
  <c r="H75" i="14"/>
  <c r="G75" i="14"/>
  <c r="F75" i="14"/>
  <c r="E75" i="14"/>
  <c r="D75" i="14"/>
  <c r="AC65" i="14"/>
  <c r="AC66" i="14"/>
  <c r="AC67" i="14"/>
  <c r="AC68" i="14"/>
  <c r="AC69" i="14"/>
  <c r="AC70" i="14"/>
  <c r="AC71" i="14"/>
  <c r="AC72" i="14"/>
  <c r="AC73" i="14"/>
  <c r="AC74" i="14"/>
  <c r="AB75" i="14"/>
  <c r="AA75" i="14"/>
  <c r="Z75" i="14"/>
  <c r="Y75" i="14"/>
  <c r="X75" i="14"/>
  <c r="W75" i="14"/>
  <c r="V75" i="14"/>
  <c r="U75" i="14"/>
  <c r="T75" i="14"/>
  <c r="S75" i="14"/>
  <c r="N50" i="14"/>
  <c r="N51" i="14"/>
  <c r="N52" i="14"/>
  <c r="N53" i="14"/>
  <c r="N54" i="14"/>
  <c r="N55" i="14"/>
  <c r="N56" i="14"/>
  <c r="N57" i="14"/>
  <c r="N58" i="14"/>
  <c r="N59" i="14"/>
  <c r="M60" i="14"/>
  <c r="L60" i="14"/>
  <c r="K60" i="14"/>
  <c r="J60" i="14"/>
  <c r="I60" i="14"/>
  <c r="H60" i="14"/>
  <c r="G60" i="14"/>
  <c r="F60" i="14"/>
  <c r="E60" i="14"/>
  <c r="D60" i="14"/>
  <c r="AC50" i="14"/>
  <c r="AC51" i="14"/>
  <c r="AC52" i="14"/>
  <c r="AC53" i="14"/>
  <c r="AC54" i="14"/>
  <c r="AC55" i="14"/>
  <c r="AC56" i="14"/>
  <c r="AC57" i="14"/>
  <c r="AC58" i="14"/>
  <c r="AC59" i="14"/>
  <c r="AB60" i="14"/>
  <c r="AA60" i="14"/>
  <c r="Z60" i="14"/>
  <c r="Y60" i="14"/>
  <c r="X60" i="14"/>
  <c r="W60" i="14"/>
  <c r="V60" i="14"/>
  <c r="U60" i="14"/>
  <c r="T60" i="14"/>
  <c r="S60" i="14"/>
  <c r="N20" i="14"/>
  <c r="N21" i="14"/>
  <c r="N22" i="14"/>
  <c r="N23" i="14"/>
  <c r="N24" i="14"/>
  <c r="N25" i="14"/>
  <c r="N26" i="14"/>
  <c r="N27" i="14"/>
  <c r="N28" i="14"/>
  <c r="N29" i="14"/>
  <c r="M30" i="14"/>
  <c r="L30" i="14"/>
  <c r="K30" i="14"/>
  <c r="J30" i="14"/>
  <c r="I30" i="14"/>
  <c r="H30" i="14"/>
  <c r="G30" i="14"/>
  <c r="F30" i="14"/>
  <c r="E30" i="14"/>
  <c r="D30" i="14"/>
  <c r="AC20" i="14"/>
  <c r="AC30" i="14" s="1"/>
  <c r="AC21" i="14"/>
  <c r="AC22" i="14"/>
  <c r="AC23" i="14"/>
  <c r="AC24" i="14"/>
  <c r="AC25" i="14"/>
  <c r="AC26" i="14"/>
  <c r="AC27" i="14"/>
  <c r="AC28" i="14"/>
  <c r="AC29" i="14"/>
  <c r="AE30" i="14"/>
  <c r="AB30" i="14"/>
  <c r="AA30" i="14"/>
  <c r="Z30" i="14"/>
  <c r="Y30" i="14"/>
  <c r="X30" i="14"/>
  <c r="W30" i="14"/>
  <c r="V30" i="14"/>
  <c r="U30" i="14"/>
  <c r="T30" i="14"/>
  <c r="S30" i="14"/>
  <c r="N5" i="14"/>
  <c r="N6" i="14"/>
  <c r="N7" i="14"/>
  <c r="N8" i="14"/>
  <c r="N9" i="14"/>
  <c r="N10" i="14"/>
  <c r="N11" i="14"/>
  <c r="N12" i="14"/>
  <c r="N13" i="14"/>
  <c r="N14" i="14"/>
  <c r="M15" i="14"/>
  <c r="L15" i="14"/>
  <c r="K15" i="14"/>
  <c r="J15" i="14"/>
  <c r="I15" i="14"/>
  <c r="H15" i="14"/>
  <c r="G15" i="14"/>
  <c r="F15" i="14"/>
  <c r="E15" i="14"/>
  <c r="D15" i="14"/>
  <c r="AC5" i="14"/>
  <c r="AC6" i="14"/>
  <c r="AC7" i="14"/>
  <c r="AC8" i="14"/>
  <c r="AC9" i="14"/>
  <c r="AC10" i="14"/>
  <c r="AC11" i="14"/>
  <c r="AC12" i="14"/>
  <c r="AC13" i="14"/>
  <c r="AC14" i="14"/>
  <c r="AB15" i="14"/>
  <c r="AA15" i="14"/>
  <c r="Z15" i="14"/>
  <c r="Y15" i="14"/>
  <c r="X15" i="14"/>
  <c r="W15" i="14"/>
  <c r="V15" i="14"/>
  <c r="U15" i="14"/>
  <c r="T15" i="14"/>
  <c r="S15" i="14"/>
  <c r="AC126" i="14"/>
  <c r="AC127" i="14"/>
  <c r="AC128" i="14"/>
  <c r="AC136" i="14" s="1"/>
  <c r="AC129" i="14"/>
  <c r="AC130" i="14"/>
  <c r="AC131" i="14"/>
  <c r="AC132" i="14"/>
  <c r="AC133" i="14"/>
  <c r="AC134" i="14"/>
  <c r="AC135" i="14"/>
  <c r="AB136" i="14"/>
  <c r="AA136" i="14"/>
  <c r="Z136" i="14"/>
  <c r="Y136" i="14"/>
  <c r="X136" i="14"/>
  <c r="W136" i="14"/>
  <c r="V136" i="14"/>
  <c r="U136" i="14"/>
  <c r="T136" i="14"/>
  <c r="S136" i="14"/>
  <c r="N126" i="14"/>
  <c r="N127" i="14"/>
  <c r="N136" i="14" s="1"/>
  <c r="N128" i="14"/>
  <c r="N129" i="14"/>
  <c r="N130" i="14"/>
  <c r="N131" i="14"/>
  <c r="N132" i="14"/>
  <c r="N133" i="14"/>
  <c r="N134" i="14"/>
  <c r="N135" i="14"/>
  <c r="M136" i="14"/>
  <c r="L136" i="14"/>
  <c r="K136" i="14"/>
  <c r="J136" i="14"/>
  <c r="I136" i="14"/>
  <c r="H136" i="14"/>
  <c r="G136" i="14"/>
  <c r="F136" i="14"/>
  <c r="AE137" i="14" s="1"/>
  <c r="E136" i="14"/>
  <c r="D136" i="14"/>
  <c r="AE136" i="14"/>
  <c r="AE120" i="14"/>
  <c r="AE105" i="14"/>
  <c r="AE90" i="14"/>
  <c r="AE75" i="14"/>
  <c r="AE60" i="14"/>
  <c r="AE45" i="14"/>
  <c r="AE15" i="14"/>
  <c r="N20" i="13"/>
  <c r="N21" i="13"/>
  <c r="N22" i="13"/>
  <c r="N23" i="13"/>
  <c r="N24" i="13"/>
  <c r="N25" i="13"/>
  <c r="N26" i="13"/>
  <c r="N27" i="13"/>
  <c r="N28" i="13"/>
  <c r="N29" i="13"/>
  <c r="M30" i="13"/>
  <c r="L30" i="13"/>
  <c r="K30" i="13"/>
  <c r="J30" i="13"/>
  <c r="I30" i="13"/>
  <c r="H30" i="13"/>
  <c r="G30" i="13"/>
  <c r="F30" i="13"/>
  <c r="E30" i="13"/>
  <c r="D30" i="13"/>
  <c r="AC5" i="13"/>
  <c r="AC6" i="13"/>
  <c r="AC7" i="13"/>
  <c r="AC8" i="13"/>
  <c r="AC9" i="13"/>
  <c r="AC10" i="13"/>
  <c r="AC11" i="13"/>
  <c r="AC12" i="13"/>
  <c r="AC13" i="13"/>
  <c r="AC14" i="13"/>
  <c r="AB15" i="13"/>
  <c r="AA15" i="13"/>
  <c r="Z15" i="13"/>
  <c r="Y15" i="13"/>
  <c r="X15" i="13"/>
  <c r="W15" i="13"/>
  <c r="V15" i="13"/>
  <c r="U15" i="13"/>
  <c r="T15" i="13"/>
  <c r="S15" i="13"/>
  <c r="AC20" i="13"/>
  <c r="AC21" i="13"/>
  <c r="AC22" i="13"/>
  <c r="AC23" i="13"/>
  <c r="AC24" i="13"/>
  <c r="AC25" i="13"/>
  <c r="AC26" i="13"/>
  <c r="AC27" i="13"/>
  <c r="AC28" i="13"/>
  <c r="AC29" i="13"/>
  <c r="AB30" i="13"/>
  <c r="AA30" i="13"/>
  <c r="Z30" i="13"/>
  <c r="Y30" i="13"/>
  <c r="X30" i="13"/>
  <c r="W30" i="13"/>
  <c r="V30" i="13"/>
  <c r="U30" i="13"/>
  <c r="T30" i="13"/>
  <c r="S30" i="13"/>
  <c r="N5" i="13"/>
  <c r="N6" i="13"/>
  <c r="N7" i="13"/>
  <c r="N8" i="13"/>
  <c r="N9" i="13"/>
  <c r="N10" i="13"/>
  <c r="N11" i="13"/>
  <c r="N12" i="13"/>
  <c r="N13" i="13"/>
  <c r="N14" i="13"/>
  <c r="M15" i="13"/>
  <c r="L15" i="13"/>
  <c r="K15" i="13"/>
  <c r="J15" i="13"/>
  <c r="I15" i="13"/>
  <c r="H15" i="13"/>
  <c r="G15" i="13"/>
  <c r="AE16" i="13" s="1"/>
  <c r="F15" i="13"/>
  <c r="E15" i="13"/>
  <c r="D15" i="13"/>
  <c r="D120" i="13"/>
  <c r="E120" i="13"/>
  <c r="F120" i="13"/>
  <c r="G120" i="13"/>
  <c r="H120" i="13"/>
  <c r="I120" i="13"/>
  <c r="J120" i="13"/>
  <c r="K120" i="13"/>
  <c r="S120" i="13"/>
  <c r="T120" i="13"/>
  <c r="U120" i="13"/>
  <c r="V120" i="13"/>
  <c r="W120" i="13"/>
  <c r="X120" i="13"/>
  <c r="Y120" i="13"/>
  <c r="Z120" i="13"/>
  <c r="AE120" i="13"/>
  <c r="AC110" i="13"/>
  <c r="AC111" i="13"/>
  <c r="AC112" i="13"/>
  <c r="AC113" i="13"/>
  <c r="AC120" i="13" s="1"/>
  <c r="AC114" i="13"/>
  <c r="AC115" i="13"/>
  <c r="AC116" i="13"/>
  <c r="AC117" i="13"/>
  <c r="AC118" i="13"/>
  <c r="AC119" i="13"/>
  <c r="AB120" i="13"/>
  <c r="AA120" i="13"/>
  <c r="N110" i="13"/>
  <c r="N111" i="13"/>
  <c r="N112" i="13"/>
  <c r="N113" i="13"/>
  <c r="N114" i="13"/>
  <c r="N115" i="13"/>
  <c r="N116" i="13"/>
  <c r="N117" i="13"/>
  <c r="N118" i="13"/>
  <c r="N119" i="13"/>
  <c r="M120" i="13"/>
  <c r="L120" i="13"/>
  <c r="D105" i="13"/>
  <c r="E105" i="13"/>
  <c r="AE106" i="13" s="1"/>
  <c r="F105" i="13"/>
  <c r="G105" i="13"/>
  <c r="H105" i="13"/>
  <c r="I105" i="13"/>
  <c r="J105" i="13"/>
  <c r="K105" i="13"/>
  <c r="S105" i="13"/>
  <c r="T105" i="13"/>
  <c r="U105" i="13"/>
  <c r="V105" i="13"/>
  <c r="W105" i="13"/>
  <c r="X105" i="13"/>
  <c r="Y105" i="13"/>
  <c r="Z105" i="13"/>
  <c r="AE105" i="13"/>
  <c r="AC95" i="13"/>
  <c r="AC96" i="13"/>
  <c r="AC97" i="13"/>
  <c r="AC98" i="13"/>
  <c r="AC99" i="13"/>
  <c r="AC100" i="13"/>
  <c r="AC101" i="13"/>
  <c r="AC102" i="13"/>
  <c r="AC103" i="13"/>
  <c r="AC104" i="13"/>
  <c r="AB105" i="13"/>
  <c r="AA105" i="13"/>
  <c r="N95" i="13"/>
  <c r="N96" i="13"/>
  <c r="N97" i="13"/>
  <c r="N98" i="13"/>
  <c r="N99" i="13"/>
  <c r="N100" i="13"/>
  <c r="N101" i="13"/>
  <c r="N102" i="13"/>
  <c r="N103" i="13"/>
  <c r="N104" i="13"/>
  <c r="M105" i="13"/>
  <c r="L105" i="13"/>
  <c r="AE90" i="13"/>
  <c r="AE75" i="13"/>
  <c r="D60" i="13"/>
  <c r="E60" i="13"/>
  <c r="AE61" i="13" s="1"/>
  <c r="F60" i="13"/>
  <c r="G60" i="13"/>
  <c r="H60" i="13"/>
  <c r="I60" i="13"/>
  <c r="J60" i="13"/>
  <c r="K60" i="13"/>
  <c r="S60" i="13"/>
  <c r="T60" i="13"/>
  <c r="U60" i="13"/>
  <c r="V60" i="13"/>
  <c r="W60" i="13"/>
  <c r="X60" i="13"/>
  <c r="Y60" i="13"/>
  <c r="Z60" i="13"/>
  <c r="AE60" i="13"/>
  <c r="AC50" i="13"/>
  <c r="AC51" i="13"/>
  <c r="AC52" i="13"/>
  <c r="AC53" i="13"/>
  <c r="AC54" i="13"/>
  <c r="AC55" i="13"/>
  <c r="AC56" i="13"/>
  <c r="AC57" i="13"/>
  <c r="AC58" i="13"/>
  <c r="AC59" i="13"/>
  <c r="AB60" i="13"/>
  <c r="AA60" i="13"/>
  <c r="N50" i="13"/>
  <c r="N51" i="13"/>
  <c r="N52" i="13"/>
  <c r="N53" i="13"/>
  <c r="N54" i="13"/>
  <c r="N55" i="13"/>
  <c r="N56" i="13"/>
  <c r="N57" i="13"/>
  <c r="N58" i="13"/>
  <c r="N59" i="13"/>
  <c r="M60" i="13"/>
  <c r="L60" i="13"/>
  <c r="AE45" i="13"/>
  <c r="AE30" i="13"/>
  <c r="AE15" i="13"/>
  <c r="AC110" i="12"/>
  <c r="AC111" i="12"/>
  <c r="AC112" i="12"/>
  <c r="AC113" i="12"/>
  <c r="AC114" i="12"/>
  <c r="AC115" i="12"/>
  <c r="AC116" i="12"/>
  <c r="AC117" i="12"/>
  <c r="AC118" i="12"/>
  <c r="AC119" i="12"/>
  <c r="AB120" i="12"/>
  <c r="AA120" i="12"/>
  <c r="Z120" i="12"/>
  <c r="Y120" i="12"/>
  <c r="X120" i="12"/>
  <c r="W120" i="12"/>
  <c r="V120" i="12"/>
  <c r="U120" i="12"/>
  <c r="T120" i="12"/>
  <c r="S120" i="12"/>
  <c r="AC95" i="12"/>
  <c r="AC96" i="12"/>
  <c r="AC97" i="12"/>
  <c r="AC98" i="12"/>
  <c r="AC99" i="12"/>
  <c r="AC100" i="12"/>
  <c r="AC101" i="12"/>
  <c r="AC102" i="12"/>
  <c r="AC103" i="12"/>
  <c r="AC104" i="12"/>
  <c r="AB105" i="12"/>
  <c r="AA105" i="12"/>
  <c r="Z105" i="12"/>
  <c r="Y105" i="12"/>
  <c r="X105" i="12"/>
  <c r="W105" i="12"/>
  <c r="V105" i="12"/>
  <c r="U105" i="12"/>
  <c r="T105" i="12"/>
  <c r="S105" i="12"/>
  <c r="N95" i="12"/>
  <c r="N96" i="12"/>
  <c r="N97" i="12"/>
  <c r="N98" i="12"/>
  <c r="N99" i="12"/>
  <c r="N100" i="12"/>
  <c r="N101" i="12"/>
  <c r="N102" i="12"/>
  <c r="N103" i="12"/>
  <c r="N104" i="12"/>
  <c r="M105" i="12"/>
  <c r="L105" i="12"/>
  <c r="K105" i="12"/>
  <c r="J105" i="12"/>
  <c r="I105" i="12"/>
  <c r="H105" i="12"/>
  <c r="G105" i="12"/>
  <c r="F105" i="12"/>
  <c r="AE106" i="12" s="1"/>
  <c r="E105" i="12"/>
  <c r="D105" i="12"/>
  <c r="N110" i="12"/>
  <c r="N111" i="12"/>
  <c r="N112" i="12"/>
  <c r="N113" i="12"/>
  <c r="N114" i="12"/>
  <c r="N115" i="12"/>
  <c r="N116" i="12"/>
  <c r="N117" i="12"/>
  <c r="N118" i="12"/>
  <c r="N119" i="12"/>
  <c r="M120" i="12"/>
  <c r="L120" i="12"/>
  <c r="K120" i="12"/>
  <c r="J120" i="12"/>
  <c r="I120" i="12"/>
  <c r="H120" i="12"/>
  <c r="G120" i="12"/>
  <c r="F120" i="12"/>
  <c r="E120" i="12"/>
  <c r="D120" i="12"/>
  <c r="N80" i="12"/>
  <c r="N90" i="12" s="1"/>
  <c r="N81" i="12"/>
  <c r="N82" i="12"/>
  <c r="N83" i="12"/>
  <c r="N84" i="12"/>
  <c r="N85" i="12"/>
  <c r="N86" i="12"/>
  <c r="N87" i="12"/>
  <c r="N88" i="12"/>
  <c r="N89" i="12"/>
  <c r="M90" i="12"/>
  <c r="L90" i="12"/>
  <c r="K90" i="12"/>
  <c r="J90" i="12"/>
  <c r="I90" i="12"/>
  <c r="H90" i="12"/>
  <c r="G90" i="12"/>
  <c r="F90" i="12"/>
  <c r="E90" i="12"/>
  <c r="D90" i="12"/>
  <c r="AC80" i="12"/>
  <c r="AC81" i="12"/>
  <c r="AC82" i="12"/>
  <c r="AC83" i="12"/>
  <c r="AC84" i="12"/>
  <c r="AC85" i="12"/>
  <c r="AC86" i="12"/>
  <c r="AC87" i="12"/>
  <c r="AC88" i="12"/>
  <c r="AC89" i="12"/>
  <c r="AB90" i="12"/>
  <c r="AA90" i="12"/>
  <c r="Z90" i="12"/>
  <c r="Y90" i="12"/>
  <c r="X90" i="12"/>
  <c r="W90" i="12"/>
  <c r="V90" i="12"/>
  <c r="U90" i="12"/>
  <c r="T90" i="12"/>
  <c r="S90" i="12"/>
  <c r="AC35" i="12"/>
  <c r="AC45" i="12" s="1"/>
  <c r="AC36" i="12"/>
  <c r="AC37" i="12"/>
  <c r="AC38" i="12"/>
  <c r="AC39" i="12"/>
  <c r="AC40" i="12"/>
  <c r="AC41" i="12"/>
  <c r="AC42" i="12"/>
  <c r="AC43" i="12"/>
  <c r="AC44" i="12"/>
  <c r="AB45" i="12"/>
  <c r="AA45" i="12"/>
  <c r="Z45" i="12"/>
  <c r="Y45" i="12"/>
  <c r="X45" i="12"/>
  <c r="W45" i="12"/>
  <c r="V45" i="12"/>
  <c r="U45" i="12"/>
  <c r="T45" i="12"/>
  <c r="S45" i="12"/>
  <c r="N35" i="12"/>
  <c r="N36" i="12"/>
  <c r="N37" i="12"/>
  <c r="N38" i="12"/>
  <c r="N39" i="12"/>
  <c r="N40" i="12"/>
  <c r="N41" i="12"/>
  <c r="N42" i="12"/>
  <c r="N43" i="12"/>
  <c r="N44" i="12"/>
  <c r="M45" i="12"/>
  <c r="L45" i="12"/>
  <c r="K45" i="12"/>
  <c r="J45" i="12"/>
  <c r="I45" i="12"/>
  <c r="H45" i="12"/>
  <c r="G45" i="12"/>
  <c r="F45" i="12"/>
  <c r="E45" i="12"/>
  <c r="D45" i="12"/>
  <c r="AC20" i="12"/>
  <c r="AC21" i="12"/>
  <c r="AC22" i="12"/>
  <c r="AC23" i="12"/>
  <c r="AC24" i="12"/>
  <c r="AC25" i="12"/>
  <c r="AC26" i="12"/>
  <c r="AC27" i="12"/>
  <c r="AC28" i="12"/>
  <c r="AC29" i="12"/>
  <c r="AB30" i="12"/>
  <c r="AA30" i="12"/>
  <c r="Z30" i="12"/>
  <c r="Y30" i="12"/>
  <c r="X30" i="12"/>
  <c r="W30" i="12"/>
  <c r="V30" i="12"/>
  <c r="U30" i="12"/>
  <c r="T30" i="12"/>
  <c r="S30" i="12"/>
  <c r="AC5" i="12"/>
  <c r="AC6" i="12"/>
  <c r="AC7" i="12"/>
  <c r="AC8" i="12"/>
  <c r="AC9" i="12"/>
  <c r="AC10" i="12"/>
  <c r="AC11" i="12"/>
  <c r="AC12" i="12"/>
  <c r="AC13" i="12"/>
  <c r="AC14" i="12"/>
  <c r="AB15" i="12"/>
  <c r="AA15" i="12"/>
  <c r="Z15" i="12"/>
  <c r="Y15" i="12"/>
  <c r="X15" i="12"/>
  <c r="W15" i="12"/>
  <c r="V15" i="12"/>
  <c r="U15" i="12"/>
  <c r="T15" i="12"/>
  <c r="S15" i="12"/>
  <c r="N20" i="12"/>
  <c r="N21" i="12"/>
  <c r="N22" i="12"/>
  <c r="N23" i="12"/>
  <c r="N24" i="12"/>
  <c r="N25" i="12"/>
  <c r="N26" i="12"/>
  <c r="N27" i="12"/>
  <c r="N28" i="12"/>
  <c r="N29" i="12"/>
  <c r="M30" i="12"/>
  <c r="L30" i="12"/>
  <c r="K30" i="12"/>
  <c r="J30" i="12"/>
  <c r="I30" i="12"/>
  <c r="H30" i="12"/>
  <c r="G30" i="12"/>
  <c r="F30" i="12"/>
  <c r="E30" i="12"/>
  <c r="D30" i="12"/>
  <c r="N5" i="12"/>
  <c r="N6" i="12"/>
  <c r="N7" i="12"/>
  <c r="N8" i="12"/>
  <c r="N9" i="12"/>
  <c r="N10" i="12"/>
  <c r="N11" i="12"/>
  <c r="N12" i="12"/>
  <c r="N13" i="12"/>
  <c r="N14" i="12"/>
  <c r="M15" i="12"/>
  <c r="L15" i="12"/>
  <c r="K15" i="12"/>
  <c r="J15" i="12"/>
  <c r="I15" i="12"/>
  <c r="H15" i="12"/>
  <c r="G15" i="12"/>
  <c r="F15" i="12"/>
  <c r="E15" i="12"/>
  <c r="D15" i="12"/>
  <c r="AE120" i="12"/>
  <c r="AE105" i="12"/>
  <c r="AE90" i="12"/>
  <c r="D75" i="12"/>
  <c r="E75" i="12"/>
  <c r="F75" i="12"/>
  <c r="G75" i="12"/>
  <c r="H75" i="12"/>
  <c r="I75" i="12"/>
  <c r="J75" i="12"/>
  <c r="K75" i="12"/>
  <c r="S75" i="12"/>
  <c r="T75" i="12"/>
  <c r="U75" i="12"/>
  <c r="V75" i="12"/>
  <c r="W75" i="12"/>
  <c r="X75" i="12"/>
  <c r="Y75" i="12"/>
  <c r="Z75" i="12"/>
  <c r="AE75" i="12"/>
  <c r="AC65" i="12"/>
  <c r="AC66" i="12"/>
  <c r="AC67" i="12"/>
  <c r="AC68" i="12"/>
  <c r="AC75" i="12" s="1"/>
  <c r="AC69" i="12"/>
  <c r="AC70" i="12"/>
  <c r="AC71" i="12"/>
  <c r="AC72" i="12"/>
  <c r="AC73" i="12"/>
  <c r="AC74" i="12"/>
  <c r="AB75" i="12"/>
  <c r="AA75" i="12"/>
  <c r="N65" i="12"/>
  <c r="N66" i="12"/>
  <c r="N67" i="12"/>
  <c r="N68" i="12"/>
  <c r="N69" i="12"/>
  <c r="N70" i="12"/>
  <c r="N71" i="12"/>
  <c r="N72" i="12"/>
  <c r="N73" i="12"/>
  <c r="N74" i="12"/>
  <c r="M75" i="12"/>
  <c r="L75" i="12"/>
  <c r="D60" i="12"/>
  <c r="E60" i="12"/>
  <c r="AE61" i="12" s="1"/>
  <c r="F60" i="12"/>
  <c r="G60" i="12"/>
  <c r="H60" i="12"/>
  <c r="I60" i="12"/>
  <c r="J60" i="12"/>
  <c r="K60" i="12"/>
  <c r="S60" i="12"/>
  <c r="T60" i="12"/>
  <c r="U60" i="12"/>
  <c r="V60" i="12"/>
  <c r="W60" i="12"/>
  <c r="X60" i="12"/>
  <c r="Y60" i="12"/>
  <c r="Z60" i="12"/>
  <c r="AE60" i="12"/>
  <c r="AC50" i="12"/>
  <c r="AC60" i="12" s="1"/>
  <c r="AC51" i="12"/>
  <c r="AC52" i="12"/>
  <c r="AC53" i="12"/>
  <c r="AC54" i="12"/>
  <c r="AC55" i="12"/>
  <c r="AC56" i="12"/>
  <c r="AC57" i="12"/>
  <c r="AC58" i="12"/>
  <c r="AC59" i="12"/>
  <c r="AB60" i="12"/>
  <c r="AA60" i="12"/>
  <c r="N50" i="12"/>
  <c r="N51" i="12"/>
  <c r="N52" i="12"/>
  <c r="N53" i="12"/>
  <c r="N54" i="12"/>
  <c r="N55" i="12"/>
  <c r="N56" i="12"/>
  <c r="N57" i="12"/>
  <c r="N58" i="12"/>
  <c r="N59" i="12"/>
  <c r="M60" i="12"/>
  <c r="L60" i="12"/>
  <c r="AE45" i="12"/>
  <c r="AE30" i="12"/>
  <c r="AE15" i="12"/>
  <c r="AB105" i="11"/>
  <c r="AA105" i="11"/>
  <c r="Z105" i="11"/>
  <c r="Y105" i="11"/>
  <c r="X105" i="11"/>
  <c r="W105" i="11"/>
  <c r="V105" i="11"/>
  <c r="U105" i="11"/>
  <c r="T105" i="11"/>
  <c r="S105" i="11"/>
  <c r="AC104" i="11"/>
  <c r="AC103" i="11"/>
  <c r="AC102" i="11"/>
  <c r="AC101" i="11"/>
  <c r="AC100" i="11"/>
  <c r="AC99" i="11"/>
  <c r="AC98" i="11"/>
  <c r="AC97" i="11"/>
  <c r="AC105" i="11" s="1"/>
  <c r="AC96" i="11"/>
  <c r="AC95" i="11"/>
  <c r="M105" i="11"/>
  <c r="L105" i="11"/>
  <c r="K105" i="11"/>
  <c r="J105" i="11"/>
  <c r="I105" i="11"/>
  <c r="H105" i="11"/>
  <c r="G105" i="11"/>
  <c r="F105" i="11"/>
  <c r="E105" i="11"/>
  <c r="D105" i="11"/>
  <c r="AE106" i="11" s="1"/>
  <c r="N104" i="11"/>
  <c r="N103" i="11"/>
  <c r="N102" i="11"/>
  <c r="N101" i="11"/>
  <c r="N100" i="11"/>
  <c r="N99" i="11"/>
  <c r="N98" i="11"/>
  <c r="N97" i="11"/>
  <c r="N96" i="11"/>
  <c r="N95" i="11"/>
  <c r="AE120" i="11"/>
  <c r="AB120" i="11"/>
  <c r="AA120" i="11"/>
  <c r="Z120" i="11"/>
  <c r="Y120" i="11"/>
  <c r="X120" i="11"/>
  <c r="W120" i="11"/>
  <c r="V120" i="11"/>
  <c r="U120" i="11"/>
  <c r="T120" i="11"/>
  <c r="S120" i="11"/>
  <c r="AC119" i="11"/>
  <c r="AC118" i="11"/>
  <c r="AC117" i="11"/>
  <c r="AC116" i="11"/>
  <c r="AC115" i="11"/>
  <c r="AC114" i="11"/>
  <c r="AC113" i="11"/>
  <c r="AC112" i="11"/>
  <c r="AC111" i="11"/>
  <c r="AC110" i="11"/>
  <c r="M120" i="11"/>
  <c r="L120" i="11"/>
  <c r="K120" i="11"/>
  <c r="J120" i="11"/>
  <c r="I120" i="11"/>
  <c r="H120" i="11"/>
  <c r="G120" i="11"/>
  <c r="F120" i="11"/>
  <c r="E120" i="11"/>
  <c r="D120" i="11"/>
  <c r="N119" i="11"/>
  <c r="N118" i="11"/>
  <c r="N117" i="11"/>
  <c r="N116" i="11"/>
  <c r="N115" i="11"/>
  <c r="N114" i="11"/>
  <c r="N113" i="11"/>
  <c r="N112" i="11"/>
  <c r="N111" i="11"/>
  <c r="N110" i="11"/>
  <c r="AB90" i="11"/>
  <c r="AA90" i="11"/>
  <c r="Z90" i="11"/>
  <c r="Y90" i="11"/>
  <c r="X90" i="11"/>
  <c r="W90" i="11"/>
  <c r="V90" i="11"/>
  <c r="U90" i="11"/>
  <c r="T90" i="11"/>
  <c r="S90" i="11"/>
  <c r="AC89" i="11"/>
  <c r="AC88" i="11"/>
  <c r="AC87" i="11"/>
  <c r="AC86" i="11"/>
  <c r="AC85" i="11"/>
  <c r="AC84" i="11"/>
  <c r="AC83" i="11"/>
  <c r="AC82" i="11"/>
  <c r="AC81" i="11"/>
  <c r="AC80" i="11"/>
  <c r="M90" i="11"/>
  <c r="L90" i="11"/>
  <c r="K90" i="11"/>
  <c r="J90" i="11"/>
  <c r="I90" i="11"/>
  <c r="H90" i="11"/>
  <c r="G90" i="11"/>
  <c r="F90" i="11"/>
  <c r="E90" i="11"/>
  <c r="AE91" i="11" s="1"/>
  <c r="D90" i="11"/>
  <c r="N89" i="11"/>
  <c r="N88" i="11"/>
  <c r="N87" i="11"/>
  <c r="N86" i="11"/>
  <c r="N85" i="11"/>
  <c r="N84" i="11"/>
  <c r="N83" i="11"/>
  <c r="N82" i="11"/>
  <c r="N81" i="11"/>
  <c r="N80" i="11"/>
  <c r="AB75" i="11"/>
  <c r="AA75" i="11"/>
  <c r="Z75" i="11"/>
  <c r="Y75" i="11"/>
  <c r="X75" i="11"/>
  <c r="W75" i="11"/>
  <c r="V75" i="11"/>
  <c r="U75" i="11"/>
  <c r="T75" i="11"/>
  <c r="S75" i="11"/>
  <c r="AC74" i="11"/>
  <c r="AC73" i="11"/>
  <c r="AC72" i="11"/>
  <c r="AC71" i="11"/>
  <c r="AC70" i="11"/>
  <c r="AC69" i="11"/>
  <c r="AC68" i="11"/>
  <c r="AC67" i="11"/>
  <c r="AC66" i="11"/>
  <c r="AC65" i="11"/>
  <c r="M75" i="11"/>
  <c r="L75" i="11"/>
  <c r="K75" i="11"/>
  <c r="J75" i="11"/>
  <c r="I75" i="11"/>
  <c r="H75" i="11"/>
  <c r="G75" i="11"/>
  <c r="F75" i="11"/>
  <c r="E75" i="11"/>
  <c r="D75" i="11"/>
  <c r="N74" i="11"/>
  <c r="N73" i="11"/>
  <c r="N72" i="11"/>
  <c r="N71" i="11"/>
  <c r="N70" i="11"/>
  <c r="N69" i="11"/>
  <c r="N68" i="11"/>
  <c r="N67" i="11"/>
  <c r="N66" i="11"/>
  <c r="N65" i="11"/>
  <c r="AB15" i="11"/>
  <c r="AA15" i="11"/>
  <c r="Z15" i="11"/>
  <c r="Y15" i="11"/>
  <c r="X15" i="11"/>
  <c r="W15" i="11"/>
  <c r="V15" i="11"/>
  <c r="U15" i="11"/>
  <c r="T15" i="11"/>
  <c r="S15" i="11"/>
  <c r="AC14" i="11"/>
  <c r="AC13" i="11"/>
  <c r="AC12" i="11"/>
  <c r="AC11" i="11"/>
  <c r="AC10" i="11"/>
  <c r="AC9" i="11"/>
  <c r="AC8" i="11"/>
  <c r="AC7" i="11"/>
  <c r="AC6" i="11"/>
  <c r="AC5" i="11"/>
  <c r="AB45" i="11"/>
  <c r="AA45" i="11"/>
  <c r="Z45" i="11"/>
  <c r="Y45" i="11"/>
  <c r="X45" i="11"/>
  <c r="W45" i="11"/>
  <c r="V45" i="11"/>
  <c r="U45" i="11"/>
  <c r="T45" i="11"/>
  <c r="S45" i="11"/>
  <c r="AC44" i="11"/>
  <c r="AC43" i="11"/>
  <c r="AC42" i="11"/>
  <c r="AC41" i="11"/>
  <c r="AC40" i="11"/>
  <c r="AC39" i="11"/>
  <c r="AC38" i="11"/>
  <c r="AC37" i="11"/>
  <c r="AC36" i="11"/>
  <c r="AC35" i="11"/>
  <c r="M45" i="11"/>
  <c r="L45" i="11"/>
  <c r="K45" i="11"/>
  <c r="J45" i="11"/>
  <c r="I45" i="11"/>
  <c r="H45" i="11"/>
  <c r="G45" i="11"/>
  <c r="F45" i="11"/>
  <c r="E45" i="11"/>
  <c r="D45" i="11"/>
  <c r="N44" i="11"/>
  <c r="N43" i="11"/>
  <c r="N42" i="11"/>
  <c r="N41" i="11"/>
  <c r="N40" i="11"/>
  <c r="N39" i="11"/>
  <c r="N38" i="11"/>
  <c r="N45" i="11" s="1"/>
  <c r="N37" i="11"/>
  <c r="N36" i="11"/>
  <c r="N35" i="11"/>
  <c r="M30" i="11"/>
  <c r="L30" i="11"/>
  <c r="K30" i="11"/>
  <c r="J30" i="11"/>
  <c r="I30" i="11"/>
  <c r="H30" i="11"/>
  <c r="G30" i="11"/>
  <c r="F30" i="11"/>
  <c r="E30" i="11"/>
  <c r="AE31" i="11" s="1"/>
  <c r="D30" i="11"/>
  <c r="N29" i="11"/>
  <c r="N28" i="11"/>
  <c r="N27" i="11"/>
  <c r="N26" i="11"/>
  <c r="N25" i="11"/>
  <c r="N24" i="11"/>
  <c r="N23" i="11"/>
  <c r="N22" i="11"/>
  <c r="N21" i="11"/>
  <c r="N20" i="11"/>
  <c r="AB30" i="11"/>
  <c r="AA30" i="11"/>
  <c r="Z30" i="11"/>
  <c r="Y30" i="11"/>
  <c r="X30" i="11"/>
  <c r="W30" i="11"/>
  <c r="V30" i="11"/>
  <c r="U30" i="11"/>
  <c r="T30" i="11"/>
  <c r="S30" i="11"/>
  <c r="AC29" i="11"/>
  <c r="AC28" i="11"/>
  <c r="AC27" i="11"/>
  <c r="AC26" i="11"/>
  <c r="AC25" i="11"/>
  <c r="AC24" i="11"/>
  <c r="AC23" i="11"/>
  <c r="AC22" i="11"/>
  <c r="AC21" i="11"/>
  <c r="AC20" i="11"/>
  <c r="M15" i="11"/>
  <c r="L15" i="11"/>
  <c r="K15" i="11"/>
  <c r="J15" i="11"/>
  <c r="I15" i="11"/>
  <c r="H15" i="11"/>
  <c r="G15" i="11"/>
  <c r="F15" i="11"/>
  <c r="E15" i="11"/>
  <c r="D15" i="11"/>
  <c r="N14" i="11"/>
  <c r="N13" i="11"/>
  <c r="N12" i="11"/>
  <c r="N11" i="11"/>
  <c r="N10" i="11"/>
  <c r="N9" i="11"/>
  <c r="N8" i="11"/>
  <c r="N7" i="11"/>
  <c r="N6" i="11"/>
  <c r="N5" i="11"/>
  <c r="AE105" i="11"/>
  <c r="AB60" i="11"/>
  <c r="AA60" i="11"/>
  <c r="Z60" i="11"/>
  <c r="Y60" i="11"/>
  <c r="X60" i="11"/>
  <c r="W60" i="11"/>
  <c r="V60" i="11"/>
  <c r="U60" i="11"/>
  <c r="T60" i="11"/>
  <c r="S60" i="11"/>
  <c r="M60" i="11"/>
  <c r="L60" i="11"/>
  <c r="K60" i="11"/>
  <c r="J60" i="11"/>
  <c r="I60" i="11"/>
  <c r="H60" i="11"/>
  <c r="G60" i="11"/>
  <c r="F60" i="11"/>
  <c r="E60" i="11"/>
  <c r="D60" i="11"/>
  <c r="AE61" i="11" s="1"/>
  <c r="AC59" i="11"/>
  <c r="N59" i="11"/>
  <c r="AC58" i="11"/>
  <c r="N58" i="11"/>
  <c r="AC57" i="11"/>
  <c r="N57" i="11"/>
  <c r="AC56" i="11"/>
  <c r="N56" i="11"/>
  <c r="AC55" i="11"/>
  <c r="N55" i="11"/>
  <c r="AC54" i="11"/>
  <c r="N54" i="11"/>
  <c r="AC53" i="11"/>
  <c r="N53" i="11"/>
  <c r="AC52" i="11"/>
  <c r="N52" i="11"/>
  <c r="AC51" i="11"/>
  <c r="N51" i="11"/>
  <c r="AC50" i="11"/>
  <c r="N50" i="11"/>
  <c r="AE60" i="11"/>
  <c r="AE15" i="11"/>
  <c r="AE90" i="11"/>
  <c r="AE75" i="11"/>
  <c r="AE45" i="11"/>
  <c r="AE30" i="11"/>
  <c r="M120" i="10"/>
  <c r="L120" i="10"/>
  <c r="K120" i="10"/>
  <c r="J120" i="10"/>
  <c r="I120" i="10"/>
  <c r="H120" i="10"/>
  <c r="G120" i="10"/>
  <c r="F120" i="10"/>
  <c r="E120" i="10"/>
  <c r="D120" i="10"/>
  <c r="N119" i="10"/>
  <c r="N118" i="10"/>
  <c r="N117" i="10"/>
  <c r="N116" i="10"/>
  <c r="N115" i="10"/>
  <c r="N114" i="10"/>
  <c r="N113" i="10"/>
  <c r="N112" i="10"/>
  <c r="N111" i="10"/>
  <c r="N110" i="10"/>
  <c r="AB120" i="10"/>
  <c r="AA120" i="10"/>
  <c r="Z120" i="10"/>
  <c r="Y120" i="10"/>
  <c r="X120" i="10"/>
  <c r="W120" i="10"/>
  <c r="V120" i="10"/>
  <c r="U120" i="10"/>
  <c r="T120" i="10"/>
  <c r="S120" i="10"/>
  <c r="AC119" i="10"/>
  <c r="AC118" i="10"/>
  <c r="AC117" i="10"/>
  <c r="AC116" i="10"/>
  <c r="AC115" i="10"/>
  <c r="AC114" i="10"/>
  <c r="AC113" i="10"/>
  <c r="AC112" i="10"/>
  <c r="AC111" i="10"/>
  <c r="AC110" i="10"/>
  <c r="M105" i="10"/>
  <c r="L105" i="10"/>
  <c r="K105" i="10"/>
  <c r="J105" i="10"/>
  <c r="I105" i="10"/>
  <c r="H105" i="10"/>
  <c r="G105" i="10"/>
  <c r="F105" i="10"/>
  <c r="E105" i="10"/>
  <c r="D105" i="10"/>
  <c r="N104" i="10"/>
  <c r="N103" i="10"/>
  <c r="N102" i="10"/>
  <c r="N101" i="10"/>
  <c r="N100" i="10"/>
  <c r="N99" i="10"/>
  <c r="N98" i="10"/>
  <c r="N97" i="10"/>
  <c r="N96" i="10"/>
  <c r="N95" i="10"/>
  <c r="AB105" i="10"/>
  <c r="AA105" i="10"/>
  <c r="Z105" i="10"/>
  <c r="Y105" i="10"/>
  <c r="X105" i="10"/>
  <c r="W105" i="10"/>
  <c r="V105" i="10"/>
  <c r="U105" i="10"/>
  <c r="T105" i="10"/>
  <c r="S105" i="10"/>
  <c r="AC104" i="10"/>
  <c r="AC103" i="10"/>
  <c r="AC102" i="10"/>
  <c r="AC101" i="10"/>
  <c r="AC100" i="10"/>
  <c r="AC99" i="10"/>
  <c r="AC98" i="10"/>
  <c r="AC97" i="10"/>
  <c r="AC96" i="10"/>
  <c r="AC95" i="10"/>
  <c r="AB90" i="10"/>
  <c r="AA90" i="10"/>
  <c r="Z90" i="10"/>
  <c r="Y90" i="10"/>
  <c r="X90" i="10"/>
  <c r="W90" i="10"/>
  <c r="V90" i="10"/>
  <c r="U90" i="10"/>
  <c r="T90" i="10"/>
  <c r="S90" i="10"/>
  <c r="AC89" i="10"/>
  <c r="AC88" i="10"/>
  <c r="AC87" i="10"/>
  <c r="AC86" i="10"/>
  <c r="AC85" i="10"/>
  <c r="AC84" i="10"/>
  <c r="AC83" i="10"/>
  <c r="AC82" i="10"/>
  <c r="AC81" i="10"/>
  <c r="AC80" i="10"/>
  <c r="M90" i="10"/>
  <c r="L90" i="10"/>
  <c r="K90" i="10"/>
  <c r="J90" i="10"/>
  <c r="I90" i="10"/>
  <c r="H90" i="10"/>
  <c r="G90" i="10"/>
  <c r="F90" i="10"/>
  <c r="E90" i="10"/>
  <c r="D90" i="10"/>
  <c r="N89" i="10"/>
  <c r="N88" i="10"/>
  <c r="N87" i="10"/>
  <c r="N86" i="10"/>
  <c r="N85" i="10"/>
  <c r="N84" i="10"/>
  <c r="N83" i="10"/>
  <c r="N82" i="10"/>
  <c r="N90" i="10" s="1"/>
  <c r="N81" i="10"/>
  <c r="N80" i="10"/>
  <c r="AB75" i="10"/>
  <c r="AA75" i="10"/>
  <c r="Z75" i="10"/>
  <c r="Y75" i="10"/>
  <c r="X75" i="10"/>
  <c r="W75" i="10"/>
  <c r="V75" i="10"/>
  <c r="U75" i="10"/>
  <c r="T75" i="10"/>
  <c r="S75" i="10"/>
  <c r="AC74" i="10"/>
  <c r="AC73" i="10"/>
  <c r="AC72" i="10"/>
  <c r="AC71" i="10"/>
  <c r="AC70" i="10"/>
  <c r="AC69" i="10"/>
  <c r="AC68" i="10"/>
  <c r="AC67" i="10"/>
  <c r="AC66" i="10"/>
  <c r="AC65" i="10"/>
  <c r="M75" i="10"/>
  <c r="L75" i="10"/>
  <c r="K75" i="10"/>
  <c r="J75" i="10"/>
  <c r="I75" i="10"/>
  <c r="H75" i="10"/>
  <c r="G75" i="10"/>
  <c r="F75" i="10"/>
  <c r="E75" i="10"/>
  <c r="D75" i="10"/>
  <c r="N74" i="10"/>
  <c r="N73" i="10"/>
  <c r="N72" i="10"/>
  <c r="N71" i="10"/>
  <c r="N70" i="10"/>
  <c r="N69" i="10"/>
  <c r="N68" i="10"/>
  <c r="N67" i="10"/>
  <c r="N66" i="10"/>
  <c r="N65" i="10"/>
  <c r="AB60" i="10"/>
  <c r="AA60" i="10"/>
  <c r="Z60" i="10"/>
  <c r="Y60" i="10"/>
  <c r="X60" i="10"/>
  <c r="W60" i="10"/>
  <c r="V60" i="10"/>
  <c r="U60" i="10"/>
  <c r="T60" i="10"/>
  <c r="S60" i="10"/>
  <c r="AC59" i="10"/>
  <c r="AC58" i="10"/>
  <c r="AC57" i="10"/>
  <c r="AC56" i="10"/>
  <c r="AC55" i="10"/>
  <c r="AC54" i="10"/>
  <c r="AC53" i="10"/>
  <c r="AC52" i="10"/>
  <c r="AC51" i="10"/>
  <c r="AC50" i="10"/>
  <c r="M60" i="10"/>
  <c r="L60" i="10"/>
  <c r="K60" i="10"/>
  <c r="J60" i="10"/>
  <c r="I60" i="10"/>
  <c r="H60" i="10"/>
  <c r="G60" i="10"/>
  <c r="F60" i="10"/>
  <c r="E60" i="10"/>
  <c r="D60" i="10"/>
  <c r="N59" i="10"/>
  <c r="N58" i="10"/>
  <c r="N57" i="10"/>
  <c r="N56" i="10"/>
  <c r="N55" i="10"/>
  <c r="N54" i="10"/>
  <c r="N53" i="10"/>
  <c r="N52" i="10"/>
  <c r="N51" i="10"/>
  <c r="N50" i="10"/>
  <c r="AB45" i="10"/>
  <c r="AA45" i="10"/>
  <c r="Z45" i="10"/>
  <c r="Y45" i="10"/>
  <c r="X45" i="10"/>
  <c r="W45" i="10"/>
  <c r="V45" i="10"/>
  <c r="U45" i="10"/>
  <c r="T45" i="10"/>
  <c r="S45" i="10"/>
  <c r="AC44" i="10"/>
  <c r="AC43" i="10"/>
  <c r="AC42" i="10"/>
  <c r="AC41" i="10"/>
  <c r="AC40" i="10"/>
  <c r="AC39" i="10"/>
  <c r="AC38" i="10"/>
  <c r="AC37" i="10"/>
  <c r="AC36" i="10"/>
  <c r="AC35" i="10"/>
  <c r="M45" i="10"/>
  <c r="L45" i="10"/>
  <c r="K45" i="10"/>
  <c r="J45" i="10"/>
  <c r="I45" i="10"/>
  <c r="H45" i="10"/>
  <c r="G45" i="10"/>
  <c r="F45" i="10"/>
  <c r="E45" i="10"/>
  <c r="D45" i="10"/>
  <c r="N44" i="10"/>
  <c r="N43" i="10"/>
  <c r="N42" i="10"/>
  <c r="N41" i="10"/>
  <c r="N40" i="10"/>
  <c r="N39" i="10"/>
  <c r="N38" i="10"/>
  <c r="N37" i="10"/>
  <c r="N36" i="10"/>
  <c r="N35" i="10"/>
  <c r="M30" i="10"/>
  <c r="L30" i="10"/>
  <c r="K30" i="10"/>
  <c r="J30" i="10"/>
  <c r="I30" i="10"/>
  <c r="H30" i="10"/>
  <c r="G30" i="10"/>
  <c r="F30" i="10"/>
  <c r="E30" i="10"/>
  <c r="D30" i="10"/>
  <c r="N29" i="10"/>
  <c r="N28" i="10"/>
  <c r="N27" i="10"/>
  <c r="N26" i="10"/>
  <c r="N25" i="10"/>
  <c r="N24" i="10"/>
  <c r="N23" i="10"/>
  <c r="N22" i="10"/>
  <c r="N21" i="10"/>
  <c r="N20" i="10"/>
  <c r="AB30" i="10"/>
  <c r="AA30" i="10"/>
  <c r="Z30" i="10"/>
  <c r="Y30" i="10"/>
  <c r="X30" i="10"/>
  <c r="W30" i="10"/>
  <c r="V30" i="10"/>
  <c r="U30" i="10"/>
  <c r="T30" i="10"/>
  <c r="S30" i="10"/>
  <c r="AC29" i="10"/>
  <c r="AC28" i="10"/>
  <c r="AC27" i="10"/>
  <c r="AC26" i="10"/>
  <c r="AC25" i="10"/>
  <c r="AC24" i="10"/>
  <c r="AC23" i="10"/>
  <c r="AC22" i="10"/>
  <c r="AC21" i="10"/>
  <c r="AC20" i="10"/>
  <c r="AB15" i="10"/>
  <c r="AA15" i="10"/>
  <c r="Z15" i="10"/>
  <c r="Y15" i="10"/>
  <c r="X15" i="10"/>
  <c r="W15" i="10"/>
  <c r="V15" i="10"/>
  <c r="U15" i="10"/>
  <c r="T15" i="10"/>
  <c r="S15" i="10"/>
  <c r="AC14" i="10"/>
  <c r="AC13" i="10"/>
  <c r="AC12" i="10"/>
  <c r="AC11" i="10"/>
  <c r="AC10" i="10"/>
  <c r="AC9" i="10"/>
  <c r="AC8" i="10"/>
  <c r="AC7" i="10"/>
  <c r="AC6" i="10"/>
  <c r="AC5" i="10"/>
  <c r="M15" i="10"/>
  <c r="L15" i="10"/>
  <c r="K15" i="10"/>
  <c r="J15" i="10"/>
  <c r="I15" i="10"/>
  <c r="H15" i="10"/>
  <c r="G15" i="10"/>
  <c r="F15" i="10"/>
  <c r="E15" i="10"/>
  <c r="D15" i="10"/>
  <c r="N14" i="10"/>
  <c r="N13" i="10"/>
  <c r="N12" i="10"/>
  <c r="N11" i="10"/>
  <c r="N10" i="10"/>
  <c r="N9" i="10"/>
  <c r="N8" i="10"/>
  <c r="N7" i="10"/>
  <c r="N6" i="10"/>
  <c r="N5" i="10"/>
  <c r="AC15" i="10"/>
  <c r="AB138" i="10"/>
  <c r="AA138" i="10"/>
  <c r="Z138" i="10"/>
  <c r="Y138" i="10"/>
  <c r="X138" i="10"/>
  <c r="W138" i="10"/>
  <c r="V138" i="10"/>
  <c r="U138" i="10"/>
  <c r="T138" i="10"/>
  <c r="S138" i="10"/>
  <c r="AE138" i="10"/>
  <c r="M138" i="10"/>
  <c r="L138" i="10"/>
  <c r="K138" i="10"/>
  <c r="J138" i="10"/>
  <c r="I138" i="10"/>
  <c r="H138" i="10"/>
  <c r="G138" i="10"/>
  <c r="F138" i="10"/>
  <c r="E138" i="10"/>
  <c r="D138" i="10"/>
  <c r="AC137" i="10"/>
  <c r="N137" i="10"/>
  <c r="AC136" i="10"/>
  <c r="N136" i="10"/>
  <c r="AC135" i="10"/>
  <c r="N135" i="10"/>
  <c r="AC134" i="10"/>
  <c r="N134" i="10"/>
  <c r="AC133" i="10"/>
  <c r="AC132" i="10"/>
  <c r="N132" i="10"/>
  <c r="AC131" i="10"/>
  <c r="N131" i="10"/>
  <c r="AC130" i="10"/>
  <c r="N130" i="10"/>
  <c r="AC129" i="10"/>
  <c r="N129" i="10"/>
  <c r="AC128" i="10"/>
  <c r="N128" i="10"/>
  <c r="N138" i="10" s="1"/>
  <c r="AE120" i="10"/>
  <c r="AE105" i="10"/>
  <c r="AE90" i="10"/>
  <c r="AE75" i="10"/>
  <c r="AE60" i="10"/>
  <c r="AE45" i="10"/>
  <c r="AE30" i="10"/>
  <c r="AE15" i="10"/>
  <c r="AB138" i="9"/>
  <c r="AA138" i="9"/>
  <c r="Z138" i="9"/>
  <c r="Y138" i="9"/>
  <c r="X138" i="9"/>
  <c r="W138" i="9"/>
  <c r="V138" i="9"/>
  <c r="U138" i="9"/>
  <c r="T138" i="9"/>
  <c r="S138" i="9"/>
  <c r="M138" i="9"/>
  <c r="L138" i="9"/>
  <c r="K138" i="9"/>
  <c r="J138" i="9"/>
  <c r="I138" i="9"/>
  <c r="H138" i="9"/>
  <c r="G138" i="9"/>
  <c r="F138" i="9"/>
  <c r="E138" i="9"/>
  <c r="D138" i="9"/>
  <c r="AC137" i="9"/>
  <c r="N137" i="9"/>
  <c r="AC136" i="9"/>
  <c r="N136" i="9"/>
  <c r="AC135" i="9"/>
  <c r="N135" i="9"/>
  <c r="AC134" i="9"/>
  <c r="N134" i="9"/>
  <c r="AC133" i="9"/>
  <c r="AC132" i="9"/>
  <c r="N132" i="9"/>
  <c r="AC131" i="9"/>
  <c r="N131" i="9"/>
  <c r="AC130" i="9"/>
  <c r="N130" i="9"/>
  <c r="AC129" i="9"/>
  <c r="N129" i="9"/>
  <c r="AC128" i="9"/>
  <c r="N128" i="9"/>
  <c r="AB120" i="9"/>
  <c r="AA120" i="9"/>
  <c r="Z120" i="9"/>
  <c r="Y120" i="9"/>
  <c r="X120" i="9"/>
  <c r="W120" i="9"/>
  <c r="V120" i="9"/>
  <c r="U120" i="9"/>
  <c r="T120" i="9"/>
  <c r="S120" i="9"/>
  <c r="M120" i="9"/>
  <c r="L120" i="9"/>
  <c r="K120" i="9"/>
  <c r="J120" i="9"/>
  <c r="I120" i="9"/>
  <c r="H120" i="9"/>
  <c r="G120" i="9"/>
  <c r="F120" i="9"/>
  <c r="E120" i="9"/>
  <c r="D120" i="9"/>
  <c r="AC119" i="9"/>
  <c r="N119" i="9"/>
  <c r="AC118" i="9"/>
  <c r="N118" i="9"/>
  <c r="AC117" i="9"/>
  <c r="N117" i="9"/>
  <c r="AC116" i="9"/>
  <c r="N116" i="9"/>
  <c r="AC115" i="9"/>
  <c r="N115" i="9"/>
  <c r="AC114" i="9"/>
  <c r="N114" i="9"/>
  <c r="AC113" i="9"/>
  <c r="N113" i="9"/>
  <c r="AC112" i="9"/>
  <c r="N112" i="9"/>
  <c r="AC111" i="9"/>
  <c r="N111" i="9"/>
  <c r="AC110" i="9"/>
  <c r="N110" i="9"/>
  <c r="AB105" i="9"/>
  <c r="AA105" i="9"/>
  <c r="Z105" i="9"/>
  <c r="Y105" i="9"/>
  <c r="X105" i="9"/>
  <c r="W105" i="9"/>
  <c r="V105" i="9"/>
  <c r="U105" i="9"/>
  <c r="T105" i="9"/>
  <c r="S105" i="9"/>
  <c r="M105" i="9"/>
  <c r="L105" i="9"/>
  <c r="K105" i="9"/>
  <c r="J105" i="9"/>
  <c r="I105" i="9"/>
  <c r="H105" i="9"/>
  <c r="G105" i="9"/>
  <c r="F105" i="9"/>
  <c r="E105" i="9"/>
  <c r="D105" i="9"/>
  <c r="AC104" i="9"/>
  <c r="N104" i="9"/>
  <c r="AC103" i="9"/>
  <c r="N103" i="9"/>
  <c r="AC102" i="9"/>
  <c r="N102" i="9"/>
  <c r="AC101" i="9"/>
  <c r="N101" i="9"/>
  <c r="AC100" i="9"/>
  <c r="N100" i="9"/>
  <c r="AC99" i="9"/>
  <c r="N99" i="9"/>
  <c r="AC98" i="9"/>
  <c r="N98" i="9"/>
  <c r="AC97" i="9"/>
  <c r="N97" i="9"/>
  <c r="AC96" i="9"/>
  <c r="N96" i="9"/>
  <c r="AC95" i="9"/>
  <c r="N95" i="9"/>
  <c r="AE90" i="9"/>
  <c r="AB90" i="9"/>
  <c r="AA90" i="9"/>
  <c r="Z90" i="9"/>
  <c r="Y90" i="9"/>
  <c r="X90" i="9"/>
  <c r="W90" i="9"/>
  <c r="V90" i="9"/>
  <c r="U90" i="9"/>
  <c r="T90" i="9"/>
  <c r="S90" i="9"/>
  <c r="M90" i="9"/>
  <c r="L90" i="9"/>
  <c r="K90" i="9"/>
  <c r="J90" i="9"/>
  <c r="I90" i="9"/>
  <c r="H90" i="9"/>
  <c r="G90" i="9"/>
  <c r="F90" i="9"/>
  <c r="E90" i="9"/>
  <c r="D90" i="9"/>
  <c r="AE91" i="9" s="1"/>
  <c r="AC89" i="9"/>
  <c r="N89" i="9"/>
  <c r="AC88" i="9"/>
  <c r="N88" i="9"/>
  <c r="AC87" i="9"/>
  <c r="N87" i="9"/>
  <c r="AC86" i="9"/>
  <c r="N86" i="9"/>
  <c r="AC85" i="9"/>
  <c r="N85" i="9"/>
  <c r="AC84" i="9"/>
  <c r="N84" i="9"/>
  <c r="AC83" i="9"/>
  <c r="N83" i="9"/>
  <c r="AC82" i="9"/>
  <c r="N82" i="9"/>
  <c r="AC81" i="9"/>
  <c r="N81" i="9"/>
  <c r="AC80" i="9"/>
  <c r="N80" i="9"/>
  <c r="AB75" i="9"/>
  <c r="AA75" i="9"/>
  <c r="Z75" i="9"/>
  <c r="Y75" i="9"/>
  <c r="X75" i="9"/>
  <c r="W75" i="9"/>
  <c r="V75" i="9"/>
  <c r="U75" i="9"/>
  <c r="T75" i="9"/>
  <c r="S75" i="9"/>
  <c r="M75" i="9"/>
  <c r="L75" i="9"/>
  <c r="K75" i="9"/>
  <c r="J75" i="9"/>
  <c r="I75" i="9"/>
  <c r="H75" i="9"/>
  <c r="G75" i="9"/>
  <c r="F75" i="9"/>
  <c r="E75" i="9"/>
  <c r="D75" i="9"/>
  <c r="AE76" i="9" s="1"/>
  <c r="AC74" i="9"/>
  <c r="N74" i="9"/>
  <c r="AC73" i="9"/>
  <c r="N73" i="9"/>
  <c r="AC72" i="9"/>
  <c r="N72" i="9"/>
  <c r="AC71" i="9"/>
  <c r="N71" i="9"/>
  <c r="AC70" i="9"/>
  <c r="N70" i="9"/>
  <c r="AC69" i="9"/>
  <c r="N69" i="9"/>
  <c r="AC68" i="9"/>
  <c r="N68" i="9"/>
  <c r="AC67" i="9"/>
  <c r="N67" i="9"/>
  <c r="AC66" i="9"/>
  <c r="N66" i="9"/>
  <c r="AC65" i="9"/>
  <c r="N65" i="9"/>
  <c r="AB60" i="9"/>
  <c r="AA60" i="9"/>
  <c r="Z60" i="9"/>
  <c r="Y60" i="9"/>
  <c r="X60" i="9"/>
  <c r="W60" i="9"/>
  <c r="V60" i="9"/>
  <c r="U60" i="9"/>
  <c r="T60" i="9"/>
  <c r="S60" i="9"/>
  <c r="M60" i="9"/>
  <c r="L60" i="9"/>
  <c r="K60" i="9"/>
  <c r="J60" i="9"/>
  <c r="I60" i="9"/>
  <c r="H60" i="9"/>
  <c r="G60" i="9"/>
  <c r="F60" i="9"/>
  <c r="E60" i="9"/>
  <c r="D60" i="9"/>
  <c r="AE61" i="9" s="1"/>
  <c r="AC59" i="9"/>
  <c r="N59" i="9"/>
  <c r="AC58" i="9"/>
  <c r="N58" i="9"/>
  <c r="AC57" i="9"/>
  <c r="N57" i="9"/>
  <c r="AC56" i="9"/>
  <c r="N56" i="9"/>
  <c r="AC55" i="9"/>
  <c r="N55" i="9"/>
  <c r="AC54" i="9"/>
  <c r="N54" i="9"/>
  <c r="AC53" i="9"/>
  <c r="N53" i="9"/>
  <c r="AC52" i="9"/>
  <c r="N52" i="9"/>
  <c r="AC51" i="9"/>
  <c r="N51" i="9"/>
  <c r="AC50" i="9"/>
  <c r="N50" i="9"/>
  <c r="AB45" i="9"/>
  <c r="AA45" i="9"/>
  <c r="Z45" i="9"/>
  <c r="Y45" i="9"/>
  <c r="X45" i="9"/>
  <c r="W45" i="9"/>
  <c r="V45" i="9"/>
  <c r="U45" i="9"/>
  <c r="T45" i="9"/>
  <c r="S45" i="9"/>
  <c r="M45" i="9"/>
  <c r="L45" i="9"/>
  <c r="K45" i="9"/>
  <c r="J45" i="9"/>
  <c r="I45" i="9"/>
  <c r="H45" i="9"/>
  <c r="G45" i="9"/>
  <c r="F45" i="9"/>
  <c r="E45" i="9"/>
  <c r="D45" i="9"/>
  <c r="AE46" i="9" s="1"/>
  <c r="AC44" i="9"/>
  <c r="N44" i="9"/>
  <c r="AC43" i="9"/>
  <c r="N43" i="9"/>
  <c r="AC42" i="9"/>
  <c r="N42" i="9"/>
  <c r="AC41" i="9"/>
  <c r="N41" i="9"/>
  <c r="AC40" i="9"/>
  <c r="N40" i="9"/>
  <c r="AC39" i="9"/>
  <c r="N39" i="9"/>
  <c r="AC38" i="9"/>
  <c r="N38" i="9"/>
  <c r="AC37" i="9"/>
  <c r="N37" i="9"/>
  <c r="AC36" i="9"/>
  <c r="N36" i="9"/>
  <c r="AC35" i="9"/>
  <c r="N35" i="9"/>
  <c r="AB30" i="9"/>
  <c r="AA30" i="9"/>
  <c r="Z30" i="9"/>
  <c r="Y30" i="9"/>
  <c r="X30" i="9"/>
  <c r="W30" i="9"/>
  <c r="V30" i="9"/>
  <c r="U30" i="9"/>
  <c r="T30" i="9"/>
  <c r="S30" i="9"/>
  <c r="M30" i="9"/>
  <c r="L30" i="9"/>
  <c r="K30" i="9"/>
  <c r="J30" i="9"/>
  <c r="I30" i="9"/>
  <c r="H30" i="9"/>
  <c r="G30" i="9"/>
  <c r="F30" i="9"/>
  <c r="E30" i="9"/>
  <c r="D30" i="9"/>
  <c r="AE31" i="9" s="1"/>
  <c r="AC29" i="9"/>
  <c r="N29" i="9"/>
  <c r="AC28" i="9"/>
  <c r="N28" i="9"/>
  <c r="AC27" i="9"/>
  <c r="N27" i="9"/>
  <c r="AC26" i="9"/>
  <c r="N26" i="9"/>
  <c r="AC25" i="9"/>
  <c r="N25" i="9"/>
  <c r="AC24" i="9"/>
  <c r="N24" i="9"/>
  <c r="AC23" i="9"/>
  <c r="N23" i="9"/>
  <c r="AC22" i="9"/>
  <c r="N22" i="9"/>
  <c r="AC21" i="9"/>
  <c r="N21" i="9"/>
  <c r="AC20" i="9"/>
  <c r="N20" i="9"/>
  <c r="AB15" i="9"/>
  <c r="AA15" i="9"/>
  <c r="Z15" i="9"/>
  <c r="Y15" i="9"/>
  <c r="X15" i="9"/>
  <c r="W15" i="9"/>
  <c r="V15" i="9"/>
  <c r="U15" i="9"/>
  <c r="T15" i="9"/>
  <c r="S15" i="9"/>
  <c r="M15" i="9"/>
  <c r="L15" i="9"/>
  <c r="K15" i="9"/>
  <c r="J15" i="9"/>
  <c r="I15" i="9"/>
  <c r="H15" i="9"/>
  <c r="G15" i="9"/>
  <c r="F15" i="9"/>
  <c r="E15" i="9"/>
  <c r="D15" i="9"/>
  <c r="AE16" i="9" s="1"/>
  <c r="AC14" i="9"/>
  <c r="N14" i="9"/>
  <c r="AC13" i="9"/>
  <c r="N13" i="9"/>
  <c r="AC12" i="9"/>
  <c r="N12" i="9"/>
  <c r="AC11" i="9"/>
  <c r="N11" i="9"/>
  <c r="AC10" i="9"/>
  <c r="N10" i="9"/>
  <c r="AC9" i="9"/>
  <c r="N9" i="9"/>
  <c r="AC8" i="9"/>
  <c r="N8" i="9"/>
  <c r="AC7" i="9"/>
  <c r="N7" i="9"/>
  <c r="AC6" i="9"/>
  <c r="N6" i="9"/>
  <c r="AC5" i="9"/>
  <c r="N5" i="9"/>
  <c r="N15" i="9" s="1"/>
  <c r="AB120" i="8"/>
  <c r="AA120" i="8"/>
  <c r="Z120" i="8"/>
  <c r="Y120" i="8"/>
  <c r="X120" i="8"/>
  <c r="W120" i="8"/>
  <c r="V120" i="8"/>
  <c r="U120" i="8"/>
  <c r="T120" i="8"/>
  <c r="S120" i="8"/>
  <c r="M120" i="8"/>
  <c r="L120" i="8"/>
  <c r="K120" i="8"/>
  <c r="J120" i="8"/>
  <c r="I120" i="8"/>
  <c r="H120" i="8"/>
  <c r="G120" i="8"/>
  <c r="F120" i="8"/>
  <c r="E120" i="8"/>
  <c r="D120" i="8"/>
  <c r="AE121" i="8" s="1"/>
  <c r="AC119" i="8"/>
  <c r="N119" i="8"/>
  <c r="AC118" i="8"/>
  <c r="N118" i="8"/>
  <c r="AC117" i="8"/>
  <c r="N117" i="8"/>
  <c r="AC116" i="8"/>
  <c r="N116" i="8"/>
  <c r="AC115" i="8"/>
  <c r="N115" i="8"/>
  <c r="AC114" i="8"/>
  <c r="N114" i="8"/>
  <c r="AC113" i="8"/>
  <c r="N113" i="8"/>
  <c r="AC112" i="8"/>
  <c r="N112" i="8"/>
  <c r="AC111" i="8"/>
  <c r="N111" i="8"/>
  <c r="AC110" i="8"/>
  <c r="N110" i="8"/>
  <c r="AB105" i="8"/>
  <c r="AA105" i="8"/>
  <c r="Z105" i="8"/>
  <c r="Y105" i="8"/>
  <c r="X105" i="8"/>
  <c r="W105" i="8"/>
  <c r="V105" i="8"/>
  <c r="U105" i="8"/>
  <c r="T105" i="8"/>
  <c r="S105" i="8"/>
  <c r="M105" i="8"/>
  <c r="L105" i="8"/>
  <c r="K105" i="8"/>
  <c r="J105" i="8"/>
  <c r="I105" i="8"/>
  <c r="H105" i="8"/>
  <c r="G105" i="8"/>
  <c r="F105" i="8"/>
  <c r="E105" i="8"/>
  <c r="D105" i="8"/>
  <c r="AE106" i="8" s="1"/>
  <c r="AC104" i="8"/>
  <c r="N104" i="8"/>
  <c r="AC103" i="8"/>
  <c r="N103" i="8"/>
  <c r="AC102" i="8"/>
  <c r="N102" i="8"/>
  <c r="AC101" i="8"/>
  <c r="N101" i="8"/>
  <c r="AC100" i="8"/>
  <c r="N100" i="8"/>
  <c r="AC99" i="8"/>
  <c r="N99" i="8"/>
  <c r="AC98" i="8"/>
  <c r="N98" i="8"/>
  <c r="AC97" i="8"/>
  <c r="N97" i="8"/>
  <c r="AC96" i="8"/>
  <c r="N96" i="8"/>
  <c r="AC95" i="8"/>
  <c r="N95" i="8"/>
  <c r="AB90" i="8"/>
  <c r="AA90" i="8"/>
  <c r="Z90" i="8"/>
  <c r="Y90" i="8"/>
  <c r="X90" i="8"/>
  <c r="W90" i="8"/>
  <c r="V90" i="8"/>
  <c r="U90" i="8"/>
  <c r="T90" i="8"/>
  <c r="S90" i="8"/>
  <c r="M90" i="8"/>
  <c r="L90" i="8"/>
  <c r="K90" i="8"/>
  <c r="J90" i="8"/>
  <c r="I90" i="8"/>
  <c r="H90" i="8"/>
  <c r="G90" i="8"/>
  <c r="F90" i="8"/>
  <c r="E90" i="8"/>
  <c r="D90" i="8"/>
  <c r="AE91" i="8" s="1"/>
  <c r="AC89" i="8"/>
  <c r="N89" i="8"/>
  <c r="AC88" i="8"/>
  <c r="N88" i="8"/>
  <c r="AC87" i="8"/>
  <c r="N87" i="8"/>
  <c r="AC86" i="8"/>
  <c r="N86" i="8"/>
  <c r="AC85" i="8"/>
  <c r="N85" i="8"/>
  <c r="AC84" i="8"/>
  <c r="N84" i="8"/>
  <c r="AC83" i="8"/>
  <c r="N83" i="8"/>
  <c r="AC82" i="8"/>
  <c r="N82" i="8"/>
  <c r="AC81" i="8"/>
  <c r="N81" i="8"/>
  <c r="AC80" i="8"/>
  <c r="N80" i="8"/>
  <c r="AB75" i="8"/>
  <c r="AA75" i="8"/>
  <c r="Z75" i="8"/>
  <c r="Y75" i="8"/>
  <c r="X75" i="8"/>
  <c r="W75" i="8"/>
  <c r="V75" i="8"/>
  <c r="U75" i="8"/>
  <c r="T75" i="8"/>
  <c r="S75" i="8"/>
  <c r="M75" i="8"/>
  <c r="L75" i="8"/>
  <c r="K75" i="8"/>
  <c r="J75" i="8"/>
  <c r="I75" i="8"/>
  <c r="H75" i="8"/>
  <c r="G75" i="8"/>
  <c r="F75" i="8"/>
  <c r="E75" i="8"/>
  <c r="D75" i="8"/>
  <c r="AE76" i="8" s="1"/>
  <c r="AC74" i="8"/>
  <c r="N74" i="8"/>
  <c r="AC73" i="8"/>
  <c r="N73" i="8"/>
  <c r="AC72" i="8"/>
  <c r="N72" i="8"/>
  <c r="AC71" i="8"/>
  <c r="N71" i="8"/>
  <c r="AC70" i="8"/>
  <c r="N70" i="8"/>
  <c r="AC69" i="8"/>
  <c r="N69" i="8"/>
  <c r="AC68" i="8"/>
  <c r="N68" i="8"/>
  <c r="AC67" i="8"/>
  <c r="N67" i="8"/>
  <c r="AC66" i="8"/>
  <c r="N66" i="8"/>
  <c r="AC65" i="8"/>
  <c r="N65" i="8"/>
  <c r="AB60" i="8"/>
  <c r="AA60" i="8"/>
  <c r="Z60" i="8"/>
  <c r="Y60" i="8"/>
  <c r="X60" i="8"/>
  <c r="W60" i="8"/>
  <c r="V60" i="8"/>
  <c r="U60" i="8"/>
  <c r="T60" i="8"/>
  <c r="S60" i="8"/>
  <c r="M60" i="8"/>
  <c r="L60" i="8"/>
  <c r="K60" i="8"/>
  <c r="J60" i="8"/>
  <c r="I60" i="8"/>
  <c r="H60" i="8"/>
  <c r="G60" i="8"/>
  <c r="F60" i="8"/>
  <c r="E60" i="8"/>
  <c r="D60" i="8"/>
  <c r="AE61" i="8" s="1"/>
  <c r="AC59" i="8"/>
  <c r="N59" i="8"/>
  <c r="AC58" i="8"/>
  <c r="N58" i="8"/>
  <c r="AC57" i="8"/>
  <c r="N57" i="8"/>
  <c r="AC56" i="8"/>
  <c r="N56" i="8"/>
  <c r="AC55" i="8"/>
  <c r="N55" i="8"/>
  <c r="AC54" i="8"/>
  <c r="N54" i="8"/>
  <c r="AC53" i="8"/>
  <c r="N53" i="8"/>
  <c r="AC52" i="8"/>
  <c r="N52" i="8"/>
  <c r="AC51" i="8"/>
  <c r="N51" i="8"/>
  <c r="AC50" i="8"/>
  <c r="N50" i="8"/>
  <c r="AB45" i="8"/>
  <c r="AA45" i="8"/>
  <c r="Z45" i="8"/>
  <c r="Y45" i="8"/>
  <c r="X45" i="8"/>
  <c r="W45" i="8"/>
  <c r="V45" i="8"/>
  <c r="U45" i="8"/>
  <c r="T45" i="8"/>
  <c r="S45" i="8"/>
  <c r="M45" i="8"/>
  <c r="L45" i="8"/>
  <c r="K45" i="8"/>
  <c r="J45" i="8"/>
  <c r="I45" i="8"/>
  <c r="H45" i="8"/>
  <c r="G45" i="8"/>
  <c r="F45" i="8"/>
  <c r="E45" i="8"/>
  <c r="D45" i="8"/>
  <c r="AE46" i="8" s="1"/>
  <c r="AC44" i="8"/>
  <c r="N44" i="8"/>
  <c r="AC43" i="8"/>
  <c r="N43" i="8"/>
  <c r="AC42" i="8"/>
  <c r="N42" i="8"/>
  <c r="AC41" i="8"/>
  <c r="N41" i="8"/>
  <c r="AC40" i="8"/>
  <c r="N40" i="8"/>
  <c r="AC39" i="8"/>
  <c r="N39" i="8"/>
  <c r="AC38" i="8"/>
  <c r="N38" i="8"/>
  <c r="AC37" i="8"/>
  <c r="N37" i="8"/>
  <c r="AC36" i="8"/>
  <c r="N36" i="8"/>
  <c r="AC35" i="8"/>
  <c r="N35" i="8"/>
  <c r="AB30" i="8"/>
  <c r="AA30" i="8"/>
  <c r="Z30" i="8"/>
  <c r="Y30" i="8"/>
  <c r="X30" i="8"/>
  <c r="W30" i="8"/>
  <c r="V30" i="8"/>
  <c r="U30" i="8"/>
  <c r="T30" i="8"/>
  <c r="S30" i="8"/>
  <c r="M30" i="8"/>
  <c r="L30" i="8"/>
  <c r="K30" i="8"/>
  <c r="J30" i="8"/>
  <c r="I30" i="8"/>
  <c r="H30" i="8"/>
  <c r="G30" i="8"/>
  <c r="F30" i="8"/>
  <c r="E30" i="8"/>
  <c r="D30" i="8"/>
  <c r="AE31" i="8" s="1"/>
  <c r="AC29" i="8"/>
  <c r="N29" i="8"/>
  <c r="AC28" i="8"/>
  <c r="N28" i="8"/>
  <c r="AC27" i="8"/>
  <c r="N27" i="8"/>
  <c r="AC26" i="8"/>
  <c r="N26" i="8"/>
  <c r="AC25" i="8"/>
  <c r="N25" i="8"/>
  <c r="AC24" i="8"/>
  <c r="N24" i="8"/>
  <c r="AC23" i="8"/>
  <c r="N23" i="8"/>
  <c r="AC22" i="8"/>
  <c r="N22" i="8"/>
  <c r="AC21" i="8"/>
  <c r="N21" i="8"/>
  <c r="AC20" i="8"/>
  <c r="N20" i="8"/>
  <c r="AB15" i="8"/>
  <c r="AA15" i="8"/>
  <c r="Z15" i="8"/>
  <c r="Y15" i="8"/>
  <c r="X15" i="8"/>
  <c r="W15" i="8"/>
  <c r="V15" i="8"/>
  <c r="U15" i="8"/>
  <c r="T15" i="8"/>
  <c r="S15" i="8"/>
  <c r="M15" i="8"/>
  <c r="L15" i="8"/>
  <c r="K15" i="8"/>
  <c r="J15" i="8"/>
  <c r="I15" i="8"/>
  <c r="H15" i="8"/>
  <c r="G15" i="8"/>
  <c r="F15" i="8"/>
  <c r="E15" i="8"/>
  <c r="D15" i="8"/>
  <c r="AE16" i="8" s="1"/>
  <c r="AC14" i="8"/>
  <c r="N14" i="8"/>
  <c r="AC13" i="8"/>
  <c r="N13" i="8"/>
  <c r="AC12" i="8"/>
  <c r="N12" i="8"/>
  <c r="AC11" i="8"/>
  <c r="N11" i="8"/>
  <c r="AC10" i="8"/>
  <c r="N10" i="8"/>
  <c r="AC9" i="8"/>
  <c r="N9" i="8"/>
  <c r="AC8" i="8"/>
  <c r="N8" i="8"/>
  <c r="AC7" i="8"/>
  <c r="N7" i="8"/>
  <c r="AC6" i="8"/>
  <c r="N6" i="8"/>
  <c r="AC5" i="8"/>
  <c r="N5" i="8"/>
  <c r="AE120" i="9"/>
  <c r="AE75" i="9"/>
  <c r="AE45" i="9"/>
  <c r="AE15" i="9"/>
  <c r="AE105" i="9"/>
  <c r="AE138" i="9"/>
  <c r="AE60" i="9"/>
  <c r="AC15" i="9"/>
  <c r="AE30" i="9"/>
  <c r="AC15" i="8"/>
  <c r="AC30" i="8"/>
  <c r="AE45" i="8"/>
  <c r="AE105" i="8"/>
  <c r="AE30" i="8"/>
  <c r="AE90" i="8"/>
  <c r="AC90" i="8"/>
  <c r="AC60" i="8"/>
  <c r="AE60" i="8"/>
  <c r="AC120" i="8"/>
  <c r="AE120" i="8"/>
  <c r="AE15" i="8"/>
  <c r="AE75" i="8"/>
  <c r="AB120" i="7"/>
  <c r="AA120" i="7"/>
  <c r="Z120" i="7"/>
  <c r="Y120" i="7"/>
  <c r="X120" i="7"/>
  <c r="W120" i="7"/>
  <c r="V120" i="7"/>
  <c r="U120" i="7"/>
  <c r="T120" i="7"/>
  <c r="S120" i="7"/>
  <c r="AE120" i="7"/>
  <c r="M120" i="7"/>
  <c r="L120" i="7"/>
  <c r="K120" i="7"/>
  <c r="J120" i="7"/>
  <c r="I120" i="7"/>
  <c r="H120" i="7"/>
  <c r="G120" i="7"/>
  <c r="F120" i="7"/>
  <c r="E120" i="7"/>
  <c r="D120" i="7"/>
  <c r="AC119" i="7"/>
  <c r="N119" i="7"/>
  <c r="AC118" i="7"/>
  <c r="N118" i="7"/>
  <c r="AC117" i="7"/>
  <c r="N117" i="7"/>
  <c r="AC116" i="7"/>
  <c r="N116" i="7"/>
  <c r="AC115" i="7"/>
  <c r="N115" i="7"/>
  <c r="AC114" i="7"/>
  <c r="N114" i="7"/>
  <c r="AC113" i="7"/>
  <c r="N113" i="7"/>
  <c r="AC112" i="7"/>
  <c r="N112" i="7"/>
  <c r="AC111" i="7"/>
  <c r="N111" i="7"/>
  <c r="AC110" i="7"/>
  <c r="N110" i="7"/>
  <c r="AB105" i="7"/>
  <c r="AA105" i="7"/>
  <c r="Z105" i="7"/>
  <c r="Y105" i="7"/>
  <c r="X105" i="7"/>
  <c r="W105" i="7"/>
  <c r="V105" i="7"/>
  <c r="U105" i="7"/>
  <c r="T105" i="7"/>
  <c r="S105" i="7"/>
  <c r="AE105" i="7"/>
  <c r="M105" i="7"/>
  <c r="L105" i="7"/>
  <c r="K105" i="7"/>
  <c r="J105" i="7"/>
  <c r="I105" i="7"/>
  <c r="H105" i="7"/>
  <c r="G105" i="7"/>
  <c r="F105" i="7"/>
  <c r="E105" i="7"/>
  <c r="D105" i="7"/>
  <c r="AC104" i="7"/>
  <c r="N104" i="7"/>
  <c r="AC103" i="7"/>
  <c r="N103" i="7"/>
  <c r="AC102" i="7"/>
  <c r="N102" i="7"/>
  <c r="AC101" i="7"/>
  <c r="N101" i="7"/>
  <c r="AC100" i="7"/>
  <c r="N100" i="7"/>
  <c r="AC99" i="7"/>
  <c r="N99" i="7"/>
  <c r="AC98" i="7"/>
  <c r="N98" i="7"/>
  <c r="AC97" i="7"/>
  <c r="N97" i="7"/>
  <c r="AC96" i="7"/>
  <c r="N96" i="7"/>
  <c r="AC95" i="7"/>
  <c r="N95" i="7"/>
  <c r="AE90" i="7"/>
  <c r="AB90" i="7"/>
  <c r="AA90" i="7"/>
  <c r="Z90" i="7"/>
  <c r="Y90" i="7"/>
  <c r="X90" i="7"/>
  <c r="W90" i="7"/>
  <c r="V90" i="7"/>
  <c r="U90" i="7"/>
  <c r="T90" i="7"/>
  <c r="S90" i="7"/>
  <c r="M90" i="7"/>
  <c r="L90" i="7"/>
  <c r="K90" i="7"/>
  <c r="J90" i="7"/>
  <c r="I90" i="7"/>
  <c r="H90" i="7"/>
  <c r="G90" i="7"/>
  <c r="F90" i="7"/>
  <c r="E90" i="7"/>
  <c r="D90" i="7"/>
  <c r="AC89" i="7"/>
  <c r="N89" i="7"/>
  <c r="AC88" i="7"/>
  <c r="N88" i="7"/>
  <c r="AC87" i="7"/>
  <c r="N87" i="7"/>
  <c r="AC86" i="7"/>
  <c r="N86" i="7"/>
  <c r="AC85" i="7"/>
  <c r="N85" i="7"/>
  <c r="AC84" i="7"/>
  <c r="N84" i="7"/>
  <c r="AC83" i="7"/>
  <c r="N83" i="7"/>
  <c r="AC82" i="7"/>
  <c r="N82" i="7"/>
  <c r="AC81" i="7"/>
  <c r="N81" i="7"/>
  <c r="AC80" i="7"/>
  <c r="N80" i="7"/>
  <c r="N90" i="7" s="1"/>
  <c r="AB75" i="7"/>
  <c r="AA75" i="7"/>
  <c r="Z75" i="7"/>
  <c r="Y75" i="7"/>
  <c r="X75" i="7"/>
  <c r="W75" i="7"/>
  <c r="V75" i="7"/>
  <c r="U75" i="7"/>
  <c r="T75" i="7"/>
  <c r="S75" i="7"/>
  <c r="M75" i="7"/>
  <c r="L75" i="7"/>
  <c r="K75" i="7"/>
  <c r="J75" i="7"/>
  <c r="I75" i="7"/>
  <c r="H75" i="7"/>
  <c r="G75" i="7"/>
  <c r="F75" i="7"/>
  <c r="E75" i="7"/>
  <c r="D75" i="7"/>
  <c r="AC74" i="7"/>
  <c r="N74" i="7"/>
  <c r="AC73" i="7"/>
  <c r="N73" i="7"/>
  <c r="AC72" i="7"/>
  <c r="N72" i="7"/>
  <c r="AC71" i="7"/>
  <c r="N71" i="7"/>
  <c r="AC70" i="7"/>
  <c r="N70" i="7"/>
  <c r="AC69" i="7"/>
  <c r="N69" i="7"/>
  <c r="AC68" i="7"/>
  <c r="N68" i="7"/>
  <c r="AC67" i="7"/>
  <c r="N67" i="7"/>
  <c r="AC66" i="7"/>
  <c r="AC75" i="7" s="1"/>
  <c r="N66" i="7"/>
  <c r="AC65" i="7"/>
  <c r="N65" i="7"/>
  <c r="AB60" i="7"/>
  <c r="AA60" i="7"/>
  <c r="Z60" i="7"/>
  <c r="Y60" i="7"/>
  <c r="X60" i="7"/>
  <c r="W60" i="7"/>
  <c r="V60" i="7"/>
  <c r="U60" i="7"/>
  <c r="T60" i="7"/>
  <c r="S60" i="7"/>
  <c r="M60" i="7"/>
  <c r="L60" i="7"/>
  <c r="K60" i="7"/>
  <c r="J60" i="7"/>
  <c r="I60" i="7"/>
  <c r="H60" i="7"/>
  <c r="G60" i="7"/>
  <c r="F60" i="7"/>
  <c r="E60" i="7"/>
  <c r="D60" i="7"/>
  <c r="AC59" i="7"/>
  <c r="N59" i="7"/>
  <c r="AC58" i="7"/>
  <c r="N58" i="7"/>
  <c r="AC57" i="7"/>
  <c r="N57" i="7"/>
  <c r="AC56" i="7"/>
  <c r="N56" i="7"/>
  <c r="AC55" i="7"/>
  <c r="N55" i="7"/>
  <c r="AC54" i="7"/>
  <c r="N54" i="7"/>
  <c r="AC53" i="7"/>
  <c r="N53" i="7"/>
  <c r="AC52" i="7"/>
  <c r="N52" i="7"/>
  <c r="AC51" i="7"/>
  <c r="N51" i="7"/>
  <c r="AC50" i="7"/>
  <c r="N50" i="7"/>
  <c r="N60" i="7" s="1"/>
  <c r="AB45" i="7"/>
  <c r="AA45" i="7"/>
  <c r="Z45" i="7"/>
  <c r="Y45" i="7"/>
  <c r="X45" i="7"/>
  <c r="W45" i="7"/>
  <c r="V45" i="7"/>
  <c r="U45" i="7"/>
  <c r="T45" i="7"/>
  <c r="S45" i="7"/>
  <c r="M45" i="7"/>
  <c r="L45" i="7"/>
  <c r="K45" i="7"/>
  <c r="J45" i="7"/>
  <c r="I45" i="7"/>
  <c r="H45" i="7"/>
  <c r="G45" i="7"/>
  <c r="F45" i="7"/>
  <c r="E45" i="7"/>
  <c r="D45" i="7"/>
  <c r="AC44" i="7"/>
  <c r="N44" i="7"/>
  <c r="AC43" i="7"/>
  <c r="N43" i="7"/>
  <c r="AC42" i="7"/>
  <c r="N42" i="7"/>
  <c r="AC41" i="7"/>
  <c r="N41" i="7"/>
  <c r="AC40" i="7"/>
  <c r="N40" i="7"/>
  <c r="AC39" i="7"/>
  <c r="N39" i="7"/>
  <c r="AC38" i="7"/>
  <c r="N38" i="7"/>
  <c r="AC37" i="7"/>
  <c r="N37" i="7"/>
  <c r="AC36" i="7"/>
  <c r="N36" i="7"/>
  <c r="AC35" i="7"/>
  <c r="N35" i="7"/>
  <c r="N45" i="7" s="1"/>
  <c r="AB30" i="7"/>
  <c r="AA30" i="7"/>
  <c r="Z30" i="7"/>
  <c r="Y30" i="7"/>
  <c r="X30" i="7"/>
  <c r="W30" i="7"/>
  <c r="V30" i="7"/>
  <c r="U30" i="7"/>
  <c r="T30" i="7"/>
  <c r="S30" i="7"/>
  <c r="M30" i="7"/>
  <c r="L30" i="7"/>
  <c r="K30" i="7"/>
  <c r="J30" i="7"/>
  <c r="I30" i="7"/>
  <c r="H30" i="7"/>
  <c r="G30" i="7"/>
  <c r="F30" i="7"/>
  <c r="E30" i="7"/>
  <c r="D30" i="7"/>
  <c r="AC29" i="7"/>
  <c r="N29" i="7"/>
  <c r="AC28" i="7"/>
  <c r="N28" i="7"/>
  <c r="AC27" i="7"/>
  <c r="N27" i="7"/>
  <c r="AC26" i="7"/>
  <c r="N26" i="7"/>
  <c r="AC25" i="7"/>
  <c r="N25" i="7"/>
  <c r="AC24" i="7"/>
  <c r="N24" i="7"/>
  <c r="AC23" i="7"/>
  <c r="N23" i="7"/>
  <c r="AC22" i="7"/>
  <c r="N22" i="7"/>
  <c r="AC21" i="7"/>
  <c r="N21" i="7"/>
  <c r="AC20" i="7"/>
  <c r="N20" i="7"/>
  <c r="N30" i="7" s="1"/>
  <c r="AB15" i="7"/>
  <c r="AA15" i="7"/>
  <c r="Z15" i="7"/>
  <c r="Y15" i="7"/>
  <c r="X15" i="7"/>
  <c r="W15" i="7"/>
  <c r="V15" i="7"/>
  <c r="U15" i="7"/>
  <c r="T15" i="7"/>
  <c r="S15" i="7"/>
  <c r="AE15" i="7"/>
  <c r="M15" i="7"/>
  <c r="L15" i="7"/>
  <c r="K15" i="7"/>
  <c r="J15" i="7"/>
  <c r="I15" i="7"/>
  <c r="H15" i="7"/>
  <c r="AE16" i="7" s="1"/>
  <c r="G15" i="7"/>
  <c r="F15" i="7"/>
  <c r="E15" i="7"/>
  <c r="D15" i="7"/>
  <c r="AC14" i="7"/>
  <c r="N14" i="7"/>
  <c r="AC13" i="7"/>
  <c r="N13" i="7"/>
  <c r="AC12" i="7"/>
  <c r="N12" i="7"/>
  <c r="AC11" i="7"/>
  <c r="N11" i="7"/>
  <c r="AC10" i="7"/>
  <c r="N10" i="7"/>
  <c r="AC9" i="7"/>
  <c r="N9" i="7"/>
  <c r="AC8" i="7"/>
  <c r="N8" i="7"/>
  <c r="AC7" i="7"/>
  <c r="N7" i="7"/>
  <c r="AC6" i="7"/>
  <c r="N6" i="7"/>
  <c r="AC5" i="7"/>
  <c r="N5" i="7"/>
  <c r="N15" i="7" s="1"/>
  <c r="AE75" i="7"/>
  <c r="AE30" i="7"/>
  <c r="AE60" i="7"/>
  <c r="AC60" i="7"/>
  <c r="N120" i="7"/>
  <c r="AE45" i="7"/>
  <c r="AB120" i="6"/>
  <c r="AA120" i="6"/>
  <c r="Z120" i="6"/>
  <c r="Y120" i="6"/>
  <c r="X120" i="6"/>
  <c r="W120" i="6"/>
  <c r="V120" i="6"/>
  <c r="U120" i="6"/>
  <c r="T120" i="6"/>
  <c r="S120" i="6"/>
  <c r="AE120" i="6"/>
  <c r="M120" i="6"/>
  <c r="L120" i="6"/>
  <c r="K120" i="6"/>
  <c r="J120" i="6"/>
  <c r="I120" i="6"/>
  <c r="H120" i="6"/>
  <c r="G120" i="6"/>
  <c r="F120" i="6"/>
  <c r="E120" i="6"/>
  <c r="D120" i="6"/>
  <c r="AE121" i="6" s="1"/>
  <c r="AC119" i="6"/>
  <c r="N119" i="6"/>
  <c r="AC118" i="6"/>
  <c r="N118" i="6"/>
  <c r="AC117" i="6"/>
  <c r="N117" i="6"/>
  <c r="AC116" i="6"/>
  <c r="N116" i="6"/>
  <c r="AC115" i="6"/>
  <c r="N115" i="6"/>
  <c r="AC114" i="6"/>
  <c r="N114" i="6"/>
  <c r="AC113" i="6"/>
  <c r="N113" i="6"/>
  <c r="AC112" i="6"/>
  <c r="N112" i="6"/>
  <c r="AC111" i="6"/>
  <c r="N111" i="6"/>
  <c r="AC110" i="6"/>
  <c r="N110" i="6"/>
  <c r="AB105" i="6"/>
  <c r="AA105" i="6"/>
  <c r="Z105" i="6"/>
  <c r="Y105" i="6"/>
  <c r="X105" i="6"/>
  <c r="W105" i="6"/>
  <c r="V105" i="6"/>
  <c r="U105" i="6"/>
  <c r="T105" i="6"/>
  <c r="S105" i="6"/>
  <c r="M105" i="6"/>
  <c r="L105" i="6"/>
  <c r="K105" i="6"/>
  <c r="J105" i="6"/>
  <c r="I105" i="6"/>
  <c r="H105" i="6"/>
  <c r="G105" i="6"/>
  <c r="F105" i="6"/>
  <c r="E105" i="6"/>
  <c r="D105" i="6"/>
  <c r="AE106" i="6" s="1"/>
  <c r="AC104" i="6"/>
  <c r="N104" i="6"/>
  <c r="AC103" i="6"/>
  <c r="N103" i="6"/>
  <c r="AC102" i="6"/>
  <c r="N102" i="6"/>
  <c r="AC101" i="6"/>
  <c r="N101" i="6"/>
  <c r="AC100" i="6"/>
  <c r="N100" i="6"/>
  <c r="AC99" i="6"/>
  <c r="N99" i="6"/>
  <c r="AC98" i="6"/>
  <c r="N98" i="6"/>
  <c r="AC97" i="6"/>
  <c r="N97" i="6"/>
  <c r="AC96" i="6"/>
  <c r="N96" i="6"/>
  <c r="AC95" i="6"/>
  <c r="N95" i="6"/>
  <c r="AB90" i="6"/>
  <c r="AA90" i="6"/>
  <c r="Z90" i="6"/>
  <c r="Y90" i="6"/>
  <c r="X90" i="6"/>
  <c r="W90" i="6"/>
  <c r="V90" i="6"/>
  <c r="U90" i="6"/>
  <c r="T90" i="6"/>
  <c r="S90" i="6"/>
  <c r="M90" i="6"/>
  <c r="L90" i="6"/>
  <c r="K90" i="6"/>
  <c r="J90" i="6"/>
  <c r="I90" i="6"/>
  <c r="H90" i="6"/>
  <c r="G90" i="6"/>
  <c r="F90" i="6"/>
  <c r="E90" i="6"/>
  <c r="D90" i="6"/>
  <c r="AE91" i="6" s="1"/>
  <c r="AC89" i="6"/>
  <c r="N89" i="6"/>
  <c r="AC88" i="6"/>
  <c r="N88" i="6"/>
  <c r="AC87" i="6"/>
  <c r="N87" i="6"/>
  <c r="AC86" i="6"/>
  <c r="N86" i="6"/>
  <c r="AC85" i="6"/>
  <c r="N85" i="6"/>
  <c r="AC84" i="6"/>
  <c r="N84" i="6"/>
  <c r="AC83" i="6"/>
  <c r="N83" i="6"/>
  <c r="AC82" i="6"/>
  <c r="N82" i="6"/>
  <c r="AC81" i="6"/>
  <c r="N81" i="6"/>
  <c r="AC80" i="6"/>
  <c r="N80" i="6"/>
  <c r="AB75" i="6"/>
  <c r="AA75" i="6"/>
  <c r="Z75" i="6"/>
  <c r="Y75" i="6"/>
  <c r="X75" i="6"/>
  <c r="W75" i="6"/>
  <c r="V75" i="6"/>
  <c r="U75" i="6"/>
  <c r="T75" i="6"/>
  <c r="S75" i="6"/>
  <c r="M75" i="6"/>
  <c r="L75" i="6"/>
  <c r="K75" i="6"/>
  <c r="J75" i="6"/>
  <c r="I75" i="6"/>
  <c r="H75" i="6"/>
  <c r="G75" i="6"/>
  <c r="F75" i="6"/>
  <c r="E75" i="6"/>
  <c r="D75" i="6"/>
  <c r="AE76" i="6" s="1"/>
  <c r="AC74" i="6"/>
  <c r="N74" i="6"/>
  <c r="AC73" i="6"/>
  <c r="N73" i="6"/>
  <c r="AC72" i="6"/>
  <c r="N72" i="6"/>
  <c r="AC71" i="6"/>
  <c r="N71" i="6"/>
  <c r="AC70" i="6"/>
  <c r="N70" i="6"/>
  <c r="AC69" i="6"/>
  <c r="N69" i="6"/>
  <c r="AC68" i="6"/>
  <c r="N68" i="6"/>
  <c r="AC67" i="6"/>
  <c r="N67" i="6"/>
  <c r="AC66" i="6"/>
  <c r="N66" i="6"/>
  <c r="AC65" i="6"/>
  <c r="N65" i="6"/>
  <c r="AB60" i="6"/>
  <c r="AA60" i="6"/>
  <c r="Z60" i="6"/>
  <c r="Y60" i="6"/>
  <c r="X60" i="6"/>
  <c r="W60" i="6"/>
  <c r="V60" i="6"/>
  <c r="U60" i="6"/>
  <c r="T60" i="6"/>
  <c r="S60" i="6"/>
  <c r="AE60" i="6"/>
  <c r="M60" i="6"/>
  <c r="L60" i="6"/>
  <c r="K60" i="6"/>
  <c r="J60" i="6"/>
  <c r="I60" i="6"/>
  <c r="H60" i="6"/>
  <c r="G60" i="6"/>
  <c r="F60" i="6"/>
  <c r="E60" i="6"/>
  <c r="AE61" i="6" s="1"/>
  <c r="D60" i="6"/>
  <c r="AC59" i="6"/>
  <c r="N59" i="6"/>
  <c r="AC58" i="6"/>
  <c r="N58" i="6"/>
  <c r="AC57" i="6"/>
  <c r="N57" i="6"/>
  <c r="AC56" i="6"/>
  <c r="N56" i="6"/>
  <c r="AC55" i="6"/>
  <c r="N55" i="6"/>
  <c r="AC54" i="6"/>
  <c r="N54" i="6"/>
  <c r="AC53" i="6"/>
  <c r="N53" i="6"/>
  <c r="AC52" i="6"/>
  <c r="N52" i="6"/>
  <c r="AC51" i="6"/>
  <c r="N51" i="6"/>
  <c r="AC50" i="6"/>
  <c r="N50" i="6"/>
  <c r="AB45" i="6"/>
  <c r="AA45" i="6"/>
  <c r="Z45" i="6"/>
  <c r="Y45" i="6"/>
  <c r="X45" i="6"/>
  <c r="W45" i="6"/>
  <c r="V45" i="6"/>
  <c r="U45" i="6"/>
  <c r="T45" i="6"/>
  <c r="S45" i="6"/>
  <c r="M45" i="6"/>
  <c r="L45" i="6"/>
  <c r="K45" i="6"/>
  <c r="J45" i="6"/>
  <c r="I45" i="6"/>
  <c r="H45" i="6"/>
  <c r="G45" i="6"/>
  <c r="F45" i="6"/>
  <c r="E45" i="6"/>
  <c r="AE46" i="6" s="1"/>
  <c r="D45" i="6"/>
  <c r="AC44" i="6"/>
  <c r="N44" i="6"/>
  <c r="AC43" i="6"/>
  <c r="N43" i="6"/>
  <c r="AC42" i="6"/>
  <c r="N42" i="6"/>
  <c r="AC41" i="6"/>
  <c r="N41" i="6"/>
  <c r="AC40" i="6"/>
  <c r="N40" i="6"/>
  <c r="AC39" i="6"/>
  <c r="N39" i="6"/>
  <c r="AC38" i="6"/>
  <c r="N38" i="6"/>
  <c r="AC37" i="6"/>
  <c r="N37" i="6"/>
  <c r="AC36" i="6"/>
  <c r="N36" i="6"/>
  <c r="AC35" i="6"/>
  <c r="N35" i="6"/>
  <c r="AB30" i="6"/>
  <c r="AA30" i="6"/>
  <c r="Z30" i="6"/>
  <c r="Y30" i="6"/>
  <c r="X30" i="6"/>
  <c r="W30" i="6"/>
  <c r="V30" i="6"/>
  <c r="U30" i="6"/>
  <c r="T30" i="6"/>
  <c r="S30" i="6"/>
  <c r="M30" i="6"/>
  <c r="L30" i="6"/>
  <c r="K30" i="6"/>
  <c r="J30" i="6"/>
  <c r="I30" i="6"/>
  <c r="H30" i="6"/>
  <c r="G30" i="6"/>
  <c r="F30" i="6"/>
  <c r="E30" i="6"/>
  <c r="AE31" i="6" s="1"/>
  <c r="D30" i="6"/>
  <c r="AC29" i="6"/>
  <c r="N29" i="6"/>
  <c r="AC28" i="6"/>
  <c r="N28" i="6"/>
  <c r="AC27" i="6"/>
  <c r="N27" i="6"/>
  <c r="AC26" i="6"/>
  <c r="N26" i="6"/>
  <c r="AC25" i="6"/>
  <c r="N25" i="6"/>
  <c r="AC24" i="6"/>
  <c r="N24" i="6"/>
  <c r="AC23" i="6"/>
  <c r="N23" i="6"/>
  <c r="AC22" i="6"/>
  <c r="N22" i="6"/>
  <c r="AC21" i="6"/>
  <c r="N21" i="6"/>
  <c r="AC20" i="6"/>
  <c r="N20" i="6"/>
  <c r="AB15" i="6"/>
  <c r="AA15" i="6"/>
  <c r="Z15" i="6"/>
  <c r="Y15" i="6"/>
  <c r="X15" i="6"/>
  <c r="W15" i="6"/>
  <c r="V15" i="6"/>
  <c r="U15" i="6"/>
  <c r="T15" i="6"/>
  <c r="S15" i="6"/>
  <c r="M15" i="6"/>
  <c r="L15" i="6"/>
  <c r="K15" i="6"/>
  <c r="J15" i="6"/>
  <c r="I15" i="6"/>
  <c r="H15" i="6"/>
  <c r="G15" i="6"/>
  <c r="F15" i="6"/>
  <c r="E15" i="6"/>
  <c r="AE16" i="6" s="1"/>
  <c r="D15" i="6"/>
  <c r="AC14" i="6"/>
  <c r="N14" i="6"/>
  <c r="AC13" i="6"/>
  <c r="N13" i="6"/>
  <c r="AC12" i="6"/>
  <c r="N12" i="6"/>
  <c r="AC11" i="6"/>
  <c r="N11" i="6"/>
  <c r="AC10" i="6"/>
  <c r="N10" i="6"/>
  <c r="AC9" i="6"/>
  <c r="N9" i="6"/>
  <c r="AC8" i="6"/>
  <c r="N8" i="6"/>
  <c r="AC7" i="6"/>
  <c r="N7" i="6"/>
  <c r="AC6" i="6"/>
  <c r="N6" i="6"/>
  <c r="AC5" i="6"/>
  <c r="AC15" i="6" s="1"/>
  <c r="N5" i="6"/>
  <c r="AE75" i="6"/>
  <c r="AE105" i="6"/>
  <c r="AE45" i="6"/>
  <c r="AE30" i="6"/>
  <c r="AE15" i="6"/>
  <c r="AE90" i="6"/>
  <c r="D120" i="4"/>
  <c r="E120" i="4"/>
  <c r="F120" i="4"/>
  <c r="G120" i="4"/>
  <c r="H120" i="4"/>
  <c r="I120" i="4"/>
  <c r="J120" i="4"/>
  <c r="K120" i="4"/>
  <c r="S120" i="4"/>
  <c r="T120" i="4"/>
  <c r="U120" i="4"/>
  <c r="V120" i="4"/>
  <c r="W120" i="4"/>
  <c r="X120" i="4"/>
  <c r="Y120" i="4"/>
  <c r="Z120" i="4"/>
  <c r="AE120" i="4"/>
  <c r="AC110" i="4"/>
  <c r="AC120" i="4" s="1"/>
  <c r="AC111" i="4"/>
  <c r="AC112" i="4"/>
  <c r="AC113" i="4"/>
  <c r="AC114" i="4"/>
  <c r="AC115" i="4"/>
  <c r="AC116" i="4"/>
  <c r="AC117" i="4"/>
  <c r="AC118" i="4"/>
  <c r="AC119" i="4"/>
  <c r="AB120" i="4"/>
  <c r="AA120" i="4"/>
  <c r="N110" i="4"/>
  <c r="N111" i="4"/>
  <c r="N112" i="4"/>
  <c r="N113" i="4"/>
  <c r="N120" i="4" s="1"/>
  <c r="N114" i="4"/>
  <c r="N115" i="4"/>
  <c r="N116" i="4"/>
  <c r="N117" i="4"/>
  <c r="N118" i="4"/>
  <c r="N119" i="4"/>
  <c r="M120" i="4"/>
  <c r="L120" i="4"/>
  <c r="D105" i="4"/>
  <c r="E105" i="4"/>
  <c r="F105" i="4"/>
  <c r="G105" i="4"/>
  <c r="AE106" i="4" s="1"/>
  <c r="H105" i="4"/>
  <c r="I105" i="4"/>
  <c r="J105" i="4"/>
  <c r="K105" i="4"/>
  <c r="S105" i="4"/>
  <c r="T105" i="4"/>
  <c r="U105" i="4"/>
  <c r="V105" i="4"/>
  <c r="W105" i="4"/>
  <c r="X105" i="4"/>
  <c r="Y105" i="4"/>
  <c r="Z105" i="4"/>
  <c r="AE105" i="4"/>
  <c r="AC95" i="4"/>
  <c r="AC96" i="4"/>
  <c r="AC97" i="4"/>
  <c r="AC98" i="4"/>
  <c r="AC99" i="4"/>
  <c r="AC100" i="4"/>
  <c r="AC101" i="4"/>
  <c r="AC102" i="4"/>
  <c r="AC103" i="4"/>
  <c r="AC104" i="4"/>
  <c r="AB105" i="4"/>
  <c r="AA105" i="4"/>
  <c r="N95" i="4"/>
  <c r="N96" i="4"/>
  <c r="N97" i="4"/>
  <c r="N98" i="4"/>
  <c r="N99" i="4"/>
  <c r="N100" i="4"/>
  <c r="N101" i="4"/>
  <c r="N102" i="4"/>
  <c r="N103" i="4"/>
  <c r="N104" i="4"/>
  <c r="M105" i="4"/>
  <c r="L105" i="4"/>
  <c r="D90" i="4"/>
  <c r="E90" i="4"/>
  <c r="F90" i="4"/>
  <c r="G90" i="4"/>
  <c r="H90" i="4"/>
  <c r="I90" i="4"/>
  <c r="J90" i="4"/>
  <c r="K90" i="4"/>
  <c r="S90" i="4"/>
  <c r="T90" i="4"/>
  <c r="U90" i="4"/>
  <c r="V90" i="4"/>
  <c r="W90" i="4"/>
  <c r="X90" i="4"/>
  <c r="Y90" i="4"/>
  <c r="Z90" i="4"/>
  <c r="AE90" i="4"/>
  <c r="AC80" i="4"/>
  <c r="AC90" i="4" s="1"/>
  <c r="AC81" i="4"/>
  <c r="AC82" i="4"/>
  <c r="AC83" i="4"/>
  <c r="AC84" i="4"/>
  <c r="AC85" i="4"/>
  <c r="AC86" i="4"/>
  <c r="AC87" i="4"/>
  <c r="AC88" i="4"/>
  <c r="AC89" i="4"/>
  <c r="AB90" i="4"/>
  <c r="AA90" i="4"/>
  <c r="N80" i="4"/>
  <c r="N81" i="4"/>
  <c r="N82" i="4"/>
  <c r="N83" i="4"/>
  <c r="N84" i="4"/>
  <c r="N85" i="4"/>
  <c r="N86" i="4"/>
  <c r="N87" i="4"/>
  <c r="N88" i="4"/>
  <c r="N89" i="4"/>
  <c r="M90" i="4"/>
  <c r="L90" i="4"/>
  <c r="D75" i="4"/>
  <c r="E75" i="4"/>
  <c r="F75" i="4"/>
  <c r="G75" i="4"/>
  <c r="AE76" i="4" s="1"/>
  <c r="H75" i="4"/>
  <c r="I75" i="4"/>
  <c r="J75" i="4"/>
  <c r="K75" i="4"/>
  <c r="S75" i="4"/>
  <c r="T75" i="4"/>
  <c r="U75" i="4"/>
  <c r="V75" i="4"/>
  <c r="W75" i="4"/>
  <c r="X75" i="4"/>
  <c r="Y75" i="4"/>
  <c r="Z75" i="4"/>
  <c r="AE75" i="4"/>
  <c r="AC65" i="4"/>
  <c r="AC66" i="4"/>
  <c r="AC67" i="4"/>
  <c r="AC68" i="4"/>
  <c r="AC69" i="4"/>
  <c r="AC70" i="4"/>
  <c r="AC71" i="4"/>
  <c r="AC72" i="4"/>
  <c r="AC73" i="4"/>
  <c r="AC74" i="4"/>
  <c r="AB75" i="4"/>
  <c r="AA75" i="4"/>
  <c r="N65" i="4"/>
  <c r="N66" i="4"/>
  <c r="N67" i="4"/>
  <c r="N68" i="4"/>
  <c r="N69" i="4"/>
  <c r="N70" i="4"/>
  <c r="N71" i="4"/>
  <c r="N72" i="4"/>
  <c r="N73" i="4"/>
  <c r="N74" i="4"/>
  <c r="M75" i="4"/>
  <c r="L75" i="4"/>
  <c r="D60" i="4"/>
  <c r="E60" i="4"/>
  <c r="F60" i="4"/>
  <c r="G60" i="4"/>
  <c r="H60" i="4"/>
  <c r="I60" i="4"/>
  <c r="J60" i="4"/>
  <c r="K60" i="4"/>
  <c r="S60" i="4"/>
  <c r="T60" i="4"/>
  <c r="U60" i="4"/>
  <c r="V60" i="4"/>
  <c r="W60" i="4"/>
  <c r="X60" i="4"/>
  <c r="Y60" i="4"/>
  <c r="Z60" i="4"/>
  <c r="AE60" i="4"/>
  <c r="AC50" i="4"/>
  <c r="AC60" i="4" s="1"/>
  <c r="AC51" i="4"/>
  <c r="AC52" i="4"/>
  <c r="AC53" i="4"/>
  <c r="AC54" i="4"/>
  <c r="AC55" i="4"/>
  <c r="AC56" i="4"/>
  <c r="AC57" i="4"/>
  <c r="AC58" i="4"/>
  <c r="AC59" i="4"/>
  <c r="AB60" i="4"/>
  <c r="AA60" i="4"/>
  <c r="N50" i="4"/>
  <c r="N51" i="4"/>
  <c r="N52" i="4"/>
  <c r="N53" i="4"/>
  <c r="N60" i="4" s="1"/>
  <c r="N54" i="4"/>
  <c r="N55" i="4"/>
  <c r="N56" i="4"/>
  <c r="N57" i="4"/>
  <c r="N58" i="4"/>
  <c r="N59" i="4"/>
  <c r="M60" i="4"/>
  <c r="L60" i="4"/>
  <c r="D45" i="4"/>
  <c r="E45" i="4"/>
  <c r="F45" i="4"/>
  <c r="G45" i="4"/>
  <c r="AE46" i="4" s="1"/>
  <c r="H45" i="4"/>
  <c r="I45" i="4"/>
  <c r="J45" i="4"/>
  <c r="K45" i="4"/>
  <c r="S45" i="4"/>
  <c r="T45" i="4"/>
  <c r="U45" i="4"/>
  <c r="V45" i="4"/>
  <c r="W45" i="4"/>
  <c r="X45" i="4"/>
  <c r="Y45" i="4"/>
  <c r="Z45" i="4"/>
  <c r="AE45" i="4"/>
  <c r="AC35" i="4"/>
  <c r="AC36" i="4"/>
  <c r="AC37" i="4"/>
  <c r="AC38" i="4"/>
  <c r="AC39" i="4"/>
  <c r="AC40" i="4"/>
  <c r="AC41" i="4"/>
  <c r="AC42" i="4"/>
  <c r="AC43" i="4"/>
  <c r="AC44" i="4"/>
  <c r="AB45" i="4"/>
  <c r="AA45" i="4"/>
  <c r="N35" i="4"/>
  <c r="N36" i="4"/>
  <c r="N37" i="4"/>
  <c r="N38" i="4"/>
  <c r="N39" i="4"/>
  <c r="N40" i="4"/>
  <c r="N41" i="4"/>
  <c r="N42" i="4"/>
  <c r="N43" i="4"/>
  <c r="N44" i="4"/>
  <c r="M45" i="4"/>
  <c r="L45" i="4"/>
  <c r="D30" i="4"/>
  <c r="E30" i="4"/>
  <c r="F30" i="4"/>
  <c r="G30" i="4"/>
  <c r="H30" i="4"/>
  <c r="I30" i="4"/>
  <c r="J30" i="4"/>
  <c r="K30" i="4"/>
  <c r="S30" i="4"/>
  <c r="T30" i="4"/>
  <c r="U30" i="4"/>
  <c r="V30" i="4"/>
  <c r="W30" i="4"/>
  <c r="X30" i="4"/>
  <c r="Y30" i="4"/>
  <c r="Z30" i="4"/>
  <c r="AE30" i="4"/>
  <c r="AC20" i="4"/>
  <c r="AC21" i="4"/>
  <c r="AC22" i="4"/>
  <c r="AC23" i="4"/>
  <c r="AC24" i="4"/>
  <c r="AC25" i="4"/>
  <c r="AC26" i="4"/>
  <c r="AC27" i="4"/>
  <c r="AC28" i="4"/>
  <c r="AC29" i="4"/>
  <c r="AB30" i="4"/>
  <c r="AA30" i="4"/>
  <c r="N20" i="4"/>
  <c r="N21" i="4"/>
  <c r="N22" i="4"/>
  <c r="N23" i="4"/>
  <c r="N24" i="4"/>
  <c r="N25" i="4"/>
  <c r="N26" i="4"/>
  <c r="N27" i="4"/>
  <c r="N28" i="4"/>
  <c r="N29" i="4"/>
  <c r="M30" i="4"/>
  <c r="L30" i="4"/>
  <c r="D15" i="4"/>
  <c r="E15" i="4"/>
  <c r="F15" i="4"/>
  <c r="G15" i="4"/>
  <c r="H15" i="4"/>
  <c r="I15" i="4"/>
  <c r="J15" i="4"/>
  <c r="K15" i="4"/>
  <c r="S15" i="4"/>
  <c r="T15" i="4"/>
  <c r="U15" i="4"/>
  <c r="V15" i="4"/>
  <c r="W15" i="4"/>
  <c r="X15" i="4"/>
  <c r="Y15" i="4"/>
  <c r="Z15" i="4"/>
  <c r="AE16" i="4"/>
  <c r="AE15" i="4"/>
  <c r="AC5" i="4"/>
  <c r="AC6" i="4"/>
  <c r="AC7" i="4"/>
  <c r="AC8" i="4"/>
  <c r="AC9" i="4"/>
  <c r="AC10" i="4"/>
  <c r="AC11" i="4"/>
  <c r="AC12" i="4"/>
  <c r="AC13" i="4"/>
  <c r="AC14" i="4"/>
  <c r="AB15" i="4"/>
  <c r="AA15" i="4"/>
  <c r="N5" i="4"/>
  <c r="N6" i="4"/>
  <c r="N7" i="4"/>
  <c r="N8" i="4"/>
  <c r="N9" i="4"/>
  <c r="N10" i="4"/>
  <c r="N11" i="4"/>
  <c r="N12" i="4"/>
  <c r="N13" i="4"/>
  <c r="N14" i="4"/>
  <c r="M15" i="4"/>
  <c r="L15" i="4"/>
  <c r="AB120" i="3"/>
  <c r="AA120" i="3"/>
  <c r="Z120" i="3"/>
  <c r="Y120" i="3"/>
  <c r="X120" i="3"/>
  <c r="W120" i="3"/>
  <c r="V120" i="3"/>
  <c r="U120" i="3"/>
  <c r="T120" i="3"/>
  <c r="S120" i="3"/>
  <c r="M120" i="3"/>
  <c r="L120" i="3"/>
  <c r="K120" i="3"/>
  <c r="J120" i="3"/>
  <c r="I120" i="3"/>
  <c r="H120" i="3"/>
  <c r="G120" i="3"/>
  <c r="F120" i="3"/>
  <c r="E120" i="3"/>
  <c r="D120" i="3"/>
  <c r="AC119" i="3"/>
  <c r="N119" i="3"/>
  <c r="AC118" i="3"/>
  <c r="N118" i="3"/>
  <c r="AC117" i="3"/>
  <c r="N117" i="3"/>
  <c r="AC116" i="3"/>
  <c r="N116" i="3"/>
  <c r="AC115" i="3"/>
  <c r="N115" i="3"/>
  <c r="AC114" i="3"/>
  <c r="N114" i="3"/>
  <c r="AC113" i="3"/>
  <c r="N113" i="3"/>
  <c r="AC112" i="3"/>
  <c r="N112" i="3"/>
  <c r="AC111" i="3"/>
  <c r="N111" i="3"/>
  <c r="AC110" i="3"/>
  <c r="N110" i="3"/>
  <c r="AB105" i="3"/>
  <c r="AA105" i="3"/>
  <c r="Z105" i="3"/>
  <c r="Y105" i="3"/>
  <c r="X105" i="3"/>
  <c r="W105" i="3"/>
  <c r="V105" i="3"/>
  <c r="U105" i="3"/>
  <c r="T105" i="3"/>
  <c r="S105" i="3"/>
  <c r="M105" i="3"/>
  <c r="L105" i="3"/>
  <c r="K105" i="3"/>
  <c r="J105" i="3"/>
  <c r="I105" i="3"/>
  <c r="H105" i="3"/>
  <c r="G105" i="3"/>
  <c r="F105" i="3"/>
  <c r="E105" i="3"/>
  <c r="D105" i="3"/>
  <c r="AC104" i="3"/>
  <c r="N104" i="3"/>
  <c r="AC103" i="3"/>
  <c r="N103" i="3"/>
  <c r="AC102" i="3"/>
  <c r="N102" i="3"/>
  <c r="AC101" i="3"/>
  <c r="N101" i="3"/>
  <c r="AC100" i="3"/>
  <c r="N100" i="3"/>
  <c r="AC99" i="3"/>
  <c r="N99" i="3"/>
  <c r="AC98" i="3"/>
  <c r="N98" i="3"/>
  <c r="AC97" i="3"/>
  <c r="N97" i="3"/>
  <c r="AC96" i="3"/>
  <c r="N96" i="3"/>
  <c r="AC95" i="3"/>
  <c r="AC105" i="3" s="1"/>
  <c r="N95" i="3"/>
  <c r="AB90" i="3"/>
  <c r="AA90" i="3"/>
  <c r="Z90" i="3"/>
  <c r="Y90" i="3"/>
  <c r="X90" i="3"/>
  <c r="W90" i="3"/>
  <c r="V90" i="3"/>
  <c r="U90" i="3"/>
  <c r="T90" i="3"/>
  <c r="S90" i="3"/>
  <c r="M90" i="3"/>
  <c r="L90" i="3"/>
  <c r="K90" i="3"/>
  <c r="J90" i="3"/>
  <c r="I90" i="3"/>
  <c r="H90" i="3"/>
  <c r="G90" i="3"/>
  <c r="F90" i="3"/>
  <c r="E90" i="3"/>
  <c r="D90" i="3"/>
  <c r="AC89" i="3"/>
  <c r="N89" i="3"/>
  <c r="AC88" i="3"/>
  <c r="N88" i="3"/>
  <c r="AC87" i="3"/>
  <c r="N87" i="3"/>
  <c r="AC86" i="3"/>
  <c r="N86" i="3"/>
  <c r="AC85" i="3"/>
  <c r="N85" i="3"/>
  <c r="AC84" i="3"/>
  <c r="N84" i="3"/>
  <c r="AC83" i="3"/>
  <c r="N83" i="3"/>
  <c r="AC82" i="3"/>
  <c r="N82" i="3"/>
  <c r="AC81" i="3"/>
  <c r="N81" i="3"/>
  <c r="AC80" i="3"/>
  <c r="N80" i="3"/>
  <c r="AB75" i="3"/>
  <c r="AA75" i="3"/>
  <c r="Z75" i="3"/>
  <c r="Y75" i="3"/>
  <c r="X75" i="3"/>
  <c r="W75" i="3"/>
  <c r="V75" i="3"/>
  <c r="U75" i="3"/>
  <c r="T75" i="3"/>
  <c r="S75" i="3"/>
  <c r="M75" i="3"/>
  <c r="L75" i="3"/>
  <c r="K75" i="3"/>
  <c r="J75" i="3"/>
  <c r="I75" i="3"/>
  <c r="H75" i="3"/>
  <c r="G75" i="3"/>
  <c r="F75" i="3"/>
  <c r="E75" i="3"/>
  <c r="D75" i="3"/>
  <c r="AC74" i="3"/>
  <c r="N74" i="3"/>
  <c r="AC73" i="3"/>
  <c r="N73" i="3"/>
  <c r="AC72" i="3"/>
  <c r="N72" i="3"/>
  <c r="AC71" i="3"/>
  <c r="N71" i="3"/>
  <c r="AC70" i="3"/>
  <c r="N70" i="3"/>
  <c r="AC69" i="3"/>
  <c r="N69" i="3"/>
  <c r="AC68" i="3"/>
  <c r="N68" i="3"/>
  <c r="AC67" i="3"/>
  <c r="N67" i="3"/>
  <c r="AC66" i="3"/>
  <c r="N66" i="3"/>
  <c r="AC65" i="3"/>
  <c r="N65" i="3"/>
  <c r="AB60" i="3"/>
  <c r="AA60" i="3"/>
  <c r="Z60" i="3"/>
  <c r="Y60" i="3"/>
  <c r="X60" i="3"/>
  <c r="W60" i="3"/>
  <c r="V60" i="3"/>
  <c r="U60" i="3"/>
  <c r="T60" i="3"/>
  <c r="S60" i="3"/>
  <c r="M60" i="3"/>
  <c r="L60" i="3"/>
  <c r="K60" i="3"/>
  <c r="J60" i="3"/>
  <c r="I60" i="3"/>
  <c r="H60" i="3"/>
  <c r="G60" i="3"/>
  <c r="F60" i="3"/>
  <c r="E60" i="3"/>
  <c r="AE61" i="3" s="1"/>
  <c r="D60" i="3"/>
  <c r="AC59" i="3"/>
  <c r="N59" i="3"/>
  <c r="AC58" i="3"/>
  <c r="N58" i="3"/>
  <c r="AC57" i="3"/>
  <c r="N57" i="3"/>
  <c r="AC56" i="3"/>
  <c r="N56" i="3"/>
  <c r="AC55" i="3"/>
  <c r="N55" i="3"/>
  <c r="AC54" i="3"/>
  <c r="N54" i="3"/>
  <c r="AC53" i="3"/>
  <c r="N53" i="3"/>
  <c r="AC52" i="3"/>
  <c r="N52" i="3"/>
  <c r="AC51" i="3"/>
  <c r="N51" i="3"/>
  <c r="AC50" i="3"/>
  <c r="AC60" i="3" s="1"/>
  <c r="N50" i="3"/>
  <c r="AB45" i="3"/>
  <c r="AA45" i="3"/>
  <c r="Z45" i="3"/>
  <c r="Y45" i="3"/>
  <c r="X45" i="3"/>
  <c r="W45" i="3"/>
  <c r="V45" i="3"/>
  <c r="U45" i="3"/>
  <c r="T45" i="3"/>
  <c r="S45" i="3"/>
  <c r="M45" i="3"/>
  <c r="L45" i="3"/>
  <c r="K45" i="3"/>
  <c r="J45" i="3"/>
  <c r="I45" i="3"/>
  <c r="H45" i="3"/>
  <c r="G45" i="3"/>
  <c r="F45" i="3"/>
  <c r="E45" i="3"/>
  <c r="D45" i="3"/>
  <c r="AC44" i="3"/>
  <c r="N44" i="3"/>
  <c r="AC43" i="3"/>
  <c r="N43" i="3"/>
  <c r="AC42" i="3"/>
  <c r="N42" i="3"/>
  <c r="AC41" i="3"/>
  <c r="N41" i="3"/>
  <c r="AC40" i="3"/>
  <c r="N40" i="3"/>
  <c r="AC39" i="3"/>
  <c r="N39" i="3"/>
  <c r="AC38" i="3"/>
  <c r="N38" i="3"/>
  <c r="AC37" i="3"/>
  <c r="N37" i="3"/>
  <c r="AC36" i="3"/>
  <c r="N36" i="3"/>
  <c r="AC35" i="3"/>
  <c r="AC45" i="3" s="1"/>
  <c r="N35" i="3"/>
  <c r="AB30" i="3"/>
  <c r="AA30" i="3"/>
  <c r="Z30" i="3"/>
  <c r="Y30" i="3"/>
  <c r="X30" i="3"/>
  <c r="W30" i="3"/>
  <c r="V30" i="3"/>
  <c r="U30" i="3"/>
  <c r="T30" i="3"/>
  <c r="S30" i="3"/>
  <c r="M30" i="3"/>
  <c r="L30" i="3"/>
  <c r="K30" i="3"/>
  <c r="J30" i="3"/>
  <c r="I30" i="3"/>
  <c r="H30" i="3"/>
  <c r="G30" i="3"/>
  <c r="F30" i="3"/>
  <c r="E30" i="3"/>
  <c r="D30" i="3"/>
  <c r="AC29" i="3"/>
  <c r="N29" i="3"/>
  <c r="AC28" i="3"/>
  <c r="N28" i="3"/>
  <c r="AC27" i="3"/>
  <c r="N27" i="3"/>
  <c r="AC26" i="3"/>
  <c r="N26" i="3"/>
  <c r="AC25" i="3"/>
  <c r="N25" i="3"/>
  <c r="AC24" i="3"/>
  <c r="N24" i="3"/>
  <c r="AC23" i="3"/>
  <c r="N23" i="3"/>
  <c r="AC22" i="3"/>
  <c r="N22" i="3"/>
  <c r="AC21" i="3"/>
  <c r="N21" i="3"/>
  <c r="AC20" i="3"/>
  <c r="AC30" i="3" s="1"/>
  <c r="N20" i="3"/>
  <c r="AB15" i="3"/>
  <c r="AA15" i="3"/>
  <c r="Z15" i="3"/>
  <c r="Y15" i="3"/>
  <c r="X15" i="3"/>
  <c r="W15" i="3"/>
  <c r="V15" i="3"/>
  <c r="U15" i="3"/>
  <c r="T15" i="3"/>
  <c r="S15" i="3"/>
  <c r="M15" i="3"/>
  <c r="L15" i="3"/>
  <c r="K15" i="3"/>
  <c r="J15" i="3"/>
  <c r="I15" i="3"/>
  <c r="H15" i="3"/>
  <c r="G15" i="3"/>
  <c r="F15" i="3"/>
  <c r="E15" i="3"/>
  <c r="D15" i="3"/>
  <c r="AC14" i="3"/>
  <c r="N14" i="3"/>
  <c r="AC13" i="3"/>
  <c r="N13" i="3"/>
  <c r="AC12" i="3"/>
  <c r="N12" i="3"/>
  <c r="AC11" i="3"/>
  <c r="N11" i="3"/>
  <c r="AC10" i="3"/>
  <c r="N10" i="3"/>
  <c r="AC9" i="3"/>
  <c r="N9" i="3"/>
  <c r="AC8" i="3"/>
  <c r="N8" i="3"/>
  <c r="AC7" i="3"/>
  <c r="N7" i="3"/>
  <c r="AC6" i="3"/>
  <c r="N6" i="3"/>
  <c r="AC5" i="3"/>
  <c r="AC15" i="3" s="1"/>
  <c r="N5" i="3"/>
  <c r="AE15" i="3"/>
  <c r="AE75" i="3"/>
  <c r="AE30" i="3"/>
  <c r="AE60" i="3"/>
  <c r="N90" i="3"/>
  <c r="AE105" i="3"/>
  <c r="AE91" i="3"/>
  <c r="N30" i="3"/>
  <c r="AE45" i="3"/>
  <c r="AE90" i="3"/>
  <c r="AE120" i="3"/>
  <c r="N75" i="3"/>
  <c r="D120" i="1"/>
  <c r="E120" i="1"/>
  <c r="F120" i="1"/>
  <c r="G120" i="1"/>
  <c r="H120" i="1"/>
  <c r="I120" i="1"/>
  <c r="J120" i="1"/>
  <c r="K120" i="1"/>
  <c r="S120" i="1"/>
  <c r="T120" i="1"/>
  <c r="U120" i="1"/>
  <c r="V120" i="1"/>
  <c r="W120" i="1"/>
  <c r="X120" i="1"/>
  <c r="Y120" i="1"/>
  <c r="Z120" i="1"/>
  <c r="D105" i="1"/>
  <c r="E105" i="1"/>
  <c r="F105" i="1"/>
  <c r="G105" i="1"/>
  <c r="H105" i="1"/>
  <c r="I105" i="1"/>
  <c r="J105" i="1"/>
  <c r="K105" i="1"/>
  <c r="S105" i="1"/>
  <c r="T105" i="1"/>
  <c r="U105" i="1"/>
  <c r="V105" i="1"/>
  <c r="W105" i="1"/>
  <c r="X105" i="1"/>
  <c r="Y105" i="1"/>
  <c r="Z105" i="1"/>
  <c r="D90" i="1"/>
  <c r="E90" i="1"/>
  <c r="AE91" i="1" s="1"/>
  <c r="F90" i="1"/>
  <c r="G90" i="1"/>
  <c r="H90" i="1"/>
  <c r="I90" i="1"/>
  <c r="J90" i="1"/>
  <c r="K90" i="1"/>
  <c r="S90" i="1"/>
  <c r="T90" i="1"/>
  <c r="U90" i="1"/>
  <c r="V90" i="1"/>
  <c r="W90" i="1"/>
  <c r="X90" i="1"/>
  <c r="Y90" i="1"/>
  <c r="Z90" i="1"/>
  <c r="D75" i="1"/>
  <c r="E75" i="1"/>
  <c r="F75" i="1"/>
  <c r="G75" i="1"/>
  <c r="H75" i="1"/>
  <c r="I75" i="1"/>
  <c r="J75" i="1"/>
  <c r="K75" i="1"/>
  <c r="S75" i="1"/>
  <c r="T75" i="1"/>
  <c r="U75" i="1"/>
  <c r="V75" i="1"/>
  <c r="W75" i="1"/>
  <c r="X75" i="1"/>
  <c r="Y75" i="1"/>
  <c r="Z75" i="1"/>
  <c r="D60" i="1"/>
  <c r="E60" i="1"/>
  <c r="F60" i="1"/>
  <c r="G60" i="1"/>
  <c r="H60" i="1"/>
  <c r="I60" i="1"/>
  <c r="J60" i="1"/>
  <c r="K60" i="1"/>
  <c r="S60" i="1"/>
  <c r="T60" i="1"/>
  <c r="U60" i="1"/>
  <c r="V60" i="1"/>
  <c r="W60" i="1"/>
  <c r="X60" i="1"/>
  <c r="Y60" i="1"/>
  <c r="Z60" i="1"/>
  <c r="D45" i="1"/>
  <c r="E45" i="1"/>
  <c r="AE46" i="1" s="1"/>
  <c r="F45" i="1"/>
  <c r="G45" i="1"/>
  <c r="H45" i="1"/>
  <c r="I45" i="1"/>
  <c r="J45" i="1"/>
  <c r="K45" i="1"/>
  <c r="S45" i="1"/>
  <c r="T45" i="1"/>
  <c r="U45" i="1"/>
  <c r="V45" i="1"/>
  <c r="W45" i="1"/>
  <c r="X45" i="1"/>
  <c r="Y45" i="1"/>
  <c r="Z45" i="1"/>
  <c r="D30" i="1"/>
  <c r="E30" i="1"/>
  <c r="F30" i="1"/>
  <c r="G30" i="1"/>
  <c r="H30" i="1"/>
  <c r="I30" i="1"/>
  <c r="J30" i="1"/>
  <c r="K30" i="1"/>
  <c r="S30" i="1"/>
  <c r="T30" i="1"/>
  <c r="U30" i="1"/>
  <c r="V30" i="1"/>
  <c r="W30" i="1"/>
  <c r="X30" i="1"/>
  <c r="Y30" i="1"/>
  <c r="Z30" i="1"/>
  <c r="D15" i="2"/>
  <c r="E15" i="2"/>
  <c r="F15" i="2"/>
  <c r="G15" i="2"/>
  <c r="H15" i="2"/>
  <c r="I15" i="2"/>
  <c r="J15" i="2"/>
  <c r="K15" i="2"/>
  <c r="S15" i="2"/>
  <c r="T15" i="2"/>
  <c r="U15" i="2"/>
  <c r="V15" i="2"/>
  <c r="W15" i="2"/>
  <c r="X15" i="2"/>
  <c r="Y15" i="2"/>
  <c r="Z15" i="2"/>
  <c r="D15" i="1"/>
  <c r="E15" i="1"/>
  <c r="F15" i="1"/>
  <c r="G15" i="1"/>
  <c r="H15" i="1"/>
  <c r="I15" i="1"/>
  <c r="J15" i="1"/>
  <c r="K15" i="1"/>
  <c r="S15" i="1"/>
  <c r="T15" i="1"/>
  <c r="U15" i="1"/>
  <c r="V15" i="1"/>
  <c r="W15" i="1"/>
  <c r="X15" i="1"/>
  <c r="Y15" i="1"/>
  <c r="Z15" i="1"/>
  <c r="N80" i="2"/>
  <c r="N81" i="2"/>
  <c r="N82" i="2"/>
  <c r="N83" i="2"/>
  <c r="N84" i="2"/>
  <c r="N85" i="2"/>
  <c r="N86" i="2"/>
  <c r="N87" i="2"/>
  <c r="N88" i="2"/>
  <c r="N89" i="2"/>
  <c r="M90" i="2"/>
  <c r="L90" i="2"/>
  <c r="K90" i="2"/>
  <c r="J90" i="2"/>
  <c r="I90" i="2"/>
  <c r="H90" i="2"/>
  <c r="G90" i="2"/>
  <c r="F90" i="2"/>
  <c r="E90" i="2"/>
  <c r="D90" i="2"/>
  <c r="AC95" i="2"/>
  <c r="AC96" i="2"/>
  <c r="AC97" i="2"/>
  <c r="AC98" i="2"/>
  <c r="AC99" i="2"/>
  <c r="AC100" i="2"/>
  <c r="AC101" i="2"/>
  <c r="AC102" i="2"/>
  <c r="AC103" i="2"/>
  <c r="AC104" i="2"/>
  <c r="AB105" i="2"/>
  <c r="AA105" i="2"/>
  <c r="Z105" i="2"/>
  <c r="Y105" i="2"/>
  <c r="X105" i="2"/>
  <c r="W105" i="2"/>
  <c r="V105" i="2"/>
  <c r="U105" i="2"/>
  <c r="T105" i="2"/>
  <c r="S105" i="2"/>
  <c r="N95" i="2"/>
  <c r="N96" i="2"/>
  <c r="N97" i="2"/>
  <c r="N98" i="2"/>
  <c r="N99" i="2"/>
  <c r="N100" i="2"/>
  <c r="N101" i="2"/>
  <c r="N102" i="2"/>
  <c r="N103" i="2"/>
  <c r="N104" i="2"/>
  <c r="M105" i="2"/>
  <c r="L105" i="2"/>
  <c r="K105" i="2"/>
  <c r="J105" i="2"/>
  <c r="I105" i="2"/>
  <c r="H105" i="2"/>
  <c r="G105" i="2"/>
  <c r="F105" i="2"/>
  <c r="E105" i="2"/>
  <c r="D105" i="2"/>
  <c r="AC110" i="2"/>
  <c r="AC120" i="2" s="1"/>
  <c r="AC111" i="2"/>
  <c r="AC112" i="2"/>
  <c r="AC113" i="2"/>
  <c r="AC114" i="2"/>
  <c r="AC115" i="2"/>
  <c r="AC116" i="2"/>
  <c r="AC117" i="2"/>
  <c r="AC118" i="2"/>
  <c r="AC119" i="2"/>
  <c r="AB120" i="2"/>
  <c r="AA120" i="2"/>
  <c r="Z120" i="2"/>
  <c r="Y120" i="2"/>
  <c r="X120" i="2"/>
  <c r="W120" i="2"/>
  <c r="V120" i="2"/>
  <c r="U120" i="2"/>
  <c r="T120" i="2"/>
  <c r="S120" i="2"/>
  <c r="N110" i="2"/>
  <c r="N111" i="2"/>
  <c r="N112" i="2"/>
  <c r="N113" i="2"/>
  <c r="N114" i="2"/>
  <c r="N115" i="2"/>
  <c r="N116" i="2"/>
  <c r="N117" i="2"/>
  <c r="N118" i="2"/>
  <c r="N119" i="2"/>
  <c r="M120" i="2"/>
  <c r="L120" i="2"/>
  <c r="K120" i="2"/>
  <c r="J120" i="2"/>
  <c r="I120" i="2"/>
  <c r="H120" i="2"/>
  <c r="G120" i="2"/>
  <c r="AE121" i="2" s="1"/>
  <c r="F120" i="2"/>
  <c r="E120" i="2"/>
  <c r="D120" i="2"/>
  <c r="N65" i="2"/>
  <c r="N75" i="2" s="1"/>
  <c r="N66" i="2"/>
  <c r="N67" i="2"/>
  <c r="N68" i="2"/>
  <c r="N69" i="2"/>
  <c r="N70" i="2"/>
  <c r="N71" i="2"/>
  <c r="N72" i="2"/>
  <c r="N73" i="2"/>
  <c r="N74" i="2"/>
  <c r="M75" i="2"/>
  <c r="L75" i="2"/>
  <c r="K75" i="2"/>
  <c r="J75" i="2"/>
  <c r="I75" i="2"/>
  <c r="H75" i="2"/>
  <c r="G75" i="2"/>
  <c r="AE76" i="2" s="1"/>
  <c r="F75" i="2"/>
  <c r="E75" i="2"/>
  <c r="D75" i="2"/>
  <c r="AC65" i="2"/>
  <c r="AC66" i="2"/>
  <c r="AC67" i="2"/>
  <c r="AC68" i="2"/>
  <c r="AC69" i="2"/>
  <c r="AC70" i="2"/>
  <c r="AC71" i="2"/>
  <c r="AC72" i="2"/>
  <c r="AC73" i="2"/>
  <c r="AC74" i="2"/>
  <c r="AE75" i="2"/>
  <c r="AB75" i="2"/>
  <c r="AA75" i="2"/>
  <c r="Z75" i="2"/>
  <c r="Y75" i="2"/>
  <c r="X75" i="2"/>
  <c r="W75" i="2"/>
  <c r="V75" i="2"/>
  <c r="U75" i="2"/>
  <c r="T75" i="2"/>
  <c r="S75" i="2"/>
  <c r="N50" i="2"/>
  <c r="N51" i="2"/>
  <c r="N52" i="2"/>
  <c r="N53" i="2"/>
  <c r="N54" i="2"/>
  <c r="N55" i="2"/>
  <c r="N56" i="2"/>
  <c r="N57" i="2"/>
  <c r="N58" i="2"/>
  <c r="N59" i="2"/>
  <c r="M60" i="2"/>
  <c r="L60" i="2"/>
  <c r="K60" i="2"/>
  <c r="J60" i="2"/>
  <c r="I60" i="2"/>
  <c r="H60" i="2"/>
  <c r="G60" i="2"/>
  <c r="F60" i="2"/>
  <c r="E60" i="2"/>
  <c r="D60" i="2"/>
  <c r="AC50" i="2"/>
  <c r="AC51" i="2"/>
  <c r="AC52" i="2"/>
  <c r="AC53" i="2"/>
  <c r="AC60" i="2" s="1"/>
  <c r="AC54" i="2"/>
  <c r="AC55" i="2"/>
  <c r="AC56" i="2"/>
  <c r="AC57" i="2"/>
  <c r="AC58" i="2"/>
  <c r="AC59" i="2"/>
  <c r="AB60" i="2"/>
  <c r="AA60" i="2"/>
  <c r="Z60" i="2"/>
  <c r="Y60" i="2"/>
  <c r="X60" i="2"/>
  <c r="W60" i="2"/>
  <c r="V60" i="2"/>
  <c r="U60" i="2"/>
  <c r="T60" i="2"/>
  <c r="S60" i="2"/>
  <c r="AC35" i="2"/>
  <c r="AC36" i="2"/>
  <c r="AC37" i="2"/>
  <c r="AC38" i="2"/>
  <c r="AC39" i="2"/>
  <c r="AC40" i="2"/>
  <c r="AC41" i="2"/>
  <c r="AC42" i="2"/>
  <c r="AC43" i="2"/>
  <c r="AC44" i="2"/>
  <c r="AB45" i="2"/>
  <c r="AA45" i="2"/>
  <c r="Z45" i="2"/>
  <c r="Y45" i="2"/>
  <c r="X45" i="2"/>
  <c r="W45" i="2"/>
  <c r="V45" i="2"/>
  <c r="U45" i="2"/>
  <c r="T45" i="2"/>
  <c r="S45" i="2"/>
  <c r="N5" i="2"/>
  <c r="N6" i="2"/>
  <c r="N7" i="2"/>
  <c r="N15" i="2" s="1"/>
  <c r="N8" i="2"/>
  <c r="N9" i="2"/>
  <c r="N10" i="2"/>
  <c r="N11" i="2"/>
  <c r="N12" i="2"/>
  <c r="N13" i="2"/>
  <c r="N14" i="2"/>
  <c r="M15" i="2"/>
  <c r="L15" i="2"/>
  <c r="N20" i="2"/>
  <c r="N21" i="2"/>
  <c r="N22" i="2"/>
  <c r="N23" i="2"/>
  <c r="N24" i="2"/>
  <c r="N25" i="2"/>
  <c r="N26" i="2"/>
  <c r="N27" i="2"/>
  <c r="N28" i="2"/>
  <c r="N29" i="2"/>
  <c r="M30" i="2"/>
  <c r="L30" i="2"/>
  <c r="K30" i="2"/>
  <c r="J30" i="2"/>
  <c r="I30" i="2"/>
  <c r="H30" i="2"/>
  <c r="G30" i="2"/>
  <c r="F30" i="2"/>
  <c r="E30" i="2"/>
  <c r="D30" i="2"/>
  <c r="D138" i="2"/>
  <c r="F138" i="2"/>
  <c r="G138" i="2"/>
  <c r="H138" i="2"/>
  <c r="I138" i="2"/>
  <c r="J138" i="2"/>
  <c r="K138" i="2"/>
  <c r="S138" i="2"/>
  <c r="U138" i="2"/>
  <c r="V138" i="2"/>
  <c r="W138" i="2"/>
  <c r="X138" i="2"/>
  <c r="Y138" i="2"/>
  <c r="Z138" i="2"/>
  <c r="AE138" i="2"/>
  <c r="AC128" i="2"/>
  <c r="AC129" i="2"/>
  <c r="AC130" i="2"/>
  <c r="AC131" i="2"/>
  <c r="AC132" i="2"/>
  <c r="AC133" i="2"/>
  <c r="AC134" i="2"/>
  <c r="AC135" i="2"/>
  <c r="AC136" i="2"/>
  <c r="AC137" i="2"/>
  <c r="AB138" i="2"/>
  <c r="AA138" i="2"/>
  <c r="T138" i="2"/>
  <c r="N128" i="2"/>
  <c r="N129" i="2"/>
  <c r="N130" i="2"/>
  <c r="N131" i="2"/>
  <c r="N132" i="2"/>
  <c r="N134" i="2"/>
  <c r="N135" i="2"/>
  <c r="N136" i="2"/>
  <c r="N137" i="2"/>
  <c r="M138" i="2"/>
  <c r="L138" i="2"/>
  <c r="E138" i="2"/>
  <c r="AE105" i="2"/>
  <c r="S90" i="2"/>
  <c r="U90" i="2"/>
  <c r="V90" i="2"/>
  <c r="T90" i="2"/>
  <c r="W90" i="2"/>
  <c r="X90" i="2"/>
  <c r="Y90" i="2"/>
  <c r="Z90" i="2"/>
  <c r="AE90" i="2"/>
  <c r="AC80" i="2"/>
  <c r="AC90" i="2" s="1"/>
  <c r="AC81" i="2"/>
  <c r="AC82" i="2"/>
  <c r="AC83" i="2"/>
  <c r="AC84" i="2"/>
  <c r="AC85" i="2"/>
  <c r="AC86" i="2"/>
  <c r="AC87" i="2"/>
  <c r="AC88" i="2"/>
  <c r="AC89" i="2"/>
  <c r="AB90" i="2"/>
  <c r="AA90" i="2"/>
  <c r="AE60" i="2"/>
  <c r="D45" i="2"/>
  <c r="F45" i="2"/>
  <c r="G45" i="2"/>
  <c r="H45" i="2"/>
  <c r="AE46" i="2" s="1"/>
  <c r="I45" i="2"/>
  <c r="J45" i="2"/>
  <c r="K45" i="2"/>
  <c r="N35" i="2"/>
  <c r="N45" i="2" s="1"/>
  <c r="N36" i="2"/>
  <c r="N37" i="2"/>
  <c r="N38" i="2"/>
  <c r="N39" i="2"/>
  <c r="N40" i="2"/>
  <c r="N41" i="2"/>
  <c r="N42" i="2"/>
  <c r="N43" i="2"/>
  <c r="N44" i="2"/>
  <c r="M45" i="2"/>
  <c r="L45" i="2"/>
  <c r="E45" i="2"/>
  <c r="S30" i="2"/>
  <c r="U30" i="2"/>
  <c r="V30" i="2"/>
  <c r="W30" i="2"/>
  <c r="X30" i="2"/>
  <c r="Y30" i="2"/>
  <c r="Z30" i="2"/>
  <c r="AC20" i="2"/>
  <c r="AC21" i="2"/>
  <c r="AC22" i="2"/>
  <c r="AC23" i="2"/>
  <c r="AC30" i="2" s="1"/>
  <c r="AC24" i="2"/>
  <c r="AC25" i="2"/>
  <c r="AC26" i="2"/>
  <c r="AC27" i="2"/>
  <c r="AC28" i="2"/>
  <c r="AC29" i="2"/>
  <c r="AB30" i="2"/>
  <c r="AA30" i="2"/>
  <c r="T30" i="2"/>
  <c r="AC5" i="2"/>
  <c r="AC6" i="2"/>
  <c r="AC7" i="2"/>
  <c r="AC8" i="2"/>
  <c r="AC9" i="2"/>
  <c r="AC10" i="2"/>
  <c r="AC11" i="2"/>
  <c r="AC12" i="2"/>
  <c r="AC13" i="2"/>
  <c r="AC14" i="2"/>
  <c r="AE15" i="2"/>
  <c r="AB15" i="2"/>
  <c r="AA15" i="2"/>
  <c r="N71" i="1"/>
  <c r="AC115" i="1"/>
  <c r="N115" i="1"/>
  <c r="N100" i="1"/>
  <c r="N85" i="1"/>
  <c r="AC35" i="1"/>
  <c r="AC36" i="1"/>
  <c r="AC37" i="1"/>
  <c r="N35" i="1"/>
  <c r="N36" i="1"/>
  <c r="N37" i="1"/>
  <c r="N38" i="1"/>
  <c r="N39" i="1"/>
  <c r="N40" i="1"/>
  <c r="N41" i="1"/>
  <c r="N42" i="1"/>
  <c r="N43" i="1"/>
  <c r="N44" i="1"/>
  <c r="AC38" i="1"/>
  <c r="AC39" i="1"/>
  <c r="AC40" i="1"/>
  <c r="AC41" i="1"/>
  <c r="AC42" i="1"/>
  <c r="AC43" i="1"/>
  <c r="AC44" i="1"/>
  <c r="L45" i="1"/>
  <c r="M45" i="1"/>
  <c r="AA45" i="1"/>
  <c r="AB45" i="1"/>
  <c r="N50" i="1"/>
  <c r="AC50" i="1"/>
  <c r="AB138" i="1"/>
  <c r="AA138" i="1"/>
  <c r="Z138" i="1"/>
  <c r="Y138" i="1"/>
  <c r="X138" i="1"/>
  <c r="W138" i="1"/>
  <c r="V138" i="1"/>
  <c r="U138" i="1"/>
  <c r="T138" i="1"/>
  <c r="S138" i="1"/>
  <c r="AE138" i="1"/>
  <c r="M138" i="1"/>
  <c r="L138" i="1"/>
  <c r="K138" i="1"/>
  <c r="J138" i="1"/>
  <c r="I138" i="1"/>
  <c r="H138" i="1"/>
  <c r="G138" i="1"/>
  <c r="F138" i="1"/>
  <c r="E138" i="1"/>
  <c r="D138" i="1"/>
  <c r="AC137" i="1"/>
  <c r="N137" i="1"/>
  <c r="AC136" i="1"/>
  <c r="N136" i="1"/>
  <c r="AC135" i="1"/>
  <c r="N135" i="1"/>
  <c r="AC134" i="1"/>
  <c r="N134" i="1"/>
  <c r="AC133" i="1"/>
  <c r="AC132" i="1"/>
  <c r="N132" i="1"/>
  <c r="AC131" i="1"/>
  <c r="N131" i="1"/>
  <c r="N128" i="1"/>
  <c r="N138" i="1" s="1"/>
  <c r="AC128" i="1"/>
  <c r="N129" i="1"/>
  <c r="AC129" i="1"/>
  <c r="N130" i="1"/>
  <c r="AC130" i="1"/>
  <c r="AB120" i="1"/>
  <c r="AA120" i="1"/>
  <c r="AC119" i="1"/>
  <c r="AC118" i="1"/>
  <c r="AC117" i="1"/>
  <c r="AC116" i="1"/>
  <c r="AC114" i="1"/>
  <c r="AC113" i="1"/>
  <c r="AC112" i="1"/>
  <c r="AC111" i="1"/>
  <c r="AC110" i="1"/>
  <c r="M120" i="1"/>
  <c r="L120" i="1"/>
  <c r="N119" i="1"/>
  <c r="N118" i="1"/>
  <c r="N117" i="1"/>
  <c r="N116" i="1"/>
  <c r="N114" i="1"/>
  <c r="N113" i="1"/>
  <c r="N112" i="1"/>
  <c r="N111" i="1"/>
  <c r="N110" i="1"/>
  <c r="AB105" i="1"/>
  <c r="AA105" i="1"/>
  <c r="AC104" i="1"/>
  <c r="AC103" i="1"/>
  <c r="AC102" i="1"/>
  <c r="AC101" i="1"/>
  <c r="AC100" i="1"/>
  <c r="AC99" i="1"/>
  <c r="AC98" i="1"/>
  <c r="AC97" i="1"/>
  <c r="AC96" i="1"/>
  <c r="AC95" i="1"/>
  <c r="M105" i="1"/>
  <c r="L105" i="1"/>
  <c r="N104" i="1"/>
  <c r="N103" i="1"/>
  <c r="N102" i="1"/>
  <c r="N101" i="1"/>
  <c r="N99" i="1"/>
  <c r="N98" i="1"/>
  <c r="N97" i="1"/>
  <c r="N96" i="1"/>
  <c r="N95" i="1"/>
  <c r="M90" i="1"/>
  <c r="L90" i="1"/>
  <c r="N89" i="1"/>
  <c r="N88" i="1"/>
  <c r="N87" i="1"/>
  <c r="N86" i="1"/>
  <c r="N84" i="1"/>
  <c r="N83" i="1"/>
  <c r="N82" i="1"/>
  <c r="N81" i="1"/>
  <c r="N80" i="1"/>
  <c r="M75" i="1"/>
  <c r="L75" i="1"/>
  <c r="N74" i="1"/>
  <c r="N73" i="1"/>
  <c r="N72" i="1"/>
  <c r="N70" i="1"/>
  <c r="N69" i="1"/>
  <c r="N68" i="1"/>
  <c r="N67" i="1"/>
  <c r="N66" i="1"/>
  <c r="N65" i="1"/>
  <c r="AB60" i="1"/>
  <c r="AA60" i="1"/>
  <c r="AC59" i="1"/>
  <c r="AC58" i="1"/>
  <c r="AC57" i="1"/>
  <c r="AC56" i="1"/>
  <c r="AC55" i="1"/>
  <c r="AC54" i="1"/>
  <c r="AC53" i="1"/>
  <c r="AC52" i="1"/>
  <c r="AC51" i="1"/>
  <c r="AB30" i="1"/>
  <c r="AA30" i="1"/>
  <c r="AC29" i="1"/>
  <c r="AC28" i="1"/>
  <c r="AC27" i="1"/>
  <c r="AC26" i="1"/>
  <c r="AC25" i="1"/>
  <c r="AC24" i="1"/>
  <c r="AC23" i="1"/>
  <c r="AC30" i="1" s="1"/>
  <c r="AC22" i="1"/>
  <c r="AC21" i="1"/>
  <c r="AC20" i="1"/>
  <c r="AB15" i="1"/>
  <c r="AA15" i="1"/>
  <c r="AC14" i="1"/>
  <c r="AC13" i="1"/>
  <c r="AC12" i="1"/>
  <c r="AC11" i="1"/>
  <c r="AC10" i="1"/>
  <c r="AC9" i="1"/>
  <c r="AC8" i="1"/>
  <c r="AC7" i="1"/>
  <c r="AC6" i="1"/>
  <c r="AC5" i="1"/>
  <c r="M15" i="1"/>
  <c r="L15" i="1"/>
  <c r="N14" i="1"/>
  <c r="N13" i="1"/>
  <c r="N12" i="1"/>
  <c r="N11" i="1"/>
  <c r="N10" i="1"/>
  <c r="N9" i="1"/>
  <c r="N8" i="1"/>
  <c r="N7" i="1"/>
  <c r="N6" i="1"/>
  <c r="N5" i="1"/>
  <c r="AC105" i="1"/>
  <c r="AE120" i="1"/>
  <c r="AE105" i="1"/>
  <c r="AB90" i="1"/>
  <c r="AA90" i="1"/>
  <c r="AE90" i="1"/>
  <c r="AC89" i="1"/>
  <c r="AC88" i="1"/>
  <c r="AC87" i="1"/>
  <c r="AC86" i="1"/>
  <c r="AC85" i="1"/>
  <c r="AC84" i="1"/>
  <c r="AC83" i="1"/>
  <c r="AC82" i="1"/>
  <c r="AC81" i="1"/>
  <c r="AC80" i="1"/>
  <c r="AB75" i="1"/>
  <c r="AA75" i="1"/>
  <c r="AE75" i="1"/>
  <c r="AC74" i="1"/>
  <c r="AC73" i="1"/>
  <c r="AC72" i="1"/>
  <c r="AC71" i="1"/>
  <c r="AC70" i="1"/>
  <c r="AC69" i="1"/>
  <c r="AC68" i="1"/>
  <c r="AC67" i="1"/>
  <c r="AC66" i="1"/>
  <c r="AC65" i="1"/>
  <c r="AE60" i="1"/>
  <c r="M60" i="1"/>
  <c r="L60" i="1"/>
  <c r="N59" i="1"/>
  <c r="N58" i="1"/>
  <c r="N57" i="1"/>
  <c r="N56" i="1"/>
  <c r="N55" i="1"/>
  <c r="N54" i="1"/>
  <c r="N53" i="1"/>
  <c r="N52" i="1"/>
  <c r="N51" i="1"/>
  <c r="AE45" i="1"/>
  <c r="AE30" i="1"/>
  <c r="M30" i="1"/>
  <c r="L30" i="1"/>
  <c r="N29" i="1"/>
  <c r="N28" i="1"/>
  <c r="N27" i="1"/>
  <c r="N26" i="1"/>
  <c r="N20" i="1"/>
  <c r="N21" i="1"/>
  <c r="N22" i="1"/>
  <c r="N23" i="1"/>
  <c r="N24" i="1"/>
  <c r="N25" i="1"/>
  <c r="AE15" i="1"/>
  <c r="AE45" i="2"/>
  <c r="AE30" i="2"/>
  <c r="AE120" i="2"/>
  <c r="AC75" i="2"/>
  <c r="AE91" i="2" l="1"/>
  <c r="AC60" i="6"/>
  <c r="N60" i="11"/>
  <c r="AE16" i="12"/>
  <c r="N105" i="13"/>
  <c r="AC105" i="13"/>
  <c r="N15" i="1"/>
  <c r="N75" i="1"/>
  <c r="N120" i="1"/>
  <c r="AE106" i="2"/>
  <c r="AC45" i="4"/>
  <c r="AC105" i="4"/>
  <c r="N15" i="6"/>
  <c r="N30" i="6"/>
  <c r="N45" i="6"/>
  <c r="N60" i="6"/>
  <c r="AC75" i="6"/>
  <c r="AC90" i="6"/>
  <c r="AC105" i="6"/>
  <c r="AC120" i="6"/>
  <c r="AE61" i="7"/>
  <c r="AC45" i="8"/>
  <c r="AC75" i="8"/>
  <c r="AC105" i="8"/>
  <c r="AC30" i="9"/>
  <c r="AC45" i="9"/>
  <c r="AC60" i="9"/>
  <c r="AC75" i="9"/>
  <c r="AC90" i="9"/>
  <c r="N105" i="9"/>
  <c r="N120" i="9"/>
  <c r="AC138" i="10"/>
  <c r="N30" i="10"/>
  <c r="AE31" i="10"/>
  <c r="AC60" i="10"/>
  <c r="AE106" i="10"/>
  <c r="N120" i="10"/>
  <c r="AE121" i="10"/>
  <c r="AC30" i="11"/>
  <c r="AC15" i="11"/>
  <c r="N75" i="11"/>
  <c r="AC75" i="11"/>
  <c r="AC90" i="11"/>
  <c r="N120" i="11"/>
  <c r="AC120" i="11"/>
  <c r="AE31" i="12"/>
  <c r="N120" i="12"/>
  <c r="AC105" i="12"/>
  <c r="AC120" i="12"/>
  <c r="AE91" i="14"/>
  <c r="N90" i="14"/>
  <c r="AC45" i="14"/>
  <c r="AC45" i="13"/>
  <c r="N45" i="13"/>
  <c r="AE31" i="15"/>
  <c r="N45" i="15"/>
  <c r="AE91" i="15"/>
  <c r="AE31" i="16"/>
  <c r="AE91" i="16"/>
  <c r="AE61" i="1"/>
  <c r="N45" i="8"/>
  <c r="N45" i="9"/>
  <c r="N30" i="1"/>
  <c r="N45" i="1"/>
  <c r="AE121" i="1"/>
  <c r="AC75" i="3"/>
  <c r="AC90" i="3"/>
  <c r="AC30" i="4"/>
  <c r="AC30" i="7"/>
  <c r="AC45" i="7"/>
  <c r="AC90" i="7"/>
  <c r="AC120" i="7"/>
  <c r="N15" i="8"/>
  <c r="N30" i="8"/>
  <c r="N60" i="8"/>
  <c r="N75" i="8"/>
  <c r="N90" i="8"/>
  <c r="N105" i="8"/>
  <c r="N120" i="8"/>
  <c r="N30" i="9"/>
  <c r="N60" i="9"/>
  <c r="N75" i="9"/>
  <c r="N90" i="9"/>
  <c r="AC105" i="9"/>
  <c r="AC120" i="9"/>
  <c r="AC15" i="13"/>
  <c r="AE76" i="14"/>
  <c r="AC120" i="14"/>
  <c r="N45" i="14"/>
  <c r="AE76" i="13"/>
  <c r="N15" i="15"/>
  <c r="N30" i="15"/>
  <c r="AC60" i="15"/>
  <c r="N75" i="15"/>
  <c r="N15" i="16"/>
  <c r="AC60" i="16"/>
  <c r="AC90" i="16"/>
  <c r="AC105" i="16"/>
  <c r="N75" i="6"/>
  <c r="N90" i="6"/>
  <c r="AC30" i="12"/>
  <c r="AE61" i="14"/>
  <c r="AC75" i="1"/>
  <c r="N90" i="1"/>
  <c r="N105" i="1"/>
  <c r="AC138" i="1"/>
  <c r="AC45" i="1"/>
  <c r="N138" i="2"/>
  <c r="AC138" i="2"/>
  <c r="AE31" i="2"/>
  <c r="N30" i="2"/>
  <c r="AE61" i="2"/>
  <c r="N60" i="2"/>
  <c r="N120" i="2"/>
  <c r="N105" i="2"/>
  <c r="N15" i="3"/>
  <c r="N45" i="3"/>
  <c r="N60" i="3"/>
  <c r="AE76" i="3"/>
  <c r="N105" i="3"/>
  <c r="N120" i="3"/>
  <c r="AE31" i="4"/>
  <c r="AE91" i="4"/>
  <c r="AC15" i="7"/>
  <c r="AE31" i="7"/>
  <c r="AE46" i="7"/>
  <c r="AE76" i="7"/>
  <c r="AE91" i="7"/>
  <c r="AC105" i="7"/>
  <c r="AE106" i="7"/>
  <c r="AE121" i="7"/>
  <c r="N138" i="9"/>
  <c r="N15" i="10"/>
  <c r="AC30" i="10"/>
  <c r="N45" i="10"/>
  <c r="N60" i="10"/>
  <c r="N75" i="10"/>
  <c r="AE76" i="10"/>
  <c r="AC75" i="10"/>
  <c r="AE91" i="10"/>
  <c r="AC90" i="10"/>
  <c r="AC105" i="10"/>
  <c r="N105" i="10"/>
  <c r="AC120" i="10"/>
  <c r="AE16" i="11"/>
  <c r="N30" i="11"/>
  <c r="AC45" i="11"/>
  <c r="AE76" i="11"/>
  <c r="N90" i="11"/>
  <c r="AE121" i="11"/>
  <c r="N105" i="11"/>
  <c r="AE91" i="12"/>
  <c r="AE16" i="14"/>
  <c r="N30" i="14"/>
  <c r="AE46" i="14"/>
  <c r="AE91" i="13"/>
  <c r="AE16" i="15"/>
  <c r="AE121" i="15"/>
  <c r="AE16" i="16"/>
  <c r="AE46" i="16"/>
  <c r="AE76" i="16"/>
  <c r="AE106" i="16"/>
  <c r="AE121" i="16"/>
  <c r="AE16" i="2"/>
  <c r="N30" i="4"/>
  <c r="N90" i="4"/>
  <c r="AE31" i="1"/>
  <c r="AE139" i="10"/>
  <c r="AE121" i="12"/>
  <c r="AC60" i="13"/>
  <c r="AC30" i="13"/>
  <c r="N30" i="13"/>
  <c r="AE46" i="15"/>
  <c r="AC90" i="15"/>
  <c r="AC105" i="15"/>
  <c r="AE106" i="1"/>
  <c r="AC15" i="4"/>
  <c r="N45" i="4"/>
  <c r="AC75" i="4"/>
  <c r="N105" i="4"/>
  <c r="N30" i="12"/>
  <c r="N105" i="12"/>
  <c r="N15" i="14"/>
  <c r="AC75" i="14"/>
  <c r="AC90" i="14"/>
  <c r="N90" i="13"/>
  <c r="AE61" i="15"/>
  <c r="N60" i="15"/>
  <c r="AE76" i="15"/>
  <c r="AE106" i="15"/>
  <c r="AC120" i="15"/>
  <c r="AC30" i="16"/>
  <c r="AC45" i="16"/>
  <c r="AE76" i="1"/>
  <c r="N75" i="14"/>
  <c r="AE46" i="13"/>
  <c r="AE61" i="16"/>
  <c r="N60" i="13"/>
  <c r="N60" i="16"/>
  <c r="AC120" i="16"/>
  <c r="AC15" i="1"/>
  <c r="AC60" i="1"/>
  <c r="AC105" i="2"/>
  <c r="AC138" i="9"/>
  <c r="AE139" i="9"/>
  <c r="AE46" i="12"/>
  <c r="N45" i="12"/>
  <c r="N60" i="14"/>
  <c r="AC15" i="15"/>
  <c r="N30" i="16"/>
  <c r="N120" i="16"/>
  <c r="N90" i="2"/>
  <c r="AE16" i="1"/>
  <c r="AE16" i="3"/>
  <c r="AE31" i="3"/>
  <c r="AE46" i="3"/>
  <c r="AE106" i="3"/>
  <c r="AE121" i="3"/>
  <c r="N75" i="7"/>
  <c r="AE106" i="9"/>
  <c r="AE121" i="9"/>
  <c r="AE16" i="10"/>
  <c r="AE46" i="10"/>
  <c r="AE61" i="10"/>
  <c r="N75" i="12"/>
  <c r="AE76" i="12"/>
  <c r="AE121" i="13"/>
  <c r="AC15" i="14"/>
  <c r="AE106" i="14"/>
  <c r="AE121" i="14"/>
  <c r="N120" i="14"/>
  <c r="N75" i="13"/>
  <c r="AC75" i="15"/>
  <c r="N75" i="16"/>
  <c r="N90" i="16"/>
  <c r="AC90" i="12"/>
  <c r="N15" i="13"/>
  <c r="N90" i="15"/>
  <c r="AC120" i="3"/>
  <c r="N15" i="4"/>
  <c r="N75" i="4"/>
  <c r="N60" i="1"/>
  <c r="AC15" i="2"/>
  <c r="AC120" i="1"/>
  <c r="AE139" i="1"/>
  <c r="AE139" i="2"/>
  <c r="AC45" i="2"/>
  <c r="AE61" i="4"/>
  <c r="AE121" i="4"/>
  <c r="AC30" i="6"/>
  <c r="AC45" i="6"/>
  <c r="N105" i="6"/>
  <c r="N120" i="6"/>
  <c r="AC60" i="11"/>
  <c r="N15" i="11"/>
  <c r="AE46" i="11"/>
  <c r="N60" i="12"/>
  <c r="N15" i="12"/>
  <c r="AC15" i="12"/>
  <c r="N120" i="13"/>
  <c r="AE31" i="13"/>
  <c r="AC60" i="14"/>
  <c r="AC90" i="13"/>
  <c r="AC30" i="15"/>
  <c r="AC15" i="16"/>
  <c r="AC90" i="1"/>
  <c r="AE31" i="14"/>
  <c r="N105" i="7"/>
  <c r="AC45" i="10"/>
</calcChain>
</file>

<file path=xl/sharedStrings.xml><?xml version="1.0" encoding="utf-8"?>
<sst xmlns="http://schemas.openxmlformats.org/spreadsheetml/2006/main" count="20353" uniqueCount="505">
  <si>
    <t>Game Finish</t>
  </si>
  <si>
    <t>Description</t>
  </si>
  <si>
    <t>REG</t>
  </si>
  <si>
    <t>Regulation</t>
  </si>
  <si>
    <t>7:00pm</t>
  </si>
  <si>
    <t>OT1</t>
  </si>
  <si>
    <t>Overtime 1</t>
  </si>
  <si>
    <t>#</t>
  </si>
  <si>
    <t>Surname</t>
  </si>
  <si>
    <t>Name</t>
  </si>
  <si>
    <t>FG</t>
  </si>
  <si>
    <t>3P</t>
  </si>
  <si>
    <t>FT</t>
  </si>
  <si>
    <t>AST</t>
  </si>
  <si>
    <t>STL</t>
  </si>
  <si>
    <t>BLK</t>
  </si>
  <si>
    <t>REB</t>
  </si>
  <si>
    <t>PFS</t>
  </si>
  <si>
    <t>TFS</t>
  </si>
  <si>
    <t>UFS</t>
  </si>
  <si>
    <t>PTS</t>
  </si>
  <si>
    <t>VS</t>
  </si>
  <si>
    <t>OT2</t>
  </si>
  <si>
    <t>Overtime 2</t>
  </si>
  <si>
    <t>OT3</t>
  </si>
  <si>
    <t>Overtime 3</t>
  </si>
  <si>
    <t>Totals</t>
  </si>
  <si>
    <t>Duty Team:</t>
  </si>
  <si>
    <t>Diablos</t>
  </si>
  <si>
    <t>8:00pm</t>
  </si>
  <si>
    <t>Turner</t>
  </si>
  <si>
    <t>Shane</t>
  </si>
  <si>
    <t>Pfohl</t>
  </si>
  <si>
    <t>Burnett</t>
  </si>
  <si>
    <t>Alex</t>
  </si>
  <si>
    <t>James</t>
  </si>
  <si>
    <t>Sagar</t>
  </si>
  <si>
    <t>Steve</t>
  </si>
  <si>
    <t>Colosimo</t>
  </si>
  <si>
    <t>Chris</t>
  </si>
  <si>
    <t>Kalokerinos</t>
  </si>
  <si>
    <t>Matt</t>
  </si>
  <si>
    <t>Culpitt</t>
  </si>
  <si>
    <t>Scott</t>
  </si>
  <si>
    <t>Dan</t>
  </si>
  <si>
    <t>Nguyen</t>
  </si>
  <si>
    <t>Tommy</t>
  </si>
  <si>
    <t>McDonald</t>
  </si>
  <si>
    <t>Dave</t>
  </si>
  <si>
    <t>Gregory</t>
  </si>
  <si>
    <t>Todd</t>
  </si>
  <si>
    <t>Spartans</t>
  </si>
  <si>
    <t>9:00pm</t>
  </si>
  <si>
    <t>Jason</t>
  </si>
  <si>
    <t>Ben</t>
  </si>
  <si>
    <t>Evans</t>
  </si>
  <si>
    <t>Kyle</t>
  </si>
  <si>
    <t>Tim</t>
  </si>
  <si>
    <t>McCallum</t>
  </si>
  <si>
    <t>Eddie</t>
  </si>
  <si>
    <t>Luke</t>
  </si>
  <si>
    <t>Brad</t>
  </si>
  <si>
    <t>Hardwood Pro</t>
  </si>
  <si>
    <t>Goodchild</t>
  </si>
  <si>
    <t>Loz</t>
  </si>
  <si>
    <t>Wilkinson</t>
  </si>
  <si>
    <t>Tom</t>
  </si>
  <si>
    <t>Adam</t>
  </si>
  <si>
    <t>Nhial</t>
  </si>
  <si>
    <t>Apeec</t>
  </si>
  <si>
    <t>David</t>
  </si>
  <si>
    <t>Edwards</t>
  </si>
  <si>
    <t>Pete</t>
  </si>
  <si>
    <t>Michael</t>
  </si>
  <si>
    <t>Pederick</t>
  </si>
  <si>
    <t>Leigh</t>
  </si>
  <si>
    <t>Pork Swords</t>
  </si>
  <si>
    <t>Herak</t>
  </si>
  <si>
    <t>Baines</t>
  </si>
  <si>
    <t>Casey</t>
  </si>
  <si>
    <t>Deady</t>
  </si>
  <si>
    <t>Gleeson</t>
  </si>
  <si>
    <t>Joe</t>
  </si>
  <si>
    <t>Grant</t>
  </si>
  <si>
    <t>Josh</t>
  </si>
  <si>
    <t>Brown</t>
  </si>
  <si>
    <t>Murphy</t>
  </si>
  <si>
    <t>Andrew</t>
  </si>
  <si>
    <t>HBW Cannons</t>
  </si>
  <si>
    <t>Shenanigans</t>
  </si>
  <si>
    <t>Paul</t>
  </si>
  <si>
    <t>Southwell</t>
  </si>
  <si>
    <t>John</t>
  </si>
  <si>
    <t>Hill</t>
  </si>
  <si>
    <t>Dean</t>
  </si>
  <si>
    <t>Nick</t>
  </si>
  <si>
    <t>Haynes</t>
  </si>
  <si>
    <t>Gabe</t>
  </si>
  <si>
    <t>Duncan</t>
  </si>
  <si>
    <t>Stu</t>
  </si>
  <si>
    <t>Richardson</t>
  </si>
  <si>
    <t>Holden</t>
  </si>
  <si>
    <t>Jonothan</t>
  </si>
  <si>
    <t>Hornets</t>
  </si>
  <si>
    <t>Fred</t>
  </si>
  <si>
    <t>Fraser</t>
  </si>
  <si>
    <t>Phillip</t>
  </si>
  <si>
    <t>Ross</t>
  </si>
  <si>
    <t>Clisby</t>
  </si>
  <si>
    <t>Bill</t>
  </si>
  <si>
    <t>Maddocks</t>
  </si>
  <si>
    <t>Oscar</t>
  </si>
  <si>
    <t>Jebbink</t>
  </si>
  <si>
    <t>Matthew</t>
  </si>
  <si>
    <t>Llewellyn</t>
  </si>
  <si>
    <t>Tandy</t>
  </si>
  <si>
    <t>Aidan</t>
  </si>
  <si>
    <t>Hamilton</t>
  </si>
  <si>
    <t>Radulovich</t>
  </si>
  <si>
    <t>Nik</t>
  </si>
  <si>
    <t>Nebauer</t>
  </si>
  <si>
    <t>Lees</t>
  </si>
  <si>
    <t>Maher</t>
  </si>
  <si>
    <t>Patrick</t>
  </si>
  <si>
    <t>Northcott</t>
  </si>
  <si>
    <t>Artuso</t>
  </si>
  <si>
    <t>Will</t>
  </si>
  <si>
    <t>Bolte</t>
  </si>
  <si>
    <t>Aaron</t>
  </si>
  <si>
    <t>Cregan</t>
  </si>
  <si>
    <t>Isaac</t>
  </si>
  <si>
    <t>Hawkins</t>
  </si>
  <si>
    <t xml:space="preserve"> 2016/17 Box Scores - Round 1</t>
  </si>
  <si>
    <t>Brownies</t>
  </si>
  <si>
    <t>Queanbeyan Road Runners</t>
  </si>
  <si>
    <t>Mighty Few</t>
  </si>
  <si>
    <t>Big Bangs</t>
  </si>
  <si>
    <t>Hawks</t>
  </si>
  <si>
    <t>Cunning Stunts</t>
  </si>
  <si>
    <t>Phantoms</t>
  </si>
  <si>
    <t>AKOM</t>
  </si>
  <si>
    <t>Olan</t>
  </si>
  <si>
    <t>Kennedy</t>
  </si>
  <si>
    <t>BJ</t>
  </si>
  <si>
    <t xml:space="preserve"> Cullen</t>
  </si>
  <si>
    <t>Tony</t>
  </si>
  <si>
    <t>Sheehan</t>
  </si>
  <si>
    <t>Ed</t>
  </si>
  <si>
    <t>Heaney</t>
  </si>
  <si>
    <t>Lloyd</t>
  </si>
  <si>
    <t>Mac</t>
  </si>
  <si>
    <t>Peake</t>
  </si>
  <si>
    <t>Jonathan</t>
  </si>
  <si>
    <t>Dowse</t>
  </si>
  <si>
    <t>Zack</t>
  </si>
  <si>
    <t>Sankey</t>
  </si>
  <si>
    <t>Graeme</t>
  </si>
  <si>
    <t>Dickson</t>
  </si>
  <si>
    <t>Stravopodis</t>
  </si>
  <si>
    <t>Dennis</t>
  </si>
  <si>
    <t>McMillan</t>
  </si>
  <si>
    <t>Brooks</t>
  </si>
  <si>
    <t>Branson</t>
  </si>
  <si>
    <t>Marc</t>
  </si>
  <si>
    <t>Jack</t>
  </si>
  <si>
    <t>Lazaro</t>
  </si>
  <si>
    <t>Jono</t>
  </si>
  <si>
    <t>Gorman</t>
  </si>
  <si>
    <t>Goodwin</t>
  </si>
  <si>
    <t>Cotton</t>
  </si>
  <si>
    <t>Fegus</t>
  </si>
  <si>
    <t>Hasler</t>
  </si>
  <si>
    <t>Skinner</t>
  </si>
  <si>
    <t>Rowcliffe</t>
  </si>
  <si>
    <t>Jordan</t>
  </si>
  <si>
    <t>Kajewski</t>
  </si>
  <si>
    <t>Anczewski</t>
  </si>
  <si>
    <t>Goncalves</t>
  </si>
  <si>
    <t>Fabian</t>
  </si>
  <si>
    <t>Radford</t>
  </si>
  <si>
    <t>Rodriguez Jr</t>
  </si>
  <si>
    <t>Abraham</t>
  </si>
  <si>
    <t>Jones</t>
  </si>
  <si>
    <t>Mooch</t>
  </si>
  <si>
    <t>Ajaye</t>
  </si>
  <si>
    <t>Exantus</t>
  </si>
  <si>
    <t>Carl</t>
  </si>
  <si>
    <t>Jiang</t>
  </si>
  <si>
    <t>Ingram</t>
  </si>
  <si>
    <t>JK</t>
  </si>
  <si>
    <t>Morgan</t>
  </si>
  <si>
    <t>Joel</t>
  </si>
  <si>
    <t>Manng</t>
  </si>
  <si>
    <t>Emmet</t>
  </si>
  <si>
    <t xml:space="preserve">Lachlan </t>
  </si>
  <si>
    <t>Abbott</t>
  </si>
  <si>
    <t>Barber</t>
  </si>
  <si>
    <t>Prinke</t>
  </si>
  <si>
    <t>Rob</t>
  </si>
  <si>
    <t>Papp</t>
  </si>
  <si>
    <t>Ashton</t>
  </si>
  <si>
    <t>Khanthavivane</t>
  </si>
  <si>
    <t>Jim</t>
  </si>
  <si>
    <t>Burr</t>
  </si>
  <si>
    <t>Fenning</t>
  </si>
  <si>
    <t>Sheldon</t>
  </si>
  <si>
    <t>Britten</t>
  </si>
  <si>
    <t>Jeeawody</t>
  </si>
  <si>
    <t>Sacha</t>
  </si>
  <si>
    <t>Kashyap</t>
  </si>
  <si>
    <t>Abhi</t>
  </si>
  <si>
    <t>Lienos</t>
  </si>
  <si>
    <t>Ricci</t>
  </si>
  <si>
    <t>Holley</t>
  </si>
  <si>
    <t>Ian</t>
  </si>
  <si>
    <t>Hudson</t>
  </si>
  <si>
    <t>Hamish</t>
  </si>
  <si>
    <t>Gladwin</t>
  </si>
  <si>
    <t>Kuhn</t>
  </si>
  <si>
    <t>Sullivan</t>
  </si>
  <si>
    <t>Dimond</t>
  </si>
  <si>
    <t>IA</t>
  </si>
  <si>
    <t>Dwyer</t>
  </si>
  <si>
    <t>Road Runners</t>
  </si>
  <si>
    <t>Hellfish</t>
  </si>
  <si>
    <t xml:space="preserve"> 2016/17 Box Scores - Round 2</t>
  </si>
  <si>
    <t>Julian</t>
  </si>
  <si>
    <t>Doyle</t>
  </si>
  <si>
    <t>Vince</t>
  </si>
  <si>
    <t>Nathan</t>
  </si>
  <si>
    <t>Honey Badgers</t>
  </si>
  <si>
    <t>Kouw</t>
  </si>
  <si>
    <t>Seb</t>
  </si>
  <si>
    <t>Hoang</t>
  </si>
  <si>
    <t>Brendan</t>
  </si>
  <si>
    <t>Samuel</t>
  </si>
  <si>
    <t>Manzanillo</t>
  </si>
  <si>
    <t>Verzosa</t>
  </si>
  <si>
    <t>Mike</t>
  </si>
  <si>
    <t>Siliana</t>
  </si>
  <si>
    <t>Ariston</t>
  </si>
  <si>
    <t>Cooper</t>
  </si>
  <si>
    <t>King</t>
  </si>
  <si>
    <t>McPherson</t>
  </si>
  <si>
    <t>QBN Road Runners</t>
  </si>
  <si>
    <t>Muston</t>
  </si>
  <si>
    <t>Beavers</t>
  </si>
  <si>
    <t>Seeck</t>
  </si>
  <si>
    <t>Karl</t>
  </si>
  <si>
    <t>Tang</t>
  </si>
  <si>
    <t>LeCerf</t>
  </si>
  <si>
    <t>Dymowski</t>
  </si>
  <si>
    <t>Ice</t>
  </si>
  <si>
    <t>Lachie</t>
  </si>
  <si>
    <t>Parry</t>
  </si>
  <si>
    <t>Nilsson</t>
  </si>
  <si>
    <t>Leif</t>
  </si>
  <si>
    <t>Kurt</t>
  </si>
  <si>
    <t>Lenart</t>
  </si>
  <si>
    <t>Marlton</t>
  </si>
  <si>
    <t>Lee</t>
  </si>
  <si>
    <t>White</t>
  </si>
  <si>
    <t>Miller</t>
  </si>
  <si>
    <t>Jay</t>
  </si>
  <si>
    <t>Anderson</t>
  </si>
  <si>
    <t>Jarrod</t>
  </si>
  <si>
    <t xml:space="preserve"> 2016/17 Box Scores - Round 3</t>
  </si>
  <si>
    <t>Goodall</t>
  </si>
  <si>
    <t>Tay</t>
  </si>
  <si>
    <t>Cannons</t>
  </si>
  <si>
    <t>Parkins</t>
  </si>
  <si>
    <t>Geoff</t>
  </si>
  <si>
    <t>Mengistu</t>
  </si>
  <si>
    <t>Lual</t>
  </si>
  <si>
    <t>Brewer</t>
  </si>
  <si>
    <t>Spinks</t>
  </si>
  <si>
    <t>Mesman</t>
  </si>
  <si>
    <t>Jamie</t>
  </si>
  <si>
    <t>Heaton</t>
  </si>
  <si>
    <t>Jimmy</t>
  </si>
  <si>
    <t>Woods</t>
  </si>
  <si>
    <t xml:space="preserve"> 2016/17 Box Scores - Round 4</t>
  </si>
  <si>
    <t>Justin</t>
  </si>
  <si>
    <t>Perkov</t>
  </si>
  <si>
    <t>Richard</t>
  </si>
  <si>
    <t>Lance</t>
  </si>
  <si>
    <t>Fryz</t>
  </si>
  <si>
    <t>Baynham</t>
  </si>
  <si>
    <t>Burns</t>
  </si>
  <si>
    <t>Damien</t>
  </si>
  <si>
    <t>Tremaine</t>
  </si>
  <si>
    <t>Madiingo</t>
  </si>
  <si>
    <t>Ryder</t>
  </si>
  <si>
    <t>Kuir</t>
  </si>
  <si>
    <t>Ajang</t>
  </si>
  <si>
    <t>Queanbeyan</t>
  </si>
  <si>
    <t xml:space="preserve"> 2016/17 Box Scores - Round 5</t>
  </si>
  <si>
    <t/>
  </si>
  <si>
    <t>Correct</t>
  </si>
  <si>
    <t>HBW Cannons:    |||   Honey Badgers: BLK-</t>
  </si>
  <si>
    <t xml:space="preserve">Woods </t>
  </si>
  <si>
    <t xml:space="preserve">Brownies:    |||   Beavers: </t>
  </si>
  <si>
    <t xml:space="preserve">Hornets:    |||   Mighty Few: </t>
  </si>
  <si>
    <t xml:space="preserve">Hawks:    |||   Big Bangs: </t>
  </si>
  <si>
    <t xml:space="preserve">AKOM:    |||   Spartans: </t>
  </si>
  <si>
    <t>Mitch</t>
  </si>
  <si>
    <t xml:space="preserve">Shenanigans: BLK-   |||   Hardwood Pro: </t>
  </si>
  <si>
    <t xml:space="preserve">Queanbeyan Road Runners: BLK-   |||   Cunning Stunts: </t>
  </si>
  <si>
    <t>Hellfish:    |||   Phantoms: BLK-</t>
  </si>
  <si>
    <t xml:space="preserve"> 2016/17 Box Scores - Round 6</t>
  </si>
  <si>
    <t>Richards</t>
  </si>
  <si>
    <t>Blake</t>
  </si>
  <si>
    <t>Sebastian</t>
  </si>
  <si>
    <t>Carbera</t>
  </si>
  <si>
    <t>Ron</t>
  </si>
  <si>
    <t xml:space="preserve"> 2016/17 Box Scores - Round 7</t>
  </si>
  <si>
    <t>Harris</t>
  </si>
  <si>
    <t>Tate</t>
  </si>
  <si>
    <t>Favell</t>
  </si>
  <si>
    <t>Bul</t>
  </si>
  <si>
    <t>Gee</t>
  </si>
  <si>
    <t>Green</t>
  </si>
  <si>
    <t>Cullen</t>
  </si>
  <si>
    <t>Douglas-McDonald</t>
  </si>
  <si>
    <t>Sager</t>
  </si>
  <si>
    <t>Carr</t>
  </si>
  <si>
    <t xml:space="preserve"> 2016/17 Box Scores - Round 8</t>
  </si>
  <si>
    <t>Eldridge</t>
  </si>
  <si>
    <t>Brocklehurst</t>
  </si>
  <si>
    <t xml:space="preserve"> 2016/17 Box Scores - Round 9</t>
  </si>
  <si>
    <t>Meers</t>
  </si>
  <si>
    <t>Martin</t>
  </si>
  <si>
    <t>Andy</t>
  </si>
  <si>
    <t>Russell</t>
  </si>
  <si>
    <t>McGee</t>
  </si>
  <si>
    <t>Xia</t>
  </si>
  <si>
    <t>Lankester</t>
  </si>
  <si>
    <t>Zach</t>
  </si>
  <si>
    <t>Koehne</t>
  </si>
  <si>
    <t>Russ</t>
  </si>
  <si>
    <t>Creary</t>
  </si>
  <si>
    <t>Amari</t>
  </si>
  <si>
    <t>Joko</t>
  </si>
  <si>
    <t>Yannick</t>
  </si>
  <si>
    <t>Fergus</t>
  </si>
  <si>
    <t xml:space="preserve"> 2016/17 Box Scores - Round 10</t>
  </si>
  <si>
    <t>6:30pm</t>
  </si>
  <si>
    <t>7:30pm</t>
  </si>
  <si>
    <t xml:space="preserve"> 2016/17 Box Scores - Round 11</t>
  </si>
  <si>
    <t>8:30pm</t>
  </si>
  <si>
    <t>9:30pm</t>
  </si>
  <si>
    <t>Waters</t>
  </si>
  <si>
    <t>Ashe</t>
  </si>
  <si>
    <t>Stanton</t>
  </si>
  <si>
    <t>Jon</t>
  </si>
  <si>
    <t xml:space="preserve"> 2016/17 Box Scores - Round 12</t>
  </si>
  <si>
    <t>Garner</t>
  </si>
  <si>
    <t>Mark</t>
  </si>
  <si>
    <t>Reynolds</t>
  </si>
  <si>
    <t>Scrizens</t>
  </si>
  <si>
    <t>Mick</t>
  </si>
  <si>
    <t>Ahanda</t>
  </si>
  <si>
    <t>Gazzagon</t>
  </si>
  <si>
    <t xml:space="preserve"> 2016/17 Box Scores - Round 13</t>
  </si>
  <si>
    <t xml:space="preserve"> 2016/17 Box Scores - Lottery Round 1</t>
  </si>
  <si>
    <t>Liddle</t>
  </si>
  <si>
    <t>Ragic</t>
  </si>
  <si>
    <t>Goran</t>
  </si>
  <si>
    <t>Liang</t>
  </si>
  <si>
    <t>Limar</t>
  </si>
  <si>
    <t>McCrae</t>
  </si>
  <si>
    <t>Colin</t>
  </si>
  <si>
    <t>Hulm</t>
  </si>
  <si>
    <t>Simon</t>
  </si>
  <si>
    <t>Brandan</t>
  </si>
  <si>
    <t>McDowra</t>
  </si>
  <si>
    <t>Barclay</t>
  </si>
  <si>
    <t>Steven</t>
  </si>
  <si>
    <t xml:space="preserve"> 2016/17 Box Scores - Round 14</t>
  </si>
  <si>
    <t>Bernie</t>
  </si>
  <si>
    <t>Abejaron</t>
  </si>
  <si>
    <t>Damian</t>
  </si>
  <si>
    <t xml:space="preserve"> 2016/17 Box Scores - Round 15</t>
  </si>
  <si>
    <t>Maung</t>
  </si>
  <si>
    <t>Clark</t>
  </si>
  <si>
    <t>Jacob</t>
  </si>
  <si>
    <t>Alan</t>
  </si>
  <si>
    <t>Steadman</t>
  </si>
  <si>
    <t>Graham</t>
  </si>
  <si>
    <t>Vittorio</t>
  </si>
  <si>
    <t xml:space="preserve"> 2016/17 Box Scores - Round 16</t>
  </si>
  <si>
    <t>Barcley</t>
  </si>
  <si>
    <t>Gupta</t>
  </si>
  <si>
    <t>Vivek</t>
  </si>
  <si>
    <t xml:space="preserve"> 2016/17 Box Scores - Round 17</t>
  </si>
  <si>
    <t>Amary</t>
  </si>
  <si>
    <t>Broers</t>
  </si>
  <si>
    <t>Allen</t>
  </si>
  <si>
    <t>Peter</t>
  </si>
  <si>
    <t>Lachlan</t>
  </si>
  <si>
    <t>Phil</t>
  </si>
  <si>
    <t>Gooden</t>
  </si>
  <si>
    <t xml:space="preserve"> 2016/17 Box Scores - Round 18</t>
  </si>
  <si>
    <t>Jackson</t>
  </si>
  <si>
    <t>Davis</t>
  </si>
  <si>
    <t xml:space="preserve"> 2016/17 Box Scores - Lottery Round 2</t>
  </si>
  <si>
    <t>Greame</t>
  </si>
  <si>
    <t>Walner</t>
  </si>
  <si>
    <t>Max</t>
  </si>
  <si>
    <t>Koy</t>
  </si>
  <si>
    <t xml:space="preserve"> 2016/17 Box Scores - Round 19</t>
  </si>
  <si>
    <t>Bj</t>
  </si>
  <si>
    <t>Hladenki</t>
  </si>
  <si>
    <t>Dino</t>
  </si>
  <si>
    <t>G</t>
  </si>
  <si>
    <t>Ofei</t>
  </si>
  <si>
    <t>Webeck</t>
  </si>
  <si>
    <t>Ryan</t>
  </si>
  <si>
    <t>Merchant</t>
  </si>
  <si>
    <t xml:space="preserve"> 2016/17 Box Scores - Round 20</t>
  </si>
  <si>
    <t>Stevens</t>
  </si>
  <si>
    <t>Hewett</t>
  </si>
  <si>
    <t>Hathaway</t>
  </si>
  <si>
    <t>Malcolm</t>
  </si>
  <si>
    <t>Eric</t>
  </si>
  <si>
    <t xml:space="preserve"> 2016/17 Box Scores - Round 21</t>
  </si>
  <si>
    <t>Garang</t>
  </si>
  <si>
    <t>Deng</t>
  </si>
  <si>
    <t>Majak</t>
  </si>
  <si>
    <t>Reda</t>
  </si>
  <si>
    <t>Ted</t>
  </si>
  <si>
    <t>LeCref</t>
  </si>
  <si>
    <t xml:space="preserve"> 2016/17 Box Scores - Round 22</t>
  </si>
  <si>
    <t>Sykesnez</t>
  </si>
  <si>
    <t>Jules</t>
  </si>
  <si>
    <t>Kamara</t>
  </si>
  <si>
    <t>Kalie</t>
  </si>
  <si>
    <t>Honey Badgers - Late Start - Big Bangs short - Hawks 3 Points</t>
  </si>
  <si>
    <t xml:space="preserve"> 2016/17 Box Scores - Round 23</t>
  </si>
  <si>
    <t xml:space="preserve"> 2016/17 Box Scores - Round 24</t>
  </si>
  <si>
    <t>Aguer</t>
  </si>
  <si>
    <t>Byor</t>
  </si>
  <si>
    <t>Madiou</t>
  </si>
  <si>
    <t xml:space="preserve">Cunning Stunts - Big Bangs late - Honey Badgers given 12pts </t>
  </si>
  <si>
    <t>Burton</t>
  </si>
  <si>
    <t>Sam</t>
  </si>
  <si>
    <t>Sembel</t>
  </si>
  <si>
    <t>Tjahana</t>
  </si>
  <si>
    <t>Adrian</t>
  </si>
  <si>
    <t>Willet</t>
  </si>
  <si>
    <t>Busher</t>
  </si>
  <si>
    <t xml:space="preserve"> 2016/17 Box Scores - Round 25</t>
  </si>
  <si>
    <t>Callum</t>
  </si>
  <si>
    <t>Malcom</t>
  </si>
  <si>
    <t>Morthey</t>
  </si>
  <si>
    <t>Lachy</t>
  </si>
  <si>
    <t>Selino</t>
  </si>
  <si>
    <t>Gab</t>
  </si>
  <si>
    <t>CPL</t>
  </si>
  <si>
    <t xml:space="preserve"> 2016/17 Box Scores - Round 26</t>
  </si>
  <si>
    <t xml:space="preserve"> 2016/17 Box Scores - Round 27</t>
  </si>
  <si>
    <t>Horsfall</t>
  </si>
  <si>
    <t>Aitchison</t>
  </si>
  <si>
    <t>Barnett</t>
  </si>
  <si>
    <t>Cusack</t>
  </si>
  <si>
    <t>Miro</t>
  </si>
  <si>
    <t>Tevin</t>
  </si>
  <si>
    <t xml:space="preserve"> 2016/17 Box Scores - Round 28</t>
  </si>
  <si>
    <t>Fowler</t>
  </si>
  <si>
    <t>Evan</t>
  </si>
  <si>
    <t xml:space="preserve"> 2016/17 Box Scores - Round 29</t>
  </si>
  <si>
    <t>Crossman</t>
  </si>
  <si>
    <t>Liam</t>
  </si>
  <si>
    <t>Laing</t>
  </si>
  <si>
    <t>Stunts</t>
  </si>
  <si>
    <t>Thomson</t>
  </si>
  <si>
    <t>Kris</t>
  </si>
  <si>
    <t xml:space="preserve"> 2016/17 Box Scores - Round 30</t>
  </si>
  <si>
    <t>Adams</t>
  </si>
  <si>
    <t xml:space="preserve"> 2016/17 Box Scores - Round 31</t>
  </si>
  <si>
    <t>Sedam</t>
  </si>
  <si>
    <t>Dankiw</t>
  </si>
  <si>
    <t xml:space="preserve"> 2016/17 Box Scores - Round 32</t>
  </si>
  <si>
    <t>Crombie</t>
  </si>
  <si>
    <t>Cam</t>
  </si>
  <si>
    <t xml:space="preserve"> 2016/17 Box Scores - Round 34</t>
  </si>
  <si>
    <t>Tedros</t>
  </si>
  <si>
    <t>Rade</t>
  </si>
  <si>
    <t>Patterson</t>
  </si>
  <si>
    <t>Kaye</t>
  </si>
  <si>
    <t>Reece</t>
  </si>
  <si>
    <t xml:space="preserve"> 2016/17 Box Scores - Round 33</t>
  </si>
  <si>
    <t>Fleming</t>
  </si>
  <si>
    <t>Shaun</t>
  </si>
  <si>
    <t>OT</t>
  </si>
  <si>
    <t xml:space="preserve"> 2016/17 Box Scores - Round 35</t>
  </si>
  <si>
    <t>Fieg</t>
  </si>
  <si>
    <t>Dhal</t>
  </si>
  <si>
    <t>Holmes</t>
  </si>
  <si>
    <t xml:space="preserve"> 2016/17 Box Scores - Round 36</t>
  </si>
  <si>
    <t>Ruig</t>
  </si>
  <si>
    <t>Jud</t>
  </si>
  <si>
    <t>Bain-Smith</t>
  </si>
  <si>
    <t>Robinson</t>
  </si>
  <si>
    <t>Jake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</si>
</sst>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40"/>
      <name val="Arial"/>
      <family val="2"/>
    </font>
    <font>
      <b/>
      <sz val="10"/>
      <color indexed="9"/>
      <name val="Arial"/>
      <family val="2"/>
    </font>
    <font>
      <sz val="8"/>
      <color rgb="FF0070C0"/>
      <name val="Arial"/>
      <family val="2"/>
    </font>
    <font>
      <b/>
      <sz val="10"/>
      <color theme="0"/>
      <name val="Arial"/>
      <family val="2"/>
    </font>
    <font>
      <b/>
      <sz val="10"/>
      <color indexed="18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FFCC0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9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FFC000"/>
      <name val="Arial"/>
      <family val="2"/>
    </font>
    <font>
      <b/>
      <sz val="10"/>
      <color rgb="FFFFFF00"/>
      <name val="Arial"/>
      <family val="2"/>
    </font>
    <font>
      <b/>
      <sz val="10"/>
      <color theme="9" tint="-0.249977111117893"/>
      <name val="Arial"/>
      <family val="2"/>
    </font>
    <font>
      <sz val="10"/>
      <color rgb="FF0070C0"/>
      <name val="Arial"/>
      <family val="2"/>
    </font>
    <font>
      <sz val="10"/>
      <color theme="3" tint="0.3999755851924192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6">
    <xf numFmtId="0" fontId="0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0" borderId="0"/>
  </cellStyleXfs>
  <cellXfs count="190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16" borderId="9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29" fillId="0" borderId="2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29" fillId="25" borderId="2" xfId="0" applyNumberFormat="1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19" fillId="25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25" borderId="2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vertical="center"/>
    </xf>
    <xf numFmtId="0" fontId="0" fillId="15" borderId="6" xfId="0" applyFont="1" applyFill="1" applyBorder="1" applyAlignment="1">
      <alignment vertical="center"/>
    </xf>
    <xf numFmtId="0" fontId="19" fillId="21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/>
    </xf>
    <xf numFmtId="0" fontId="14" fillId="22" borderId="6" xfId="0" applyFont="1" applyFill="1" applyBorder="1" applyAlignment="1">
      <alignment horizontal="center" vertical="center"/>
    </xf>
    <xf numFmtId="0" fontId="14" fillId="22" borderId="7" xfId="0" applyFont="1" applyFill="1" applyBorder="1" applyAlignment="1">
      <alignment horizontal="center" vertical="center"/>
    </xf>
    <xf numFmtId="0" fontId="25" fillId="21" borderId="5" xfId="0" applyFont="1" applyFill="1" applyBorder="1" applyAlignment="1">
      <alignment horizontal="center" vertical="center"/>
    </xf>
    <xf numFmtId="0" fontId="25" fillId="21" borderId="6" xfId="0" applyFont="1" applyFill="1" applyBorder="1" applyAlignment="1">
      <alignment horizontal="center" vertical="center"/>
    </xf>
    <xf numFmtId="0" fontId="25" fillId="21" borderId="7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0" fillId="16" borderId="5" xfId="0" applyFont="1" applyFill="1" applyBorder="1" applyAlignment="1">
      <alignment horizontal="left" vertical="center"/>
    </xf>
    <xf numFmtId="0" fontId="0" fillId="16" borderId="6" xfId="0" applyFont="1" applyFill="1" applyBorder="1" applyAlignment="1">
      <alignment horizontal="left" vertical="center"/>
    </xf>
    <xf numFmtId="0" fontId="0" fillId="16" borderId="7" xfId="0" applyFont="1" applyFill="1" applyBorder="1" applyAlignment="1">
      <alignment horizontal="left" vertical="center"/>
    </xf>
    <xf numFmtId="0" fontId="14" fillId="21" borderId="5" xfId="0" applyFont="1" applyFill="1" applyBorder="1" applyAlignment="1">
      <alignment horizontal="center" vertical="center"/>
    </xf>
    <xf numFmtId="0" fontId="14" fillId="21" borderId="6" xfId="0" applyFont="1" applyFill="1" applyBorder="1" applyAlignment="1">
      <alignment horizontal="center" vertical="center"/>
    </xf>
    <xf numFmtId="0" fontId="14" fillId="21" borderId="7" xfId="0" applyFont="1" applyFill="1" applyBorder="1" applyAlignment="1">
      <alignment horizontal="center" vertical="center"/>
    </xf>
    <xf numFmtId="0" fontId="27" fillId="29" borderId="5" xfId="0" applyFont="1" applyFill="1" applyBorder="1" applyAlignment="1">
      <alignment horizontal="center" vertical="center"/>
    </xf>
    <xf numFmtId="0" fontId="27" fillId="29" borderId="6" xfId="0" applyFont="1" applyFill="1" applyBorder="1" applyAlignment="1">
      <alignment horizontal="center" vertical="center"/>
    </xf>
    <xf numFmtId="0" fontId="27" fillId="29" borderId="7" xfId="0" applyFont="1" applyFill="1" applyBorder="1" applyAlignment="1">
      <alignment horizontal="center" vertical="center"/>
    </xf>
    <xf numFmtId="0" fontId="26" fillId="30" borderId="5" xfId="0" applyFont="1" applyFill="1" applyBorder="1" applyAlignment="1">
      <alignment horizontal="center" vertical="center"/>
    </xf>
    <xf numFmtId="0" fontId="26" fillId="30" borderId="6" xfId="0" applyFont="1" applyFill="1" applyBorder="1" applyAlignment="1">
      <alignment horizontal="center" vertical="center"/>
    </xf>
    <xf numFmtId="0" fontId="26" fillId="30" borderId="7" xfId="0" applyFont="1" applyFill="1" applyBorder="1" applyAlignment="1">
      <alignment horizontal="center" vertical="center"/>
    </xf>
    <xf numFmtId="0" fontId="11" fillId="24" borderId="5" xfId="0" applyFont="1" applyFill="1" applyBorder="1" applyAlignment="1">
      <alignment horizontal="center" vertical="center"/>
    </xf>
    <xf numFmtId="0" fontId="11" fillId="24" borderId="6" xfId="0" applyFont="1" applyFill="1" applyBorder="1" applyAlignment="1">
      <alignment horizontal="center" vertical="center"/>
    </xf>
    <xf numFmtId="0" fontId="11" fillId="24" borderId="7" xfId="0" applyFont="1" applyFill="1" applyBorder="1" applyAlignment="1">
      <alignment horizontal="center" vertical="center"/>
    </xf>
    <xf numFmtId="0" fontId="25" fillId="32" borderId="5" xfId="0" applyFont="1" applyFill="1" applyBorder="1" applyAlignment="1">
      <alignment horizontal="center" vertical="center"/>
    </xf>
    <xf numFmtId="0" fontId="25" fillId="32" borderId="6" xfId="0" applyFont="1" applyFill="1" applyBorder="1" applyAlignment="1">
      <alignment horizontal="center" vertical="center"/>
    </xf>
    <xf numFmtId="0" fontId="25" fillId="32" borderId="7" xfId="0" applyFont="1" applyFill="1" applyBorder="1" applyAlignment="1">
      <alignment horizontal="center" vertical="center"/>
    </xf>
    <xf numFmtId="0" fontId="14" fillId="25" borderId="5" xfId="0" applyFont="1" applyFill="1" applyBorder="1" applyAlignment="1">
      <alignment horizontal="center" vertical="center"/>
    </xf>
    <xf numFmtId="0" fontId="19" fillId="25" borderId="6" xfId="0" applyFont="1" applyFill="1" applyBorder="1" applyAlignment="1">
      <alignment horizontal="center" vertical="center"/>
    </xf>
    <xf numFmtId="0" fontId="19" fillId="25" borderId="7" xfId="0" applyFont="1" applyFill="1" applyBorder="1" applyAlignment="1">
      <alignment horizontal="center" vertical="center"/>
    </xf>
    <xf numFmtId="0" fontId="28" fillId="31" borderId="5" xfId="0" applyFont="1" applyFill="1" applyBorder="1" applyAlignment="1">
      <alignment horizontal="center" vertical="center"/>
    </xf>
    <xf numFmtId="0" fontId="28" fillId="31" borderId="6" xfId="0" applyFont="1" applyFill="1" applyBorder="1" applyAlignment="1">
      <alignment horizontal="center" vertical="center"/>
    </xf>
    <xf numFmtId="0" fontId="28" fillId="31" borderId="7" xfId="0" applyFont="1" applyFill="1" applyBorder="1" applyAlignment="1">
      <alignment horizontal="center" vertical="center"/>
    </xf>
    <xf numFmtId="0" fontId="7" fillId="33" borderId="5" xfId="0" applyFont="1" applyFill="1" applyBorder="1" applyAlignment="1">
      <alignment horizontal="center" vertical="center"/>
    </xf>
    <xf numFmtId="0" fontId="7" fillId="33" borderId="6" xfId="0" applyFont="1" applyFill="1" applyBorder="1" applyAlignment="1">
      <alignment horizontal="center" vertical="center"/>
    </xf>
    <xf numFmtId="0" fontId="7" fillId="33" borderId="7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0" fontId="9" fillId="17" borderId="7" xfId="0" applyFont="1" applyFill="1" applyBorder="1" applyAlignment="1">
      <alignment horizontal="center" vertical="center"/>
    </xf>
    <xf numFmtId="0" fontId="28" fillId="23" borderId="5" xfId="0" applyFont="1" applyFill="1" applyBorder="1" applyAlignment="1">
      <alignment horizontal="center" vertical="center"/>
    </xf>
    <xf numFmtId="0" fontId="28" fillId="23" borderId="6" xfId="0" applyFont="1" applyFill="1" applyBorder="1" applyAlignment="1">
      <alignment horizontal="center" vertical="center"/>
    </xf>
    <xf numFmtId="0" fontId="28" fillId="23" borderId="7" xfId="0" applyFont="1" applyFill="1" applyBorder="1" applyAlignment="1">
      <alignment horizontal="center" vertical="center"/>
    </xf>
    <xf numFmtId="0" fontId="22" fillId="23" borderId="5" xfId="0" applyFont="1" applyFill="1" applyBorder="1" applyAlignment="1">
      <alignment horizontal="center" vertical="center"/>
    </xf>
    <xf numFmtId="0" fontId="22" fillId="23" borderId="6" xfId="0" applyFont="1" applyFill="1" applyBorder="1" applyAlignment="1">
      <alignment horizontal="center" vertical="center"/>
    </xf>
    <xf numFmtId="0" fontId="22" fillId="23" borderId="7" xfId="0" applyFont="1" applyFill="1" applyBorder="1" applyAlignment="1">
      <alignment horizontal="center" vertical="center"/>
    </xf>
    <xf numFmtId="0" fontId="11" fillId="18" borderId="5" xfId="0" applyFont="1" applyFill="1" applyBorder="1" applyAlignment="1">
      <alignment horizontal="center" vertical="center"/>
    </xf>
    <xf numFmtId="0" fontId="11" fillId="18" borderId="6" xfId="0" applyFont="1" applyFill="1" applyBorder="1" applyAlignment="1">
      <alignment horizontal="center" vertical="center"/>
    </xf>
    <xf numFmtId="0" fontId="11" fillId="18" borderId="7" xfId="0" applyFont="1" applyFill="1" applyBorder="1" applyAlignment="1">
      <alignment horizontal="center" vertical="center"/>
    </xf>
    <xf numFmtId="0" fontId="21" fillId="26" borderId="5" xfId="0" applyFont="1" applyFill="1" applyBorder="1" applyAlignment="1">
      <alignment horizontal="center" vertical="center"/>
    </xf>
    <xf numFmtId="0" fontId="20" fillId="26" borderId="6" xfId="0" applyFont="1" applyFill="1" applyBorder="1" applyAlignment="1">
      <alignment horizontal="center" vertical="center"/>
    </xf>
    <xf numFmtId="0" fontId="20" fillId="26" borderId="7" xfId="0" applyFont="1" applyFill="1" applyBorder="1" applyAlignment="1">
      <alignment horizontal="center" vertical="center"/>
    </xf>
    <xf numFmtId="0" fontId="11" fillId="20" borderId="5" xfId="0" applyFont="1" applyFill="1" applyBorder="1" applyAlignment="1">
      <alignment horizontal="center" vertical="center"/>
    </xf>
    <xf numFmtId="0" fontId="11" fillId="20" borderId="6" xfId="0" applyFont="1" applyFill="1" applyBorder="1" applyAlignment="1">
      <alignment horizontal="center" vertical="center"/>
    </xf>
    <xf numFmtId="0" fontId="11" fillId="2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16" borderId="5" xfId="0" applyFont="1" applyFill="1" applyBorder="1" applyAlignment="1">
      <alignment horizontal="left" vertical="center"/>
    </xf>
    <xf numFmtId="0" fontId="4" fillId="16" borderId="6" xfId="0" applyFont="1" applyFill="1" applyBorder="1" applyAlignment="1">
      <alignment horizontal="left" vertical="center"/>
    </xf>
    <xf numFmtId="0" fontId="4" fillId="16" borderId="7" xfId="0" applyFont="1" applyFill="1" applyBorder="1" applyAlignment="1">
      <alignment horizontal="left" vertical="center"/>
    </xf>
    <xf numFmtId="0" fontId="24" fillId="27" borderId="5" xfId="0" applyFont="1" applyFill="1" applyBorder="1" applyAlignment="1">
      <alignment horizontal="center" vertical="center"/>
    </xf>
    <xf numFmtId="0" fontId="12" fillId="27" borderId="6" xfId="0" applyFont="1" applyFill="1" applyBorder="1" applyAlignment="1">
      <alignment horizontal="center" vertical="center"/>
    </xf>
    <xf numFmtId="0" fontId="12" fillId="27" borderId="7" xfId="0" applyFont="1" applyFill="1" applyBorder="1" applyAlignment="1">
      <alignment horizontal="center" vertical="center"/>
    </xf>
    <xf numFmtId="0" fontId="11" fillId="28" borderId="5" xfId="0" applyFont="1" applyFill="1" applyBorder="1" applyAlignment="1">
      <alignment horizontal="center" vertical="center"/>
    </xf>
    <xf numFmtId="0" fontId="11" fillId="28" borderId="6" xfId="0" applyFont="1" applyFill="1" applyBorder="1" applyAlignment="1">
      <alignment horizontal="center" vertical="center"/>
    </xf>
    <xf numFmtId="0" fontId="11" fillId="28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28" borderId="5" xfId="0" applyFont="1" applyFill="1" applyBorder="1" applyAlignment="1">
      <alignment horizontal="center" vertical="center"/>
    </xf>
    <xf numFmtId="0" fontId="15" fillId="28" borderId="6" xfId="0" applyFont="1" applyFill="1" applyBorder="1" applyAlignment="1">
      <alignment horizontal="center" vertical="center"/>
    </xf>
    <xf numFmtId="0" fontId="15" fillId="28" borderId="7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4" fillId="25" borderId="6" xfId="0" applyFont="1" applyFill="1" applyBorder="1" applyAlignment="1">
      <alignment horizontal="center" vertical="center"/>
    </xf>
    <xf numFmtId="0" fontId="14" fillId="25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</cellXfs>
  <cellStyles count="76">
    <cellStyle name="20% - Accent1 2" xfId="1"/>
    <cellStyle name="20% - Accent1 2 2" xfId="31"/>
    <cellStyle name="20% - Accent1 2 3" xfId="53"/>
    <cellStyle name="20% - Accent2 2" xfId="2"/>
    <cellStyle name="20% - Accent2 2 2" xfId="32"/>
    <cellStyle name="20% - Accent2 2 3" xfId="54"/>
    <cellStyle name="20% - Accent3 2" xfId="3"/>
    <cellStyle name="20% - Accent3 2 2" xfId="33"/>
    <cellStyle name="20% - Accent3 2 3" xfId="55"/>
    <cellStyle name="20% - Accent4 2" xfId="4"/>
    <cellStyle name="20% - Accent4 2 2" xfId="34"/>
    <cellStyle name="20% - Accent4 2 3" xfId="56"/>
    <cellStyle name="20% - Accent5 2" xfId="5"/>
    <cellStyle name="20% - Accent5 2 2" xfId="35"/>
    <cellStyle name="20% - Accent5 2 3" xfId="57"/>
    <cellStyle name="20% - Accent6 2" xfId="6"/>
    <cellStyle name="20% - Accent6 2 2" xfId="36"/>
    <cellStyle name="20% - Accent6 2 3" xfId="58"/>
    <cellStyle name="40% - Accent1 2" xfId="7"/>
    <cellStyle name="40% - Accent1 2 2" xfId="37"/>
    <cellStyle name="40% - Accent1 2 3" xfId="59"/>
    <cellStyle name="40% - Accent2 2" xfId="8"/>
    <cellStyle name="40% - Accent2 2 2" xfId="38"/>
    <cellStyle name="40% - Accent2 2 3" xfId="60"/>
    <cellStyle name="40% - Accent3 2" xfId="9"/>
    <cellStyle name="40% - Accent3 2 2" xfId="39"/>
    <cellStyle name="40% - Accent3 2 3" xfId="61"/>
    <cellStyle name="40% - Accent4 2" xfId="10"/>
    <cellStyle name="40% - Accent4 2 2" xfId="40"/>
    <cellStyle name="40% - Accent4 2 3" xfId="62"/>
    <cellStyle name="40% - Accent5 2" xfId="11"/>
    <cellStyle name="40% - Accent5 2 2" xfId="41"/>
    <cellStyle name="40% - Accent5 2 3" xfId="63"/>
    <cellStyle name="40% - Accent6 2" xfId="12"/>
    <cellStyle name="40% - Accent6 2 2" xfId="42"/>
    <cellStyle name="40% - Accent6 2 3" xfId="64"/>
    <cellStyle name="Hyperlink 2" xfId="13"/>
    <cellStyle name="Hyperlink 3" xfId="14"/>
    <cellStyle name="Normal" xfId="0" builtinId="0"/>
    <cellStyle name="Normal 10" xfId="15"/>
    <cellStyle name="Normal 10 2" xfId="43"/>
    <cellStyle name="Normal 10 3" xfId="65"/>
    <cellStyle name="Normal 11" xfId="75"/>
    <cellStyle name="Normal 2" xfId="16"/>
    <cellStyle name="Normal 2 2" xfId="17"/>
    <cellStyle name="Normal 3" xfId="18"/>
    <cellStyle name="Normal 4" xfId="19"/>
    <cellStyle name="Normal 4 2" xfId="20"/>
    <cellStyle name="Normal 4 2 2" xfId="45"/>
    <cellStyle name="Normal 4 2 3" xfId="67"/>
    <cellStyle name="Normal 4 3" xfId="44"/>
    <cellStyle name="Normal 4 4" xfId="66"/>
    <cellStyle name="Normal 5" xfId="21"/>
    <cellStyle name="Normal 5 2" xfId="22"/>
    <cellStyle name="Normal 5 2 2" xfId="47"/>
    <cellStyle name="Normal 5 2 3" xfId="69"/>
    <cellStyle name="Normal 5 3" xfId="46"/>
    <cellStyle name="Normal 5 4" xfId="68"/>
    <cellStyle name="Normal 6" xfId="23"/>
    <cellStyle name="Normal 6 2" xfId="24"/>
    <cellStyle name="Normal 6 3" xfId="25"/>
    <cellStyle name="Normal 6 3 2" xfId="49"/>
    <cellStyle name="Normal 6 3 3" xfId="71"/>
    <cellStyle name="Normal 6 4" xfId="48"/>
    <cellStyle name="Normal 6 5" xfId="70"/>
    <cellStyle name="Normal 7" xfId="26"/>
    <cellStyle name="Normal 8" xfId="27"/>
    <cellStyle name="Normal 8 2" xfId="50"/>
    <cellStyle name="Normal 8 3" xfId="72"/>
    <cellStyle name="Normal 9" xfId="28"/>
    <cellStyle name="Note 2" xfId="29"/>
    <cellStyle name="Note 2 2" xfId="30"/>
    <cellStyle name="Note 2 2 2" xfId="52"/>
    <cellStyle name="Note 2 2 3" xfId="74"/>
    <cellStyle name="Note 2 3" xfId="51"/>
    <cellStyle name="Note 2 4" xfId="73"/>
  </cellStyles>
  <dxfs count="127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UTJO6/AppData/Local/Microsoft/Windows/Temporary%20Internet%20Files/Content.Outlook/B0VB4W44/All%20Stats%20(2014-2015)v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#CPL09"/>
      <sheetName val="SCH#2009-10"/>
      <sheetName val="SCH#CPL10-11"/>
      <sheetName val="SCH#CPL11-12"/>
      <sheetName val="SCH#CPL12-13"/>
      <sheetName val="SCH#11-12 Budget"/>
      <sheetName val="SCH#12-13 Budget (Estimate) "/>
      <sheetName val="SCH#Tasks"/>
      <sheetName val="SCH#End of Season Party"/>
      <sheetName val="SCH#GameTime Analysis"/>
      <sheetName val="SCH#GTA2"/>
      <sheetName val="SCH#Schedule Rounds 1-36"/>
      <sheetName val="SCH#CPL12-13!"/>
      <sheetName val="SCH# 12-13 CPL Schedule (Oct)"/>
      <sheetName val="SCH#Schedule (Nov)"/>
      <sheetName val="Document History"/>
      <sheetName val="Role Description"/>
      <sheetName val="Generate Sheets"/>
      <sheetName val="SCH#ResFill-Form"/>
      <sheetName val="ResFill"/>
      <sheetName val="SCH# 2013-14 Schedule(Format)"/>
      <sheetName val="Payment Schedule"/>
      <sheetName val="Week Status"/>
      <sheetName val="Sched(Web)"/>
      <sheetName val="Standings(rawdata)"/>
      <sheetName val="Rslts(Web)"/>
      <sheetName val="Stnd(Web)"/>
      <sheetName val="WinCount"/>
      <sheetName val="PSC"/>
      <sheetName val="PAC"/>
      <sheetName val="7G1"/>
      <sheetName val="8G1"/>
      <sheetName val="9G1"/>
      <sheetName val="7G2"/>
      <sheetName val="8G2"/>
      <sheetName val="9G2"/>
      <sheetName val="7G3"/>
      <sheetName val="8G3"/>
      <sheetName val="9G3"/>
      <sheetName val="StatSheet"/>
      <sheetName val="StaSh Prototype"/>
      <sheetName val="Top 10 Averages - Div1"/>
      <sheetName val="Top 10 Averages - Div2"/>
      <sheetName val="ComboBoxLookups"/>
      <sheetName val="Data (Averages)"/>
      <sheetName val="Stat Averages"/>
      <sheetName val="Totals(Unfiltered)"/>
      <sheetName val="Stat Totals"/>
      <sheetName val="Free Agent List"/>
      <sheetName val="H2H Series"/>
      <sheetName val="Teams"/>
      <sheetName val="AKOM"/>
      <sheetName val="ANU"/>
      <sheetName val="HBW Cannons"/>
      <sheetName val="Cunning Spaders"/>
      <sheetName val="Pork Swords"/>
      <sheetName val="Hardwood Pro"/>
      <sheetName val="Hawks"/>
      <sheetName val="Shenanigans"/>
      <sheetName val="Honey Badgers"/>
      <sheetName val="Beavers"/>
      <sheetName val="Diablos"/>
      <sheetName val="The Hellfish"/>
      <sheetName val="Hornets"/>
      <sheetName val="Shoot the J"/>
      <sheetName val="Shadows"/>
      <sheetName val="Spartans"/>
      <sheetName val="Stats (Pivot)"/>
      <sheetName val="Box Scores"/>
      <sheetName val="BSManage"/>
      <sheetName val="BoxStats"/>
      <sheetName val="BoxStats Analysis"/>
      <sheetName val="PivotBSA"/>
      <sheetName val="GameResults"/>
      <sheetName val="Sandpit1"/>
      <sheetName val="Sandpit2"/>
      <sheetName val="Sandpit3"/>
      <sheetName val="IA"/>
      <sheetName val="OT Records"/>
      <sheetName val="FuzzyLogics"/>
      <sheetName val="PlayerSuspensions"/>
      <sheetName val="FuzzyLookup_AddIn_Undo_Sheet"/>
      <sheetName val="AllPremElite"/>
      <sheetName val="ConsolPremElite"/>
      <sheetName val="#TRA PremElite"/>
      <sheetName val="Prem1-TbT"/>
      <sheetName val="Prem2-TbT"/>
      <sheetName val="Elite"/>
      <sheetName val="HeightsWeights"/>
      <sheetName val="Game Averages"/>
      <sheetName val="LotGenD"/>
      <sheetName val="LotGenD1"/>
      <sheetName val="LotGenD2"/>
      <sheetName val="DutyInfringments"/>
      <sheetName val="FH"/>
      <sheetName val="PlayerAdminDetails1314"/>
      <sheetName val="StatComparison"/>
      <sheetName val="13-14 Anal"/>
      <sheetName val="11-12 Stats (Primary Team)"/>
      <sheetName val="10-11 Stats Averages"/>
      <sheetName val="AllStar 2013-14(Div1)"/>
      <sheetName val="AllStar 2013-2014(Div2)"/>
      <sheetName val="SOW"/>
      <sheetName val="POW"/>
      <sheetName val="SOW2012-2013"/>
      <sheetName val="SlotManage2012-13"/>
      <sheetName val="CPL12"/>
      <sheetName val="Crt Manager Reviews"/>
      <sheetName val="PW"/>
      <sheetName val="Venues"/>
      <sheetName val="AS 11-12 Images"/>
      <sheetName val="Div 2 Nominations"/>
      <sheetName val="ASGBS(2013-14)"/>
      <sheetName val="3p 2013 as at "/>
      <sheetName val="AllStar - 3p"/>
      <sheetName val="AllStar Line-ups"/>
      <sheetName val="SandPit FInals"/>
      <sheetName val="CPL Team Noms"/>
      <sheetName val="2013-14 Schedule(Setup)"/>
      <sheetName val="Committee"/>
      <sheetName val="Fees"/>
      <sheetName val="LW History"/>
      <sheetName val="CPL All-Star "/>
      <sheetName val="threes play"/>
      <sheetName val="Idea for Comp"/>
      <sheetName val="Website Ips"/>
      <sheetName val="Website Traffic"/>
      <sheetName val="Spart Finals"/>
      <sheetName val="Sheet1"/>
      <sheetName val="Sd Can"/>
      <sheetName val="CPL Awards"/>
      <sheetName val="CPL Families"/>
      <sheetName val="Active Schedule 22 Oct"/>
      <sheetName val="Ref Data"/>
      <sheetName val="2013-14 AS Voting"/>
      <sheetName val="Div 2"/>
      <sheetName val="Div 1"/>
      <sheetName val="Check off"/>
      <sheetName val="All-Star Schcedule"/>
      <sheetName val="CPL Records"/>
      <sheetName val="CPL Uniforms"/>
      <sheetName val="Raffle"/>
      <sheetName val="2013-14 All-Star Ballots -  1"/>
      <sheetName val="2013-14 All-Star Ballots - 2"/>
      <sheetName val="Sheet2"/>
      <sheetName val="Sheet4"/>
      <sheetName val="Sheet3"/>
      <sheetName val="Sheet5"/>
      <sheetName val="PREM-S1"/>
      <sheetName val="InsOuts"/>
      <sheetName val="ADF"/>
      <sheetName val="ANUU"/>
      <sheetName val="HaarP"/>
      <sheetName val="Shen"/>
      <sheetName val="Can"/>
      <sheetName val="CS"/>
      <sheetName val="PSw"/>
      <sheetName val="Haw"/>
      <sheetName val="AKo"/>
      <sheetName val="Bea"/>
      <sheetName val="Diab"/>
      <sheetName val="Spar"/>
      <sheetName val="TheHell"/>
      <sheetName val="HBad"/>
      <sheetName val="Shad"/>
      <sheetName val="Hor"/>
      <sheetName val="STJ"/>
      <sheetName val="Cap"/>
      <sheetName val="Sheet8"/>
      <sheetName val="Sheet9"/>
      <sheetName val="Sheet12"/>
      <sheetName val="Sheet11"/>
      <sheetName val="Sheet13"/>
      <sheetName val="Sheet15"/>
      <sheetName val="Sheet14"/>
      <sheetName val="Sheet16"/>
      <sheetName val="All Stats (2014-2015)v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G2" t="str">
            <v>BothList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139"/>
  <sheetViews>
    <sheetView zoomScale="90" zoomScaleNormal="90" zoomScalePageLayoutView="8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37" width="8.85546875" style="1"/>
    <col min="38" max="39" width="0" style="1" hidden="1" customWidth="1"/>
    <col min="40" max="16384" width="8.85546875" style="1"/>
  </cols>
  <sheetData>
    <row r="1" spans="1:39" ht="26.25" x14ac:dyDescent="0.2">
      <c r="A1" s="108" t="s">
        <v>132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  <c r="AL1" s="31" t="s">
        <v>0</v>
      </c>
      <c r="AM1" s="31" t="s">
        <v>1</v>
      </c>
    </row>
    <row r="2" spans="1:39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  <c r="AL2" s="31" t="s">
        <v>2</v>
      </c>
      <c r="AM2" s="40" t="s">
        <v>3</v>
      </c>
    </row>
    <row r="3" spans="1:39" s="39" customFormat="1" ht="12.75" x14ac:dyDescent="0.2">
      <c r="A3" s="111" t="s">
        <v>76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3" t="s">
        <v>4</v>
      </c>
      <c r="P3" s="114" t="s">
        <v>89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6"/>
      <c r="AE3" s="21"/>
      <c r="AL3" s="31" t="s">
        <v>5</v>
      </c>
      <c r="AM3" s="40" t="s">
        <v>6</v>
      </c>
    </row>
    <row r="4" spans="1:39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  <c r="AL4" s="31" t="s">
        <v>22</v>
      </c>
      <c r="AM4" s="40" t="s">
        <v>23</v>
      </c>
    </row>
    <row r="5" spans="1:39" s="39" customFormat="1" ht="12.75" x14ac:dyDescent="0.2">
      <c r="A5" s="41">
        <v>13</v>
      </c>
      <c r="B5" s="42" t="s">
        <v>77</v>
      </c>
      <c r="C5" s="42" t="s">
        <v>72</v>
      </c>
      <c r="D5" s="9">
        <v>2</v>
      </c>
      <c r="E5" s="9">
        <v>3</v>
      </c>
      <c r="F5" s="9"/>
      <c r="G5" s="9">
        <v>5</v>
      </c>
      <c r="H5" s="9">
        <v>3</v>
      </c>
      <c r="I5" s="9"/>
      <c r="J5" s="9"/>
      <c r="K5" s="9">
        <v>1</v>
      </c>
      <c r="L5" s="9"/>
      <c r="M5" s="9"/>
      <c r="N5" s="9">
        <f t="shared" ref="N5:N14" si="0">IF(B5="","",(D5*2)+(E5*3)+F5*1)</f>
        <v>13</v>
      </c>
      <c r="O5" s="10"/>
      <c r="P5" s="41">
        <v>0</v>
      </c>
      <c r="Q5" s="42" t="s">
        <v>93</v>
      </c>
      <c r="R5" s="42" t="s">
        <v>94</v>
      </c>
      <c r="S5" s="9">
        <v>4</v>
      </c>
      <c r="T5" s="9"/>
      <c r="U5" s="9"/>
      <c r="V5" s="9">
        <v>11</v>
      </c>
      <c r="W5" s="9">
        <v>6</v>
      </c>
      <c r="X5" s="9"/>
      <c r="Y5" s="9"/>
      <c r="Z5" s="9">
        <v>2</v>
      </c>
      <c r="AA5" s="9"/>
      <c r="AB5" s="9"/>
      <c r="AC5" s="9">
        <f t="shared" ref="AC5:AC14" si="1">IF(Q5="","",(S5*2)+(T5*3)+U5*1)</f>
        <v>8</v>
      </c>
      <c r="AE5" s="21"/>
      <c r="AL5" s="31" t="s">
        <v>24</v>
      </c>
      <c r="AM5" s="40" t="s">
        <v>25</v>
      </c>
    </row>
    <row r="6" spans="1:39" s="39" customFormat="1" ht="12.75" x14ac:dyDescent="0.2">
      <c r="A6" s="43">
        <v>6</v>
      </c>
      <c r="B6" s="42" t="s">
        <v>83</v>
      </c>
      <c r="C6" s="42" t="s">
        <v>48</v>
      </c>
      <c r="D6" s="9">
        <v>2</v>
      </c>
      <c r="E6" s="9"/>
      <c r="F6" s="9">
        <v>1</v>
      </c>
      <c r="G6" s="9">
        <v>8</v>
      </c>
      <c r="H6" s="9">
        <v>1</v>
      </c>
      <c r="I6" s="9"/>
      <c r="J6" s="9"/>
      <c r="K6" s="9"/>
      <c r="L6" s="9"/>
      <c r="M6" s="9"/>
      <c r="N6" s="9">
        <f t="shared" si="0"/>
        <v>5</v>
      </c>
      <c r="O6" s="10"/>
      <c r="P6" s="43">
        <v>31</v>
      </c>
      <c r="Q6" s="42" t="s">
        <v>43</v>
      </c>
      <c r="R6" s="42" t="s">
        <v>141</v>
      </c>
      <c r="S6" s="9">
        <v>3</v>
      </c>
      <c r="T6" s="9">
        <v>1</v>
      </c>
      <c r="U6" s="9"/>
      <c r="V6" s="9">
        <v>2</v>
      </c>
      <c r="W6" s="9">
        <v>4</v>
      </c>
      <c r="X6" s="9">
        <v>2</v>
      </c>
      <c r="Y6" s="9"/>
      <c r="Z6" s="9">
        <v>3</v>
      </c>
      <c r="AA6" s="9"/>
      <c r="AB6" s="9"/>
      <c r="AC6" s="9">
        <f t="shared" si="1"/>
        <v>9</v>
      </c>
      <c r="AE6" s="21"/>
    </row>
    <row r="7" spans="1:39" s="39" customFormat="1" ht="12.75" x14ac:dyDescent="0.2">
      <c r="A7" s="41">
        <v>9</v>
      </c>
      <c r="B7" s="42" t="s">
        <v>81</v>
      </c>
      <c r="C7" s="42" t="s">
        <v>82</v>
      </c>
      <c r="D7" s="9">
        <v>3</v>
      </c>
      <c r="E7" s="9"/>
      <c r="F7" s="9">
        <v>1</v>
      </c>
      <c r="G7" s="9">
        <v>7</v>
      </c>
      <c r="H7" s="9">
        <v>1</v>
      </c>
      <c r="I7" s="9"/>
      <c r="J7" s="9">
        <v>3</v>
      </c>
      <c r="K7" s="9">
        <v>3</v>
      </c>
      <c r="L7" s="9"/>
      <c r="M7" s="9"/>
      <c r="N7" s="9">
        <f t="shared" si="0"/>
        <v>7</v>
      </c>
      <c r="O7" s="10"/>
      <c r="P7" s="41">
        <v>4</v>
      </c>
      <c r="Q7" s="42" t="s">
        <v>142</v>
      </c>
      <c r="R7" s="42" t="s">
        <v>143</v>
      </c>
      <c r="S7" s="9"/>
      <c r="T7" s="9">
        <v>4</v>
      </c>
      <c r="U7" s="9"/>
      <c r="V7" s="9">
        <v>5</v>
      </c>
      <c r="W7" s="9">
        <v>1</v>
      </c>
      <c r="X7" s="9"/>
      <c r="Y7" s="9"/>
      <c r="Z7" s="9">
        <v>1</v>
      </c>
      <c r="AA7" s="9"/>
      <c r="AB7" s="9"/>
      <c r="AC7" s="9">
        <f t="shared" si="1"/>
        <v>12</v>
      </c>
      <c r="AE7" s="21"/>
    </row>
    <row r="8" spans="1:39" s="39" customFormat="1" ht="12.75" x14ac:dyDescent="0.2">
      <c r="A8" s="41">
        <v>5</v>
      </c>
      <c r="B8" s="42" t="s">
        <v>86</v>
      </c>
      <c r="C8" s="42" t="s">
        <v>87</v>
      </c>
      <c r="D8" s="9">
        <v>2</v>
      </c>
      <c r="E8" s="9">
        <v>1</v>
      </c>
      <c r="F8" s="9">
        <v>1</v>
      </c>
      <c r="G8" s="9">
        <v>2</v>
      </c>
      <c r="H8" s="9">
        <v>2</v>
      </c>
      <c r="I8" s="9"/>
      <c r="J8" s="9"/>
      <c r="K8" s="9">
        <v>2</v>
      </c>
      <c r="L8" s="9"/>
      <c r="M8" s="9"/>
      <c r="N8" s="9">
        <f t="shared" si="0"/>
        <v>8</v>
      </c>
      <c r="O8" s="10"/>
      <c r="P8" s="41">
        <v>2</v>
      </c>
      <c r="Q8" s="42" t="s">
        <v>144</v>
      </c>
      <c r="R8" s="42" t="s">
        <v>39</v>
      </c>
      <c r="S8" s="9">
        <v>3</v>
      </c>
      <c r="T8" s="9"/>
      <c r="U8" s="9"/>
      <c r="V8" s="9">
        <v>7</v>
      </c>
      <c r="W8" s="9">
        <v>2</v>
      </c>
      <c r="X8" s="9">
        <v>1</v>
      </c>
      <c r="Y8" s="9"/>
      <c r="Z8" s="9">
        <v>2</v>
      </c>
      <c r="AA8" s="9"/>
      <c r="AB8" s="9"/>
      <c r="AC8" s="9">
        <f t="shared" si="1"/>
        <v>6</v>
      </c>
      <c r="AE8" s="21"/>
    </row>
    <row r="9" spans="1:39" s="39" customFormat="1" ht="12.75" x14ac:dyDescent="0.2">
      <c r="A9" s="43">
        <v>21</v>
      </c>
      <c r="B9" s="42" t="s">
        <v>80</v>
      </c>
      <c r="C9" s="42" t="s">
        <v>113</v>
      </c>
      <c r="D9" s="9">
        <v>3</v>
      </c>
      <c r="E9" s="9"/>
      <c r="F9" s="9"/>
      <c r="G9" s="9">
        <v>6</v>
      </c>
      <c r="H9" s="9">
        <v>1</v>
      </c>
      <c r="I9" s="9">
        <v>1</v>
      </c>
      <c r="J9" s="9"/>
      <c r="K9" s="9">
        <v>1</v>
      </c>
      <c r="L9" s="9"/>
      <c r="M9" s="9"/>
      <c r="N9" s="9">
        <f t="shared" si="0"/>
        <v>6</v>
      </c>
      <c r="O9" s="10"/>
      <c r="P9" s="43">
        <v>3</v>
      </c>
      <c r="Q9" s="42" t="s">
        <v>146</v>
      </c>
      <c r="R9" s="42" t="s">
        <v>145</v>
      </c>
      <c r="S9" s="9">
        <v>2</v>
      </c>
      <c r="T9" s="9">
        <v>1</v>
      </c>
      <c r="U9" s="9"/>
      <c r="V9" s="9">
        <v>4</v>
      </c>
      <c r="W9" s="9">
        <v>3</v>
      </c>
      <c r="X9" s="9">
        <v>1</v>
      </c>
      <c r="Y9" s="9"/>
      <c r="Z9" s="9">
        <v>1</v>
      </c>
      <c r="AA9" s="9"/>
      <c r="AB9" s="9"/>
      <c r="AC9" s="9">
        <f t="shared" si="1"/>
        <v>7</v>
      </c>
      <c r="AE9" s="21"/>
    </row>
    <row r="10" spans="1:39" s="39" customFormat="1" ht="12.75" x14ac:dyDescent="0.2">
      <c r="A10" s="43"/>
      <c r="B10" s="42"/>
      <c r="C10" s="42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tr">
        <f t="shared" si="0"/>
        <v/>
      </c>
      <c r="O10" s="10"/>
      <c r="P10" s="43">
        <v>5</v>
      </c>
      <c r="Q10" s="42" t="s">
        <v>131</v>
      </c>
      <c r="R10" s="42" t="s">
        <v>48</v>
      </c>
      <c r="S10" s="9">
        <v>2</v>
      </c>
      <c r="T10" s="9"/>
      <c r="U10" s="9">
        <v>1</v>
      </c>
      <c r="V10" s="9">
        <v>2</v>
      </c>
      <c r="W10" s="9">
        <v>1</v>
      </c>
      <c r="X10" s="9"/>
      <c r="Y10" s="9"/>
      <c r="Z10" s="9"/>
      <c r="AA10" s="9"/>
      <c r="AB10" s="9"/>
      <c r="AC10" s="9">
        <f t="shared" si="1"/>
        <v>5</v>
      </c>
      <c r="AE10" s="21"/>
    </row>
    <row r="11" spans="1:39" s="39" customFormat="1" ht="12.75" x14ac:dyDescent="0.2">
      <c r="A11" s="43"/>
      <c r="B11" s="42"/>
      <c r="C11" s="42"/>
      <c r="D11" s="9"/>
      <c r="E11" s="9"/>
      <c r="F11" s="9"/>
      <c r="G11" s="9"/>
      <c r="H11" s="9"/>
      <c r="I11" s="9"/>
      <c r="J11" s="9"/>
      <c r="K11" s="9"/>
      <c r="L11" s="9"/>
      <c r="M11" s="9"/>
      <c r="N11" s="9" t="str">
        <f t="shared" si="0"/>
        <v/>
      </c>
      <c r="O11" s="10"/>
      <c r="P11" s="43">
        <v>11</v>
      </c>
      <c r="Q11" s="42" t="s">
        <v>101</v>
      </c>
      <c r="R11" s="42" t="s">
        <v>102</v>
      </c>
      <c r="S11" s="9">
        <v>8</v>
      </c>
      <c r="T11" s="9"/>
      <c r="U11" s="9"/>
      <c r="V11" s="9">
        <v>14</v>
      </c>
      <c r="W11" s="9">
        <v>2</v>
      </c>
      <c r="X11" s="9"/>
      <c r="Y11" s="9"/>
      <c r="Z11" s="9"/>
      <c r="AA11" s="9"/>
      <c r="AB11" s="9"/>
      <c r="AC11" s="9">
        <f t="shared" si="1"/>
        <v>16</v>
      </c>
      <c r="AE11" s="21"/>
    </row>
    <row r="12" spans="1:39" s="39" customFormat="1" ht="12.75" x14ac:dyDescent="0.2">
      <c r="A12" s="43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43"/>
      <c r="Q12" s="42"/>
      <c r="R12" s="4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tr">
        <f t="shared" si="1"/>
        <v/>
      </c>
      <c r="AE12" s="21"/>
    </row>
    <row r="13" spans="1:39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9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9" s="39" customFormat="1" ht="12.75" x14ac:dyDescent="0.2">
      <c r="A15" s="105" t="s">
        <v>26</v>
      </c>
      <c r="B15" s="106"/>
      <c r="C15" s="107"/>
      <c r="D15" s="9">
        <f t="shared" ref="D15:N15" si="2">SUM(D5:D14)</f>
        <v>12</v>
      </c>
      <c r="E15" s="9">
        <f t="shared" si="2"/>
        <v>4</v>
      </c>
      <c r="F15" s="9">
        <f t="shared" si="2"/>
        <v>3</v>
      </c>
      <c r="G15" s="9">
        <f t="shared" si="2"/>
        <v>28</v>
      </c>
      <c r="H15" s="9">
        <f t="shared" si="2"/>
        <v>8</v>
      </c>
      <c r="I15" s="9">
        <f t="shared" si="2"/>
        <v>1</v>
      </c>
      <c r="J15" s="9">
        <f t="shared" si="2"/>
        <v>3</v>
      </c>
      <c r="K15" s="9">
        <f t="shared" si="2"/>
        <v>7</v>
      </c>
      <c r="L15" s="9">
        <f t="shared" si="2"/>
        <v>0</v>
      </c>
      <c r="M15" s="9">
        <f t="shared" si="2"/>
        <v>0</v>
      </c>
      <c r="N15" s="9">
        <f t="shared" si="2"/>
        <v>39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22</v>
      </c>
      <c r="T15" s="9">
        <f t="shared" si="3"/>
        <v>6</v>
      </c>
      <c r="U15" s="9">
        <f t="shared" si="3"/>
        <v>1</v>
      </c>
      <c r="V15" s="9">
        <f t="shared" si="3"/>
        <v>45</v>
      </c>
      <c r="W15" s="9">
        <f t="shared" si="3"/>
        <v>19</v>
      </c>
      <c r="X15" s="9">
        <f t="shared" si="3"/>
        <v>4</v>
      </c>
      <c r="Y15" s="9">
        <f t="shared" si="3"/>
        <v>0</v>
      </c>
      <c r="Z15" s="9">
        <f t="shared" si="3"/>
        <v>9</v>
      </c>
      <c r="AA15" s="9">
        <f t="shared" si="3"/>
        <v>0</v>
      </c>
      <c r="AB15" s="9">
        <f t="shared" si="3"/>
        <v>0</v>
      </c>
      <c r="AC15" s="9">
        <f t="shared" si="3"/>
        <v>63</v>
      </c>
      <c r="AE15" s="44" t="e">
        <f>IF(#REF!+#REF!=5,"Correct","MVP ERROR")</f>
        <v>#REF!</v>
      </c>
    </row>
    <row r="16" spans="1:39" s="39" customFormat="1" ht="12.75" x14ac:dyDescent="0.2">
      <c r="A16" s="117" t="s">
        <v>27</v>
      </c>
      <c r="B16" s="118"/>
      <c r="C16" s="119" t="s">
        <v>223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Pork Swords:    |||   Shenanigans: BLK-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22" t="s">
        <v>28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  <c r="O18" s="3" t="s">
        <v>4</v>
      </c>
      <c r="P18" s="125" t="s">
        <v>103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13</v>
      </c>
      <c r="B20" s="42" t="s">
        <v>30</v>
      </c>
      <c r="C20" s="42" t="s">
        <v>31</v>
      </c>
      <c r="D20" s="9"/>
      <c r="E20" s="9"/>
      <c r="F20" s="9"/>
      <c r="G20" s="9">
        <v>6</v>
      </c>
      <c r="H20" s="9"/>
      <c r="I20" s="9"/>
      <c r="J20" s="9"/>
      <c r="K20" s="9"/>
      <c r="L20" s="9"/>
      <c r="M20" s="9"/>
      <c r="N20" s="9">
        <f t="shared" ref="N20:N29" si="4">IF(B20="","",(D20*2)+(E20*3)+F20*1)</f>
        <v>0</v>
      </c>
      <c r="O20" s="10"/>
      <c r="P20" s="43">
        <v>4</v>
      </c>
      <c r="Q20" s="42" t="s">
        <v>148</v>
      </c>
      <c r="R20" s="42" t="s">
        <v>54</v>
      </c>
      <c r="S20" s="9">
        <v>2</v>
      </c>
      <c r="T20" s="9"/>
      <c r="U20" s="9">
        <v>1</v>
      </c>
      <c r="V20" s="9">
        <v>5</v>
      </c>
      <c r="W20" s="9"/>
      <c r="X20" s="9"/>
      <c r="Y20" s="9">
        <v>1</v>
      </c>
      <c r="Z20" s="9">
        <v>4</v>
      </c>
      <c r="AA20" s="9"/>
      <c r="AB20" s="9"/>
      <c r="AC20" s="9">
        <f t="shared" ref="AC20:AC29" si="5">IF(Q20="","",(S20*2)+(T20*3)+U20*1)</f>
        <v>5</v>
      </c>
      <c r="AE20" s="21"/>
    </row>
    <row r="21" spans="1:31" s="39" customFormat="1" ht="12.75" x14ac:dyDescent="0.2">
      <c r="A21" s="41">
        <v>5</v>
      </c>
      <c r="B21" s="42" t="s">
        <v>36</v>
      </c>
      <c r="C21" s="42" t="s">
        <v>37</v>
      </c>
      <c r="D21" s="9">
        <v>1</v>
      </c>
      <c r="E21" s="9">
        <v>3</v>
      </c>
      <c r="F21" s="9"/>
      <c r="G21" s="9">
        <v>1</v>
      </c>
      <c r="H21" s="9">
        <v>1</v>
      </c>
      <c r="I21" s="9"/>
      <c r="J21" s="9"/>
      <c r="K21" s="9">
        <v>4</v>
      </c>
      <c r="L21" s="9"/>
      <c r="M21" s="9"/>
      <c r="N21" s="9">
        <f t="shared" si="4"/>
        <v>11</v>
      </c>
      <c r="O21" s="10"/>
      <c r="P21" s="43">
        <v>9</v>
      </c>
      <c r="Q21" s="42" t="s">
        <v>114</v>
      </c>
      <c r="R21" s="42" t="s">
        <v>67</v>
      </c>
      <c r="S21" s="9">
        <v>1</v>
      </c>
      <c r="T21" s="9"/>
      <c r="U21" s="9">
        <v>2</v>
      </c>
      <c r="V21" s="9">
        <v>4</v>
      </c>
      <c r="W21" s="9">
        <v>2</v>
      </c>
      <c r="X21" s="9">
        <v>3</v>
      </c>
      <c r="Y21" s="9"/>
      <c r="Z21" s="9"/>
      <c r="AA21" s="9"/>
      <c r="AB21" s="9"/>
      <c r="AC21" s="9">
        <f t="shared" si="5"/>
        <v>4</v>
      </c>
      <c r="AE21" s="21"/>
    </row>
    <row r="22" spans="1:31" s="39" customFormat="1" ht="12.75" x14ac:dyDescent="0.2">
      <c r="A22" s="43">
        <v>17</v>
      </c>
      <c r="B22" s="42" t="s">
        <v>49</v>
      </c>
      <c r="C22" s="42" t="s">
        <v>50</v>
      </c>
      <c r="D22" s="9">
        <v>2</v>
      </c>
      <c r="E22" s="9"/>
      <c r="F22" s="9"/>
      <c r="G22" s="9">
        <v>2</v>
      </c>
      <c r="H22" s="9">
        <v>1</v>
      </c>
      <c r="I22" s="9">
        <v>3</v>
      </c>
      <c r="J22" s="9"/>
      <c r="K22" s="9">
        <v>2</v>
      </c>
      <c r="L22" s="9"/>
      <c r="M22" s="9"/>
      <c r="N22" s="9">
        <f t="shared" si="4"/>
        <v>4</v>
      </c>
      <c r="O22" s="10"/>
      <c r="P22" s="43">
        <v>13</v>
      </c>
      <c r="Q22" s="42" t="s">
        <v>112</v>
      </c>
      <c r="R22" s="42" t="s">
        <v>113</v>
      </c>
      <c r="S22" s="9"/>
      <c r="T22" s="9"/>
      <c r="U22" s="9"/>
      <c r="V22" s="9">
        <v>2</v>
      </c>
      <c r="W22" s="9"/>
      <c r="X22" s="9"/>
      <c r="Y22" s="9"/>
      <c r="Z22" s="9"/>
      <c r="AA22" s="9"/>
      <c r="AB22" s="9"/>
      <c r="AC22" s="9">
        <f t="shared" si="5"/>
        <v>0</v>
      </c>
      <c r="AE22" s="21"/>
    </row>
    <row r="23" spans="1:31" s="39" customFormat="1" ht="12.75" x14ac:dyDescent="0.2">
      <c r="A23" s="43">
        <v>9</v>
      </c>
      <c r="B23" s="42" t="s">
        <v>42</v>
      </c>
      <c r="C23" s="42" t="s">
        <v>43</v>
      </c>
      <c r="D23" s="9">
        <v>1</v>
      </c>
      <c r="E23" s="9"/>
      <c r="F23" s="9"/>
      <c r="G23" s="9">
        <v>2</v>
      </c>
      <c r="H23" s="9">
        <v>2</v>
      </c>
      <c r="I23" s="9">
        <v>1</v>
      </c>
      <c r="J23" s="9">
        <v>1</v>
      </c>
      <c r="K23" s="9">
        <v>1</v>
      </c>
      <c r="L23" s="9"/>
      <c r="M23" s="9"/>
      <c r="N23" s="9">
        <f t="shared" si="4"/>
        <v>2</v>
      </c>
      <c r="O23" s="10"/>
      <c r="P23" s="43">
        <v>20</v>
      </c>
      <c r="Q23" s="42" t="s">
        <v>105</v>
      </c>
      <c r="R23" s="42" t="s">
        <v>106</v>
      </c>
      <c r="S23" s="9"/>
      <c r="T23" s="9"/>
      <c r="U23" s="9"/>
      <c r="V23" s="9">
        <v>3</v>
      </c>
      <c r="W23" s="9"/>
      <c r="X23" s="9">
        <v>1</v>
      </c>
      <c r="Y23" s="9"/>
      <c r="Z23" s="9">
        <v>2</v>
      </c>
      <c r="AA23" s="9"/>
      <c r="AB23" s="9"/>
      <c r="AC23" s="9">
        <f t="shared" si="5"/>
        <v>0</v>
      </c>
      <c r="AE23" s="21"/>
    </row>
    <row r="24" spans="1:31" s="39" customFormat="1" ht="12.75" x14ac:dyDescent="0.2">
      <c r="A24" s="43">
        <v>20</v>
      </c>
      <c r="B24" s="42" t="s">
        <v>149</v>
      </c>
      <c r="C24" s="42" t="s">
        <v>73</v>
      </c>
      <c r="D24" s="9"/>
      <c r="E24" s="9">
        <v>2</v>
      </c>
      <c r="F24" s="9">
        <v>1</v>
      </c>
      <c r="G24" s="9">
        <v>3</v>
      </c>
      <c r="H24" s="9">
        <v>3</v>
      </c>
      <c r="I24" s="9"/>
      <c r="J24" s="9"/>
      <c r="K24" s="9">
        <v>4</v>
      </c>
      <c r="L24" s="9"/>
      <c r="M24" s="9"/>
      <c r="N24" s="9">
        <f t="shared" si="4"/>
        <v>7</v>
      </c>
      <c r="O24" s="10"/>
      <c r="P24" s="41">
        <v>22</v>
      </c>
      <c r="Q24" s="42" t="s">
        <v>115</v>
      </c>
      <c r="R24" s="42" t="s">
        <v>116</v>
      </c>
      <c r="S24" s="9">
        <v>5</v>
      </c>
      <c r="T24" s="9"/>
      <c r="U24" s="9"/>
      <c r="V24" s="9">
        <v>5</v>
      </c>
      <c r="W24" s="9">
        <v>2</v>
      </c>
      <c r="X24" s="9">
        <v>2</v>
      </c>
      <c r="Y24" s="9"/>
      <c r="Z24" s="9">
        <v>3</v>
      </c>
      <c r="AA24" s="9"/>
      <c r="AB24" s="9"/>
      <c r="AC24" s="9">
        <f t="shared" si="5"/>
        <v>10</v>
      </c>
      <c r="AE24" s="21"/>
    </row>
    <row r="25" spans="1:31" s="39" customFormat="1" ht="12.75" x14ac:dyDescent="0.2">
      <c r="A25" s="43">
        <v>33</v>
      </c>
      <c r="B25" s="42" t="s">
        <v>47</v>
      </c>
      <c r="C25" s="42" t="s">
        <v>48</v>
      </c>
      <c r="D25" s="9">
        <v>2</v>
      </c>
      <c r="E25" s="9"/>
      <c r="F25" s="9">
        <v>1</v>
      </c>
      <c r="G25" s="9">
        <v>5</v>
      </c>
      <c r="H25" s="9"/>
      <c r="I25" s="9">
        <v>2</v>
      </c>
      <c r="J25" s="9"/>
      <c r="K25" s="9"/>
      <c r="L25" s="9"/>
      <c r="M25" s="9"/>
      <c r="N25" s="9">
        <f t="shared" si="4"/>
        <v>5</v>
      </c>
      <c r="O25" s="10"/>
      <c r="P25" s="43">
        <v>23</v>
      </c>
      <c r="Q25" s="42" t="s">
        <v>110</v>
      </c>
      <c r="R25" s="42" t="s">
        <v>72</v>
      </c>
      <c r="S25" s="9"/>
      <c r="T25" s="9"/>
      <c r="U25" s="9"/>
      <c r="V25" s="9">
        <v>3</v>
      </c>
      <c r="W25" s="9"/>
      <c r="X25" s="9"/>
      <c r="Y25" s="9"/>
      <c r="Z25" s="9"/>
      <c r="AA25" s="9"/>
      <c r="AB25" s="9"/>
      <c r="AC25" s="9">
        <f t="shared" si="5"/>
        <v>0</v>
      </c>
      <c r="AE25" s="21"/>
    </row>
    <row r="26" spans="1:31" s="39" customFormat="1" ht="12.75" x14ac:dyDescent="0.2">
      <c r="A26" s="43">
        <v>21</v>
      </c>
      <c r="B26" s="42" t="s">
        <v>286</v>
      </c>
      <c r="C26" s="42" t="s">
        <v>150</v>
      </c>
      <c r="D26" s="9">
        <v>2</v>
      </c>
      <c r="E26" s="9"/>
      <c r="F26" s="9"/>
      <c r="G26" s="9">
        <v>9</v>
      </c>
      <c r="H26" s="9">
        <v>2</v>
      </c>
      <c r="I26" s="9">
        <v>2</v>
      </c>
      <c r="J26" s="9"/>
      <c r="K26" s="9">
        <v>3</v>
      </c>
      <c r="L26" s="9"/>
      <c r="M26" s="9"/>
      <c r="N26" s="9">
        <f t="shared" si="4"/>
        <v>4</v>
      </c>
      <c r="O26" s="10"/>
      <c r="P26" s="43">
        <v>6</v>
      </c>
      <c r="Q26" s="42" t="s">
        <v>40</v>
      </c>
      <c r="R26" s="42" t="s">
        <v>113</v>
      </c>
      <c r="S26" s="9"/>
      <c r="T26" s="9">
        <v>1</v>
      </c>
      <c r="U26" s="9">
        <v>3</v>
      </c>
      <c r="V26" s="9">
        <v>3</v>
      </c>
      <c r="W26" s="9"/>
      <c r="X26" s="9">
        <v>2</v>
      </c>
      <c r="Y26" s="9"/>
      <c r="Z26" s="9"/>
      <c r="AA26" s="9"/>
      <c r="AB26" s="9"/>
      <c r="AC26" s="9">
        <f t="shared" si="5"/>
        <v>6</v>
      </c>
      <c r="AE26" s="21"/>
    </row>
    <row r="27" spans="1:31" s="39" customFormat="1" ht="12.75" x14ac:dyDescent="0.2">
      <c r="A27" s="43"/>
      <c r="B27" s="42"/>
      <c r="C27" s="42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tr">
        <f t="shared" si="4"/>
        <v/>
      </c>
      <c r="O27" s="10"/>
      <c r="P27" s="41">
        <v>44</v>
      </c>
      <c r="Q27" s="42" t="s">
        <v>108</v>
      </c>
      <c r="R27" s="42" t="s">
        <v>109</v>
      </c>
      <c r="S27" s="9">
        <v>3</v>
      </c>
      <c r="T27" s="9"/>
      <c r="U27" s="9">
        <v>4</v>
      </c>
      <c r="V27" s="9">
        <v>4</v>
      </c>
      <c r="W27" s="9"/>
      <c r="X27" s="9"/>
      <c r="Y27" s="9">
        <v>1</v>
      </c>
      <c r="Z27" s="9">
        <v>1</v>
      </c>
      <c r="AA27" s="9"/>
      <c r="AB27" s="9"/>
      <c r="AC27" s="9">
        <f t="shared" si="5"/>
        <v>10</v>
      </c>
      <c r="AE27" s="21"/>
    </row>
    <row r="28" spans="1:31" s="39" customFormat="1" ht="12.75" x14ac:dyDescent="0.2">
      <c r="A28" s="41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>
        <v>40</v>
      </c>
      <c r="Q28" s="42" t="s">
        <v>32</v>
      </c>
      <c r="R28" s="42" t="s">
        <v>147</v>
      </c>
      <c r="S28" s="9">
        <v>1</v>
      </c>
      <c r="T28" s="9"/>
      <c r="U28" s="9">
        <v>1</v>
      </c>
      <c r="V28" s="9">
        <v>2</v>
      </c>
      <c r="W28" s="9">
        <v>2</v>
      </c>
      <c r="X28" s="9"/>
      <c r="Y28" s="9"/>
      <c r="Z28" s="9"/>
      <c r="AA28" s="9"/>
      <c r="AB28" s="9"/>
      <c r="AC28" s="9">
        <f t="shared" si="5"/>
        <v>3</v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8</v>
      </c>
      <c r="E30" s="9">
        <f t="shared" si="6"/>
        <v>5</v>
      </c>
      <c r="F30" s="9">
        <f t="shared" si="6"/>
        <v>2</v>
      </c>
      <c r="G30" s="9">
        <f t="shared" si="6"/>
        <v>28</v>
      </c>
      <c r="H30" s="9">
        <f t="shared" si="6"/>
        <v>9</v>
      </c>
      <c r="I30" s="9">
        <f t="shared" si="6"/>
        <v>8</v>
      </c>
      <c r="J30" s="9">
        <f t="shared" si="6"/>
        <v>1</v>
      </c>
      <c r="K30" s="9">
        <f t="shared" si="6"/>
        <v>14</v>
      </c>
      <c r="L30" s="9">
        <f t="shared" si="6"/>
        <v>0</v>
      </c>
      <c r="M30" s="9">
        <f t="shared" si="6"/>
        <v>0</v>
      </c>
      <c r="N30" s="9">
        <f t="shared" si="6"/>
        <v>33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12</v>
      </c>
      <c r="T30" s="9">
        <f t="shared" si="7"/>
        <v>1</v>
      </c>
      <c r="U30" s="9">
        <f t="shared" si="7"/>
        <v>11</v>
      </c>
      <c r="V30" s="9">
        <f t="shared" si="7"/>
        <v>31</v>
      </c>
      <c r="W30" s="9">
        <f t="shared" si="7"/>
        <v>6</v>
      </c>
      <c r="X30" s="9">
        <f t="shared" si="7"/>
        <v>8</v>
      </c>
      <c r="Y30" s="9">
        <f t="shared" si="7"/>
        <v>2</v>
      </c>
      <c r="Z30" s="9">
        <f t="shared" si="7"/>
        <v>10</v>
      </c>
      <c r="AA30" s="9">
        <f t="shared" si="7"/>
        <v>0</v>
      </c>
      <c r="AB30" s="9">
        <f t="shared" si="7"/>
        <v>0</v>
      </c>
      <c r="AC30" s="9">
        <f t="shared" si="7"/>
        <v>38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224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Diablos:    |||   Hornets: 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28" t="s">
        <v>51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30"/>
      <c r="O33" s="3" t="s">
        <v>4</v>
      </c>
      <c r="P33" s="131" t="s">
        <v>133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3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4.25" customHeight="1" x14ac:dyDescent="0.2">
      <c r="A35" s="43">
        <v>12</v>
      </c>
      <c r="B35" s="42" t="s">
        <v>55</v>
      </c>
      <c r="C35" s="42" t="s">
        <v>56</v>
      </c>
      <c r="D35" s="9">
        <v>7</v>
      </c>
      <c r="E35" s="9"/>
      <c r="F35" s="9"/>
      <c r="G35" s="9">
        <v>4</v>
      </c>
      <c r="H35" s="9"/>
      <c r="I35" s="9"/>
      <c r="J35" s="9"/>
      <c r="K35" s="9"/>
      <c r="L35" s="9"/>
      <c r="M35" s="9"/>
      <c r="N35" s="9">
        <f t="shared" ref="N35:N44" si="8">IF(B35="","",(D35*2)+(E35*3)+F35*1)</f>
        <v>14</v>
      </c>
      <c r="O35" s="10"/>
      <c r="P35" s="41">
        <v>4</v>
      </c>
      <c r="Q35" s="42" t="s">
        <v>85</v>
      </c>
      <c r="R35" s="42" t="s">
        <v>53</v>
      </c>
      <c r="S35" s="9">
        <v>2</v>
      </c>
      <c r="T35" s="9"/>
      <c r="U35" s="9"/>
      <c r="V35" s="9">
        <v>11</v>
      </c>
      <c r="W35" s="9"/>
      <c r="X35" s="9">
        <v>2</v>
      </c>
      <c r="Y35" s="9">
        <v>1</v>
      </c>
      <c r="Z35" s="9"/>
      <c r="AA35" s="9"/>
      <c r="AB35" s="9"/>
      <c r="AC35" s="9">
        <f t="shared" ref="AC35:AC44" si="9">IF(Q35="","",(S35*2)+(T35*3)+U35*1)</f>
        <v>4</v>
      </c>
      <c r="AE35" s="21"/>
    </row>
    <row r="36" spans="1:31" s="39" customFormat="1" ht="14.25" customHeight="1" x14ac:dyDescent="0.2">
      <c r="A36" s="41">
        <v>5</v>
      </c>
      <c r="B36" s="42" t="s">
        <v>127</v>
      </c>
      <c r="C36" s="42" t="s">
        <v>128</v>
      </c>
      <c r="D36" s="9"/>
      <c r="E36" s="9"/>
      <c r="F36" s="9">
        <v>1</v>
      </c>
      <c r="G36" s="9">
        <v>2</v>
      </c>
      <c r="H36" s="9"/>
      <c r="I36" s="9">
        <v>1</v>
      </c>
      <c r="J36" s="9"/>
      <c r="K36" s="9">
        <v>3</v>
      </c>
      <c r="L36" s="9"/>
      <c r="M36" s="9"/>
      <c r="N36" s="9">
        <f t="shared" si="8"/>
        <v>1</v>
      </c>
      <c r="O36" s="10"/>
      <c r="P36" s="43">
        <v>9</v>
      </c>
      <c r="Q36" s="42" t="s">
        <v>85</v>
      </c>
      <c r="R36" s="42" t="s">
        <v>163</v>
      </c>
      <c r="S36" s="9"/>
      <c r="T36" s="9"/>
      <c r="U36" s="9"/>
      <c r="V36" s="9">
        <v>1</v>
      </c>
      <c r="W36" s="9">
        <v>1</v>
      </c>
      <c r="X36" s="9"/>
      <c r="Y36" s="9"/>
      <c r="Z36" s="9">
        <v>1</v>
      </c>
      <c r="AA36" s="9"/>
      <c r="AB36" s="9"/>
      <c r="AC36" s="9">
        <f t="shared" si="9"/>
        <v>0</v>
      </c>
      <c r="AE36" s="21"/>
    </row>
    <row r="37" spans="1:31" s="39" customFormat="1" ht="14.25" customHeight="1" x14ac:dyDescent="0.2">
      <c r="A37" s="41">
        <v>26</v>
      </c>
      <c r="B37" s="42" t="s">
        <v>58</v>
      </c>
      <c r="C37" s="42" t="s">
        <v>59</v>
      </c>
      <c r="D37" s="9"/>
      <c r="E37" s="9"/>
      <c r="F37" s="9"/>
      <c r="G37" s="9">
        <v>2</v>
      </c>
      <c r="H37" s="9"/>
      <c r="I37" s="9">
        <v>1</v>
      </c>
      <c r="J37" s="9"/>
      <c r="K37" s="9">
        <v>3</v>
      </c>
      <c r="L37" s="9"/>
      <c r="M37" s="9"/>
      <c r="N37" s="9">
        <f t="shared" si="8"/>
        <v>0</v>
      </c>
      <c r="O37" s="10"/>
      <c r="P37" s="41">
        <v>8</v>
      </c>
      <c r="Q37" s="42" t="s">
        <v>161</v>
      </c>
      <c r="R37" s="42" t="s">
        <v>90</v>
      </c>
      <c r="S37" s="9">
        <v>1</v>
      </c>
      <c r="T37" s="9"/>
      <c r="U37" s="9">
        <v>1</v>
      </c>
      <c r="V37" s="9">
        <v>6</v>
      </c>
      <c r="W37" s="9">
        <v>2</v>
      </c>
      <c r="X37" s="9">
        <v>2</v>
      </c>
      <c r="Y37" s="9"/>
      <c r="Z37" s="9">
        <v>1</v>
      </c>
      <c r="AA37" s="9"/>
      <c r="AB37" s="9"/>
      <c r="AC37" s="9">
        <f t="shared" si="9"/>
        <v>3</v>
      </c>
      <c r="AE37" s="21"/>
    </row>
    <row r="38" spans="1:31" s="39" customFormat="1" ht="14.25" customHeight="1" x14ac:dyDescent="0.2">
      <c r="A38" s="41">
        <v>7</v>
      </c>
      <c r="B38" s="42" t="s">
        <v>151</v>
      </c>
      <c r="C38" s="42" t="s">
        <v>152</v>
      </c>
      <c r="D38" s="9">
        <v>1</v>
      </c>
      <c r="E38" s="9"/>
      <c r="F38" s="9"/>
      <c r="G38" s="9">
        <v>12</v>
      </c>
      <c r="H38" s="9"/>
      <c r="I38" s="9">
        <v>3</v>
      </c>
      <c r="J38" s="9"/>
      <c r="K38" s="9">
        <v>2</v>
      </c>
      <c r="L38" s="9"/>
      <c r="M38" s="9"/>
      <c r="N38" s="9">
        <f t="shared" si="8"/>
        <v>2</v>
      </c>
      <c r="O38" s="10"/>
      <c r="P38" s="41">
        <v>7</v>
      </c>
      <c r="Q38" s="42" t="s">
        <v>160</v>
      </c>
      <c r="R38" s="42" t="s">
        <v>128</v>
      </c>
      <c r="S38" s="9">
        <v>2</v>
      </c>
      <c r="T38" s="9"/>
      <c r="U38" s="9">
        <v>2</v>
      </c>
      <c r="V38" s="9">
        <v>1</v>
      </c>
      <c r="W38" s="9">
        <v>2</v>
      </c>
      <c r="X38" s="9">
        <v>2</v>
      </c>
      <c r="Y38" s="9">
        <v>1</v>
      </c>
      <c r="Z38" s="9">
        <v>2</v>
      </c>
      <c r="AA38" s="9"/>
      <c r="AB38" s="9"/>
      <c r="AC38" s="9">
        <f t="shared" si="9"/>
        <v>6</v>
      </c>
      <c r="AE38" s="21"/>
    </row>
    <row r="39" spans="1:31" s="39" customFormat="1" ht="14.25" customHeight="1" x14ac:dyDescent="0.2">
      <c r="A39" s="41">
        <v>5</v>
      </c>
      <c r="B39" s="42" t="s">
        <v>153</v>
      </c>
      <c r="C39" s="42" t="s">
        <v>154</v>
      </c>
      <c r="D39" s="9"/>
      <c r="E39" s="9"/>
      <c r="F39" s="9">
        <v>1</v>
      </c>
      <c r="G39" s="9">
        <v>4</v>
      </c>
      <c r="H39" s="9">
        <v>1</v>
      </c>
      <c r="I39" s="9"/>
      <c r="J39" s="9">
        <v>2</v>
      </c>
      <c r="K39" s="9">
        <v>2</v>
      </c>
      <c r="L39" s="9"/>
      <c r="M39" s="9"/>
      <c r="N39" s="9">
        <f t="shared" si="8"/>
        <v>1</v>
      </c>
      <c r="O39" s="10"/>
      <c r="P39" s="43">
        <v>10</v>
      </c>
      <c r="Q39" s="42" t="s">
        <v>162</v>
      </c>
      <c r="R39" s="42" t="s">
        <v>66</v>
      </c>
      <c r="S39" s="9">
        <v>4</v>
      </c>
      <c r="T39" s="9"/>
      <c r="U39" s="9">
        <v>2</v>
      </c>
      <c r="V39" s="9">
        <v>9</v>
      </c>
      <c r="W39" s="9">
        <v>4</v>
      </c>
      <c r="X39" s="9">
        <v>1</v>
      </c>
      <c r="Y39" s="9"/>
      <c r="Z39" s="9">
        <v>3</v>
      </c>
      <c r="AA39" s="9"/>
      <c r="AB39" s="9"/>
      <c r="AC39" s="9">
        <f t="shared" si="9"/>
        <v>10</v>
      </c>
      <c r="AE39" s="21"/>
    </row>
    <row r="40" spans="1:31" s="39" customFormat="1" ht="14.25" customHeight="1" x14ac:dyDescent="0.2">
      <c r="A40" s="41">
        <v>21</v>
      </c>
      <c r="B40" s="42" t="s">
        <v>155</v>
      </c>
      <c r="C40" s="42" t="s">
        <v>48</v>
      </c>
      <c r="D40" s="9"/>
      <c r="E40" s="9"/>
      <c r="F40" s="9"/>
      <c r="G40" s="9">
        <v>2</v>
      </c>
      <c r="H40" s="9"/>
      <c r="I40" s="9"/>
      <c r="J40" s="9"/>
      <c r="K40" s="9">
        <v>3</v>
      </c>
      <c r="L40" s="9"/>
      <c r="M40" s="9"/>
      <c r="N40" s="9">
        <f t="shared" si="8"/>
        <v>0</v>
      </c>
      <c r="O40" s="10"/>
      <c r="P40" s="43">
        <v>11</v>
      </c>
      <c r="Q40" s="42" t="s">
        <v>100</v>
      </c>
      <c r="R40" s="42" t="s">
        <v>164</v>
      </c>
      <c r="S40" s="9">
        <v>4</v>
      </c>
      <c r="T40" s="9"/>
      <c r="U40" s="9">
        <v>4</v>
      </c>
      <c r="V40" s="9">
        <v>10</v>
      </c>
      <c r="W40" s="9"/>
      <c r="X40" s="9">
        <v>2</v>
      </c>
      <c r="Y40" s="9"/>
      <c r="Z40" s="9">
        <v>3</v>
      </c>
      <c r="AA40" s="9"/>
      <c r="AB40" s="9"/>
      <c r="AC40" s="9">
        <f t="shared" si="9"/>
        <v>12</v>
      </c>
      <c r="AE40" s="21"/>
    </row>
    <row r="41" spans="1:31" s="39" customFormat="1" ht="14.25" customHeight="1" x14ac:dyDescent="0.2">
      <c r="A41" s="43">
        <v>13</v>
      </c>
      <c r="B41" s="42" t="s">
        <v>157</v>
      </c>
      <c r="C41" s="42" t="s">
        <v>156</v>
      </c>
      <c r="D41" s="9"/>
      <c r="E41" s="9"/>
      <c r="F41" s="9"/>
      <c r="G41" s="9">
        <v>2</v>
      </c>
      <c r="H41" s="9"/>
      <c r="I41" s="9">
        <v>2</v>
      </c>
      <c r="J41" s="9"/>
      <c r="K41" s="9">
        <v>1</v>
      </c>
      <c r="L41" s="9"/>
      <c r="M41" s="9"/>
      <c r="N41" s="9">
        <f t="shared" si="8"/>
        <v>0</v>
      </c>
      <c r="O41" s="10"/>
      <c r="P41" s="43">
        <v>6</v>
      </c>
      <c r="Q41" s="42" t="s">
        <v>30</v>
      </c>
      <c r="R41" s="42" t="s">
        <v>53</v>
      </c>
      <c r="S41" s="9"/>
      <c r="T41" s="9"/>
      <c r="U41" s="9"/>
      <c r="V41" s="9">
        <v>2</v>
      </c>
      <c r="W41" s="9"/>
      <c r="X41" s="9">
        <v>3</v>
      </c>
      <c r="Y41" s="9"/>
      <c r="Z41" s="9">
        <v>1</v>
      </c>
      <c r="AA41" s="9"/>
      <c r="AB41" s="9"/>
      <c r="AC41" s="9">
        <f t="shared" si="9"/>
        <v>0</v>
      </c>
      <c r="AE41" s="21"/>
    </row>
    <row r="42" spans="1:31" s="39" customFormat="1" ht="14.25" customHeight="1" x14ac:dyDescent="0.2">
      <c r="A42" s="43">
        <v>9</v>
      </c>
      <c r="B42" s="42" t="s">
        <v>158</v>
      </c>
      <c r="C42" s="42" t="s">
        <v>159</v>
      </c>
      <c r="D42" s="9">
        <v>2</v>
      </c>
      <c r="E42" s="9">
        <v>1</v>
      </c>
      <c r="F42" s="9"/>
      <c r="G42" s="9">
        <v>1</v>
      </c>
      <c r="H42" s="9">
        <v>3</v>
      </c>
      <c r="I42" s="9">
        <v>2</v>
      </c>
      <c r="J42" s="9"/>
      <c r="K42" s="9"/>
      <c r="L42" s="9"/>
      <c r="M42" s="9"/>
      <c r="N42" s="9">
        <f t="shared" si="8"/>
        <v>7</v>
      </c>
      <c r="O42" s="10"/>
      <c r="P42" s="43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E42" s="21"/>
    </row>
    <row r="43" spans="1:31" s="39" customFormat="1" ht="14.25" customHeight="1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4.25" customHeight="1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10</v>
      </c>
      <c r="E45" s="9">
        <f t="shared" si="10"/>
        <v>1</v>
      </c>
      <c r="F45" s="9">
        <f t="shared" si="10"/>
        <v>2</v>
      </c>
      <c r="G45" s="9">
        <f t="shared" si="10"/>
        <v>29</v>
      </c>
      <c r="H45" s="9">
        <f t="shared" si="10"/>
        <v>4</v>
      </c>
      <c r="I45" s="9">
        <f t="shared" si="10"/>
        <v>9</v>
      </c>
      <c r="J45" s="9">
        <f t="shared" si="10"/>
        <v>2</v>
      </c>
      <c r="K45" s="9">
        <f t="shared" si="10"/>
        <v>14</v>
      </c>
      <c r="L45" s="9">
        <f t="shared" si="10"/>
        <v>0</v>
      </c>
      <c r="M45" s="9">
        <f t="shared" si="10"/>
        <v>0</v>
      </c>
      <c r="N45" s="9">
        <f t="shared" si="10"/>
        <v>25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13</v>
      </c>
      <c r="T45" s="9">
        <f t="shared" si="11"/>
        <v>0</v>
      </c>
      <c r="U45" s="9">
        <f t="shared" si="11"/>
        <v>9</v>
      </c>
      <c r="V45" s="9">
        <f t="shared" si="11"/>
        <v>40</v>
      </c>
      <c r="W45" s="9">
        <f t="shared" si="11"/>
        <v>9</v>
      </c>
      <c r="X45" s="9">
        <f t="shared" si="11"/>
        <v>12</v>
      </c>
      <c r="Y45" s="9">
        <f t="shared" si="11"/>
        <v>2</v>
      </c>
      <c r="Z45" s="9">
        <f t="shared" si="11"/>
        <v>11</v>
      </c>
      <c r="AA45" s="9">
        <f t="shared" si="11"/>
        <v>0</v>
      </c>
      <c r="AB45" s="9">
        <f t="shared" si="11"/>
        <v>0</v>
      </c>
      <c r="AC45" s="9">
        <f t="shared" si="11"/>
        <v>35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136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Spartans:    |||   Brownies: 3P-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34" t="s">
        <v>62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6"/>
      <c r="O48" s="3" t="s">
        <v>29</v>
      </c>
      <c r="P48" s="137" t="s">
        <v>134</v>
      </c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9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8</v>
      </c>
      <c r="B50" s="42" t="s">
        <v>165</v>
      </c>
      <c r="C50" s="42" t="s">
        <v>166</v>
      </c>
      <c r="D50" s="9">
        <v>5</v>
      </c>
      <c r="E50" s="9">
        <v>2</v>
      </c>
      <c r="F50" s="9">
        <v>3</v>
      </c>
      <c r="G50" s="9">
        <v>4</v>
      </c>
      <c r="H50" s="9">
        <v>5</v>
      </c>
      <c r="I50" s="9">
        <v>1</v>
      </c>
      <c r="J50" s="9"/>
      <c r="K50" s="9"/>
      <c r="L50" s="9"/>
      <c r="M50" s="9"/>
      <c r="N50" s="9">
        <f t="shared" ref="N50:N59" si="12">IF(B50="","",(D50*2)+(E50*3)+F50*1)</f>
        <v>19</v>
      </c>
      <c r="O50" s="10"/>
      <c r="P50" s="43">
        <v>8</v>
      </c>
      <c r="Q50" s="42" t="s">
        <v>169</v>
      </c>
      <c r="R50" s="42" t="s">
        <v>170</v>
      </c>
      <c r="S50" s="9">
        <v>4</v>
      </c>
      <c r="T50" s="9">
        <v>2</v>
      </c>
      <c r="U50" s="9"/>
      <c r="V50" s="9">
        <v>8</v>
      </c>
      <c r="W50" s="9">
        <v>5</v>
      </c>
      <c r="X50" s="9"/>
      <c r="Y50" s="9"/>
      <c r="Z50" s="9">
        <v>1</v>
      </c>
      <c r="AA50" s="9"/>
      <c r="AB50" s="9"/>
      <c r="AC50" s="9">
        <f t="shared" ref="AC50:AC59" si="13">IF(Q50="","",(S50*2)+(T50*3)+U50*1)</f>
        <v>14</v>
      </c>
      <c r="AD50" s="46"/>
      <c r="AE50" s="21"/>
    </row>
    <row r="51" spans="1:31" s="39" customFormat="1" ht="12.75" x14ac:dyDescent="0.2">
      <c r="A51" s="43">
        <v>7</v>
      </c>
      <c r="B51" s="42" t="s">
        <v>167</v>
      </c>
      <c r="C51" s="42" t="s">
        <v>128</v>
      </c>
      <c r="D51" s="9">
        <v>4</v>
      </c>
      <c r="E51" s="9">
        <v>2</v>
      </c>
      <c r="F51" s="9">
        <v>1</v>
      </c>
      <c r="G51" s="9">
        <v>6</v>
      </c>
      <c r="H51" s="9">
        <v>5</v>
      </c>
      <c r="I51" s="9">
        <v>2</v>
      </c>
      <c r="J51" s="9"/>
      <c r="K51" s="9">
        <v>1</v>
      </c>
      <c r="L51" s="9"/>
      <c r="M51" s="9"/>
      <c r="N51" s="9">
        <f t="shared" si="12"/>
        <v>15</v>
      </c>
      <c r="O51" s="10"/>
      <c r="P51" s="41">
        <v>10</v>
      </c>
      <c r="Q51" s="42" t="s">
        <v>171</v>
      </c>
      <c r="R51" s="42" t="s">
        <v>35</v>
      </c>
      <c r="S51" s="9">
        <v>1</v>
      </c>
      <c r="T51" s="9">
        <v>1</v>
      </c>
      <c r="U51" s="9"/>
      <c r="V51" s="9">
        <v>5</v>
      </c>
      <c r="W51" s="9">
        <v>3</v>
      </c>
      <c r="X51" s="9">
        <v>1</v>
      </c>
      <c r="Y51" s="9">
        <v>1</v>
      </c>
      <c r="Z51" s="9">
        <v>1</v>
      </c>
      <c r="AA51" s="9"/>
      <c r="AB51" s="9"/>
      <c r="AC51" s="9">
        <f t="shared" si="13"/>
        <v>5</v>
      </c>
      <c r="AD51" s="46"/>
      <c r="AE51" s="21"/>
    </row>
    <row r="52" spans="1:31" s="39" customFormat="1" ht="12.75" x14ac:dyDescent="0.2">
      <c r="A52" s="41">
        <v>6</v>
      </c>
      <c r="B52" s="42" t="s">
        <v>120</v>
      </c>
      <c r="C52" s="42" t="s">
        <v>50</v>
      </c>
      <c r="D52" s="9">
        <v>3</v>
      </c>
      <c r="E52" s="9"/>
      <c r="F52" s="9"/>
      <c r="G52" s="9">
        <v>6</v>
      </c>
      <c r="H52" s="9">
        <v>5</v>
      </c>
      <c r="I52" s="9">
        <v>4</v>
      </c>
      <c r="J52" s="9"/>
      <c r="K52" s="9"/>
      <c r="L52" s="9"/>
      <c r="M52" s="9"/>
      <c r="N52" s="9">
        <f t="shared" si="12"/>
        <v>6</v>
      </c>
      <c r="O52" s="10"/>
      <c r="P52" s="43">
        <v>9</v>
      </c>
      <c r="Q52" s="42" t="s">
        <v>172</v>
      </c>
      <c r="R52" s="42" t="s">
        <v>31</v>
      </c>
      <c r="S52" s="9">
        <v>3</v>
      </c>
      <c r="T52" s="9">
        <v>1</v>
      </c>
      <c r="U52" s="9"/>
      <c r="V52" s="9">
        <v>4</v>
      </c>
      <c r="W52" s="9">
        <v>1</v>
      </c>
      <c r="X52" s="9"/>
      <c r="Y52" s="9"/>
      <c r="Z52" s="9">
        <v>2</v>
      </c>
      <c r="AA52" s="9"/>
      <c r="AB52" s="9"/>
      <c r="AC52" s="9">
        <f t="shared" si="13"/>
        <v>9</v>
      </c>
      <c r="AD52" s="46"/>
      <c r="AE52" s="21"/>
    </row>
    <row r="53" spans="1:31" s="39" customFormat="1" ht="12.75" x14ac:dyDescent="0.2">
      <c r="A53" s="41">
        <v>13</v>
      </c>
      <c r="B53" s="42" t="s">
        <v>168</v>
      </c>
      <c r="C53" s="42" t="s">
        <v>41</v>
      </c>
      <c r="D53" s="9">
        <v>4</v>
      </c>
      <c r="E53" s="9"/>
      <c r="F53" s="9"/>
      <c r="G53" s="9">
        <v>8</v>
      </c>
      <c r="H53" s="9"/>
      <c r="I53" s="9">
        <v>1</v>
      </c>
      <c r="J53" s="9"/>
      <c r="K53" s="9">
        <v>1</v>
      </c>
      <c r="L53" s="9"/>
      <c r="M53" s="9"/>
      <c r="N53" s="9">
        <f t="shared" si="12"/>
        <v>8</v>
      </c>
      <c r="O53" s="10"/>
      <c r="P53" s="41">
        <v>11</v>
      </c>
      <c r="Q53" s="42" t="s">
        <v>173</v>
      </c>
      <c r="R53" s="42" t="s">
        <v>84</v>
      </c>
      <c r="S53" s="9">
        <v>6</v>
      </c>
      <c r="T53" s="9">
        <v>2</v>
      </c>
      <c r="U53" s="9">
        <v>1</v>
      </c>
      <c r="V53" s="9">
        <v>15</v>
      </c>
      <c r="W53" s="9">
        <v>1</v>
      </c>
      <c r="X53" s="9">
        <v>2</v>
      </c>
      <c r="Y53" s="9"/>
      <c r="Z53" s="9"/>
      <c r="AA53" s="9"/>
      <c r="AB53" s="9"/>
      <c r="AC53" s="9">
        <f t="shared" si="13"/>
        <v>19</v>
      </c>
      <c r="AD53" s="46"/>
      <c r="AE53" s="21"/>
    </row>
    <row r="54" spans="1:31" s="39" customFormat="1" ht="12.75" x14ac:dyDescent="0.2">
      <c r="A54" s="43">
        <v>9</v>
      </c>
      <c r="B54" s="42" t="s">
        <v>63</v>
      </c>
      <c r="C54" s="42" t="s">
        <v>64</v>
      </c>
      <c r="D54" s="9">
        <v>1</v>
      </c>
      <c r="E54" s="9">
        <v>1</v>
      </c>
      <c r="F54" s="9"/>
      <c r="G54" s="9">
        <v>7</v>
      </c>
      <c r="H54" s="9">
        <v>2</v>
      </c>
      <c r="I54" s="9">
        <v>3</v>
      </c>
      <c r="J54" s="9">
        <v>2</v>
      </c>
      <c r="K54" s="9"/>
      <c r="L54" s="9"/>
      <c r="M54" s="9"/>
      <c r="N54" s="9">
        <f t="shared" si="12"/>
        <v>5</v>
      </c>
      <c r="O54" s="10"/>
      <c r="P54" s="41">
        <v>4</v>
      </c>
      <c r="Q54" s="42" t="s">
        <v>167</v>
      </c>
      <c r="R54" s="42" t="s">
        <v>174</v>
      </c>
      <c r="S54" s="9">
        <v>2</v>
      </c>
      <c r="T54" s="9"/>
      <c r="U54" s="9"/>
      <c r="V54" s="9">
        <v>1</v>
      </c>
      <c r="W54" s="9">
        <v>4</v>
      </c>
      <c r="X54" s="9">
        <v>2</v>
      </c>
      <c r="Y54" s="9"/>
      <c r="Z54" s="9">
        <v>3</v>
      </c>
      <c r="AA54" s="9"/>
      <c r="AB54" s="9"/>
      <c r="AC54" s="9">
        <f t="shared" si="13"/>
        <v>4</v>
      </c>
      <c r="AD54" s="46"/>
      <c r="AE54" s="21"/>
    </row>
    <row r="55" spans="1:31" s="39" customFormat="1" ht="12.75" x14ac:dyDescent="0.2">
      <c r="A55" s="43">
        <v>4</v>
      </c>
      <c r="B55" s="42" t="s">
        <v>68</v>
      </c>
      <c r="C55" s="42" t="s">
        <v>69</v>
      </c>
      <c r="D55" s="9">
        <v>3</v>
      </c>
      <c r="E55" s="9"/>
      <c r="F55" s="9">
        <v>2</v>
      </c>
      <c r="G55" s="9">
        <v>3</v>
      </c>
      <c r="H55" s="9">
        <v>4</v>
      </c>
      <c r="I55" s="9">
        <v>2</v>
      </c>
      <c r="J55" s="9"/>
      <c r="K55" s="9">
        <v>2</v>
      </c>
      <c r="L55" s="9"/>
      <c r="M55" s="9"/>
      <c r="N55" s="9">
        <f t="shared" si="12"/>
        <v>8</v>
      </c>
      <c r="O55" s="10"/>
      <c r="P55" s="41">
        <v>5</v>
      </c>
      <c r="Q55" s="42" t="s">
        <v>167</v>
      </c>
      <c r="R55" s="42" t="s">
        <v>60</v>
      </c>
      <c r="S55" s="9">
        <v>3</v>
      </c>
      <c r="T55" s="9"/>
      <c r="U55" s="9"/>
      <c r="V55" s="9"/>
      <c r="W55" s="9"/>
      <c r="X55" s="9">
        <v>3</v>
      </c>
      <c r="Y55" s="9"/>
      <c r="Z55" s="9">
        <v>5</v>
      </c>
      <c r="AA55" s="9"/>
      <c r="AB55" s="9"/>
      <c r="AC55" s="9">
        <f t="shared" si="13"/>
        <v>6</v>
      </c>
      <c r="AD55" s="46"/>
      <c r="AE55" s="21"/>
    </row>
    <row r="56" spans="1:31" s="39" customFormat="1" ht="12.75" x14ac:dyDescent="0.2">
      <c r="A56" s="43"/>
      <c r="B56" s="42"/>
      <c r="C56" s="42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tr">
        <f t="shared" si="12"/>
        <v/>
      </c>
      <c r="O56" s="10"/>
      <c r="P56" s="43"/>
      <c r="Q56" s="42"/>
      <c r="R56" s="4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 t="str">
        <f t="shared" si="13"/>
        <v/>
      </c>
      <c r="AD56" s="46"/>
      <c r="AE56" s="21"/>
    </row>
    <row r="57" spans="1:31" s="39" customFormat="1" ht="12.75" x14ac:dyDescent="0.2">
      <c r="A57" s="43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3"/>
      <c r="Q57" s="42"/>
      <c r="R57" s="42"/>
      <c r="S57" s="9"/>
      <c r="T57" s="9"/>
      <c r="U57" s="9"/>
      <c r="V57" s="9"/>
      <c r="W57" s="9"/>
      <c r="X57" s="9"/>
      <c r="Y57" s="9"/>
      <c r="Z57" s="9"/>
      <c r="AA57" s="9"/>
      <c r="AB57" s="9"/>
      <c r="AC57" s="9" t="str">
        <f t="shared" si="13"/>
        <v/>
      </c>
      <c r="AD57" s="46"/>
      <c r="AE57" s="21"/>
    </row>
    <row r="58" spans="1:31" s="39" customFormat="1" ht="12.75" x14ac:dyDescent="0.2">
      <c r="A58" s="41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20</v>
      </c>
      <c r="E60" s="9">
        <f t="shared" si="14"/>
        <v>5</v>
      </c>
      <c r="F60" s="9">
        <f t="shared" si="14"/>
        <v>6</v>
      </c>
      <c r="G60" s="9">
        <f t="shared" si="14"/>
        <v>34</v>
      </c>
      <c r="H60" s="9">
        <f t="shared" si="14"/>
        <v>21</v>
      </c>
      <c r="I60" s="9">
        <f t="shared" si="14"/>
        <v>13</v>
      </c>
      <c r="J60" s="9">
        <f t="shared" si="14"/>
        <v>2</v>
      </c>
      <c r="K60" s="9">
        <f t="shared" si="14"/>
        <v>4</v>
      </c>
      <c r="L60" s="9">
        <f t="shared" si="14"/>
        <v>0</v>
      </c>
      <c r="M60" s="9">
        <f t="shared" si="14"/>
        <v>0</v>
      </c>
      <c r="N60" s="9">
        <f t="shared" si="14"/>
        <v>61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19</v>
      </c>
      <c r="T60" s="9">
        <f t="shared" si="15"/>
        <v>6</v>
      </c>
      <c r="U60" s="9">
        <f t="shared" si="15"/>
        <v>1</v>
      </c>
      <c r="V60" s="9">
        <f t="shared" si="15"/>
        <v>33</v>
      </c>
      <c r="W60" s="9">
        <f t="shared" si="15"/>
        <v>14</v>
      </c>
      <c r="X60" s="9">
        <f t="shared" si="15"/>
        <v>8</v>
      </c>
      <c r="Y60" s="9">
        <f t="shared" si="15"/>
        <v>1</v>
      </c>
      <c r="Z60" s="9">
        <f t="shared" si="15"/>
        <v>12</v>
      </c>
      <c r="AA60" s="9">
        <f t="shared" si="15"/>
        <v>0</v>
      </c>
      <c r="AB60" s="9">
        <f t="shared" si="15"/>
        <v>0</v>
      </c>
      <c r="AC60" s="9">
        <f t="shared" si="15"/>
        <v>57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89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Hardwood Pro:    |||   Queanbeyan Road Runners: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46" t="s">
        <v>224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8"/>
      <c r="O63" s="3" t="s">
        <v>29</v>
      </c>
      <c r="P63" s="149" t="s">
        <v>135</v>
      </c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1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12</v>
      </c>
      <c r="B65" s="42" t="s">
        <v>125</v>
      </c>
      <c r="C65" s="42" t="s">
        <v>54</v>
      </c>
      <c r="D65" s="9">
        <v>1</v>
      </c>
      <c r="E65" s="9"/>
      <c r="F65" s="9"/>
      <c r="G65" s="9">
        <v>7</v>
      </c>
      <c r="H65" s="9">
        <v>1</v>
      </c>
      <c r="I65" s="9"/>
      <c r="J65" s="9">
        <v>2</v>
      </c>
      <c r="K65" s="9">
        <v>3</v>
      </c>
      <c r="L65" s="9"/>
      <c r="M65" s="9">
        <v>1</v>
      </c>
      <c r="N65" s="9">
        <f t="shared" ref="N65:N74" si="16">IF(B65="","",(D65*2)+(E65*3)+F65*1)</f>
        <v>2</v>
      </c>
      <c r="O65" s="10"/>
      <c r="P65" s="41">
        <v>40</v>
      </c>
      <c r="Q65" s="42" t="s">
        <v>177</v>
      </c>
      <c r="R65" s="42" t="s">
        <v>178</v>
      </c>
      <c r="S65" s="9">
        <v>1</v>
      </c>
      <c r="T65" s="9"/>
      <c r="U65" s="9"/>
      <c r="V65" s="9">
        <v>2</v>
      </c>
      <c r="W65" s="9">
        <v>1</v>
      </c>
      <c r="X65" s="9"/>
      <c r="Y65" s="9"/>
      <c r="Z65" s="9">
        <v>1</v>
      </c>
      <c r="AA65" s="9"/>
      <c r="AB65" s="9"/>
      <c r="AC65" s="9">
        <f t="shared" ref="AC65:AC74" si="17">IF(Q65="","",(S65*2)+(T65*3)+U65*1)</f>
        <v>2</v>
      </c>
      <c r="AD65" s="46"/>
      <c r="AE65" s="21"/>
    </row>
    <row r="66" spans="1:31" s="39" customFormat="1" ht="12.75" x14ac:dyDescent="0.2">
      <c r="A66" s="43">
        <v>4</v>
      </c>
      <c r="B66" s="42" t="s">
        <v>121</v>
      </c>
      <c r="C66" s="42" t="s">
        <v>73</v>
      </c>
      <c r="D66" s="9">
        <v>2</v>
      </c>
      <c r="E66" s="9"/>
      <c r="F66" s="9"/>
      <c r="G66" s="9">
        <v>3</v>
      </c>
      <c r="H66" s="9">
        <v>4</v>
      </c>
      <c r="I66" s="9">
        <v>1</v>
      </c>
      <c r="J66" s="9">
        <v>1</v>
      </c>
      <c r="K66" s="9"/>
      <c r="L66" s="9">
        <v>1</v>
      </c>
      <c r="M66" s="9"/>
      <c r="N66" s="9">
        <f t="shared" si="16"/>
        <v>4</v>
      </c>
      <c r="O66" s="10"/>
      <c r="P66" s="41">
        <v>1</v>
      </c>
      <c r="Q66" s="42" t="s">
        <v>179</v>
      </c>
      <c r="R66" s="42" t="s">
        <v>67</v>
      </c>
      <c r="S66" s="9"/>
      <c r="T66" s="9">
        <v>4</v>
      </c>
      <c r="U66" s="9"/>
      <c r="V66" s="9">
        <v>3</v>
      </c>
      <c r="W66" s="9">
        <v>2</v>
      </c>
      <c r="X66" s="9"/>
      <c r="Y66" s="9"/>
      <c r="Z66" s="9">
        <v>1</v>
      </c>
      <c r="AA66" s="9"/>
      <c r="AB66" s="9"/>
      <c r="AC66" s="9">
        <f t="shared" si="17"/>
        <v>12</v>
      </c>
      <c r="AD66" s="46"/>
      <c r="AE66" s="21"/>
    </row>
    <row r="67" spans="1:31" s="39" customFormat="1" ht="12.75" x14ac:dyDescent="0.2">
      <c r="A67" s="41">
        <v>20</v>
      </c>
      <c r="B67" s="42" t="s">
        <v>118</v>
      </c>
      <c r="C67" s="42" t="s">
        <v>119</v>
      </c>
      <c r="D67" s="9"/>
      <c r="E67" s="9"/>
      <c r="F67" s="9"/>
      <c r="G67" s="9">
        <v>1</v>
      </c>
      <c r="H67" s="9"/>
      <c r="I67" s="9"/>
      <c r="J67" s="9"/>
      <c r="K67" s="9"/>
      <c r="L67" s="9"/>
      <c r="M67" s="9"/>
      <c r="N67" s="9">
        <f t="shared" si="16"/>
        <v>0</v>
      </c>
      <c r="O67" s="10"/>
      <c r="P67" s="41">
        <v>0</v>
      </c>
      <c r="Q67" s="42" t="s">
        <v>180</v>
      </c>
      <c r="R67" s="42" t="s">
        <v>181</v>
      </c>
      <c r="S67" s="9">
        <v>2</v>
      </c>
      <c r="T67" s="9"/>
      <c r="U67" s="9">
        <v>1</v>
      </c>
      <c r="V67" s="9">
        <v>5</v>
      </c>
      <c r="W67" s="9">
        <v>1</v>
      </c>
      <c r="X67" s="9"/>
      <c r="Y67" s="9"/>
      <c r="Z67" s="9"/>
      <c r="AA67" s="9"/>
      <c r="AB67" s="9"/>
      <c r="AC67" s="9">
        <f t="shared" si="17"/>
        <v>5</v>
      </c>
      <c r="AD67" s="46"/>
      <c r="AE67" s="21"/>
    </row>
    <row r="68" spans="1:31" s="39" customFormat="1" ht="12.75" x14ac:dyDescent="0.2">
      <c r="A68" s="43">
        <v>11</v>
      </c>
      <c r="B68" s="42" t="s">
        <v>122</v>
      </c>
      <c r="C68" s="42" t="s">
        <v>123</v>
      </c>
      <c r="D68" s="9">
        <v>6</v>
      </c>
      <c r="E68" s="9"/>
      <c r="F68" s="9"/>
      <c r="G68" s="9">
        <v>11</v>
      </c>
      <c r="H68" s="9"/>
      <c r="I68" s="9"/>
      <c r="J68" s="9"/>
      <c r="K68" s="9">
        <v>1</v>
      </c>
      <c r="L68" s="9"/>
      <c r="M68" s="9"/>
      <c r="N68" s="9">
        <f t="shared" si="16"/>
        <v>12</v>
      </c>
      <c r="O68" s="10"/>
      <c r="P68" s="41">
        <v>21</v>
      </c>
      <c r="Q68" s="42" t="s">
        <v>182</v>
      </c>
      <c r="R68" s="42" t="s">
        <v>183</v>
      </c>
      <c r="S68" s="9">
        <v>6</v>
      </c>
      <c r="T68" s="9"/>
      <c r="U68" s="9">
        <v>1</v>
      </c>
      <c r="V68" s="9">
        <v>8</v>
      </c>
      <c r="W68" s="9">
        <v>1</v>
      </c>
      <c r="X68" s="9"/>
      <c r="Y68" s="9">
        <v>2</v>
      </c>
      <c r="Z68" s="9"/>
      <c r="AA68" s="9"/>
      <c r="AB68" s="9"/>
      <c r="AC68" s="9">
        <f t="shared" si="17"/>
        <v>13</v>
      </c>
      <c r="AD68" s="46"/>
      <c r="AE68" s="21"/>
    </row>
    <row r="69" spans="1:31" s="39" customFormat="1" ht="12.75" x14ac:dyDescent="0.2">
      <c r="A69" s="41">
        <v>7</v>
      </c>
      <c r="B69" s="42" t="s">
        <v>124</v>
      </c>
      <c r="C69" s="42" t="s">
        <v>41</v>
      </c>
      <c r="D69" s="9"/>
      <c r="E69" s="9"/>
      <c r="F69" s="9"/>
      <c r="G69" s="9">
        <v>1</v>
      </c>
      <c r="H69" s="9">
        <v>2</v>
      </c>
      <c r="I69" s="9"/>
      <c r="J69" s="9"/>
      <c r="K69" s="9">
        <v>1</v>
      </c>
      <c r="L69" s="9"/>
      <c r="M69" s="9"/>
      <c r="N69" s="9">
        <f t="shared" si="16"/>
        <v>0</v>
      </c>
      <c r="O69" s="10"/>
      <c r="P69" s="41">
        <v>2</v>
      </c>
      <c r="Q69" s="42" t="s">
        <v>184</v>
      </c>
      <c r="R69" s="42" t="s">
        <v>174</v>
      </c>
      <c r="S69" s="9"/>
      <c r="T69" s="9"/>
      <c r="U69" s="9"/>
      <c r="V69" s="9">
        <v>3</v>
      </c>
      <c r="W69" s="9"/>
      <c r="X69" s="9"/>
      <c r="Y69" s="9"/>
      <c r="Z69" s="9">
        <v>1</v>
      </c>
      <c r="AA69" s="9"/>
      <c r="AB69" s="9"/>
      <c r="AC69" s="9">
        <f t="shared" si="17"/>
        <v>0</v>
      </c>
      <c r="AD69" s="46"/>
      <c r="AE69" s="21"/>
    </row>
    <row r="70" spans="1:31" s="39" customFormat="1" ht="14.25" customHeight="1" x14ac:dyDescent="0.2">
      <c r="A70" s="43">
        <v>8</v>
      </c>
      <c r="B70" s="42" t="s">
        <v>175</v>
      </c>
      <c r="C70" s="42" t="s">
        <v>61</v>
      </c>
      <c r="D70" s="9">
        <v>3</v>
      </c>
      <c r="E70" s="9"/>
      <c r="F70" s="9">
        <v>2</v>
      </c>
      <c r="G70" s="9">
        <v>3</v>
      </c>
      <c r="H70" s="9">
        <v>1</v>
      </c>
      <c r="I70" s="9"/>
      <c r="J70" s="9"/>
      <c r="K70" s="9"/>
      <c r="L70" s="9"/>
      <c r="M70" s="9"/>
      <c r="N70" s="9">
        <f t="shared" si="16"/>
        <v>8</v>
      </c>
      <c r="O70" s="10"/>
      <c r="P70" s="41">
        <v>12</v>
      </c>
      <c r="Q70" s="42" t="s">
        <v>185</v>
      </c>
      <c r="R70" s="42" t="s">
        <v>186</v>
      </c>
      <c r="S70" s="9"/>
      <c r="T70" s="9"/>
      <c r="U70" s="9"/>
      <c r="V70" s="9">
        <v>8</v>
      </c>
      <c r="W70" s="9">
        <v>2</v>
      </c>
      <c r="X70" s="9">
        <v>1</v>
      </c>
      <c r="Y70" s="9">
        <v>1</v>
      </c>
      <c r="Z70" s="9">
        <v>4</v>
      </c>
      <c r="AA70" s="9"/>
      <c r="AB70" s="9"/>
      <c r="AC70" s="9">
        <f t="shared" si="17"/>
        <v>0</v>
      </c>
      <c r="AD70" s="46"/>
      <c r="AE70" s="21"/>
    </row>
    <row r="71" spans="1:31" s="39" customFormat="1" ht="14.25" customHeight="1" x14ac:dyDescent="0.2">
      <c r="A71" s="43">
        <v>11</v>
      </c>
      <c r="B71" s="42" t="s">
        <v>176</v>
      </c>
      <c r="C71" s="42" t="s">
        <v>226</v>
      </c>
      <c r="D71" s="9">
        <v>2</v>
      </c>
      <c r="E71" s="9"/>
      <c r="F71" s="9"/>
      <c r="G71" s="9">
        <v>5</v>
      </c>
      <c r="H71" s="9">
        <v>6</v>
      </c>
      <c r="I71" s="9">
        <v>2</v>
      </c>
      <c r="J71" s="9"/>
      <c r="K71" s="9"/>
      <c r="L71" s="9"/>
      <c r="M71" s="9"/>
      <c r="N71" s="9">
        <f t="shared" si="16"/>
        <v>4</v>
      </c>
      <c r="O71" s="10"/>
      <c r="P71" s="41">
        <v>13</v>
      </c>
      <c r="Q71" s="42" t="s">
        <v>107</v>
      </c>
      <c r="R71" s="42" t="s">
        <v>57</v>
      </c>
      <c r="S71" s="9"/>
      <c r="T71" s="9"/>
      <c r="U71" s="9"/>
      <c r="V71" s="9"/>
      <c r="W71" s="9"/>
      <c r="X71" s="9">
        <v>1</v>
      </c>
      <c r="Y71" s="9"/>
      <c r="Z71" s="9"/>
      <c r="AA71" s="9"/>
      <c r="AB71" s="9"/>
      <c r="AC71" s="9">
        <f t="shared" si="17"/>
        <v>0</v>
      </c>
      <c r="AD71" s="46"/>
      <c r="AE71" s="21"/>
    </row>
    <row r="72" spans="1:31" s="39" customFormat="1" ht="12.75" x14ac:dyDescent="0.2">
      <c r="A72" s="41">
        <v>55</v>
      </c>
      <c r="B72" s="42" t="s">
        <v>129</v>
      </c>
      <c r="C72" s="42" t="s">
        <v>130</v>
      </c>
      <c r="D72" s="9">
        <v>3</v>
      </c>
      <c r="E72" s="9">
        <v>4</v>
      </c>
      <c r="F72" s="9">
        <v>1</v>
      </c>
      <c r="G72" s="9">
        <v>1</v>
      </c>
      <c r="H72" s="9">
        <v>2</v>
      </c>
      <c r="I72" s="9">
        <v>3</v>
      </c>
      <c r="J72" s="9">
        <v>1</v>
      </c>
      <c r="K72" s="9"/>
      <c r="L72" s="9"/>
      <c r="M72" s="9"/>
      <c r="N72" s="9">
        <f t="shared" si="16"/>
        <v>19</v>
      </c>
      <c r="O72" s="10"/>
      <c r="P72" s="41">
        <v>44</v>
      </c>
      <c r="Q72" s="42" t="s">
        <v>187</v>
      </c>
      <c r="R72" s="42" t="s">
        <v>126</v>
      </c>
      <c r="S72" s="9"/>
      <c r="T72" s="9"/>
      <c r="U72" s="9"/>
      <c r="V72" s="9"/>
      <c r="W72" s="9"/>
      <c r="X72" s="9"/>
      <c r="Y72" s="9"/>
      <c r="Z72" s="9">
        <v>1</v>
      </c>
      <c r="AA72" s="9"/>
      <c r="AB72" s="9"/>
      <c r="AC72" s="9">
        <f t="shared" si="17"/>
        <v>0</v>
      </c>
      <c r="AD72" s="46"/>
      <c r="AE72" s="21"/>
    </row>
    <row r="73" spans="1:31" s="39" customFormat="1" ht="12.75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1">
        <v>11</v>
      </c>
      <c r="Q73" s="42" t="s">
        <v>188</v>
      </c>
      <c r="R73" s="42" t="s">
        <v>84</v>
      </c>
      <c r="S73" s="9"/>
      <c r="T73" s="9"/>
      <c r="U73" s="9">
        <v>1</v>
      </c>
      <c r="V73" s="9">
        <v>1</v>
      </c>
      <c r="W73" s="9">
        <v>2</v>
      </c>
      <c r="X73" s="9"/>
      <c r="Y73" s="9"/>
      <c r="Z73" s="9"/>
      <c r="AA73" s="9"/>
      <c r="AB73" s="9"/>
      <c r="AC73" s="9">
        <f t="shared" si="17"/>
        <v>1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17</v>
      </c>
      <c r="E75" s="9">
        <f t="shared" si="18"/>
        <v>4</v>
      </c>
      <c r="F75" s="9">
        <f t="shared" si="18"/>
        <v>3</v>
      </c>
      <c r="G75" s="9">
        <f t="shared" si="18"/>
        <v>32</v>
      </c>
      <c r="H75" s="9">
        <f t="shared" si="18"/>
        <v>16</v>
      </c>
      <c r="I75" s="9">
        <f t="shared" si="18"/>
        <v>6</v>
      </c>
      <c r="J75" s="9">
        <f t="shared" si="18"/>
        <v>4</v>
      </c>
      <c r="K75" s="9">
        <f t="shared" si="18"/>
        <v>5</v>
      </c>
      <c r="L75" s="9">
        <f t="shared" si="18"/>
        <v>1</v>
      </c>
      <c r="M75" s="9">
        <f t="shared" si="18"/>
        <v>1</v>
      </c>
      <c r="N75" s="9">
        <f t="shared" si="18"/>
        <v>49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9</v>
      </c>
      <c r="T75" s="9">
        <f t="shared" si="19"/>
        <v>4</v>
      </c>
      <c r="U75" s="9">
        <f t="shared" si="19"/>
        <v>3</v>
      </c>
      <c r="V75" s="9">
        <f t="shared" si="19"/>
        <v>30</v>
      </c>
      <c r="W75" s="9">
        <f t="shared" si="19"/>
        <v>9</v>
      </c>
      <c r="X75" s="9">
        <f t="shared" si="19"/>
        <v>2</v>
      </c>
      <c r="Y75" s="9">
        <f t="shared" si="19"/>
        <v>3</v>
      </c>
      <c r="Z75" s="9">
        <f t="shared" si="19"/>
        <v>8</v>
      </c>
      <c r="AA75" s="9">
        <f t="shared" si="19"/>
        <v>0</v>
      </c>
      <c r="AB75" s="9">
        <f t="shared" si="19"/>
        <v>0</v>
      </c>
      <c r="AC75" s="9">
        <f t="shared" si="19"/>
        <v>33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103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Hellfish:    |||   Mighty Few: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52" t="s">
        <v>136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4"/>
      <c r="O78" s="3" t="s">
        <v>29</v>
      </c>
      <c r="P78" s="155" t="s">
        <v>88</v>
      </c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7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12</v>
      </c>
      <c r="B80" s="42" t="s">
        <v>272</v>
      </c>
      <c r="C80" s="42" t="s">
        <v>189</v>
      </c>
      <c r="D80" s="9">
        <v>7</v>
      </c>
      <c r="E80" s="9">
        <v>1</v>
      </c>
      <c r="F80" s="9">
        <v>1</v>
      </c>
      <c r="G80" s="9">
        <v>8</v>
      </c>
      <c r="H80" s="9">
        <v>2</v>
      </c>
      <c r="I80" s="9">
        <v>2</v>
      </c>
      <c r="J80" s="9">
        <v>2</v>
      </c>
      <c r="K80" s="9">
        <v>4</v>
      </c>
      <c r="L80" s="9">
        <v>1</v>
      </c>
      <c r="M80" s="9"/>
      <c r="N80" s="9">
        <f t="shared" ref="N80:N89" si="20">IF(B80="","",(D80*2)+(E80*3)+F80*1)</f>
        <v>18</v>
      </c>
      <c r="O80" s="10"/>
      <c r="P80" s="41">
        <v>0</v>
      </c>
      <c r="Q80" s="42" t="s">
        <v>107</v>
      </c>
      <c r="R80" s="42" t="s">
        <v>194</v>
      </c>
      <c r="S80" s="9">
        <v>3</v>
      </c>
      <c r="T80" s="9"/>
      <c r="U80" s="9"/>
      <c r="V80" s="9">
        <v>5</v>
      </c>
      <c r="W80" s="9">
        <v>4</v>
      </c>
      <c r="X80" s="9">
        <v>1</v>
      </c>
      <c r="Y80" s="9"/>
      <c r="Z80" s="9">
        <v>2</v>
      </c>
      <c r="AA80" s="9"/>
      <c r="AB80" s="9"/>
      <c r="AC80" s="9">
        <f t="shared" ref="AC80:AC89" si="21">IF(Q80="","",(S80*2)+(T80*3)+U80*1)</f>
        <v>6</v>
      </c>
      <c r="AD80" s="46"/>
      <c r="AE80" s="21"/>
    </row>
    <row r="81" spans="1:31" s="39" customFormat="1" ht="12.75" x14ac:dyDescent="0.2">
      <c r="A81" s="43">
        <v>9</v>
      </c>
      <c r="B81" s="42" t="s">
        <v>190</v>
      </c>
      <c r="C81" s="42" t="s">
        <v>95</v>
      </c>
      <c r="D81" s="9">
        <v>1</v>
      </c>
      <c r="E81" s="9">
        <v>1</v>
      </c>
      <c r="F81" s="9">
        <v>4</v>
      </c>
      <c r="G81" s="9">
        <v>4</v>
      </c>
      <c r="H81" s="9">
        <v>2</v>
      </c>
      <c r="I81" s="9">
        <v>2</v>
      </c>
      <c r="J81" s="9"/>
      <c r="K81" s="9">
        <v>4</v>
      </c>
      <c r="L81" s="9"/>
      <c r="M81" s="9"/>
      <c r="N81" s="9">
        <f t="shared" si="20"/>
        <v>9</v>
      </c>
      <c r="O81" s="10"/>
      <c r="P81" s="43">
        <v>1</v>
      </c>
      <c r="Q81" s="42" t="s">
        <v>98</v>
      </c>
      <c r="R81" s="42" t="s">
        <v>99</v>
      </c>
      <c r="S81" s="9">
        <v>1</v>
      </c>
      <c r="T81" s="9"/>
      <c r="U81" s="9">
        <v>1</v>
      </c>
      <c r="V81" s="9">
        <v>1</v>
      </c>
      <c r="W81" s="9">
        <v>2</v>
      </c>
      <c r="X81" s="9">
        <v>2</v>
      </c>
      <c r="Y81" s="9"/>
      <c r="Z81" s="9">
        <v>4</v>
      </c>
      <c r="AA81" s="9"/>
      <c r="AB81" s="9"/>
      <c r="AC81" s="9">
        <f t="shared" si="21"/>
        <v>3</v>
      </c>
      <c r="AD81" s="46"/>
      <c r="AE81" s="21"/>
    </row>
    <row r="82" spans="1:31" s="39" customFormat="1" ht="12.75" x14ac:dyDescent="0.2">
      <c r="A82" s="41">
        <v>5</v>
      </c>
      <c r="B82" s="42" t="s">
        <v>190</v>
      </c>
      <c r="C82" s="42" t="s">
        <v>44</v>
      </c>
      <c r="D82" s="9"/>
      <c r="E82" s="9"/>
      <c r="F82" s="9">
        <v>1</v>
      </c>
      <c r="G82" s="9">
        <v>3</v>
      </c>
      <c r="H82" s="9">
        <v>4</v>
      </c>
      <c r="I82" s="9">
        <v>4</v>
      </c>
      <c r="J82" s="9"/>
      <c r="K82" s="9">
        <v>3</v>
      </c>
      <c r="L82" s="9"/>
      <c r="M82" s="9"/>
      <c r="N82" s="9">
        <f t="shared" si="20"/>
        <v>1</v>
      </c>
      <c r="O82" s="10"/>
      <c r="P82" s="41">
        <v>2</v>
      </c>
      <c r="Q82" s="42" t="s">
        <v>220</v>
      </c>
      <c r="R82" s="42" t="s">
        <v>400</v>
      </c>
      <c r="S82" s="9">
        <v>8</v>
      </c>
      <c r="T82" s="9">
        <v>1</v>
      </c>
      <c r="U82" s="9">
        <v>3</v>
      </c>
      <c r="V82" s="9">
        <v>7</v>
      </c>
      <c r="W82" s="9"/>
      <c r="X82" s="9">
        <v>1</v>
      </c>
      <c r="Y82" s="9"/>
      <c r="Z82" s="9">
        <v>3</v>
      </c>
      <c r="AA82" s="9"/>
      <c r="AB82" s="9"/>
      <c r="AC82" s="9">
        <f t="shared" si="21"/>
        <v>22</v>
      </c>
      <c r="AD82" s="46"/>
      <c r="AE82" s="21"/>
    </row>
    <row r="83" spans="1:31" s="39" customFormat="1" ht="12.75" x14ac:dyDescent="0.2">
      <c r="A83" s="43">
        <v>11</v>
      </c>
      <c r="B83" s="42" t="s">
        <v>361</v>
      </c>
      <c r="C83" s="42" t="s">
        <v>191</v>
      </c>
      <c r="D83" s="9">
        <v>4</v>
      </c>
      <c r="E83" s="9">
        <v>1</v>
      </c>
      <c r="F83" s="9">
        <v>4</v>
      </c>
      <c r="G83" s="9">
        <v>10</v>
      </c>
      <c r="H83" s="9">
        <v>2</v>
      </c>
      <c r="I83" s="9"/>
      <c r="J83" s="9"/>
      <c r="K83" s="9">
        <v>2</v>
      </c>
      <c r="L83" s="9">
        <v>1</v>
      </c>
      <c r="M83" s="9"/>
      <c r="N83" s="9">
        <f t="shared" si="20"/>
        <v>15</v>
      </c>
      <c r="O83" s="10"/>
      <c r="P83" s="41">
        <v>3</v>
      </c>
      <c r="Q83" s="42" t="s">
        <v>91</v>
      </c>
      <c r="R83" s="42" t="s">
        <v>92</v>
      </c>
      <c r="S83" s="9"/>
      <c r="T83" s="9"/>
      <c r="U83" s="9">
        <v>1</v>
      </c>
      <c r="V83" s="9">
        <v>5</v>
      </c>
      <c r="W83" s="9">
        <v>3</v>
      </c>
      <c r="X83" s="9">
        <v>5</v>
      </c>
      <c r="Y83" s="9"/>
      <c r="Z83" s="9">
        <v>1</v>
      </c>
      <c r="AA83" s="9"/>
      <c r="AB83" s="9"/>
      <c r="AC83" s="9">
        <f t="shared" si="21"/>
        <v>1</v>
      </c>
      <c r="AD83" s="46"/>
      <c r="AE83" s="21"/>
    </row>
    <row r="84" spans="1:31" s="39" customFormat="1" ht="12.75" x14ac:dyDescent="0.2">
      <c r="A84" s="43">
        <v>2</v>
      </c>
      <c r="B84" s="42" t="s">
        <v>192</v>
      </c>
      <c r="C84" s="42" t="s">
        <v>87</v>
      </c>
      <c r="D84" s="9"/>
      <c r="E84" s="9"/>
      <c r="F84" s="9">
        <v>1</v>
      </c>
      <c r="G84" s="9">
        <v>4</v>
      </c>
      <c r="H84" s="9"/>
      <c r="I84" s="9">
        <v>1</v>
      </c>
      <c r="J84" s="9"/>
      <c r="K84" s="9">
        <v>3</v>
      </c>
      <c r="L84" s="9"/>
      <c r="M84" s="9"/>
      <c r="N84" s="9">
        <f t="shared" si="20"/>
        <v>1</v>
      </c>
      <c r="O84" s="10"/>
      <c r="P84" s="43">
        <v>5</v>
      </c>
      <c r="Q84" s="42" t="s">
        <v>96</v>
      </c>
      <c r="R84" s="42" t="s">
        <v>97</v>
      </c>
      <c r="S84" s="9">
        <v>3</v>
      </c>
      <c r="T84" s="9"/>
      <c r="U84" s="9">
        <v>5</v>
      </c>
      <c r="V84" s="9">
        <v>4</v>
      </c>
      <c r="W84" s="9">
        <v>7</v>
      </c>
      <c r="X84" s="9">
        <v>3</v>
      </c>
      <c r="Y84" s="9"/>
      <c r="Z84" s="9">
        <v>2</v>
      </c>
      <c r="AA84" s="9"/>
      <c r="AB84" s="9"/>
      <c r="AC84" s="9">
        <f t="shared" si="21"/>
        <v>11</v>
      </c>
      <c r="AD84" s="46"/>
      <c r="AE84" s="21"/>
    </row>
    <row r="85" spans="1:31" s="39" customFormat="1" ht="12.75" x14ac:dyDescent="0.2">
      <c r="A85" s="43">
        <v>25</v>
      </c>
      <c r="B85" s="42" t="s">
        <v>85</v>
      </c>
      <c r="C85" s="42" t="s">
        <v>94</v>
      </c>
      <c r="D85" s="9">
        <v>1</v>
      </c>
      <c r="E85" s="9"/>
      <c r="F85" s="9"/>
      <c r="G85" s="9">
        <v>2</v>
      </c>
      <c r="H85" s="9">
        <v>2</v>
      </c>
      <c r="I85" s="9"/>
      <c r="J85" s="9"/>
      <c r="K85" s="9">
        <v>1</v>
      </c>
      <c r="L85" s="9"/>
      <c r="M85" s="9"/>
      <c r="N85" s="9">
        <f t="shared" si="20"/>
        <v>2</v>
      </c>
      <c r="O85" s="10"/>
      <c r="P85" s="43">
        <v>15</v>
      </c>
      <c r="Q85" s="42" t="s">
        <v>195</v>
      </c>
      <c r="R85" s="42" t="s">
        <v>94</v>
      </c>
      <c r="S85" s="9">
        <v>3</v>
      </c>
      <c r="T85" s="9"/>
      <c r="U85" s="9"/>
      <c r="V85" s="9">
        <v>2</v>
      </c>
      <c r="W85" s="9">
        <v>2</v>
      </c>
      <c r="X85" s="9">
        <v>2</v>
      </c>
      <c r="Y85" s="9"/>
      <c r="Z85" s="9"/>
      <c r="AA85" s="9"/>
      <c r="AB85" s="9"/>
      <c r="AC85" s="9">
        <f t="shared" si="21"/>
        <v>6</v>
      </c>
      <c r="AD85" s="46"/>
      <c r="AE85" s="21"/>
    </row>
    <row r="86" spans="1:31" s="39" customFormat="1" ht="12.75" x14ac:dyDescent="0.2">
      <c r="A86" s="41">
        <v>7</v>
      </c>
      <c r="B86" s="42" t="s">
        <v>86</v>
      </c>
      <c r="C86" s="42" t="s">
        <v>193</v>
      </c>
      <c r="D86" s="9">
        <v>5</v>
      </c>
      <c r="E86" s="9"/>
      <c r="F86" s="9"/>
      <c r="G86" s="9">
        <v>4</v>
      </c>
      <c r="H86" s="9">
        <v>5</v>
      </c>
      <c r="I86" s="9">
        <v>4</v>
      </c>
      <c r="J86" s="9"/>
      <c r="K86" s="9">
        <v>2</v>
      </c>
      <c r="L86" s="9"/>
      <c r="M86" s="9"/>
      <c r="N86" s="9">
        <f t="shared" si="20"/>
        <v>10</v>
      </c>
      <c r="O86" s="10"/>
      <c r="P86" s="43"/>
      <c r="Q86" s="42"/>
      <c r="R86" s="42"/>
      <c r="S86" s="9"/>
      <c r="T86" s="9"/>
      <c r="U86" s="9"/>
      <c r="V86" s="9"/>
      <c r="W86" s="9"/>
      <c r="X86" s="9"/>
      <c r="Y86" s="9"/>
      <c r="Z86" s="9"/>
      <c r="AA86" s="9"/>
      <c r="AB86" s="9"/>
      <c r="AC86" s="9" t="str">
        <f t="shared" si="21"/>
        <v/>
      </c>
      <c r="AD86" s="46"/>
      <c r="AE86" s="21"/>
    </row>
    <row r="87" spans="1:31" s="39" customFormat="1" ht="12.75" x14ac:dyDescent="0.2">
      <c r="A87" s="41"/>
      <c r="B87" s="42"/>
      <c r="C87" s="42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tr">
        <f t="shared" si="20"/>
        <v/>
      </c>
      <c r="O87" s="10"/>
      <c r="P87" s="43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18</v>
      </c>
      <c r="E90" s="9">
        <f t="shared" si="22"/>
        <v>3</v>
      </c>
      <c r="F90" s="9">
        <f t="shared" si="22"/>
        <v>11</v>
      </c>
      <c r="G90" s="9">
        <f t="shared" si="22"/>
        <v>35</v>
      </c>
      <c r="H90" s="9">
        <f t="shared" si="22"/>
        <v>17</v>
      </c>
      <c r="I90" s="9">
        <f t="shared" si="22"/>
        <v>13</v>
      </c>
      <c r="J90" s="9">
        <f t="shared" si="22"/>
        <v>2</v>
      </c>
      <c r="K90" s="9">
        <f t="shared" si="22"/>
        <v>19</v>
      </c>
      <c r="L90" s="9">
        <f t="shared" si="22"/>
        <v>2</v>
      </c>
      <c r="M90" s="9">
        <f t="shared" si="22"/>
        <v>0</v>
      </c>
      <c r="N90" s="9">
        <f t="shared" si="22"/>
        <v>56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18</v>
      </c>
      <c r="T90" s="9">
        <f t="shared" si="23"/>
        <v>1</v>
      </c>
      <c r="U90" s="9">
        <f t="shared" si="23"/>
        <v>10</v>
      </c>
      <c r="V90" s="9">
        <f t="shared" si="23"/>
        <v>24</v>
      </c>
      <c r="W90" s="9">
        <f t="shared" si="23"/>
        <v>18</v>
      </c>
      <c r="X90" s="9">
        <f t="shared" si="23"/>
        <v>14</v>
      </c>
      <c r="Y90" s="9">
        <f t="shared" si="23"/>
        <v>0</v>
      </c>
      <c r="Z90" s="9">
        <f t="shared" si="23"/>
        <v>12</v>
      </c>
      <c r="AA90" s="9">
        <f t="shared" si="23"/>
        <v>0</v>
      </c>
      <c r="AB90" s="9">
        <f t="shared" si="23"/>
        <v>0</v>
      </c>
      <c r="AC90" s="9">
        <f t="shared" si="23"/>
        <v>49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133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>Big Bangs:    |||   HBW Cannons: BLK-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8" t="s">
        <v>137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/>
      <c r="O93" s="3" t="s">
        <v>52</v>
      </c>
      <c r="P93" s="161" t="s">
        <v>138</v>
      </c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3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0</v>
      </c>
      <c r="B95" s="42" t="s">
        <v>196</v>
      </c>
      <c r="C95" s="42" t="s">
        <v>87</v>
      </c>
      <c r="D95" s="9">
        <v>1</v>
      </c>
      <c r="E95" s="9"/>
      <c r="F95" s="9"/>
      <c r="G95" s="9">
        <v>7</v>
      </c>
      <c r="H95" s="9">
        <v>2</v>
      </c>
      <c r="I95" s="9"/>
      <c r="J95" s="9"/>
      <c r="K95" s="9">
        <v>1</v>
      </c>
      <c r="L95" s="9"/>
      <c r="M95" s="9"/>
      <c r="N95" s="9">
        <f t="shared" ref="N95:N104" si="24">IF(B95="","",(D95*2)+(E95*3)+F95*1)</f>
        <v>2</v>
      </c>
      <c r="O95" s="10"/>
      <c r="P95" s="43">
        <v>8</v>
      </c>
      <c r="Q95" s="42" t="s">
        <v>74</v>
      </c>
      <c r="R95" s="42" t="s">
        <v>75</v>
      </c>
      <c r="S95" s="9">
        <v>3</v>
      </c>
      <c r="T95" s="9"/>
      <c r="U95" s="9">
        <v>2</v>
      </c>
      <c r="V95" s="9">
        <v>7</v>
      </c>
      <c r="W95" s="9">
        <v>1</v>
      </c>
      <c r="X95" s="9">
        <v>4</v>
      </c>
      <c r="Y95" s="9"/>
      <c r="Z95" s="9">
        <v>1</v>
      </c>
      <c r="AA95" s="9"/>
      <c r="AB95" s="9"/>
      <c r="AC95" s="9">
        <f t="shared" ref="AC95:AC104" si="25">IF(Q95="","",(S95*2)+(T95*3)+U95*1)</f>
        <v>8</v>
      </c>
      <c r="AD95" s="46"/>
      <c r="AE95" s="21"/>
    </row>
    <row r="96" spans="1:31" s="39" customFormat="1" ht="12.75" x14ac:dyDescent="0.2">
      <c r="A96" s="43">
        <v>10</v>
      </c>
      <c r="B96" s="42" t="s">
        <v>197</v>
      </c>
      <c r="C96" s="42" t="s">
        <v>198</v>
      </c>
      <c r="D96" s="9">
        <v>3</v>
      </c>
      <c r="E96" s="9"/>
      <c r="F96" s="9"/>
      <c r="G96" s="9">
        <v>12</v>
      </c>
      <c r="H96" s="9">
        <v>3</v>
      </c>
      <c r="I96" s="9">
        <v>1</v>
      </c>
      <c r="J96" s="9"/>
      <c r="K96" s="9">
        <v>3</v>
      </c>
      <c r="L96" s="9"/>
      <c r="M96" s="9"/>
      <c r="N96" s="9">
        <f t="shared" si="24"/>
        <v>6</v>
      </c>
      <c r="O96" s="10"/>
      <c r="P96" s="41">
        <v>1</v>
      </c>
      <c r="Q96" s="42" t="s">
        <v>65</v>
      </c>
      <c r="R96" s="42" t="s">
        <v>66</v>
      </c>
      <c r="S96" s="9">
        <v>1</v>
      </c>
      <c r="T96" s="9"/>
      <c r="U96" s="9"/>
      <c r="V96" s="9">
        <v>3</v>
      </c>
      <c r="W96" s="9"/>
      <c r="X96" s="9">
        <v>2</v>
      </c>
      <c r="Y96" s="9"/>
      <c r="Z96" s="9">
        <v>5</v>
      </c>
      <c r="AA96" s="9"/>
      <c r="AB96" s="9"/>
      <c r="AC96" s="9">
        <f t="shared" si="25"/>
        <v>2</v>
      </c>
      <c r="AD96" s="46"/>
      <c r="AE96" s="21"/>
    </row>
    <row r="97" spans="1:31" s="39" customFormat="1" ht="12.75" x14ac:dyDescent="0.2">
      <c r="A97" s="41">
        <v>12</v>
      </c>
      <c r="B97" s="42" t="s">
        <v>78</v>
      </c>
      <c r="C97" s="42" t="s">
        <v>79</v>
      </c>
      <c r="D97" s="9">
        <v>3</v>
      </c>
      <c r="E97" s="9"/>
      <c r="F97" s="9"/>
      <c r="G97" s="9">
        <v>5</v>
      </c>
      <c r="H97" s="9">
        <v>3</v>
      </c>
      <c r="I97" s="9"/>
      <c r="J97" s="9"/>
      <c r="K97" s="9">
        <v>3</v>
      </c>
      <c r="L97" s="9"/>
      <c r="M97" s="9"/>
      <c r="N97" s="9">
        <f t="shared" si="24"/>
        <v>6</v>
      </c>
      <c r="O97" s="10"/>
      <c r="P97" s="43">
        <v>6</v>
      </c>
      <c r="Q97" s="42" t="s">
        <v>107</v>
      </c>
      <c r="R97" s="42" t="s">
        <v>202</v>
      </c>
      <c r="S97" s="9"/>
      <c r="T97" s="9"/>
      <c r="U97" s="9"/>
      <c r="V97" s="9">
        <v>3</v>
      </c>
      <c r="W97" s="9">
        <v>1</v>
      </c>
      <c r="X97" s="9"/>
      <c r="Y97" s="9"/>
      <c r="Z97" s="9">
        <v>1</v>
      </c>
      <c r="AA97" s="9"/>
      <c r="AB97" s="9"/>
      <c r="AC97" s="9">
        <f t="shared" si="25"/>
        <v>0</v>
      </c>
      <c r="AD97" s="46"/>
      <c r="AE97" s="21"/>
    </row>
    <row r="98" spans="1:31" s="39" customFormat="1" ht="12.75" x14ac:dyDescent="0.2">
      <c r="A98" s="43">
        <v>15</v>
      </c>
      <c r="B98" s="42" t="s">
        <v>199</v>
      </c>
      <c r="C98" s="42" t="s">
        <v>84</v>
      </c>
      <c r="D98" s="9">
        <v>5</v>
      </c>
      <c r="E98" s="9"/>
      <c r="F98" s="9"/>
      <c r="G98" s="9">
        <v>3</v>
      </c>
      <c r="H98" s="9">
        <v>3</v>
      </c>
      <c r="I98" s="9">
        <v>2</v>
      </c>
      <c r="J98" s="9"/>
      <c r="K98" s="9">
        <v>1</v>
      </c>
      <c r="L98" s="9"/>
      <c r="M98" s="9"/>
      <c r="N98" s="9">
        <f t="shared" si="24"/>
        <v>10</v>
      </c>
      <c r="O98" s="10"/>
      <c r="P98" s="41">
        <v>7</v>
      </c>
      <c r="Q98" s="42" t="s">
        <v>117</v>
      </c>
      <c r="R98" s="42" t="s">
        <v>90</v>
      </c>
      <c r="S98" s="9">
        <v>5</v>
      </c>
      <c r="T98" s="9"/>
      <c r="U98" s="9"/>
      <c r="V98" s="9">
        <v>3</v>
      </c>
      <c r="W98" s="9"/>
      <c r="X98" s="9">
        <v>1</v>
      </c>
      <c r="Y98" s="9"/>
      <c r="Z98" s="9">
        <v>1</v>
      </c>
      <c r="AA98" s="9"/>
      <c r="AB98" s="9"/>
      <c r="AC98" s="9">
        <f t="shared" si="25"/>
        <v>10</v>
      </c>
      <c r="AD98" s="46"/>
      <c r="AE98" s="21"/>
    </row>
    <row r="99" spans="1:31" s="39" customFormat="1" ht="12.75" x14ac:dyDescent="0.2">
      <c r="A99" s="43">
        <v>17</v>
      </c>
      <c r="B99" s="42" t="s">
        <v>38</v>
      </c>
      <c r="C99" s="42" t="s">
        <v>360</v>
      </c>
      <c r="D99" s="9">
        <v>4</v>
      </c>
      <c r="E99" s="9"/>
      <c r="F99" s="9"/>
      <c r="G99" s="9">
        <v>2</v>
      </c>
      <c r="H99" s="9">
        <v>2</v>
      </c>
      <c r="I99" s="9"/>
      <c r="J99" s="9"/>
      <c r="K99" s="9">
        <v>3</v>
      </c>
      <c r="L99" s="9"/>
      <c r="M99" s="9"/>
      <c r="N99" s="9">
        <f t="shared" si="24"/>
        <v>8</v>
      </c>
      <c r="O99" s="10"/>
      <c r="P99" s="41">
        <v>12</v>
      </c>
      <c r="Q99" s="42" t="s">
        <v>203</v>
      </c>
      <c r="R99" s="42" t="s">
        <v>34</v>
      </c>
      <c r="S99" s="9">
        <v>3</v>
      </c>
      <c r="T99" s="9">
        <v>2</v>
      </c>
      <c r="U99" s="9">
        <v>1</v>
      </c>
      <c r="V99" s="9">
        <v>5</v>
      </c>
      <c r="W99" s="9">
        <v>2</v>
      </c>
      <c r="X99" s="9"/>
      <c r="Y99" s="9"/>
      <c r="Z99" s="9">
        <v>2</v>
      </c>
      <c r="AA99" s="9"/>
      <c r="AB99" s="9"/>
      <c r="AC99" s="9">
        <f t="shared" si="25"/>
        <v>13</v>
      </c>
      <c r="AD99" s="46"/>
      <c r="AE99" s="21"/>
    </row>
    <row r="100" spans="1:31" s="39" customFormat="1" ht="12.75" x14ac:dyDescent="0.2">
      <c r="A100" s="43">
        <v>1</v>
      </c>
      <c r="B100" s="42" t="s">
        <v>201</v>
      </c>
      <c r="C100" s="42" t="s">
        <v>159</v>
      </c>
      <c r="D100" s="9">
        <v>1</v>
      </c>
      <c r="E100" s="9">
        <v>3</v>
      </c>
      <c r="F100" s="9">
        <v>3</v>
      </c>
      <c r="G100" s="9">
        <v>7</v>
      </c>
      <c r="H100" s="9">
        <v>3</v>
      </c>
      <c r="I100" s="9">
        <v>1</v>
      </c>
      <c r="J100" s="9"/>
      <c r="K100" s="9">
        <v>2</v>
      </c>
      <c r="L100" s="9"/>
      <c r="M100" s="9"/>
      <c r="N100" s="9">
        <f t="shared" si="24"/>
        <v>14</v>
      </c>
      <c r="O100" s="10"/>
      <c r="P100" s="41">
        <v>21</v>
      </c>
      <c r="Q100" s="42" t="s">
        <v>204</v>
      </c>
      <c r="R100" s="42" t="s">
        <v>205</v>
      </c>
      <c r="S100" s="9">
        <v>2</v>
      </c>
      <c r="T100" s="9"/>
      <c r="U100" s="9">
        <v>1</v>
      </c>
      <c r="V100" s="9">
        <v>3</v>
      </c>
      <c r="W100" s="9"/>
      <c r="X100" s="9"/>
      <c r="Y100" s="9"/>
      <c r="Z100" s="9">
        <v>1</v>
      </c>
      <c r="AA100" s="9"/>
      <c r="AB100" s="9"/>
      <c r="AC100" s="9">
        <f t="shared" si="25"/>
        <v>5</v>
      </c>
      <c r="AD100" s="46"/>
      <c r="AE100" s="21"/>
    </row>
    <row r="101" spans="1:31" s="39" customFormat="1" ht="12.75" x14ac:dyDescent="0.2">
      <c r="A101" s="41">
        <v>26</v>
      </c>
      <c r="B101" s="42" t="s">
        <v>47</v>
      </c>
      <c r="C101" s="42" t="s">
        <v>70</v>
      </c>
      <c r="D101" s="9">
        <v>2</v>
      </c>
      <c r="E101" s="9"/>
      <c r="F101" s="9">
        <v>3</v>
      </c>
      <c r="G101" s="9">
        <v>10</v>
      </c>
      <c r="H101" s="9">
        <v>3</v>
      </c>
      <c r="I101" s="9">
        <v>1</v>
      </c>
      <c r="J101" s="9"/>
      <c r="K101" s="9">
        <v>2</v>
      </c>
      <c r="L101" s="9"/>
      <c r="M101" s="9"/>
      <c r="N101" s="9">
        <f t="shared" si="24"/>
        <v>7</v>
      </c>
      <c r="O101" s="10"/>
      <c r="P101" s="43">
        <v>13</v>
      </c>
      <c r="Q101" s="42" t="s">
        <v>222</v>
      </c>
      <c r="R101" s="42" t="s">
        <v>61</v>
      </c>
      <c r="S101" s="9">
        <v>1</v>
      </c>
      <c r="T101" s="9">
        <v>1</v>
      </c>
      <c r="U101" s="9">
        <v>2</v>
      </c>
      <c r="V101" s="9">
        <v>3</v>
      </c>
      <c r="W101" s="9">
        <v>2</v>
      </c>
      <c r="X101" s="9"/>
      <c r="Y101" s="9"/>
      <c r="Z101" s="9">
        <v>2</v>
      </c>
      <c r="AA101" s="9"/>
      <c r="AB101" s="9"/>
      <c r="AC101" s="9">
        <f t="shared" si="25"/>
        <v>7</v>
      </c>
      <c r="AD101" s="46"/>
      <c r="AE101" s="21"/>
    </row>
    <row r="102" spans="1:31" s="39" customFormat="1" ht="12.75" x14ac:dyDescent="0.2">
      <c r="A102" s="41"/>
      <c r="B102" s="42"/>
      <c r="C102" s="4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 t="str">
        <f t="shared" si="24"/>
        <v/>
      </c>
      <c r="O102" s="10"/>
      <c r="P102" s="43"/>
      <c r="Q102" s="42"/>
      <c r="R102" s="4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 t="str">
        <f t="shared" si="25"/>
        <v/>
      </c>
      <c r="AD102" s="46"/>
      <c r="AE102" s="21"/>
    </row>
    <row r="103" spans="1:31" s="39" customFormat="1" ht="12.75" x14ac:dyDescent="0.2">
      <c r="A103" s="47" t="s">
        <v>221</v>
      </c>
      <c r="B103" s="42" t="s">
        <v>200</v>
      </c>
      <c r="C103" s="42" t="s">
        <v>73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>
        <f t="shared" si="24"/>
        <v>0</v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19</v>
      </c>
      <c r="E105" s="9">
        <f t="shared" si="26"/>
        <v>3</v>
      </c>
      <c r="F105" s="9">
        <f t="shared" si="26"/>
        <v>6</v>
      </c>
      <c r="G105" s="9">
        <f t="shared" si="26"/>
        <v>46</v>
      </c>
      <c r="H105" s="9">
        <f t="shared" si="26"/>
        <v>19</v>
      </c>
      <c r="I105" s="9">
        <f t="shared" si="26"/>
        <v>5</v>
      </c>
      <c r="J105" s="9">
        <f t="shared" si="26"/>
        <v>0</v>
      </c>
      <c r="K105" s="9">
        <f t="shared" si="26"/>
        <v>15</v>
      </c>
      <c r="L105" s="9">
        <f t="shared" si="26"/>
        <v>0</v>
      </c>
      <c r="M105" s="9">
        <f t="shared" si="26"/>
        <v>0</v>
      </c>
      <c r="N105" s="9">
        <f t="shared" si="26"/>
        <v>53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15</v>
      </c>
      <c r="T105" s="9">
        <f t="shared" si="27"/>
        <v>3</v>
      </c>
      <c r="U105" s="9">
        <f t="shared" si="27"/>
        <v>6</v>
      </c>
      <c r="V105" s="9">
        <f t="shared" si="27"/>
        <v>27</v>
      </c>
      <c r="W105" s="9">
        <f t="shared" si="27"/>
        <v>6</v>
      </c>
      <c r="X105" s="9">
        <f t="shared" si="27"/>
        <v>7</v>
      </c>
      <c r="Y105" s="9">
        <f t="shared" si="27"/>
        <v>0</v>
      </c>
      <c r="Z105" s="9">
        <f t="shared" si="27"/>
        <v>13</v>
      </c>
      <c r="AA105" s="9">
        <f t="shared" si="27"/>
        <v>0</v>
      </c>
      <c r="AB105" s="9">
        <f t="shared" si="27"/>
        <v>0</v>
      </c>
      <c r="AC105" s="9">
        <f t="shared" si="27"/>
        <v>45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62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Hawks: BLK-   |||   Cunning Stunts: BLK-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40" t="s">
        <v>139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3" t="s">
        <v>52</v>
      </c>
      <c r="P108" s="143" t="s">
        <v>140</v>
      </c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5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4</v>
      </c>
      <c r="B110" s="42" t="s">
        <v>33</v>
      </c>
      <c r="C110" s="42" t="s">
        <v>34</v>
      </c>
      <c r="D110" s="9"/>
      <c r="E110" s="9">
        <v>2</v>
      </c>
      <c r="F110" s="9"/>
      <c r="G110" s="9">
        <v>3</v>
      </c>
      <c r="H110" s="9"/>
      <c r="I110" s="9">
        <v>2</v>
      </c>
      <c r="J110" s="9"/>
      <c r="K110" s="9">
        <v>1</v>
      </c>
      <c r="L110" s="9"/>
      <c r="M110" s="9"/>
      <c r="N110" s="9">
        <f t="shared" ref="N110:N119" si="28">IF(B110="","",(D110*2)+(E110*3)+F110*1)</f>
        <v>6</v>
      </c>
      <c r="O110" s="10"/>
      <c r="P110" s="41">
        <v>5</v>
      </c>
      <c r="Q110" s="42" t="s">
        <v>213</v>
      </c>
      <c r="R110" s="42" t="s">
        <v>214</v>
      </c>
      <c r="S110" s="9">
        <v>4</v>
      </c>
      <c r="T110" s="9">
        <v>1</v>
      </c>
      <c r="U110" s="9">
        <v>3</v>
      </c>
      <c r="V110" s="9">
        <v>2</v>
      </c>
      <c r="W110" s="9"/>
      <c r="X110" s="9">
        <v>3</v>
      </c>
      <c r="Y110" s="9">
        <v>1</v>
      </c>
      <c r="Z110" s="9">
        <v>1</v>
      </c>
      <c r="AA110" s="9"/>
      <c r="AB110" s="9"/>
      <c r="AC110" s="9">
        <f t="shared" ref="AC110:AC119" si="29">IF(Q110="","",(S110*2)+(T110*3)+U110*1)</f>
        <v>14</v>
      </c>
      <c r="AD110" s="46"/>
      <c r="AE110" s="21"/>
    </row>
    <row r="111" spans="1:31" s="39" customFormat="1" ht="12.75" x14ac:dyDescent="0.2">
      <c r="A111" s="43">
        <v>8</v>
      </c>
      <c r="B111" s="42" t="s">
        <v>45</v>
      </c>
      <c r="C111" s="42" t="s">
        <v>104</v>
      </c>
      <c r="D111" s="9"/>
      <c r="E111" s="9"/>
      <c r="F111" s="9"/>
      <c r="G111" s="9"/>
      <c r="H111" s="9">
        <v>1</v>
      </c>
      <c r="I111" s="9">
        <v>1</v>
      </c>
      <c r="J111" s="9"/>
      <c r="K111" s="9">
        <v>1</v>
      </c>
      <c r="L111" s="9"/>
      <c r="M111" s="9"/>
      <c r="N111" s="9">
        <f t="shared" si="28"/>
        <v>0</v>
      </c>
      <c r="O111" s="10"/>
      <c r="P111" s="43">
        <v>6</v>
      </c>
      <c r="Q111" s="42" t="s">
        <v>215</v>
      </c>
      <c r="R111" s="42" t="s">
        <v>216</v>
      </c>
      <c r="S111" s="9">
        <v>1</v>
      </c>
      <c r="T111" s="9"/>
      <c r="U111" s="9">
        <v>2</v>
      </c>
      <c r="V111" s="9">
        <v>4</v>
      </c>
      <c r="W111" s="9"/>
      <c r="X111" s="9">
        <v>1</v>
      </c>
      <c r="Y111" s="9"/>
      <c r="Z111" s="9">
        <v>1</v>
      </c>
      <c r="AA111" s="9"/>
      <c r="AB111" s="9"/>
      <c r="AC111" s="9">
        <f t="shared" si="29"/>
        <v>4</v>
      </c>
      <c r="AD111" s="46"/>
      <c r="AE111" s="21"/>
    </row>
    <row r="112" spans="1:31" s="39" customFormat="1" ht="12.75" x14ac:dyDescent="0.2">
      <c r="A112" s="41">
        <v>17</v>
      </c>
      <c r="B112" s="42" t="s">
        <v>206</v>
      </c>
      <c r="C112" s="42" t="s">
        <v>128</v>
      </c>
      <c r="D112" s="9">
        <v>2</v>
      </c>
      <c r="E112" s="9">
        <v>1</v>
      </c>
      <c r="F112" s="9"/>
      <c r="G112" s="9">
        <v>10</v>
      </c>
      <c r="H112" s="9"/>
      <c r="I112" s="9"/>
      <c r="J112" s="9"/>
      <c r="K112" s="9">
        <v>4</v>
      </c>
      <c r="L112" s="9"/>
      <c r="M112" s="9"/>
      <c r="N112" s="9">
        <f t="shared" si="28"/>
        <v>7</v>
      </c>
      <c r="O112" s="10"/>
      <c r="P112" s="41">
        <v>14</v>
      </c>
      <c r="Q112" s="42" t="s">
        <v>217</v>
      </c>
      <c r="R112" s="42" t="s">
        <v>92</v>
      </c>
      <c r="S112" s="9">
        <v>1</v>
      </c>
      <c r="T112" s="9">
        <v>2</v>
      </c>
      <c r="U112" s="9">
        <v>1</v>
      </c>
      <c r="V112" s="9">
        <v>6</v>
      </c>
      <c r="W112" s="9">
        <v>1</v>
      </c>
      <c r="X112" s="9">
        <v>3</v>
      </c>
      <c r="Y112" s="9"/>
      <c r="Z112" s="9"/>
      <c r="AA112" s="9"/>
      <c r="AB112" s="9"/>
      <c r="AC112" s="9">
        <f t="shared" si="29"/>
        <v>9</v>
      </c>
      <c r="AD112" s="46"/>
      <c r="AE112" s="21"/>
    </row>
    <row r="113" spans="1:31" s="39" customFormat="1" ht="12.75" x14ac:dyDescent="0.2">
      <c r="A113" s="43">
        <v>13</v>
      </c>
      <c r="B113" s="42" t="s">
        <v>32</v>
      </c>
      <c r="C113" s="42" t="s">
        <v>111</v>
      </c>
      <c r="D113" s="9">
        <v>5</v>
      </c>
      <c r="E113" s="9"/>
      <c r="F113" s="9"/>
      <c r="G113" s="9">
        <v>9</v>
      </c>
      <c r="H113" s="9"/>
      <c r="I113" s="9">
        <v>2</v>
      </c>
      <c r="J113" s="9">
        <v>2</v>
      </c>
      <c r="K113" s="9"/>
      <c r="L113" s="9"/>
      <c r="M113" s="9"/>
      <c r="N113" s="9">
        <f t="shared" si="28"/>
        <v>10</v>
      </c>
      <c r="O113" s="10"/>
      <c r="P113" s="43">
        <v>24</v>
      </c>
      <c r="Q113" s="42" t="s">
        <v>218</v>
      </c>
      <c r="R113" s="42" t="s">
        <v>39</v>
      </c>
      <c r="S113" s="9"/>
      <c r="T113" s="9">
        <v>1</v>
      </c>
      <c r="U113" s="9"/>
      <c r="V113" s="9">
        <v>4</v>
      </c>
      <c r="W113" s="9"/>
      <c r="X113" s="9">
        <v>2</v>
      </c>
      <c r="Y113" s="9">
        <v>1</v>
      </c>
      <c r="Z113" s="9"/>
      <c r="AA113" s="9"/>
      <c r="AB113" s="9"/>
      <c r="AC113" s="9">
        <f t="shared" si="29"/>
        <v>3</v>
      </c>
      <c r="AD113" s="46"/>
      <c r="AE113" s="21"/>
    </row>
    <row r="114" spans="1:31" s="39" customFormat="1" ht="12.75" x14ac:dyDescent="0.2">
      <c r="A114" s="43">
        <v>12</v>
      </c>
      <c r="B114" s="42" t="s">
        <v>207</v>
      </c>
      <c r="C114" s="42" t="s">
        <v>208</v>
      </c>
      <c r="D114" s="9"/>
      <c r="E114" s="9"/>
      <c r="F114" s="9"/>
      <c r="G114" s="9">
        <v>3</v>
      </c>
      <c r="H114" s="9"/>
      <c r="I114" s="9"/>
      <c r="J114" s="9"/>
      <c r="K114" s="9">
        <v>2</v>
      </c>
      <c r="L114" s="9"/>
      <c r="M114" s="9"/>
      <c r="N114" s="9">
        <f t="shared" si="28"/>
        <v>0</v>
      </c>
      <c r="O114" s="10"/>
      <c r="P114" s="43">
        <v>32</v>
      </c>
      <c r="Q114" s="42" t="s">
        <v>71</v>
      </c>
      <c r="R114" s="42" t="s">
        <v>90</v>
      </c>
      <c r="S114" s="9">
        <v>4</v>
      </c>
      <c r="T114" s="9"/>
      <c r="U114" s="9">
        <v>2</v>
      </c>
      <c r="V114" s="9">
        <v>7</v>
      </c>
      <c r="W114" s="9">
        <v>1</v>
      </c>
      <c r="X114" s="9">
        <v>1</v>
      </c>
      <c r="Y114" s="9">
        <v>2</v>
      </c>
      <c r="Z114" s="9"/>
      <c r="AA114" s="9"/>
      <c r="AB114" s="9"/>
      <c r="AC114" s="9">
        <f t="shared" si="29"/>
        <v>10</v>
      </c>
      <c r="AD114" s="46"/>
      <c r="AE114" s="21"/>
    </row>
    <row r="115" spans="1:31" s="39" customFormat="1" ht="12.75" x14ac:dyDescent="0.2">
      <c r="A115" s="43">
        <v>5</v>
      </c>
      <c r="B115" s="42" t="s">
        <v>45</v>
      </c>
      <c r="C115" s="42" t="s">
        <v>46</v>
      </c>
      <c r="D115" s="9"/>
      <c r="E115" s="9">
        <v>1</v>
      </c>
      <c r="F115" s="9">
        <v>1</v>
      </c>
      <c r="G115" s="9">
        <v>5</v>
      </c>
      <c r="H115" s="9"/>
      <c r="I115" s="9">
        <v>1</v>
      </c>
      <c r="J115" s="9"/>
      <c r="K115" s="9">
        <v>1</v>
      </c>
      <c r="L115" s="9"/>
      <c r="M115" s="9"/>
      <c r="N115" s="9">
        <f t="shared" si="28"/>
        <v>4</v>
      </c>
      <c r="O115" s="10"/>
      <c r="P115" s="43">
        <v>50</v>
      </c>
      <c r="Q115" s="42" t="s">
        <v>219</v>
      </c>
      <c r="R115" s="42" t="s">
        <v>70</v>
      </c>
      <c r="S115" s="9"/>
      <c r="T115" s="9"/>
      <c r="U115" s="9">
        <v>1</v>
      </c>
      <c r="V115" s="9">
        <v>1</v>
      </c>
      <c r="W115" s="9">
        <v>2</v>
      </c>
      <c r="X115" s="9">
        <v>1</v>
      </c>
      <c r="Y115" s="9"/>
      <c r="Z115" s="9">
        <v>3</v>
      </c>
      <c r="AA115" s="9"/>
      <c r="AB115" s="9"/>
      <c r="AC115" s="9">
        <f t="shared" si="29"/>
        <v>1</v>
      </c>
      <c r="AD115" s="46"/>
      <c r="AE115" s="21"/>
    </row>
    <row r="116" spans="1:31" s="39" customFormat="1" ht="12.75" x14ac:dyDescent="0.2">
      <c r="A116" s="43">
        <v>2</v>
      </c>
      <c r="B116" s="42" t="s">
        <v>209</v>
      </c>
      <c r="C116" s="42" t="s">
        <v>210</v>
      </c>
      <c r="D116" s="9">
        <v>2</v>
      </c>
      <c r="E116" s="9">
        <v>1</v>
      </c>
      <c r="F116" s="9"/>
      <c r="G116" s="9">
        <v>5</v>
      </c>
      <c r="H116" s="9">
        <v>2</v>
      </c>
      <c r="I116" s="9">
        <v>1</v>
      </c>
      <c r="J116" s="9"/>
      <c r="K116" s="9">
        <v>1</v>
      </c>
      <c r="L116" s="9"/>
      <c r="M116" s="9"/>
      <c r="N116" s="9">
        <f t="shared" si="28"/>
        <v>7</v>
      </c>
      <c r="O116" s="10"/>
      <c r="P116" s="43"/>
      <c r="Q116" s="42"/>
      <c r="R116" s="4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 t="str">
        <f t="shared" si="29"/>
        <v/>
      </c>
      <c r="AD116" s="46"/>
      <c r="AE116" s="21"/>
    </row>
    <row r="117" spans="1:31" s="39" customFormat="1" ht="12.75" x14ac:dyDescent="0.2">
      <c r="A117" s="41">
        <v>7</v>
      </c>
      <c r="B117" s="42" t="s">
        <v>211</v>
      </c>
      <c r="C117" s="42" t="s">
        <v>212</v>
      </c>
      <c r="D117" s="9"/>
      <c r="E117" s="9"/>
      <c r="F117" s="9">
        <v>1</v>
      </c>
      <c r="G117" s="9"/>
      <c r="H117" s="9"/>
      <c r="I117" s="9">
        <v>1</v>
      </c>
      <c r="J117" s="9"/>
      <c r="K117" s="9">
        <v>2</v>
      </c>
      <c r="L117" s="9"/>
      <c r="M117" s="9"/>
      <c r="N117" s="9">
        <f t="shared" si="28"/>
        <v>1</v>
      </c>
      <c r="O117" s="10"/>
      <c r="P117" s="41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1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9</v>
      </c>
      <c r="E120" s="9">
        <f t="shared" si="30"/>
        <v>5</v>
      </c>
      <c r="F120" s="9">
        <f t="shared" si="30"/>
        <v>2</v>
      </c>
      <c r="G120" s="9">
        <f t="shared" si="30"/>
        <v>35</v>
      </c>
      <c r="H120" s="9">
        <f t="shared" si="30"/>
        <v>3</v>
      </c>
      <c r="I120" s="9">
        <f t="shared" si="30"/>
        <v>8</v>
      </c>
      <c r="J120" s="9">
        <f t="shared" si="30"/>
        <v>2</v>
      </c>
      <c r="K120" s="9">
        <f t="shared" si="30"/>
        <v>12</v>
      </c>
      <c r="L120" s="9">
        <f t="shared" si="30"/>
        <v>0</v>
      </c>
      <c r="M120" s="9">
        <f t="shared" si="30"/>
        <v>0</v>
      </c>
      <c r="N120" s="9">
        <f t="shared" si="30"/>
        <v>35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10</v>
      </c>
      <c r="T120" s="9">
        <f t="shared" si="31"/>
        <v>4</v>
      </c>
      <c r="U120" s="9">
        <f t="shared" si="31"/>
        <v>9</v>
      </c>
      <c r="V120" s="9">
        <f t="shared" si="31"/>
        <v>24</v>
      </c>
      <c r="W120" s="9">
        <f t="shared" si="31"/>
        <v>4</v>
      </c>
      <c r="X120" s="9">
        <f t="shared" si="31"/>
        <v>11</v>
      </c>
      <c r="Y120" s="9">
        <f t="shared" si="31"/>
        <v>4</v>
      </c>
      <c r="Z120" s="9">
        <f t="shared" si="31"/>
        <v>5</v>
      </c>
      <c r="AA120" s="9">
        <f t="shared" si="31"/>
        <v>0</v>
      </c>
      <c r="AB120" s="9">
        <f t="shared" si="31"/>
        <v>0</v>
      </c>
      <c r="AC120" s="9">
        <f t="shared" si="31"/>
        <v>41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135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Phantoms:    |||   AKOM: </v>
      </c>
    </row>
    <row r="122" spans="1:31" s="39" customFormat="1" ht="12.75" hidden="1" x14ac:dyDescent="0.2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46"/>
      <c r="AE122" s="21"/>
    </row>
    <row r="123" spans="1:31" s="39" customFormat="1" ht="12.75" hidden="1" x14ac:dyDescent="0.2">
      <c r="A123" s="48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6"/>
      <c r="AE123" s="21"/>
    </row>
    <row r="124" spans="1:31" s="39" customFormat="1" ht="12.75" hidden="1" x14ac:dyDescent="0.2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46"/>
      <c r="AE124" s="21"/>
    </row>
    <row r="125" spans="1:31" s="39" customFormat="1" ht="12.75" hidden="1" x14ac:dyDescent="0.2">
      <c r="A125" s="164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46"/>
      <c r="AE125" s="21"/>
    </row>
    <row r="126" spans="1:31" s="39" customFormat="1" ht="12.75" hidden="1" x14ac:dyDescent="0.2">
      <c r="A126" s="1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8"/>
      <c r="O126" s="3" t="s">
        <v>4</v>
      </c>
      <c r="P126" s="166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8"/>
      <c r="AE126" s="21"/>
    </row>
    <row r="127" spans="1:31" s="39" customFormat="1" ht="12.75" hidden="1" x14ac:dyDescent="0.2">
      <c r="A127" s="4" t="s">
        <v>7</v>
      </c>
      <c r="B127" s="4" t="s">
        <v>8</v>
      </c>
      <c r="C127" s="4" t="s">
        <v>9</v>
      </c>
      <c r="D127" s="4" t="s">
        <v>10</v>
      </c>
      <c r="E127" s="4" t="s">
        <v>11</v>
      </c>
      <c r="F127" s="4" t="s">
        <v>12</v>
      </c>
      <c r="G127" s="4" t="s">
        <v>13</v>
      </c>
      <c r="H127" s="4" t="s">
        <v>14</v>
      </c>
      <c r="I127" s="4" t="s">
        <v>15</v>
      </c>
      <c r="J127" s="4" t="s">
        <v>16</v>
      </c>
      <c r="K127" s="4" t="s">
        <v>17</v>
      </c>
      <c r="L127" s="4" t="s">
        <v>18</v>
      </c>
      <c r="M127" s="4" t="s">
        <v>19</v>
      </c>
      <c r="N127" s="4" t="s">
        <v>20</v>
      </c>
      <c r="O127" s="5" t="s">
        <v>21</v>
      </c>
      <c r="P127" s="4" t="s">
        <v>7</v>
      </c>
      <c r="Q127" s="4" t="s">
        <v>8</v>
      </c>
      <c r="R127" s="4" t="s">
        <v>9</v>
      </c>
      <c r="S127" s="4" t="s">
        <v>10</v>
      </c>
      <c r="T127" s="4" t="s">
        <v>11</v>
      </c>
      <c r="U127" s="4" t="s">
        <v>12</v>
      </c>
      <c r="V127" s="4" t="s">
        <v>13</v>
      </c>
      <c r="W127" s="4" t="s">
        <v>14</v>
      </c>
      <c r="X127" s="4" t="s">
        <v>15</v>
      </c>
      <c r="Y127" s="4" t="s">
        <v>16</v>
      </c>
      <c r="Z127" s="4" t="s">
        <v>17</v>
      </c>
      <c r="AA127" s="4" t="s">
        <v>18</v>
      </c>
      <c r="AB127" s="4" t="s">
        <v>19</v>
      </c>
      <c r="AC127" s="4" t="s">
        <v>20</v>
      </c>
      <c r="AE127" s="21"/>
    </row>
    <row r="128" spans="1:31" s="39" customFormat="1" ht="12.75" hidden="1" x14ac:dyDescent="0.2">
      <c r="A128" s="41"/>
      <c r="B128" s="42"/>
      <c r="C128" s="4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 t="str">
        <f>IF(B128="","",(D128*2)+(E128*3)+F128*1)</f>
        <v/>
      </c>
      <c r="O128" s="10"/>
      <c r="P128" s="43"/>
      <c r="Q128" s="42"/>
      <c r="R128" s="42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 t="str">
        <f t="shared" ref="AC128:AC137" si="32">IF(Q128="","",(S128*2)+(T128*3)+U128*1)</f>
        <v/>
      </c>
      <c r="AE128" s="21"/>
    </row>
    <row r="129" spans="1:31" s="39" customFormat="1" ht="12.75" hidden="1" x14ac:dyDescent="0.2">
      <c r="A129" s="43"/>
      <c r="B129" s="42"/>
      <c r="C129" s="4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 t="str">
        <f>IF(B129="","",(D129*2)+(E129*3)+F129*1)</f>
        <v/>
      </c>
      <c r="O129" s="10"/>
      <c r="P129" s="41"/>
      <c r="Q129" s="42"/>
      <c r="R129" s="42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 t="str">
        <f t="shared" si="32"/>
        <v/>
      </c>
      <c r="AE129" s="21"/>
    </row>
    <row r="130" spans="1:31" s="39" customFormat="1" ht="12.75" hidden="1" x14ac:dyDescent="0.2">
      <c r="A130" s="41"/>
      <c r="B130" s="42"/>
      <c r="C130" s="4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 t="str">
        <f>IF(B130="","",(D130*2)+(E130*3)+F130*1)</f>
        <v/>
      </c>
      <c r="O130" s="10"/>
      <c r="P130" s="43"/>
      <c r="Q130" s="42"/>
      <c r="R130" s="42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 t="str">
        <f t="shared" si="32"/>
        <v/>
      </c>
      <c r="AE130" s="21"/>
    </row>
    <row r="131" spans="1:31" s="39" customFormat="1" ht="12.75" hidden="1" x14ac:dyDescent="0.2">
      <c r="A131" s="43"/>
      <c r="B131" s="42"/>
      <c r="C131" s="4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 t="str">
        <f>IF(B131="","",(D131*2)+(E131*3)+F131*1)</f>
        <v/>
      </c>
      <c r="O131" s="10"/>
      <c r="P131" s="41"/>
      <c r="Q131" s="42"/>
      <c r="R131" s="42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 t="str">
        <f t="shared" si="32"/>
        <v/>
      </c>
      <c r="AE131" s="21"/>
    </row>
    <row r="132" spans="1:31" hidden="1" x14ac:dyDescent="0.2">
      <c r="A132" s="6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 t="str">
        <f>IF(B132="","",(D132*2)+(E132*3)+F132*1)</f>
        <v/>
      </c>
      <c r="O132" s="10"/>
      <c r="P132" s="11"/>
      <c r="Q132" s="7"/>
      <c r="R132" s="7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 t="str">
        <f t="shared" si="32"/>
        <v/>
      </c>
      <c r="AD132" s="1"/>
    </row>
    <row r="133" spans="1:31" hidden="1" x14ac:dyDescent="0.2">
      <c r="A133" s="6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1"/>
      <c r="Q133" s="7"/>
      <c r="R133" s="7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 t="str">
        <f t="shared" si="32"/>
        <v/>
      </c>
      <c r="AD133" s="1"/>
    </row>
    <row r="134" spans="1:31" hidden="1" x14ac:dyDescent="0.2">
      <c r="A134" s="6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 t="str">
        <f>IF(B134="","",(D134*2)+(E134*3)+F134*1)</f>
        <v/>
      </c>
      <c r="O134" s="10"/>
      <c r="P134" s="6"/>
      <c r="Q134" s="7"/>
      <c r="R134" s="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 t="str">
        <f t="shared" si="32"/>
        <v/>
      </c>
      <c r="AD134" s="1"/>
    </row>
    <row r="135" spans="1:31" hidden="1" x14ac:dyDescent="0.2">
      <c r="A135" s="11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 t="str">
        <f>IF(B135="","",(D135*2)+(E135*3)+F135*1)</f>
        <v/>
      </c>
      <c r="O135" s="10"/>
      <c r="P135" s="6"/>
      <c r="Q135" s="7"/>
      <c r="R135" s="7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 t="str">
        <f t="shared" si="32"/>
        <v/>
      </c>
      <c r="AD135" s="1"/>
    </row>
    <row r="136" spans="1:31" hidden="1" x14ac:dyDescent="0.2">
      <c r="A136" s="11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 t="str">
        <f>IF(B136="","",(D136*2)+(E136*3)+F136*1)</f>
        <v/>
      </c>
      <c r="O136" s="10"/>
      <c r="P136" s="6"/>
      <c r="Q136" s="7"/>
      <c r="R136" s="7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 t="str">
        <f t="shared" si="32"/>
        <v/>
      </c>
      <c r="AD136" s="1"/>
    </row>
    <row r="137" spans="1:31" hidden="1" x14ac:dyDescent="0.2">
      <c r="A137" s="11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 t="str">
        <f>IF(B137="","",(D137*2)+(E137*3)+F137*1)</f>
        <v/>
      </c>
      <c r="O137" s="10"/>
      <c r="P137" s="11"/>
      <c r="Q137" s="7"/>
      <c r="R137" s="7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 t="str">
        <f t="shared" si="32"/>
        <v/>
      </c>
      <c r="AD137" s="1"/>
    </row>
    <row r="138" spans="1:31" hidden="1" x14ac:dyDescent="0.2">
      <c r="A138" s="105" t="s">
        <v>26</v>
      </c>
      <c r="B138" s="106"/>
      <c r="C138" s="107"/>
      <c r="D138" s="8">
        <f t="shared" ref="D138:N138" si="33">SUM(D128:D137)</f>
        <v>0</v>
      </c>
      <c r="E138" s="8">
        <f t="shared" si="33"/>
        <v>0</v>
      </c>
      <c r="F138" s="8">
        <f t="shared" si="33"/>
        <v>0</v>
      </c>
      <c r="G138" s="8">
        <f t="shared" si="33"/>
        <v>0</v>
      </c>
      <c r="H138" s="8">
        <f t="shared" si="33"/>
        <v>0</v>
      </c>
      <c r="I138" s="8">
        <f t="shared" si="33"/>
        <v>0</v>
      </c>
      <c r="J138" s="8">
        <f t="shared" si="33"/>
        <v>0</v>
      </c>
      <c r="K138" s="8">
        <f t="shared" si="33"/>
        <v>0</v>
      </c>
      <c r="L138" s="8">
        <f t="shared" si="33"/>
        <v>0</v>
      </c>
      <c r="M138" s="8">
        <f t="shared" si="33"/>
        <v>0</v>
      </c>
      <c r="N138" s="8">
        <f t="shared" si="33"/>
        <v>0</v>
      </c>
      <c r="O138" s="12" t="s">
        <v>2</v>
      </c>
      <c r="P138" s="105" t="s">
        <v>26</v>
      </c>
      <c r="Q138" s="106"/>
      <c r="R138" s="107"/>
      <c r="S138" s="8">
        <f t="shared" ref="S138:AC138" si="34">SUM(S128:S137)</f>
        <v>0</v>
      </c>
      <c r="T138" s="8">
        <f t="shared" si="34"/>
        <v>0</v>
      </c>
      <c r="U138" s="8">
        <f t="shared" si="34"/>
        <v>0</v>
      </c>
      <c r="V138" s="8">
        <f t="shared" si="34"/>
        <v>0</v>
      </c>
      <c r="W138" s="8">
        <f t="shared" si="34"/>
        <v>0</v>
      </c>
      <c r="X138" s="8">
        <f t="shared" si="34"/>
        <v>0</v>
      </c>
      <c r="Y138" s="8">
        <f t="shared" si="34"/>
        <v>0</v>
      </c>
      <c r="Z138" s="8">
        <f t="shared" si="34"/>
        <v>0</v>
      </c>
      <c r="AA138" s="8">
        <f t="shared" si="34"/>
        <v>0</v>
      </c>
      <c r="AB138" s="8">
        <f t="shared" si="34"/>
        <v>0</v>
      </c>
      <c r="AC138" s="8">
        <f t="shared" si="34"/>
        <v>0</v>
      </c>
      <c r="AD138" s="1"/>
      <c r="AE138" s="13" t="e">
        <f>IF(#REF!+#REF!=5,"Correct","MVP ERROR")</f>
        <v>#REF!</v>
      </c>
    </row>
    <row r="139" spans="1:31" hidden="1" x14ac:dyDescent="0.2">
      <c r="A139" s="117" t="s">
        <v>27</v>
      </c>
      <c r="B139" s="118"/>
      <c r="C139" s="16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1"/>
      <c r="AD139" s="1"/>
      <c r="AE139" s="14" t="str">
        <f>A126&amp;": "&amp;IF(D138&lt;5,"FG-","")&amp;IF(F138&lt;1,"FT-","")&amp;IF(G138&lt;3,"-AST-","")&amp;IF(H138&lt;3,"STL-","")&amp;IF(I138&lt;1,"BLK-","")&amp;IF(J138&lt;10,"REB-","")&amp;IF(K138&lt;4,"PFS-","") &amp; "   |||   "&amp;P126&amp;": "&amp;IF(S138&lt;5,"FG-","")&amp;IF(U138&lt;1,"FT-","")&amp;IF(V138&lt;3,"AST-","")&amp;IF(W138&lt;3,"STL-","")&amp;IF(X138&lt;1,"BLK-","")&amp;IF(Y138&lt;10,"REB-","")&amp;IF(Z138&lt;4,"PFS-","")</f>
        <v>: FG-FT--AST-STL-BLK-REB-PFS-   |||   : FG-FT-AST-STL-BLK-REB-PFS-</v>
      </c>
    </row>
  </sheetData>
  <mergeCells count="65">
    <mergeCell ref="A126:N126"/>
    <mergeCell ref="P126:AC126"/>
    <mergeCell ref="A138:C138"/>
    <mergeCell ref="P138:R138"/>
    <mergeCell ref="A139:B139"/>
    <mergeCell ref="C139:AC139"/>
    <mergeCell ref="A125:AC125"/>
    <mergeCell ref="A121:B121"/>
    <mergeCell ref="C121:AC121"/>
    <mergeCell ref="A122:AC122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</mergeCells>
  <conditionalFormatting sqref="AE45 AE60 AE15 AE30">
    <cfRule type="expression" dxfId="1271" priority="41">
      <formula>AE15="Correct"</formula>
    </cfRule>
    <cfRule type="expression" dxfId="1270" priority="43">
      <formula>$AE$15="Check"</formula>
    </cfRule>
  </conditionalFormatting>
  <conditionalFormatting sqref="AE45 AE60 AE30">
    <cfRule type="expression" dxfId="1269" priority="42">
      <formula>$AE$15="Check"</formula>
    </cfRule>
  </conditionalFormatting>
  <conditionalFormatting sqref="AE45 AE60 AE15 AE30">
    <cfRule type="expression" dxfId="1268" priority="40">
      <formula>AE15="Correct"</formula>
    </cfRule>
  </conditionalFormatting>
  <conditionalFormatting sqref="AE46 AE61 AE16 AE31">
    <cfRule type="expression" dxfId="1267" priority="39">
      <formula>FIND("-",AE16)&gt;0</formula>
    </cfRule>
  </conditionalFormatting>
  <conditionalFormatting sqref="O15">
    <cfRule type="containsBlanks" dxfId="1266" priority="44">
      <formula>LEN(TRIM(O15))=0</formula>
    </cfRule>
  </conditionalFormatting>
  <conditionalFormatting sqref="O30">
    <cfRule type="containsBlanks" dxfId="1265" priority="38">
      <formula>LEN(TRIM(O30))=0</formula>
    </cfRule>
  </conditionalFormatting>
  <conditionalFormatting sqref="O45">
    <cfRule type="containsBlanks" dxfId="1264" priority="37">
      <formula>LEN(TRIM(O45))=0</formula>
    </cfRule>
  </conditionalFormatting>
  <conditionalFormatting sqref="O60">
    <cfRule type="containsBlanks" dxfId="1263" priority="36">
      <formula>LEN(TRIM(O60))=0</formula>
    </cfRule>
  </conditionalFormatting>
  <conditionalFormatting sqref="O75">
    <cfRule type="containsBlanks" dxfId="1262" priority="35">
      <formula>LEN(TRIM(O75))=0</formula>
    </cfRule>
  </conditionalFormatting>
  <conditionalFormatting sqref="O90">
    <cfRule type="containsBlanks" dxfId="1261" priority="34">
      <formula>LEN(TRIM(O90))=0</formula>
    </cfRule>
  </conditionalFormatting>
  <conditionalFormatting sqref="O105">
    <cfRule type="containsBlanks" dxfId="1260" priority="33">
      <formula>LEN(TRIM(O105))=0</formula>
    </cfRule>
  </conditionalFormatting>
  <conditionalFormatting sqref="O120">
    <cfRule type="containsBlanks" dxfId="1259" priority="32">
      <formula>LEN(TRIM(O120))=0</formula>
    </cfRule>
  </conditionalFormatting>
  <conditionalFormatting sqref="AE75">
    <cfRule type="expression" dxfId="1258" priority="28">
      <formula>AE75="Correct"</formula>
    </cfRule>
    <cfRule type="expression" dxfId="1257" priority="30">
      <formula>$AE$15="Check"</formula>
    </cfRule>
  </conditionalFormatting>
  <conditionalFormatting sqref="AE75">
    <cfRule type="expression" dxfId="1256" priority="29">
      <formula>$AE$15="Check"</formula>
    </cfRule>
  </conditionalFormatting>
  <conditionalFormatting sqref="AE75">
    <cfRule type="expression" dxfId="1255" priority="27">
      <formula>AE75="Correct"</formula>
    </cfRule>
  </conditionalFormatting>
  <conditionalFormatting sqref="AE76">
    <cfRule type="expression" dxfId="1254" priority="26">
      <formula>FIND("-",AE76)&gt;0</formula>
    </cfRule>
  </conditionalFormatting>
  <conditionalFormatting sqref="AE90">
    <cfRule type="expression" dxfId="1253" priority="23">
      <formula>AE90="Correct"</formula>
    </cfRule>
    <cfRule type="expression" dxfId="1252" priority="25">
      <formula>$AE$15="Check"</formula>
    </cfRule>
  </conditionalFormatting>
  <conditionalFormatting sqref="AE90">
    <cfRule type="expression" dxfId="1251" priority="24">
      <formula>$AE$15="Check"</formula>
    </cfRule>
  </conditionalFormatting>
  <conditionalFormatting sqref="AE90">
    <cfRule type="expression" dxfId="1250" priority="22">
      <formula>AE90="Correct"</formula>
    </cfRule>
  </conditionalFormatting>
  <conditionalFormatting sqref="AE91">
    <cfRule type="expression" dxfId="1249" priority="21">
      <formula>FIND("-",AE91)&gt;0</formula>
    </cfRule>
  </conditionalFormatting>
  <conditionalFormatting sqref="AE105">
    <cfRule type="expression" dxfId="1248" priority="18">
      <formula>AE105="Correct"</formula>
    </cfRule>
    <cfRule type="expression" dxfId="1247" priority="20">
      <formula>$AE$15="Check"</formula>
    </cfRule>
  </conditionalFormatting>
  <conditionalFormatting sqref="AE105">
    <cfRule type="expression" dxfId="1246" priority="19">
      <formula>$AE$15="Check"</formula>
    </cfRule>
  </conditionalFormatting>
  <conditionalFormatting sqref="AE105">
    <cfRule type="expression" dxfId="1245" priority="17">
      <formula>AE105="Correct"</formula>
    </cfRule>
  </conditionalFormatting>
  <conditionalFormatting sqref="AE106">
    <cfRule type="expression" dxfId="1244" priority="16">
      <formula>FIND("-",AE106)&gt;0</formula>
    </cfRule>
  </conditionalFormatting>
  <conditionalFormatting sqref="AE120">
    <cfRule type="expression" dxfId="1243" priority="13">
      <formula>AE120="Correct"</formula>
    </cfRule>
    <cfRule type="expression" dxfId="1242" priority="15">
      <formula>$AE$15="Check"</formula>
    </cfRule>
  </conditionalFormatting>
  <conditionalFormatting sqref="AE120">
    <cfRule type="expression" dxfId="1241" priority="14">
      <formula>$AE$15="Check"</formula>
    </cfRule>
  </conditionalFormatting>
  <conditionalFormatting sqref="AE120">
    <cfRule type="expression" dxfId="1240" priority="12">
      <formula>AE120="Correct"</formula>
    </cfRule>
  </conditionalFormatting>
  <conditionalFormatting sqref="AE121">
    <cfRule type="expression" dxfId="1239" priority="11">
      <formula>FIND("-",AE121)&gt;0</formula>
    </cfRule>
  </conditionalFormatting>
  <conditionalFormatting sqref="AE138">
    <cfRule type="expression" dxfId="1238" priority="3">
      <formula>AE138="Correct"</formula>
    </cfRule>
    <cfRule type="expression" dxfId="1237" priority="4">
      <formula>$AE$15="Check"</formula>
    </cfRule>
  </conditionalFormatting>
  <conditionalFormatting sqref="AE138">
    <cfRule type="expression" dxfId="1236" priority="2">
      <formula>AE138="Correct"</formula>
    </cfRule>
  </conditionalFormatting>
  <conditionalFormatting sqref="AE139">
    <cfRule type="expression" dxfId="1235" priority="1">
      <formula>FIND("-",AE139)&gt;0</formula>
    </cfRule>
  </conditionalFormatting>
  <conditionalFormatting sqref="O138">
    <cfRule type="containsBlanks" dxfId="1234" priority="5">
      <formula>LEN(TRIM(O138))=0</formula>
    </cfRule>
  </conditionalFormatting>
  <dataValidations count="1">
    <dataValidation type="list" allowBlank="1" showInputMessage="1" showErrorMessage="1" sqref="O15 O90 O45 O30 O105 O120 O60 O75 O138">
      <formula1>$AL$2:$AL$5</formula1>
    </dataValidation>
  </dataValidations>
  <pageMargins left="0.7" right="0.7" top="0.75" bottom="0.75" header="0.3" footer="0.3"/>
  <pageSetup paperSize="8" orientation="landscape" horizontalDpi="300" verticalDpi="300" r:id="rId1"/>
  <rowBreaks count="2" manualBreakCount="2">
    <brk id="46" max="16383" man="1"/>
    <brk id="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topLeftCell="A91" zoomScale="90" zoomScaleNormal="90" zoomScalePageLayoutView="8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345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22" t="s">
        <v>28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  <c r="O3" s="3" t="s">
        <v>4</v>
      </c>
      <c r="P3" s="125" t="s">
        <v>103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 t="str">
        <f t="shared" ref="N5:N14" si="0">IF(B5="","",(D5*2)+(E5*3)+F5*1)</f>
        <v/>
      </c>
      <c r="O5" s="10"/>
      <c r="P5" s="43">
        <v>0</v>
      </c>
      <c r="Q5" s="42" t="s">
        <v>338</v>
      </c>
      <c r="R5" s="42" t="s">
        <v>339</v>
      </c>
      <c r="S5" s="9">
        <v>2</v>
      </c>
      <c r="T5" s="9"/>
      <c r="U5" s="9"/>
      <c r="V5" s="9">
        <v>1</v>
      </c>
      <c r="W5" s="9">
        <v>2</v>
      </c>
      <c r="X5" s="9"/>
      <c r="Y5" s="9"/>
      <c r="Z5" s="9">
        <v>2</v>
      </c>
      <c r="AA5" s="9"/>
      <c r="AB5" s="9"/>
      <c r="AC5" s="9">
        <f t="shared" ref="AC5:AC14" si="1">IF(Q5="","",(S5*2)+(T5*3)+U5*1)</f>
        <v>4</v>
      </c>
      <c r="AE5" s="21"/>
    </row>
    <row r="6" spans="1:31" s="39" customFormat="1" ht="12.75" x14ac:dyDescent="0.2">
      <c r="A6" s="43">
        <v>9</v>
      </c>
      <c r="B6" s="42" t="s">
        <v>42</v>
      </c>
      <c r="C6" s="42" t="s">
        <v>43</v>
      </c>
      <c r="D6" s="9">
        <v>1</v>
      </c>
      <c r="E6" s="9"/>
      <c r="F6" s="9">
        <v>1</v>
      </c>
      <c r="G6" s="9">
        <v>1</v>
      </c>
      <c r="H6" s="9">
        <v>3</v>
      </c>
      <c r="I6" s="9">
        <v>2</v>
      </c>
      <c r="J6" s="9"/>
      <c r="K6" s="9"/>
      <c r="L6" s="9"/>
      <c r="M6" s="9"/>
      <c r="N6" s="9">
        <f t="shared" si="0"/>
        <v>3</v>
      </c>
      <c r="O6" s="10"/>
      <c r="P6" s="43">
        <v>6</v>
      </c>
      <c r="Q6" s="42" t="s">
        <v>40</v>
      </c>
      <c r="R6" s="42" t="s">
        <v>113</v>
      </c>
      <c r="S6" s="9"/>
      <c r="T6" s="9">
        <v>2</v>
      </c>
      <c r="U6" s="9"/>
      <c r="V6" s="9">
        <v>1</v>
      </c>
      <c r="W6" s="9">
        <v>1</v>
      </c>
      <c r="X6" s="9">
        <v>1</v>
      </c>
      <c r="Y6" s="9"/>
      <c r="Z6" s="9"/>
      <c r="AA6" s="9"/>
      <c r="AB6" s="9"/>
      <c r="AC6" s="9">
        <f t="shared" si="1"/>
        <v>6</v>
      </c>
      <c r="AE6" s="21"/>
    </row>
    <row r="7" spans="1:31" s="39" customFormat="1" ht="12.75" x14ac:dyDescent="0.2">
      <c r="A7" s="41">
        <v>13</v>
      </c>
      <c r="B7" s="42" t="s">
        <v>30</v>
      </c>
      <c r="C7" s="42" t="s">
        <v>31</v>
      </c>
      <c r="D7" s="9"/>
      <c r="E7" s="9"/>
      <c r="F7" s="9"/>
      <c r="G7" s="9">
        <v>3</v>
      </c>
      <c r="H7" s="9">
        <v>2</v>
      </c>
      <c r="I7" s="9">
        <v>1</v>
      </c>
      <c r="J7" s="9"/>
      <c r="K7" s="9">
        <v>3</v>
      </c>
      <c r="L7" s="9"/>
      <c r="M7" s="9"/>
      <c r="N7" s="9">
        <f t="shared" si="0"/>
        <v>0</v>
      </c>
      <c r="O7" s="10"/>
      <c r="P7" s="43"/>
      <c r="Q7" s="42"/>
      <c r="R7" s="42"/>
      <c r="S7" s="9"/>
      <c r="T7" s="9"/>
      <c r="U7" s="9"/>
      <c r="V7" s="9"/>
      <c r="W7" s="9"/>
      <c r="X7" s="9"/>
      <c r="Y7" s="9"/>
      <c r="Z7" s="9"/>
      <c r="AA7" s="9"/>
      <c r="AB7" s="9"/>
      <c r="AC7" s="9" t="str">
        <f t="shared" si="1"/>
        <v/>
      </c>
      <c r="AE7" s="21"/>
    </row>
    <row r="8" spans="1:31" s="39" customFormat="1" ht="12.75" x14ac:dyDescent="0.2">
      <c r="A8" s="43">
        <v>17</v>
      </c>
      <c r="B8" s="42" t="s">
        <v>49</v>
      </c>
      <c r="C8" s="42" t="s">
        <v>50</v>
      </c>
      <c r="D8" s="9"/>
      <c r="E8" s="9">
        <v>1</v>
      </c>
      <c r="F8" s="9"/>
      <c r="G8" s="9">
        <v>2</v>
      </c>
      <c r="H8" s="9"/>
      <c r="I8" s="9">
        <v>1</v>
      </c>
      <c r="J8" s="9"/>
      <c r="K8" s="9">
        <v>2</v>
      </c>
      <c r="L8" s="9"/>
      <c r="M8" s="9"/>
      <c r="N8" s="9">
        <f t="shared" si="0"/>
        <v>3</v>
      </c>
      <c r="O8" s="10"/>
      <c r="P8" s="43">
        <v>13</v>
      </c>
      <c r="Q8" s="42" t="s">
        <v>112</v>
      </c>
      <c r="R8" s="42" t="s">
        <v>113</v>
      </c>
      <c r="S8" s="9"/>
      <c r="T8" s="9"/>
      <c r="U8" s="9">
        <v>1</v>
      </c>
      <c r="V8" s="9"/>
      <c r="W8" s="9">
        <v>2</v>
      </c>
      <c r="X8" s="9">
        <v>1</v>
      </c>
      <c r="Y8" s="9"/>
      <c r="Z8" s="9">
        <v>2</v>
      </c>
      <c r="AA8" s="9"/>
      <c r="AB8" s="9"/>
      <c r="AC8" s="9">
        <f t="shared" si="1"/>
        <v>1</v>
      </c>
      <c r="AE8" s="21"/>
    </row>
    <row r="9" spans="1:31" s="39" customFormat="1" ht="12.75" x14ac:dyDescent="0.2">
      <c r="A9" s="43">
        <v>20</v>
      </c>
      <c r="B9" s="42" t="s">
        <v>149</v>
      </c>
      <c r="C9" s="42" t="s">
        <v>73</v>
      </c>
      <c r="D9" s="9">
        <v>2</v>
      </c>
      <c r="E9" s="9">
        <v>1</v>
      </c>
      <c r="F9" s="9">
        <v>3</v>
      </c>
      <c r="G9" s="9">
        <v>2</v>
      </c>
      <c r="H9" s="9"/>
      <c r="I9" s="9">
        <v>3</v>
      </c>
      <c r="J9" s="9"/>
      <c r="K9" s="9"/>
      <c r="L9" s="9"/>
      <c r="M9" s="9"/>
      <c r="N9" s="9">
        <f t="shared" si="0"/>
        <v>10</v>
      </c>
      <c r="O9" s="10"/>
      <c r="P9" s="43">
        <v>20</v>
      </c>
      <c r="Q9" s="42" t="s">
        <v>105</v>
      </c>
      <c r="R9" s="42" t="s">
        <v>106</v>
      </c>
      <c r="S9" s="9"/>
      <c r="T9" s="9"/>
      <c r="U9" s="9"/>
      <c r="V9" s="9">
        <v>3</v>
      </c>
      <c r="W9" s="9">
        <v>1</v>
      </c>
      <c r="X9" s="9"/>
      <c r="Y9" s="9"/>
      <c r="Z9" s="9">
        <v>4</v>
      </c>
      <c r="AA9" s="9"/>
      <c r="AB9" s="9"/>
      <c r="AC9" s="9">
        <f t="shared" si="1"/>
        <v>0</v>
      </c>
      <c r="AE9" s="21"/>
    </row>
    <row r="10" spans="1:31" s="39" customFormat="1" ht="12.75" x14ac:dyDescent="0.2">
      <c r="A10" s="43">
        <v>21</v>
      </c>
      <c r="B10" s="42" t="s">
        <v>286</v>
      </c>
      <c r="C10" s="42" t="s">
        <v>150</v>
      </c>
      <c r="D10" s="9">
        <v>1</v>
      </c>
      <c r="E10" s="9"/>
      <c r="F10" s="9">
        <v>1</v>
      </c>
      <c r="G10" s="9">
        <v>2</v>
      </c>
      <c r="H10" s="9"/>
      <c r="I10" s="9"/>
      <c r="J10" s="9"/>
      <c r="K10" s="9">
        <v>3</v>
      </c>
      <c r="L10" s="9"/>
      <c r="M10" s="9"/>
      <c r="N10" s="9">
        <f t="shared" si="0"/>
        <v>3</v>
      </c>
      <c r="O10" s="10"/>
      <c r="P10" s="41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tr">
        <f t="shared" si="1"/>
        <v/>
      </c>
      <c r="AE10" s="21"/>
    </row>
    <row r="11" spans="1:31" s="39" customFormat="1" ht="12.75" x14ac:dyDescent="0.2">
      <c r="A11" s="43">
        <v>32</v>
      </c>
      <c r="B11" s="42" t="s">
        <v>287</v>
      </c>
      <c r="C11" s="42" t="s">
        <v>90</v>
      </c>
      <c r="D11" s="9">
        <v>1</v>
      </c>
      <c r="E11" s="9"/>
      <c r="F11" s="9"/>
      <c r="G11" s="9">
        <v>2</v>
      </c>
      <c r="H11" s="9"/>
      <c r="I11" s="9"/>
      <c r="J11" s="9"/>
      <c r="K11" s="9">
        <v>4</v>
      </c>
      <c r="L11" s="9"/>
      <c r="M11" s="9"/>
      <c r="N11" s="9">
        <f t="shared" si="0"/>
        <v>2</v>
      </c>
      <c r="O11" s="10"/>
      <c r="P11" s="41">
        <v>4</v>
      </c>
      <c r="Q11" s="42" t="s">
        <v>148</v>
      </c>
      <c r="R11" s="42" t="s">
        <v>54</v>
      </c>
      <c r="S11" s="9">
        <v>3</v>
      </c>
      <c r="T11" s="9"/>
      <c r="U11" s="9">
        <v>9</v>
      </c>
      <c r="V11" s="9">
        <v>8</v>
      </c>
      <c r="W11" s="9">
        <v>1</v>
      </c>
      <c r="X11" s="9"/>
      <c r="Y11" s="9">
        <v>3</v>
      </c>
      <c r="Z11" s="9">
        <v>4</v>
      </c>
      <c r="AA11" s="9"/>
      <c r="AB11" s="9"/>
      <c r="AC11" s="9">
        <f t="shared" si="1"/>
        <v>15</v>
      </c>
      <c r="AE11" s="21"/>
    </row>
    <row r="12" spans="1:31" s="39" customFormat="1" ht="12.75" x14ac:dyDescent="0.2">
      <c r="A12" s="43">
        <v>33</v>
      </c>
      <c r="B12" s="42" t="s">
        <v>47</v>
      </c>
      <c r="C12" s="42" t="s">
        <v>48</v>
      </c>
      <c r="D12" s="9">
        <v>2</v>
      </c>
      <c r="E12" s="9"/>
      <c r="F12" s="9">
        <v>3</v>
      </c>
      <c r="G12" s="9">
        <v>8</v>
      </c>
      <c r="H12" s="9">
        <v>2</v>
      </c>
      <c r="I12" s="9">
        <v>1</v>
      </c>
      <c r="J12" s="9"/>
      <c r="K12" s="9">
        <v>1</v>
      </c>
      <c r="L12" s="9"/>
      <c r="M12" s="9"/>
      <c r="N12" s="9">
        <f t="shared" si="0"/>
        <v>7</v>
      </c>
      <c r="O12" s="10"/>
      <c r="P12" s="41">
        <v>40</v>
      </c>
      <c r="Q12" s="42" t="s">
        <v>32</v>
      </c>
      <c r="R12" s="42" t="s">
        <v>147</v>
      </c>
      <c r="S12" s="9">
        <v>6</v>
      </c>
      <c r="T12" s="9"/>
      <c r="U12" s="9">
        <v>2</v>
      </c>
      <c r="V12" s="9">
        <v>8</v>
      </c>
      <c r="W12" s="9">
        <v>1</v>
      </c>
      <c r="X12" s="9"/>
      <c r="Y12" s="9"/>
      <c r="Z12" s="9">
        <v>2</v>
      </c>
      <c r="AA12" s="9"/>
      <c r="AB12" s="9"/>
      <c r="AC12" s="9">
        <f t="shared" si="1"/>
        <v>14</v>
      </c>
      <c r="AE12" s="21"/>
    </row>
    <row r="13" spans="1:31" s="39" customFormat="1" ht="12.75" x14ac:dyDescent="0.2">
      <c r="A13" s="43">
        <v>8</v>
      </c>
      <c r="B13" s="42" t="s">
        <v>313</v>
      </c>
      <c r="C13" s="42" t="s">
        <v>314</v>
      </c>
      <c r="D13" s="9"/>
      <c r="E13" s="9"/>
      <c r="F13" s="9">
        <v>2</v>
      </c>
      <c r="G13" s="9"/>
      <c r="H13" s="9"/>
      <c r="I13" s="9">
        <v>1</v>
      </c>
      <c r="J13" s="9"/>
      <c r="K13" s="9">
        <v>1</v>
      </c>
      <c r="L13" s="9"/>
      <c r="M13" s="9"/>
      <c r="N13" s="9">
        <f t="shared" si="0"/>
        <v>2</v>
      </c>
      <c r="O13" s="10"/>
      <c r="P13" s="41">
        <v>44</v>
      </c>
      <c r="Q13" s="42" t="s">
        <v>108</v>
      </c>
      <c r="R13" s="42" t="s">
        <v>109</v>
      </c>
      <c r="S13" s="9">
        <v>1</v>
      </c>
      <c r="T13" s="9"/>
      <c r="U13" s="9">
        <v>1</v>
      </c>
      <c r="V13" s="9">
        <v>4</v>
      </c>
      <c r="W13" s="9">
        <v>1</v>
      </c>
      <c r="X13" s="9"/>
      <c r="Y13" s="9">
        <v>1</v>
      </c>
      <c r="Z13" s="9">
        <v>1</v>
      </c>
      <c r="AA13" s="9"/>
      <c r="AB13" s="9"/>
      <c r="AC13" s="9">
        <f t="shared" si="1"/>
        <v>3</v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3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7</v>
      </c>
      <c r="E15" s="9">
        <f t="shared" si="2"/>
        <v>2</v>
      </c>
      <c r="F15" s="9">
        <f t="shared" si="2"/>
        <v>10</v>
      </c>
      <c r="G15" s="9">
        <f t="shared" si="2"/>
        <v>20</v>
      </c>
      <c r="H15" s="9">
        <f t="shared" si="2"/>
        <v>7</v>
      </c>
      <c r="I15" s="9">
        <f t="shared" si="2"/>
        <v>9</v>
      </c>
      <c r="J15" s="9">
        <f t="shared" si="2"/>
        <v>0</v>
      </c>
      <c r="K15" s="9">
        <f t="shared" si="2"/>
        <v>14</v>
      </c>
      <c r="L15" s="9">
        <f t="shared" si="2"/>
        <v>0</v>
      </c>
      <c r="M15" s="9">
        <f t="shared" si="2"/>
        <v>0</v>
      </c>
      <c r="N15" s="9">
        <f t="shared" si="2"/>
        <v>30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12</v>
      </c>
      <c r="T15" s="9">
        <f t="shared" si="3"/>
        <v>2</v>
      </c>
      <c r="U15" s="9">
        <f t="shared" si="3"/>
        <v>13</v>
      </c>
      <c r="V15" s="9">
        <f t="shared" si="3"/>
        <v>25</v>
      </c>
      <c r="W15" s="9">
        <f t="shared" si="3"/>
        <v>9</v>
      </c>
      <c r="X15" s="9">
        <f t="shared" si="3"/>
        <v>2</v>
      </c>
      <c r="Y15" s="9">
        <f t="shared" si="3"/>
        <v>4</v>
      </c>
      <c r="Z15" s="9">
        <f t="shared" si="3"/>
        <v>15</v>
      </c>
      <c r="AA15" s="9">
        <f t="shared" si="3"/>
        <v>0</v>
      </c>
      <c r="AB15" s="9">
        <f t="shared" si="3"/>
        <v>0</v>
      </c>
      <c r="AC15" s="9">
        <f t="shared" si="3"/>
        <v>43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224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Diablos: BLK-   |||   Hornets: 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11" t="s">
        <v>76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3" t="s">
        <v>4</v>
      </c>
      <c r="P18" s="114" t="s">
        <v>89</v>
      </c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5</v>
      </c>
      <c r="B20" s="42" t="s">
        <v>86</v>
      </c>
      <c r="C20" s="42" t="s">
        <v>87</v>
      </c>
      <c r="D20" s="9"/>
      <c r="E20" s="9"/>
      <c r="F20" s="9"/>
      <c r="G20" s="9">
        <v>1</v>
      </c>
      <c r="H20" s="9"/>
      <c r="I20" s="9"/>
      <c r="J20" s="9"/>
      <c r="K20" s="9"/>
      <c r="L20" s="9"/>
      <c r="M20" s="9"/>
      <c r="N20" s="9">
        <f t="shared" ref="N20:N29" si="4">IF(B20="","",(D20*2)+(E20*3)+F20*1)</f>
        <v>0</v>
      </c>
      <c r="O20" s="10"/>
      <c r="P20" s="41">
        <v>0</v>
      </c>
      <c r="Q20" s="42" t="s">
        <v>93</v>
      </c>
      <c r="R20" s="42" t="s">
        <v>94</v>
      </c>
      <c r="S20" s="9">
        <v>6</v>
      </c>
      <c r="T20" s="9">
        <v>2</v>
      </c>
      <c r="U20" s="9">
        <v>4</v>
      </c>
      <c r="V20" s="9">
        <v>9</v>
      </c>
      <c r="W20" s="9"/>
      <c r="X20" s="9"/>
      <c r="Y20" s="9"/>
      <c r="Z20" s="9">
        <v>2</v>
      </c>
      <c r="AA20" s="9"/>
      <c r="AB20" s="9"/>
      <c r="AC20" s="9">
        <f t="shared" ref="AC20:AC29" si="5">IF(Q20="","",(S20*2)+(T20*3)+U20*1)</f>
        <v>22</v>
      </c>
      <c r="AE20" s="21"/>
    </row>
    <row r="21" spans="1:31" s="39" customFormat="1" ht="12.75" x14ac:dyDescent="0.2">
      <c r="A21" s="43">
        <v>55</v>
      </c>
      <c r="B21" s="42" t="s">
        <v>83</v>
      </c>
      <c r="C21" s="42" t="s">
        <v>48</v>
      </c>
      <c r="D21" s="9">
        <v>1</v>
      </c>
      <c r="E21" s="9"/>
      <c r="F21" s="9"/>
      <c r="G21" s="9">
        <v>8</v>
      </c>
      <c r="H21" s="9">
        <v>4</v>
      </c>
      <c r="I21" s="9"/>
      <c r="J21" s="9"/>
      <c r="K21" s="9">
        <v>2</v>
      </c>
      <c r="L21" s="9"/>
      <c r="M21" s="9"/>
      <c r="N21" s="9">
        <f t="shared" si="4"/>
        <v>2</v>
      </c>
      <c r="O21" s="10"/>
      <c r="P21" s="41">
        <v>2</v>
      </c>
      <c r="Q21" s="42" t="s">
        <v>322</v>
      </c>
      <c r="R21" s="42" t="s">
        <v>39</v>
      </c>
      <c r="S21" s="9"/>
      <c r="T21" s="9">
        <v>1</v>
      </c>
      <c r="U21" s="9">
        <v>3</v>
      </c>
      <c r="V21" s="9">
        <v>5</v>
      </c>
      <c r="W21" s="9">
        <v>1</v>
      </c>
      <c r="X21" s="9">
        <v>2</v>
      </c>
      <c r="Y21" s="9"/>
      <c r="Z21" s="9">
        <v>1</v>
      </c>
      <c r="AA21" s="9"/>
      <c r="AB21" s="9"/>
      <c r="AC21" s="9">
        <f t="shared" si="5"/>
        <v>6</v>
      </c>
      <c r="AE21" s="21"/>
    </row>
    <row r="22" spans="1:31" s="39" customFormat="1" ht="12.75" x14ac:dyDescent="0.2">
      <c r="A22" s="41">
        <v>1</v>
      </c>
      <c r="B22" s="42" t="s">
        <v>323</v>
      </c>
      <c r="C22" s="42" t="s">
        <v>90</v>
      </c>
      <c r="D22" s="9">
        <v>3</v>
      </c>
      <c r="E22" s="9">
        <v>2</v>
      </c>
      <c r="F22" s="9">
        <v>2</v>
      </c>
      <c r="G22" s="9">
        <v>1</v>
      </c>
      <c r="H22" s="9">
        <v>2</v>
      </c>
      <c r="I22" s="9"/>
      <c r="J22" s="9"/>
      <c r="K22" s="9"/>
      <c r="L22" s="9"/>
      <c r="M22" s="9"/>
      <c r="N22" s="9">
        <f t="shared" si="4"/>
        <v>14</v>
      </c>
      <c r="O22" s="10"/>
      <c r="P22" s="41">
        <v>4</v>
      </c>
      <c r="Q22" s="42" t="s">
        <v>142</v>
      </c>
      <c r="R22" s="42" t="s">
        <v>143</v>
      </c>
      <c r="S22" s="9"/>
      <c r="T22" s="9">
        <v>1</v>
      </c>
      <c r="U22" s="9"/>
      <c r="V22" s="9">
        <v>4</v>
      </c>
      <c r="W22" s="9">
        <v>3</v>
      </c>
      <c r="X22" s="9"/>
      <c r="Y22" s="9"/>
      <c r="Z22" s="9">
        <v>2</v>
      </c>
      <c r="AA22" s="9"/>
      <c r="AB22" s="9"/>
      <c r="AC22" s="9">
        <f t="shared" si="5"/>
        <v>3</v>
      </c>
      <c r="AE22" s="21"/>
    </row>
    <row r="23" spans="1:31" s="39" customFormat="1" ht="12.75" x14ac:dyDescent="0.2">
      <c r="A23" s="41">
        <v>23</v>
      </c>
      <c r="B23" s="42" t="s">
        <v>81</v>
      </c>
      <c r="C23" s="42" t="s">
        <v>82</v>
      </c>
      <c r="D23" s="9">
        <v>1</v>
      </c>
      <c r="E23" s="9"/>
      <c r="F23" s="9">
        <v>1</v>
      </c>
      <c r="G23" s="9"/>
      <c r="H23" s="9"/>
      <c r="I23" s="9"/>
      <c r="J23" s="9"/>
      <c r="K23" s="9"/>
      <c r="L23" s="9"/>
      <c r="M23" s="9"/>
      <c r="N23" s="9">
        <f t="shared" si="4"/>
        <v>3</v>
      </c>
      <c r="O23" s="10"/>
      <c r="P23" s="43">
        <v>3</v>
      </c>
      <c r="Q23" s="42" t="s">
        <v>146</v>
      </c>
      <c r="R23" s="42" t="s">
        <v>145</v>
      </c>
      <c r="S23" s="9">
        <v>3</v>
      </c>
      <c r="T23" s="9"/>
      <c r="U23" s="9"/>
      <c r="V23" s="9">
        <v>1</v>
      </c>
      <c r="W23" s="9">
        <v>1</v>
      </c>
      <c r="X23" s="9">
        <v>1</v>
      </c>
      <c r="Y23" s="9"/>
      <c r="Z23" s="9">
        <v>3</v>
      </c>
      <c r="AA23" s="9"/>
      <c r="AB23" s="9"/>
      <c r="AC23" s="9">
        <f t="shared" si="5"/>
        <v>6</v>
      </c>
      <c r="AE23" s="21"/>
    </row>
    <row r="24" spans="1:31" s="39" customFormat="1" ht="12.75" x14ac:dyDescent="0.2">
      <c r="A24" s="43">
        <v>21</v>
      </c>
      <c r="B24" s="42" t="s">
        <v>80</v>
      </c>
      <c r="C24" s="42" t="s">
        <v>113</v>
      </c>
      <c r="D24" s="9">
        <v>3</v>
      </c>
      <c r="E24" s="9">
        <v>1</v>
      </c>
      <c r="F24" s="9"/>
      <c r="G24" s="9">
        <v>4</v>
      </c>
      <c r="H24" s="9">
        <v>3</v>
      </c>
      <c r="I24" s="9"/>
      <c r="J24" s="9">
        <v>1</v>
      </c>
      <c r="K24" s="9">
        <v>2</v>
      </c>
      <c r="L24" s="9"/>
      <c r="M24" s="9"/>
      <c r="N24" s="9">
        <f t="shared" si="4"/>
        <v>9</v>
      </c>
      <c r="O24" s="10"/>
      <c r="P24" s="43">
        <v>5</v>
      </c>
      <c r="Q24" s="42" t="s">
        <v>131</v>
      </c>
      <c r="R24" s="42" t="s">
        <v>48</v>
      </c>
      <c r="S24" s="9">
        <v>2</v>
      </c>
      <c r="T24" s="9"/>
      <c r="U24" s="9">
        <v>2</v>
      </c>
      <c r="V24" s="9">
        <v>6</v>
      </c>
      <c r="W24" s="9">
        <v>4</v>
      </c>
      <c r="X24" s="9"/>
      <c r="Y24" s="9"/>
      <c r="Z24" s="9">
        <v>1</v>
      </c>
      <c r="AA24" s="9"/>
      <c r="AB24" s="9"/>
      <c r="AC24" s="9">
        <f t="shared" si="5"/>
        <v>6</v>
      </c>
      <c r="AE24" s="21"/>
    </row>
    <row r="25" spans="1:31" s="39" customFormat="1" ht="12.75" x14ac:dyDescent="0.2">
      <c r="A25" s="43"/>
      <c r="B25" s="42"/>
      <c r="C25" s="42"/>
      <c r="D25" s="9"/>
      <c r="E25" s="9"/>
      <c r="F25" s="9"/>
      <c r="G25" s="9"/>
      <c r="H25" s="9"/>
      <c r="I25" s="9"/>
      <c r="J25" s="9"/>
      <c r="K25" s="9"/>
      <c r="L25" s="9"/>
      <c r="M25" s="9"/>
      <c r="N25" s="9" t="str">
        <f t="shared" si="4"/>
        <v/>
      </c>
      <c r="O25" s="10"/>
      <c r="P25" s="43"/>
      <c r="Q25" s="42"/>
      <c r="R25" s="4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 t="str">
        <f t="shared" si="5"/>
        <v/>
      </c>
      <c r="AE25" s="21"/>
    </row>
    <row r="26" spans="1:31" s="39" customFormat="1" ht="12.75" x14ac:dyDescent="0.2">
      <c r="A26" s="43">
        <v>3</v>
      </c>
      <c r="B26" s="42" t="s">
        <v>276</v>
      </c>
      <c r="C26" s="42" t="s">
        <v>282</v>
      </c>
      <c r="D26" s="9">
        <v>2</v>
      </c>
      <c r="E26" s="9">
        <v>2</v>
      </c>
      <c r="F26" s="9">
        <v>2</v>
      </c>
      <c r="G26" s="9">
        <v>5</v>
      </c>
      <c r="H26" s="9">
        <v>3</v>
      </c>
      <c r="I26" s="9">
        <v>1</v>
      </c>
      <c r="J26" s="9">
        <v>1</v>
      </c>
      <c r="K26" s="9">
        <v>2</v>
      </c>
      <c r="L26" s="9"/>
      <c r="M26" s="9"/>
      <c r="N26" s="9">
        <f t="shared" si="4"/>
        <v>12</v>
      </c>
      <c r="O26" s="10"/>
      <c r="P26" s="43"/>
      <c r="Q26" s="42"/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tr">
        <f t="shared" si="5"/>
        <v/>
      </c>
      <c r="AE26" s="21"/>
    </row>
    <row r="27" spans="1:31" s="39" customFormat="1" ht="12.75" x14ac:dyDescent="0.2">
      <c r="A27" s="41">
        <v>32</v>
      </c>
      <c r="B27" s="42" t="s">
        <v>278</v>
      </c>
      <c r="C27" s="42" t="s">
        <v>279</v>
      </c>
      <c r="D27" s="9">
        <v>2</v>
      </c>
      <c r="E27" s="9">
        <v>2</v>
      </c>
      <c r="F27" s="9"/>
      <c r="G27" s="9">
        <v>6</v>
      </c>
      <c r="H27" s="9">
        <v>2</v>
      </c>
      <c r="I27" s="9">
        <v>1</v>
      </c>
      <c r="J27" s="9">
        <v>1</v>
      </c>
      <c r="K27" s="9">
        <v>4</v>
      </c>
      <c r="L27" s="9">
        <v>1</v>
      </c>
      <c r="M27" s="9"/>
      <c r="N27" s="9">
        <f t="shared" si="4"/>
        <v>10</v>
      </c>
      <c r="O27" s="10"/>
      <c r="P27" s="43">
        <v>31</v>
      </c>
      <c r="Q27" s="42" t="s">
        <v>43</v>
      </c>
      <c r="R27" s="42" t="s">
        <v>141</v>
      </c>
      <c r="S27" s="9">
        <v>1</v>
      </c>
      <c r="T27" s="9"/>
      <c r="U27" s="9">
        <v>1</v>
      </c>
      <c r="V27" s="9">
        <v>4</v>
      </c>
      <c r="W27" s="9">
        <v>1</v>
      </c>
      <c r="X27" s="9">
        <v>3</v>
      </c>
      <c r="Y27" s="9"/>
      <c r="Z27" s="9">
        <v>5</v>
      </c>
      <c r="AA27" s="9"/>
      <c r="AB27" s="9"/>
      <c r="AC27" s="9">
        <f t="shared" si="5"/>
        <v>3</v>
      </c>
      <c r="AE27" s="21"/>
    </row>
    <row r="28" spans="1:31" s="39" customFormat="1" ht="12.75" x14ac:dyDescent="0.2">
      <c r="A28" s="41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3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12</v>
      </c>
      <c r="E30" s="9">
        <f t="shared" si="6"/>
        <v>7</v>
      </c>
      <c r="F30" s="9">
        <f t="shared" si="6"/>
        <v>5</v>
      </c>
      <c r="G30" s="9">
        <f t="shared" si="6"/>
        <v>25</v>
      </c>
      <c r="H30" s="9">
        <f t="shared" si="6"/>
        <v>14</v>
      </c>
      <c r="I30" s="9">
        <f t="shared" si="6"/>
        <v>2</v>
      </c>
      <c r="J30" s="9">
        <f t="shared" si="6"/>
        <v>3</v>
      </c>
      <c r="K30" s="9">
        <f t="shared" si="6"/>
        <v>10</v>
      </c>
      <c r="L30" s="9">
        <f t="shared" si="6"/>
        <v>1</v>
      </c>
      <c r="M30" s="9">
        <f t="shared" si="6"/>
        <v>0</v>
      </c>
      <c r="N30" s="9">
        <f t="shared" si="6"/>
        <v>50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12</v>
      </c>
      <c r="T30" s="9">
        <f t="shared" si="7"/>
        <v>4</v>
      </c>
      <c r="U30" s="9">
        <f t="shared" si="7"/>
        <v>10</v>
      </c>
      <c r="V30" s="9">
        <f t="shared" si="7"/>
        <v>29</v>
      </c>
      <c r="W30" s="9">
        <f t="shared" si="7"/>
        <v>10</v>
      </c>
      <c r="X30" s="9">
        <f t="shared" si="7"/>
        <v>6</v>
      </c>
      <c r="Y30" s="9">
        <f t="shared" si="7"/>
        <v>0</v>
      </c>
      <c r="Z30" s="9">
        <f t="shared" si="7"/>
        <v>14</v>
      </c>
      <c r="AA30" s="9">
        <f t="shared" si="7"/>
        <v>0</v>
      </c>
      <c r="AB30" s="9">
        <f t="shared" si="7"/>
        <v>0</v>
      </c>
      <c r="AC30" s="9">
        <f t="shared" si="7"/>
        <v>46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295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>Pork Swords:    |||   Shenanigans: BLK-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52" t="s">
        <v>136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4"/>
      <c r="O33" s="3" t="s">
        <v>4</v>
      </c>
      <c r="P33" s="155" t="s">
        <v>88</v>
      </c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7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3">
        <v>1</v>
      </c>
      <c r="B35" s="42" t="s">
        <v>291</v>
      </c>
      <c r="C35" s="42" t="s">
        <v>292</v>
      </c>
      <c r="D35" s="9">
        <v>1</v>
      </c>
      <c r="E35" s="9">
        <v>4</v>
      </c>
      <c r="F35" s="9"/>
      <c r="G35" s="9">
        <v>3</v>
      </c>
      <c r="H35" s="9"/>
      <c r="I35" s="9"/>
      <c r="J35" s="9">
        <v>1</v>
      </c>
      <c r="K35" s="9"/>
      <c r="L35" s="9"/>
      <c r="M35" s="9"/>
      <c r="N35" s="9">
        <f t="shared" ref="N35:N44" si="8">IF(B35="","",(D35*2)+(E35*3)+F35*1)</f>
        <v>14</v>
      </c>
      <c r="O35" s="10"/>
      <c r="P35" s="41"/>
      <c r="Q35" s="42"/>
      <c r="R35" s="42"/>
      <c r="S35" s="9"/>
      <c r="T35" s="9"/>
      <c r="U35" s="9"/>
      <c r="V35" s="9"/>
      <c r="W35" s="9"/>
      <c r="X35" s="9"/>
      <c r="Y35" s="9"/>
      <c r="Z35" s="9"/>
      <c r="AA35" s="9"/>
      <c r="AB35" s="9"/>
      <c r="AC35" s="9" t="str">
        <f t="shared" ref="AC35:AC44" si="9">IF(Q35="","",(S35*2)+(T35*3)+U35*1)</f>
        <v/>
      </c>
      <c r="AE35" s="21"/>
    </row>
    <row r="36" spans="1:31" s="39" customFormat="1" ht="12.75" x14ac:dyDescent="0.2">
      <c r="A36" s="41">
        <v>4</v>
      </c>
      <c r="B36" s="42" t="s">
        <v>335</v>
      </c>
      <c r="C36" s="42" t="s">
        <v>332</v>
      </c>
      <c r="D36" s="9"/>
      <c r="E36" s="9"/>
      <c r="F36" s="9"/>
      <c r="G36" s="9">
        <v>2</v>
      </c>
      <c r="H36" s="9">
        <v>1</v>
      </c>
      <c r="I36" s="9"/>
      <c r="J36" s="9"/>
      <c r="K36" s="9">
        <v>2</v>
      </c>
      <c r="L36" s="9"/>
      <c r="M36" s="9"/>
      <c r="N36" s="9">
        <f t="shared" si="8"/>
        <v>0</v>
      </c>
      <c r="O36" s="10"/>
      <c r="P36" s="43">
        <v>1</v>
      </c>
      <c r="Q36" s="42" t="s">
        <v>98</v>
      </c>
      <c r="R36" s="42" t="s">
        <v>99</v>
      </c>
      <c r="S36" s="9"/>
      <c r="T36" s="9"/>
      <c r="U36" s="9"/>
      <c r="V36" s="9">
        <v>4</v>
      </c>
      <c r="W36" s="9">
        <v>4</v>
      </c>
      <c r="X36" s="9"/>
      <c r="Y36" s="9"/>
      <c r="Z36" s="9">
        <v>2</v>
      </c>
      <c r="AA36" s="9"/>
      <c r="AB36" s="9"/>
      <c r="AC36" s="9">
        <f t="shared" si="9"/>
        <v>0</v>
      </c>
      <c r="AE36" s="21"/>
    </row>
    <row r="37" spans="1:31" s="39" customFormat="1" ht="12.75" x14ac:dyDescent="0.2">
      <c r="A37" s="43"/>
      <c r="B37" s="42"/>
      <c r="C37" s="42"/>
      <c r="D37" s="9"/>
      <c r="E37" s="9"/>
      <c r="F37" s="9"/>
      <c r="G37" s="9"/>
      <c r="H37" s="9"/>
      <c r="I37" s="9"/>
      <c r="J37" s="9"/>
      <c r="K37" s="9"/>
      <c r="L37" s="9"/>
      <c r="M37" s="9"/>
      <c r="N37" s="9" t="str">
        <f t="shared" si="8"/>
        <v/>
      </c>
      <c r="O37" s="10"/>
      <c r="P37" s="41">
        <v>2</v>
      </c>
      <c r="Q37" s="42" t="s">
        <v>220</v>
      </c>
      <c r="R37" s="42" t="s">
        <v>400</v>
      </c>
      <c r="S37" s="9">
        <v>6</v>
      </c>
      <c r="T37" s="9"/>
      <c r="U37" s="9">
        <v>4</v>
      </c>
      <c r="V37" s="9">
        <v>9</v>
      </c>
      <c r="W37" s="9">
        <v>2</v>
      </c>
      <c r="X37" s="9">
        <v>3</v>
      </c>
      <c r="Y37" s="9"/>
      <c r="Z37" s="9">
        <v>1</v>
      </c>
      <c r="AA37" s="9"/>
      <c r="AB37" s="9"/>
      <c r="AC37" s="9">
        <f t="shared" si="9"/>
        <v>16</v>
      </c>
      <c r="AE37" s="21"/>
    </row>
    <row r="38" spans="1:31" s="39" customFormat="1" ht="12.75" x14ac:dyDescent="0.2">
      <c r="A38" s="41">
        <v>5</v>
      </c>
      <c r="B38" s="42" t="s">
        <v>190</v>
      </c>
      <c r="C38" s="42" t="s">
        <v>44</v>
      </c>
      <c r="D38" s="9">
        <v>1</v>
      </c>
      <c r="E38" s="9"/>
      <c r="F38" s="9">
        <v>2</v>
      </c>
      <c r="G38" s="9">
        <v>3</v>
      </c>
      <c r="H38" s="9">
        <v>2</v>
      </c>
      <c r="I38" s="9"/>
      <c r="J38" s="9">
        <v>1</v>
      </c>
      <c r="K38" s="9">
        <v>2</v>
      </c>
      <c r="L38" s="9"/>
      <c r="M38" s="9"/>
      <c r="N38" s="9">
        <f t="shared" si="8"/>
        <v>4</v>
      </c>
      <c r="O38" s="10"/>
      <c r="P38" s="41">
        <v>3</v>
      </c>
      <c r="Q38" s="42" t="s">
        <v>91</v>
      </c>
      <c r="R38" s="42" t="s">
        <v>92</v>
      </c>
      <c r="S38" s="9">
        <v>4</v>
      </c>
      <c r="T38" s="9"/>
      <c r="U38" s="9">
        <v>2</v>
      </c>
      <c r="V38" s="9">
        <v>2</v>
      </c>
      <c r="W38" s="9">
        <v>4</v>
      </c>
      <c r="X38" s="9">
        <v>4</v>
      </c>
      <c r="Y38" s="9"/>
      <c r="Z38" s="9">
        <v>3</v>
      </c>
      <c r="AA38" s="9"/>
      <c r="AB38" s="9"/>
      <c r="AC38" s="9">
        <f t="shared" si="9"/>
        <v>10</v>
      </c>
      <c r="AE38" s="21"/>
    </row>
    <row r="39" spans="1:31" s="39" customFormat="1" ht="12.75" x14ac:dyDescent="0.2">
      <c r="A39" s="41">
        <v>6</v>
      </c>
      <c r="B39" s="42" t="s">
        <v>273</v>
      </c>
      <c r="C39" s="42" t="s">
        <v>273</v>
      </c>
      <c r="D39" s="9">
        <v>2</v>
      </c>
      <c r="E39" s="9">
        <v>3</v>
      </c>
      <c r="F39" s="9"/>
      <c r="G39" s="9">
        <v>2</v>
      </c>
      <c r="H39" s="9">
        <v>1</v>
      </c>
      <c r="I39" s="9">
        <v>2</v>
      </c>
      <c r="J39" s="9"/>
      <c r="K39" s="9">
        <v>1</v>
      </c>
      <c r="L39" s="9"/>
      <c r="M39" s="9"/>
      <c r="N39" s="9">
        <f t="shared" si="8"/>
        <v>13</v>
      </c>
      <c r="O39" s="10"/>
      <c r="P39" s="43">
        <v>5</v>
      </c>
      <c r="Q39" s="42" t="s">
        <v>96</v>
      </c>
      <c r="R39" s="42" t="s">
        <v>97</v>
      </c>
      <c r="S39" s="9">
        <v>2</v>
      </c>
      <c r="T39" s="9"/>
      <c r="U39" s="9">
        <v>2</v>
      </c>
      <c r="V39" s="9">
        <v>7</v>
      </c>
      <c r="W39" s="9">
        <v>2</v>
      </c>
      <c r="X39" s="9"/>
      <c r="Y39" s="9"/>
      <c r="Z39" s="9">
        <v>1</v>
      </c>
      <c r="AA39" s="9"/>
      <c r="AB39" s="9"/>
      <c r="AC39" s="9">
        <f t="shared" si="9"/>
        <v>6</v>
      </c>
      <c r="AE39" s="21"/>
    </row>
    <row r="40" spans="1:31" s="39" customFormat="1" ht="12.75" x14ac:dyDescent="0.2">
      <c r="A40" s="43">
        <v>7</v>
      </c>
      <c r="B40" s="42" t="s">
        <v>316</v>
      </c>
      <c r="C40" s="42" t="s">
        <v>317</v>
      </c>
      <c r="D40" s="9"/>
      <c r="E40" s="9"/>
      <c r="F40" s="9"/>
      <c r="G40" s="9">
        <v>1</v>
      </c>
      <c r="H40" s="9"/>
      <c r="I40" s="9">
        <v>1</v>
      </c>
      <c r="J40" s="9"/>
      <c r="K40" s="9"/>
      <c r="L40" s="9"/>
      <c r="M40" s="9"/>
      <c r="N40" s="9">
        <f t="shared" si="8"/>
        <v>0</v>
      </c>
      <c r="O40" s="10"/>
      <c r="P40" s="43">
        <v>15</v>
      </c>
      <c r="Q40" s="42" t="s">
        <v>195</v>
      </c>
      <c r="R40" s="42" t="s">
        <v>94</v>
      </c>
      <c r="S40" s="9"/>
      <c r="T40" s="9">
        <v>3</v>
      </c>
      <c r="U40" s="9"/>
      <c r="V40" s="9">
        <v>2</v>
      </c>
      <c r="W40" s="9"/>
      <c r="X40" s="9"/>
      <c r="Y40" s="9"/>
      <c r="Z40" s="9">
        <v>2</v>
      </c>
      <c r="AA40" s="9"/>
      <c r="AB40" s="9"/>
      <c r="AC40" s="9">
        <f t="shared" si="9"/>
        <v>9</v>
      </c>
      <c r="AE40" s="21"/>
    </row>
    <row r="41" spans="1:31" s="39" customFormat="1" ht="12.75" x14ac:dyDescent="0.2">
      <c r="A41" s="43">
        <v>9</v>
      </c>
      <c r="B41" s="42" t="s">
        <v>190</v>
      </c>
      <c r="C41" s="42" t="s">
        <v>95</v>
      </c>
      <c r="D41" s="9"/>
      <c r="E41" s="9"/>
      <c r="F41" s="9">
        <v>2</v>
      </c>
      <c r="G41" s="9">
        <v>4</v>
      </c>
      <c r="H41" s="9">
        <v>2</v>
      </c>
      <c r="I41" s="9">
        <v>1</v>
      </c>
      <c r="J41" s="9"/>
      <c r="K41" s="9">
        <v>3</v>
      </c>
      <c r="L41" s="9"/>
      <c r="M41" s="9"/>
      <c r="N41" s="9">
        <f t="shared" si="8"/>
        <v>2</v>
      </c>
      <c r="O41" s="10"/>
      <c r="P41" s="43">
        <v>27</v>
      </c>
      <c r="Q41" s="42" t="s">
        <v>261</v>
      </c>
      <c r="R41" s="42" t="s">
        <v>54</v>
      </c>
      <c r="S41" s="9">
        <v>1</v>
      </c>
      <c r="T41" s="9"/>
      <c r="U41" s="9"/>
      <c r="V41" s="9">
        <v>3</v>
      </c>
      <c r="W41" s="9">
        <v>2</v>
      </c>
      <c r="X41" s="9">
        <v>1</v>
      </c>
      <c r="Y41" s="9"/>
      <c r="Z41" s="9"/>
      <c r="AA41" s="9"/>
      <c r="AB41" s="9"/>
      <c r="AC41" s="9">
        <f t="shared" si="9"/>
        <v>2</v>
      </c>
      <c r="AE41" s="21"/>
    </row>
    <row r="42" spans="1:31" s="39" customFormat="1" ht="12.75" x14ac:dyDescent="0.2">
      <c r="A42" s="41">
        <v>12</v>
      </c>
      <c r="B42" s="42" t="s">
        <v>272</v>
      </c>
      <c r="C42" s="42" t="s">
        <v>189</v>
      </c>
      <c r="D42" s="9">
        <v>3</v>
      </c>
      <c r="E42" s="9">
        <v>1</v>
      </c>
      <c r="F42" s="9">
        <v>1</v>
      </c>
      <c r="G42" s="9">
        <v>14</v>
      </c>
      <c r="H42" s="9">
        <v>2</v>
      </c>
      <c r="I42" s="9"/>
      <c r="J42" s="9"/>
      <c r="K42" s="9">
        <v>3</v>
      </c>
      <c r="L42" s="9"/>
      <c r="M42" s="9"/>
      <c r="N42" s="9">
        <f t="shared" si="8"/>
        <v>10</v>
      </c>
      <c r="O42" s="10"/>
      <c r="P42" s="43">
        <v>35</v>
      </c>
      <c r="Q42" s="42" t="s">
        <v>270</v>
      </c>
      <c r="R42" s="42" t="s">
        <v>271</v>
      </c>
      <c r="S42" s="9">
        <v>2</v>
      </c>
      <c r="T42" s="9"/>
      <c r="U42" s="9"/>
      <c r="V42" s="9">
        <v>3</v>
      </c>
      <c r="W42" s="9"/>
      <c r="X42" s="9"/>
      <c r="Y42" s="9">
        <v>1</v>
      </c>
      <c r="Z42" s="9">
        <v>1</v>
      </c>
      <c r="AA42" s="9"/>
      <c r="AB42" s="9"/>
      <c r="AC42" s="9">
        <f t="shared" si="9"/>
        <v>4</v>
      </c>
      <c r="AE42" s="21"/>
    </row>
    <row r="43" spans="1:31" s="39" customFormat="1" ht="12.75" x14ac:dyDescent="0.2">
      <c r="A43" s="41">
        <v>3</v>
      </c>
      <c r="B43" s="42" t="s">
        <v>293</v>
      </c>
      <c r="C43" s="42" t="s">
        <v>294</v>
      </c>
      <c r="D43" s="9">
        <v>3</v>
      </c>
      <c r="E43" s="9">
        <v>1</v>
      </c>
      <c r="F43" s="9">
        <v>1</v>
      </c>
      <c r="G43" s="9">
        <v>5</v>
      </c>
      <c r="H43" s="9">
        <v>3</v>
      </c>
      <c r="I43" s="9">
        <v>2</v>
      </c>
      <c r="J43" s="9"/>
      <c r="K43" s="9">
        <v>5</v>
      </c>
      <c r="L43" s="9"/>
      <c r="M43" s="9"/>
      <c r="N43" s="9">
        <f t="shared" si="8"/>
        <v>10</v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10</v>
      </c>
      <c r="E45" s="9">
        <f t="shared" si="10"/>
        <v>9</v>
      </c>
      <c r="F45" s="9">
        <f t="shared" si="10"/>
        <v>6</v>
      </c>
      <c r="G45" s="9">
        <f t="shared" si="10"/>
        <v>34</v>
      </c>
      <c r="H45" s="9">
        <f t="shared" si="10"/>
        <v>11</v>
      </c>
      <c r="I45" s="9">
        <f t="shared" si="10"/>
        <v>6</v>
      </c>
      <c r="J45" s="9">
        <f t="shared" si="10"/>
        <v>2</v>
      </c>
      <c r="K45" s="9">
        <f t="shared" si="10"/>
        <v>16</v>
      </c>
      <c r="L45" s="9">
        <f t="shared" si="10"/>
        <v>0</v>
      </c>
      <c r="M45" s="9">
        <f t="shared" si="10"/>
        <v>0</v>
      </c>
      <c r="N45" s="9">
        <f t="shared" si="10"/>
        <v>53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15</v>
      </c>
      <c r="T45" s="9">
        <f t="shared" si="11"/>
        <v>3</v>
      </c>
      <c r="U45" s="9">
        <f t="shared" si="11"/>
        <v>8</v>
      </c>
      <c r="V45" s="9">
        <f t="shared" si="11"/>
        <v>30</v>
      </c>
      <c r="W45" s="9">
        <f t="shared" si="11"/>
        <v>14</v>
      </c>
      <c r="X45" s="9">
        <f t="shared" si="11"/>
        <v>8</v>
      </c>
      <c r="Y45" s="9">
        <f t="shared" si="11"/>
        <v>1</v>
      </c>
      <c r="Z45" s="9">
        <f t="shared" si="11"/>
        <v>10</v>
      </c>
      <c r="AA45" s="9">
        <f t="shared" si="11"/>
        <v>0</v>
      </c>
      <c r="AB45" s="9">
        <f t="shared" si="11"/>
        <v>0</v>
      </c>
      <c r="AC45" s="9">
        <f t="shared" si="11"/>
        <v>47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51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Big Bangs:    |||   HBW Cannons: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49" t="s">
        <v>135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1"/>
      <c r="O48" s="3" t="s">
        <v>29</v>
      </c>
      <c r="P48" s="146" t="s">
        <v>224</v>
      </c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8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0</v>
      </c>
      <c r="B50" s="42" t="s">
        <v>180</v>
      </c>
      <c r="C50" s="42" t="s">
        <v>181</v>
      </c>
      <c r="D50" s="9">
        <v>1</v>
      </c>
      <c r="E50" s="9"/>
      <c r="F50" s="9">
        <v>1</v>
      </c>
      <c r="G50" s="9">
        <v>4</v>
      </c>
      <c r="H50" s="9">
        <v>1</v>
      </c>
      <c r="I50" s="9">
        <v>2</v>
      </c>
      <c r="J50" s="9"/>
      <c r="K50" s="9">
        <v>1</v>
      </c>
      <c r="L50" s="9"/>
      <c r="M50" s="9"/>
      <c r="N50" s="9">
        <f t="shared" ref="N50:N59" si="12">IF(B50="","",(D50*2)+(E50*3)+F50*1)</f>
        <v>3</v>
      </c>
      <c r="O50" s="10"/>
      <c r="P50" s="43">
        <v>4</v>
      </c>
      <c r="Q50" s="42" t="s">
        <v>121</v>
      </c>
      <c r="R50" s="42" t="s">
        <v>73</v>
      </c>
      <c r="S50" s="9">
        <v>5</v>
      </c>
      <c r="T50" s="9"/>
      <c r="U50" s="9">
        <v>2</v>
      </c>
      <c r="V50" s="9">
        <v>1</v>
      </c>
      <c r="W50" s="9">
        <v>3</v>
      </c>
      <c r="X50" s="9">
        <v>1</v>
      </c>
      <c r="Y50" s="9"/>
      <c r="Z50" s="9">
        <v>2</v>
      </c>
      <c r="AA50" s="9"/>
      <c r="AB50" s="9"/>
      <c r="AC50" s="9">
        <f t="shared" ref="AC50:AC59" si="13">IF(Q50="","",(S50*2)+(T50*3)+U50*1)</f>
        <v>12</v>
      </c>
      <c r="AD50" s="46"/>
      <c r="AE50" s="21"/>
    </row>
    <row r="51" spans="1:31" s="39" customFormat="1" ht="12.75" x14ac:dyDescent="0.2">
      <c r="A51" s="41">
        <v>1</v>
      </c>
      <c r="B51" s="42" t="s">
        <v>340</v>
      </c>
      <c r="C51" s="42" t="s">
        <v>341</v>
      </c>
      <c r="D51" s="9">
        <v>1</v>
      </c>
      <c r="E51" s="9"/>
      <c r="F51" s="9"/>
      <c r="G51" s="9">
        <v>2</v>
      </c>
      <c r="H51" s="9"/>
      <c r="I51" s="9">
        <v>4</v>
      </c>
      <c r="J51" s="9"/>
      <c r="K51" s="9"/>
      <c r="L51" s="9"/>
      <c r="M51" s="9"/>
      <c r="N51" s="9">
        <f t="shared" si="12"/>
        <v>2</v>
      </c>
      <c r="O51" s="10"/>
      <c r="P51" s="41"/>
      <c r="Q51" s="42"/>
      <c r="R51" s="42"/>
      <c r="S51" s="9"/>
      <c r="T51" s="9"/>
      <c r="U51" s="9"/>
      <c r="V51" s="9"/>
      <c r="W51" s="9"/>
      <c r="X51" s="9"/>
      <c r="Y51" s="9"/>
      <c r="Z51" s="9"/>
      <c r="AA51" s="9"/>
      <c r="AB51" s="9"/>
      <c r="AC51" s="9" t="str">
        <f t="shared" si="13"/>
        <v/>
      </c>
      <c r="AD51" s="46"/>
      <c r="AE51" s="21"/>
    </row>
    <row r="52" spans="1:31" s="39" customFormat="1" ht="12.75" x14ac:dyDescent="0.2">
      <c r="A52" s="41">
        <v>2</v>
      </c>
      <c r="B52" s="42" t="s">
        <v>184</v>
      </c>
      <c r="C52" s="42" t="s">
        <v>174</v>
      </c>
      <c r="D52" s="9">
        <v>4</v>
      </c>
      <c r="E52" s="9"/>
      <c r="F52" s="9"/>
      <c r="G52" s="9">
        <v>1</v>
      </c>
      <c r="H52" s="9">
        <v>1</v>
      </c>
      <c r="I52" s="9"/>
      <c r="J52" s="9"/>
      <c r="K52" s="9">
        <v>1</v>
      </c>
      <c r="L52" s="9"/>
      <c r="M52" s="9"/>
      <c r="N52" s="9">
        <f t="shared" si="12"/>
        <v>8</v>
      </c>
      <c r="O52" s="10"/>
      <c r="P52" s="43">
        <v>8</v>
      </c>
      <c r="Q52" s="42" t="s">
        <v>175</v>
      </c>
      <c r="R52" s="42" t="s">
        <v>61</v>
      </c>
      <c r="S52" s="9">
        <v>2</v>
      </c>
      <c r="T52" s="9"/>
      <c r="U52" s="9">
        <v>2</v>
      </c>
      <c r="V52" s="9">
        <v>3</v>
      </c>
      <c r="W52" s="9">
        <v>3</v>
      </c>
      <c r="X52" s="9">
        <v>1</v>
      </c>
      <c r="Y52" s="9"/>
      <c r="Z52" s="9">
        <v>2</v>
      </c>
      <c r="AA52" s="9"/>
      <c r="AB52" s="9"/>
      <c r="AC52" s="9">
        <f t="shared" si="13"/>
        <v>6</v>
      </c>
      <c r="AD52" s="46"/>
      <c r="AE52" s="21"/>
    </row>
    <row r="53" spans="1:31" s="39" customFormat="1" ht="12.75" x14ac:dyDescent="0.2">
      <c r="A53" s="41">
        <v>11</v>
      </c>
      <c r="B53" s="42" t="s">
        <v>321</v>
      </c>
      <c r="C53" s="42" t="s">
        <v>35</v>
      </c>
      <c r="D53" s="9">
        <v>1</v>
      </c>
      <c r="E53" s="9"/>
      <c r="F53" s="9"/>
      <c r="G53" s="9">
        <v>2</v>
      </c>
      <c r="H53" s="9"/>
      <c r="I53" s="9">
        <v>1</v>
      </c>
      <c r="J53" s="9">
        <v>1</v>
      </c>
      <c r="K53" s="9">
        <v>2</v>
      </c>
      <c r="L53" s="9">
        <v>1</v>
      </c>
      <c r="M53" s="9"/>
      <c r="N53" s="9">
        <f t="shared" si="12"/>
        <v>2</v>
      </c>
      <c r="O53" s="10"/>
      <c r="P53" s="43"/>
      <c r="Q53" s="42"/>
      <c r="R53" s="42"/>
      <c r="S53" s="9"/>
      <c r="T53" s="9"/>
      <c r="U53" s="9"/>
      <c r="V53" s="9"/>
      <c r="W53" s="9"/>
      <c r="X53" s="9"/>
      <c r="Y53" s="9"/>
      <c r="Z53" s="9"/>
      <c r="AA53" s="9"/>
      <c r="AB53" s="9"/>
      <c r="AC53" s="9" t="str">
        <f t="shared" si="13"/>
        <v/>
      </c>
      <c r="AD53" s="46"/>
      <c r="AE53" s="21"/>
    </row>
    <row r="54" spans="1:31" s="39" customFormat="1" ht="12.75" x14ac:dyDescent="0.2">
      <c r="A54" s="41">
        <v>40</v>
      </c>
      <c r="B54" s="42" t="s">
        <v>185</v>
      </c>
      <c r="C54" s="42" t="s">
        <v>186</v>
      </c>
      <c r="D54" s="9">
        <v>1</v>
      </c>
      <c r="E54" s="9"/>
      <c r="F54" s="9">
        <v>3</v>
      </c>
      <c r="G54" s="9">
        <v>6</v>
      </c>
      <c r="H54" s="9">
        <v>2</v>
      </c>
      <c r="I54" s="9"/>
      <c r="J54" s="9">
        <v>4</v>
      </c>
      <c r="K54" s="9">
        <v>2</v>
      </c>
      <c r="L54" s="9"/>
      <c r="M54" s="9"/>
      <c r="N54" s="9">
        <f t="shared" si="12"/>
        <v>5</v>
      </c>
      <c r="O54" s="10"/>
      <c r="P54" s="43">
        <v>11</v>
      </c>
      <c r="Q54" s="42" t="s">
        <v>122</v>
      </c>
      <c r="R54" s="42" t="s">
        <v>123</v>
      </c>
      <c r="S54" s="9">
        <v>5</v>
      </c>
      <c r="T54" s="9"/>
      <c r="U54" s="9">
        <v>3</v>
      </c>
      <c r="V54" s="9">
        <v>4</v>
      </c>
      <c r="W54" s="9">
        <v>2</v>
      </c>
      <c r="X54" s="9"/>
      <c r="Y54" s="9"/>
      <c r="Z54" s="9">
        <v>1</v>
      </c>
      <c r="AA54" s="9"/>
      <c r="AB54" s="9"/>
      <c r="AC54" s="9">
        <f t="shared" si="13"/>
        <v>13</v>
      </c>
      <c r="AD54" s="46"/>
      <c r="AE54" s="21"/>
    </row>
    <row r="55" spans="1:31" s="39" customFormat="1" ht="12.75" x14ac:dyDescent="0.2">
      <c r="A55" s="41">
        <v>13</v>
      </c>
      <c r="B55" s="42" t="s">
        <v>107</v>
      </c>
      <c r="C55" s="42" t="s">
        <v>57</v>
      </c>
      <c r="D55" s="9"/>
      <c r="E55" s="9"/>
      <c r="F55" s="9"/>
      <c r="G55" s="9"/>
      <c r="H55" s="9"/>
      <c r="I55" s="9">
        <v>2</v>
      </c>
      <c r="J55" s="9"/>
      <c r="K55" s="9">
        <v>1</v>
      </c>
      <c r="L55" s="9"/>
      <c r="M55" s="9"/>
      <c r="N55" s="9">
        <f t="shared" si="12"/>
        <v>0</v>
      </c>
      <c r="O55" s="10"/>
      <c r="P55" s="43">
        <v>12</v>
      </c>
      <c r="Q55" s="42" t="s">
        <v>125</v>
      </c>
      <c r="R55" s="42" t="s">
        <v>54</v>
      </c>
      <c r="S55" s="9">
        <v>1</v>
      </c>
      <c r="T55" s="9"/>
      <c r="U55" s="9"/>
      <c r="V55" s="9">
        <v>6</v>
      </c>
      <c r="W55" s="9">
        <v>4</v>
      </c>
      <c r="X55" s="9">
        <v>2</v>
      </c>
      <c r="Y55" s="9">
        <v>4</v>
      </c>
      <c r="Z55" s="9">
        <v>3</v>
      </c>
      <c r="AA55" s="9"/>
      <c r="AB55" s="9"/>
      <c r="AC55" s="9">
        <f t="shared" si="13"/>
        <v>2</v>
      </c>
      <c r="AD55" s="46"/>
      <c r="AE55" s="21"/>
    </row>
    <row r="56" spans="1:31" s="39" customFormat="1" ht="12.75" x14ac:dyDescent="0.2">
      <c r="A56" s="41">
        <v>21</v>
      </c>
      <c r="B56" s="42" t="s">
        <v>342</v>
      </c>
      <c r="C56" s="42" t="s">
        <v>343</v>
      </c>
      <c r="D56" s="9">
        <v>4</v>
      </c>
      <c r="E56" s="9"/>
      <c r="F56" s="9">
        <v>1</v>
      </c>
      <c r="G56" s="9">
        <v>7</v>
      </c>
      <c r="H56" s="9">
        <v>2</v>
      </c>
      <c r="I56" s="9">
        <v>1</v>
      </c>
      <c r="J56" s="9">
        <v>2</v>
      </c>
      <c r="K56" s="9">
        <v>3</v>
      </c>
      <c r="L56" s="9"/>
      <c r="M56" s="9"/>
      <c r="N56" s="9">
        <f t="shared" si="12"/>
        <v>9</v>
      </c>
      <c r="O56" s="10"/>
      <c r="P56" s="43">
        <v>13</v>
      </c>
      <c r="Q56" s="42" t="s">
        <v>227</v>
      </c>
      <c r="R56" s="42" t="s">
        <v>54</v>
      </c>
      <c r="S56" s="9">
        <v>3</v>
      </c>
      <c r="T56" s="9"/>
      <c r="U56" s="9"/>
      <c r="V56" s="9">
        <v>2</v>
      </c>
      <c r="W56" s="9">
        <v>5</v>
      </c>
      <c r="X56" s="9">
        <v>1</v>
      </c>
      <c r="Y56" s="9"/>
      <c r="Z56" s="9">
        <v>2</v>
      </c>
      <c r="AA56" s="9"/>
      <c r="AB56" s="9"/>
      <c r="AC56" s="9">
        <f t="shared" si="13"/>
        <v>6</v>
      </c>
      <c r="AD56" s="46"/>
      <c r="AE56" s="21"/>
    </row>
    <row r="57" spans="1:31" s="39" customFormat="1" ht="12.75" x14ac:dyDescent="0.2">
      <c r="A57" s="41">
        <v>12</v>
      </c>
      <c r="B57" s="42" t="s">
        <v>177</v>
      </c>
      <c r="C57" s="42" t="s">
        <v>178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f t="shared" si="12"/>
        <v>0</v>
      </c>
      <c r="O57" s="10"/>
      <c r="P57" s="41">
        <v>55</v>
      </c>
      <c r="Q57" s="42" t="s">
        <v>129</v>
      </c>
      <c r="R57" s="42" t="s">
        <v>130</v>
      </c>
      <c r="S57" s="9"/>
      <c r="T57" s="9"/>
      <c r="U57" s="9">
        <v>2</v>
      </c>
      <c r="V57" s="9">
        <v>1</v>
      </c>
      <c r="W57" s="9">
        <v>1</v>
      </c>
      <c r="X57" s="9">
        <v>1</v>
      </c>
      <c r="Y57" s="9"/>
      <c r="Z57" s="9">
        <v>1</v>
      </c>
      <c r="AA57" s="9"/>
      <c r="AB57" s="9"/>
      <c r="AC57" s="9">
        <f t="shared" si="13"/>
        <v>2</v>
      </c>
      <c r="AD57" s="46"/>
      <c r="AE57" s="21"/>
    </row>
    <row r="58" spans="1:31" s="39" customFormat="1" ht="12.75" x14ac:dyDescent="0.2">
      <c r="A58" s="41">
        <v>44</v>
      </c>
      <c r="B58" s="42" t="s">
        <v>188</v>
      </c>
      <c r="C58" s="42" t="s">
        <v>84</v>
      </c>
      <c r="D58" s="9"/>
      <c r="E58" s="9"/>
      <c r="F58" s="9">
        <v>1</v>
      </c>
      <c r="G58" s="9">
        <v>2</v>
      </c>
      <c r="H58" s="9"/>
      <c r="I58" s="9"/>
      <c r="J58" s="9"/>
      <c r="K58" s="9"/>
      <c r="L58" s="9"/>
      <c r="M58" s="9"/>
      <c r="N58" s="9">
        <f t="shared" si="12"/>
        <v>1</v>
      </c>
      <c r="O58" s="10"/>
      <c r="P58" s="43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3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12</v>
      </c>
      <c r="E60" s="9">
        <f t="shared" si="14"/>
        <v>0</v>
      </c>
      <c r="F60" s="9">
        <f t="shared" si="14"/>
        <v>6</v>
      </c>
      <c r="G60" s="9">
        <f t="shared" si="14"/>
        <v>24</v>
      </c>
      <c r="H60" s="9">
        <f t="shared" si="14"/>
        <v>6</v>
      </c>
      <c r="I60" s="9">
        <f t="shared" si="14"/>
        <v>10</v>
      </c>
      <c r="J60" s="9">
        <f t="shared" si="14"/>
        <v>7</v>
      </c>
      <c r="K60" s="9">
        <f t="shared" si="14"/>
        <v>10</v>
      </c>
      <c r="L60" s="9">
        <f t="shared" si="14"/>
        <v>1</v>
      </c>
      <c r="M60" s="9">
        <f t="shared" si="14"/>
        <v>0</v>
      </c>
      <c r="N60" s="9">
        <f t="shared" si="14"/>
        <v>30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16</v>
      </c>
      <c r="T60" s="9">
        <f t="shared" si="15"/>
        <v>0</v>
      </c>
      <c r="U60" s="9">
        <f t="shared" si="15"/>
        <v>9</v>
      </c>
      <c r="V60" s="9">
        <f t="shared" si="15"/>
        <v>17</v>
      </c>
      <c r="W60" s="9">
        <f t="shared" si="15"/>
        <v>18</v>
      </c>
      <c r="X60" s="9">
        <f t="shared" si="15"/>
        <v>6</v>
      </c>
      <c r="Y60" s="9">
        <f t="shared" si="15"/>
        <v>4</v>
      </c>
      <c r="Z60" s="9">
        <f t="shared" si="15"/>
        <v>11</v>
      </c>
      <c r="AA60" s="9">
        <f t="shared" si="15"/>
        <v>0</v>
      </c>
      <c r="AB60" s="9">
        <f t="shared" si="15"/>
        <v>0</v>
      </c>
      <c r="AC60" s="9">
        <f t="shared" si="15"/>
        <v>41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103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>Mighty Few: 3P-   |||   Hellfish: 3P-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34" t="s">
        <v>62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3" t="s">
        <v>29</v>
      </c>
      <c r="P63" s="137" t="s">
        <v>134</v>
      </c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9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9</v>
      </c>
      <c r="B65" s="42" t="s">
        <v>63</v>
      </c>
      <c r="C65" s="42" t="s">
        <v>64</v>
      </c>
      <c r="D65" s="9"/>
      <c r="E65" s="9"/>
      <c r="F65" s="9"/>
      <c r="G65" s="9">
        <v>4</v>
      </c>
      <c r="H65" s="9">
        <v>3</v>
      </c>
      <c r="I65" s="9"/>
      <c r="J65" s="9">
        <v>1</v>
      </c>
      <c r="K65" s="9"/>
      <c r="L65" s="9"/>
      <c r="M65" s="9"/>
      <c r="N65" s="9">
        <f t="shared" ref="N65:N74" si="16">IF(B65="","",(D65*2)+(E65*3)+F65*1)</f>
        <v>0</v>
      </c>
      <c r="O65" s="10"/>
      <c r="P65" s="41"/>
      <c r="Q65" s="42"/>
      <c r="R65" s="4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 t="str">
        <f t="shared" ref="AC65:AC74" si="17">IF(Q65="","",(S65*2)+(T65*3)+U65*1)</f>
        <v/>
      </c>
      <c r="AD65" s="46"/>
      <c r="AE65" s="21"/>
    </row>
    <row r="66" spans="1:31" s="39" customFormat="1" ht="12.75" x14ac:dyDescent="0.2">
      <c r="A66" s="43">
        <v>6</v>
      </c>
      <c r="B66" s="42" t="s">
        <v>120</v>
      </c>
      <c r="C66" s="42" t="s">
        <v>50</v>
      </c>
      <c r="D66" s="9">
        <v>2</v>
      </c>
      <c r="E66" s="9"/>
      <c r="F66" s="9"/>
      <c r="G66" s="9">
        <v>5</v>
      </c>
      <c r="H66" s="9">
        <v>1</v>
      </c>
      <c r="I66" s="9"/>
      <c r="J66" s="9"/>
      <c r="K66" s="9">
        <v>4</v>
      </c>
      <c r="L66" s="9"/>
      <c r="M66" s="9"/>
      <c r="N66" s="9">
        <f t="shared" si="16"/>
        <v>4</v>
      </c>
      <c r="O66" s="10"/>
      <c r="P66" s="41">
        <v>5</v>
      </c>
      <c r="Q66" s="42" t="s">
        <v>167</v>
      </c>
      <c r="R66" s="42" t="s">
        <v>60</v>
      </c>
      <c r="S66" s="9">
        <v>5</v>
      </c>
      <c r="T66" s="9">
        <v>1</v>
      </c>
      <c r="U66" s="9"/>
      <c r="V66" s="9">
        <v>2</v>
      </c>
      <c r="W66" s="9">
        <v>2</v>
      </c>
      <c r="X66" s="9">
        <v>2</v>
      </c>
      <c r="Y66" s="9"/>
      <c r="Z66" s="9">
        <v>4</v>
      </c>
      <c r="AA66" s="9"/>
      <c r="AB66" s="9"/>
      <c r="AC66" s="9">
        <f t="shared" si="17"/>
        <v>13</v>
      </c>
      <c r="AD66" s="46"/>
      <c r="AE66" s="21"/>
    </row>
    <row r="67" spans="1:31" s="39" customFormat="1" ht="12.75" x14ac:dyDescent="0.2">
      <c r="A67" s="43">
        <v>7</v>
      </c>
      <c r="B67" s="42" t="s">
        <v>167</v>
      </c>
      <c r="C67" s="42" t="s">
        <v>128</v>
      </c>
      <c r="D67" s="9">
        <v>4</v>
      </c>
      <c r="E67" s="9"/>
      <c r="F67" s="9">
        <v>1</v>
      </c>
      <c r="G67" s="9">
        <v>2</v>
      </c>
      <c r="H67" s="9">
        <v>3</v>
      </c>
      <c r="I67" s="9">
        <v>4</v>
      </c>
      <c r="J67" s="9"/>
      <c r="K67" s="9"/>
      <c r="L67" s="9"/>
      <c r="M67" s="9"/>
      <c r="N67" s="9">
        <f t="shared" si="16"/>
        <v>9</v>
      </c>
      <c r="O67" s="10"/>
      <c r="P67" s="43">
        <v>8</v>
      </c>
      <c r="Q67" s="42" t="s">
        <v>169</v>
      </c>
      <c r="R67" s="42" t="s">
        <v>344</v>
      </c>
      <c r="S67" s="9">
        <v>6</v>
      </c>
      <c r="T67" s="9"/>
      <c r="U67" s="9">
        <v>1</v>
      </c>
      <c r="V67" s="9">
        <v>6</v>
      </c>
      <c r="W67" s="9">
        <v>1</v>
      </c>
      <c r="X67" s="9">
        <v>3</v>
      </c>
      <c r="Y67" s="9"/>
      <c r="Z67" s="9">
        <v>1</v>
      </c>
      <c r="AA67" s="9"/>
      <c r="AB67" s="9"/>
      <c r="AC67" s="9">
        <f t="shared" si="17"/>
        <v>13</v>
      </c>
      <c r="AD67" s="46"/>
      <c r="AE67" s="21"/>
    </row>
    <row r="68" spans="1:31" s="39" customFormat="1" ht="12.75" x14ac:dyDescent="0.2">
      <c r="A68" s="41">
        <v>4</v>
      </c>
      <c r="B68" s="42" t="s">
        <v>165</v>
      </c>
      <c r="C68" s="42" t="s">
        <v>166</v>
      </c>
      <c r="D68" s="9">
        <v>4</v>
      </c>
      <c r="E68" s="9">
        <v>1</v>
      </c>
      <c r="F68" s="9">
        <v>1</v>
      </c>
      <c r="G68" s="9">
        <v>2</v>
      </c>
      <c r="H68" s="9">
        <v>3</v>
      </c>
      <c r="I68" s="9">
        <v>2</v>
      </c>
      <c r="J68" s="9"/>
      <c r="K68" s="9">
        <v>1</v>
      </c>
      <c r="L68" s="9"/>
      <c r="M68" s="9"/>
      <c r="N68" s="9">
        <f t="shared" si="16"/>
        <v>12</v>
      </c>
      <c r="O68" s="10"/>
      <c r="P68" s="43">
        <v>9</v>
      </c>
      <c r="Q68" s="42" t="s">
        <v>172</v>
      </c>
      <c r="R68" s="42" t="s">
        <v>31</v>
      </c>
      <c r="S68" s="9"/>
      <c r="T68" s="9">
        <v>1</v>
      </c>
      <c r="U68" s="9"/>
      <c r="V68" s="9">
        <v>5</v>
      </c>
      <c r="W68" s="9">
        <v>1</v>
      </c>
      <c r="X68" s="9"/>
      <c r="Y68" s="9"/>
      <c r="Z68" s="9">
        <v>1</v>
      </c>
      <c r="AA68" s="9"/>
      <c r="AB68" s="9"/>
      <c r="AC68" s="9">
        <f t="shared" si="17"/>
        <v>3</v>
      </c>
      <c r="AD68" s="46"/>
      <c r="AE68" s="21"/>
    </row>
    <row r="69" spans="1:31" s="39" customFormat="1" ht="12.75" x14ac:dyDescent="0.2">
      <c r="A69" s="41">
        <v>10</v>
      </c>
      <c r="B69" s="42" t="s">
        <v>274</v>
      </c>
      <c r="C69" s="42" t="s">
        <v>31</v>
      </c>
      <c r="D69" s="9">
        <v>1</v>
      </c>
      <c r="E69" s="9">
        <v>1</v>
      </c>
      <c r="F69" s="9"/>
      <c r="G69" s="9"/>
      <c r="H69" s="9">
        <v>3</v>
      </c>
      <c r="I69" s="9">
        <v>1</v>
      </c>
      <c r="J69" s="9">
        <v>1</v>
      </c>
      <c r="K69" s="9">
        <v>1</v>
      </c>
      <c r="L69" s="9"/>
      <c r="M69" s="9"/>
      <c r="N69" s="9">
        <f t="shared" si="16"/>
        <v>5</v>
      </c>
      <c r="O69" s="10"/>
      <c r="P69" s="41">
        <v>10</v>
      </c>
      <c r="Q69" s="42" t="s">
        <v>171</v>
      </c>
      <c r="R69" s="42" t="s">
        <v>35</v>
      </c>
      <c r="S69" s="9"/>
      <c r="T69" s="9"/>
      <c r="U69" s="9"/>
      <c r="V69" s="9"/>
      <c r="W69" s="9">
        <v>2</v>
      </c>
      <c r="X69" s="9">
        <v>3</v>
      </c>
      <c r="Y69" s="9">
        <v>1</v>
      </c>
      <c r="Z69" s="9"/>
      <c r="AA69" s="9"/>
      <c r="AB69" s="9"/>
      <c r="AC69" s="9">
        <f t="shared" si="17"/>
        <v>0</v>
      </c>
      <c r="AD69" s="46"/>
      <c r="AE69" s="21"/>
    </row>
    <row r="70" spans="1:31" s="39" customFormat="1" ht="12.75" x14ac:dyDescent="0.2">
      <c r="A70" s="41">
        <v>12</v>
      </c>
      <c r="B70" s="42" t="s">
        <v>260</v>
      </c>
      <c r="C70" s="42" t="s">
        <v>263</v>
      </c>
      <c r="D70" s="9">
        <v>4</v>
      </c>
      <c r="E70" s="9"/>
      <c r="F70" s="9">
        <v>2</v>
      </c>
      <c r="G70" s="9">
        <v>9</v>
      </c>
      <c r="H70" s="9">
        <v>4</v>
      </c>
      <c r="I70" s="9"/>
      <c r="J70" s="9"/>
      <c r="K70" s="9"/>
      <c r="L70" s="9"/>
      <c r="M70" s="9"/>
      <c r="N70" s="9">
        <f t="shared" si="16"/>
        <v>10</v>
      </c>
      <c r="O70" s="10"/>
      <c r="P70" s="41">
        <v>11</v>
      </c>
      <c r="Q70" s="42" t="s">
        <v>173</v>
      </c>
      <c r="R70" s="42" t="s">
        <v>84</v>
      </c>
      <c r="S70" s="9">
        <v>6</v>
      </c>
      <c r="T70" s="9"/>
      <c r="U70" s="9"/>
      <c r="V70" s="9">
        <v>5</v>
      </c>
      <c r="W70" s="9">
        <v>3</v>
      </c>
      <c r="X70" s="9">
        <v>1</v>
      </c>
      <c r="Y70" s="9"/>
      <c r="Z70" s="9">
        <v>3</v>
      </c>
      <c r="AA70" s="9"/>
      <c r="AB70" s="9"/>
      <c r="AC70" s="9">
        <f t="shared" si="17"/>
        <v>12</v>
      </c>
      <c r="AD70" s="46"/>
      <c r="AE70" s="21"/>
    </row>
    <row r="71" spans="1:31" s="39" customFormat="1" ht="12.75" x14ac:dyDescent="0.2">
      <c r="A71" s="41">
        <v>13</v>
      </c>
      <c r="B71" s="42" t="s">
        <v>168</v>
      </c>
      <c r="C71" s="42" t="s">
        <v>41</v>
      </c>
      <c r="D71" s="9">
        <v>3</v>
      </c>
      <c r="E71" s="9">
        <v>1</v>
      </c>
      <c r="F71" s="9">
        <v>1</v>
      </c>
      <c r="G71" s="9">
        <v>10</v>
      </c>
      <c r="H71" s="9">
        <v>3</v>
      </c>
      <c r="I71" s="9">
        <v>1</v>
      </c>
      <c r="J71" s="9"/>
      <c r="K71" s="9"/>
      <c r="L71" s="9"/>
      <c r="M71" s="9"/>
      <c r="N71" s="9">
        <f t="shared" si="16"/>
        <v>10</v>
      </c>
      <c r="O71" s="10"/>
      <c r="P71" s="41">
        <v>15</v>
      </c>
      <c r="Q71" s="42" t="s">
        <v>228</v>
      </c>
      <c r="R71" s="42" t="s">
        <v>229</v>
      </c>
      <c r="S71" s="9">
        <v>1</v>
      </c>
      <c r="T71" s="9"/>
      <c r="U71" s="9">
        <v>2</v>
      </c>
      <c r="V71" s="9">
        <v>3</v>
      </c>
      <c r="W71" s="9"/>
      <c r="X71" s="9"/>
      <c r="Y71" s="9">
        <v>1</v>
      </c>
      <c r="Z71" s="9"/>
      <c r="AA71" s="9"/>
      <c r="AB71" s="9"/>
      <c r="AC71" s="9">
        <f t="shared" si="17"/>
        <v>4</v>
      </c>
      <c r="AD71" s="46"/>
      <c r="AE71" s="21"/>
    </row>
    <row r="72" spans="1:31" s="39" customFormat="1" ht="12.75" x14ac:dyDescent="0.2">
      <c r="A72" s="41">
        <v>15</v>
      </c>
      <c r="B72" s="42" t="s">
        <v>258</v>
      </c>
      <c r="C72" s="42" t="s">
        <v>34</v>
      </c>
      <c r="D72" s="9">
        <v>4</v>
      </c>
      <c r="E72" s="9"/>
      <c r="F72" s="9">
        <v>2</v>
      </c>
      <c r="G72" s="9">
        <v>13</v>
      </c>
      <c r="H72" s="9"/>
      <c r="I72" s="9"/>
      <c r="J72" s="9">
        <v>1</v>
      </c>
      <c r="K72" s="9">
        <v>2</v>
      </c>
      <c r="L72" s="9"/>
      <c r="M72" s="9"/>
      <c r="N72" s="9">
        <f t="shared" si="16"/>
        <v>10</v>
      </c>
      <c r="O72" s="10"/>
      <c r="P72" s="41">
        <v>4</v>
      </c>
      <c r="Q72" s="42" t="s">
        <v>336</v>
      </c>
      <c r="R72" s="42" t="s">
        <v>128</v>
      </c>
      <c r="S72" s="9"/>
      <c r="T72" s="9">
        <v>1</v>
      </c>
      <c r="U72" s="9"/>
      <c r="V72" s="9">
        <v>2</v>
      </c>
      <c r="W72" s="9">
        <v>3</v>
      </c>
      <c r="X72" s="9"/>
      <c r="Y72" s="9"/>
      <c r="Z72" s="9">
        <v>5</v>
      </c>
      <c r="AA72" s="9"/>
      <c r="AB72" s="9">
        <v>1</v>
      </c>
      <c r="AC72" s="9">
        <f t="shared" si="17"/>
        <v>3</v>
      </c>
      <c r="AD72" s="46"/>
      <c r="AE72" s="21"/>
    </row>
    <row r="73" spans="1:31" s="39" customFormat="1" ht="12.75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3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22</v>
      </c>
      <c r="E75" s="9">
        <f t="shared" si="18"/>
        <v>3</v>
      </c>
      <c r="F75" s="9">
        <f t="shared" si="18"/>
        <v>7</v>
      </c>
      <c r="G75" s="9">
        <f t="shared" si="18"/>
        <v>45</v>
      </c>
      <c r="H75" s="9">
        <f t="shared" si="18"/>
        <v>20</v>
      </c>
      <c r="I75" s="9">
        <f t="shared" si="18"/>
        <v>8</v>
      </c>
      <c r="J75" s="9">
        <f t="shared" si="18"/>
        <v>3</v>
      </c>
      <c r="K75" s="9">
        <f t="shared" si="18"/>
        <v>8</v>
      </c>
      <c r="L75" s="9">
        <f t="shared" si="18"/>
        <v>0</v>
      </c>
      <c r="M75" s="9">
        <f t="shared" si="18"/>
        <v>0</v>
      </c>
      <c r="N75" s="9">
        <f t="shared" si="18"/>
        <v>60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18</v>
      </c>
      <c r="T75" s="9">
        <f t="shared" si="19"/>
        <v>3</v>
      </c>
      <c r="U75" s="9">
        <f t="shared" si="19"/>
        <v>3</v>
      </c>
      <c r="V75" s="9">
        <f t="shared" si="19"/>
        <v>23</v>
      </c>
      <c r="W75" s="9">
        <f t="shared" si="19"/>
        <v>12</v>
      </c>
      <c r="X75" s="9">
        <f t="shared" si="19"/>
        <v>9</v>
      </c>
      <c r="Y75" s="9">
        <f t="shared" si="19"/>
        <v>2</v>
      </c>
      <c r="Z75" s="9">
        <f t="shared" si="19"/>
        <v>14</v>
      </c>
      <c r="AA75" s="9">
        <f t="shared" si="19"/>
        <v>0</v>
      </c>
      <c r="AB75" s="9">
        <f t="shared" si="19"/>
        <v>1</v>
      </c>
      <c r="AC75" s="9">
        <f t="shared" si="19"/>
        <v>48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89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Hardwood Pro:    |||   Queanbeyan Road Runners: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28" t="s">
        <v>51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30"/>
      <c r="O78" s="3" t="s">
        <v>29</v>
      </c>
      <c r="P78" s="131" t="s">
        <v>133</v>
      </c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3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7</v>
      </c>
      <c r="B80" s="42" t="s">
        <v>151</v>
      </c>
      <c r="C80" s="42" t="s">
        <v>152</v>
      </c>
      <c r="D80" s="9">
        <v>2</v>
      </c>
      <c r="E80" s="9"/>
      <c r="F80" s="9"/>
      <c r="G80" s="9">
        <v>8</v>
      </c>
      <c r="H80" s="9">
        <v>2</v>
      </c>
      <c r="I80" s="9">
        <v>1</v>
      </c>
      <c r="J80" s="9"/>
      <c r="K80" s="9">
        <v>2</v>
      </c>
      <c r="L80" s="9"/>
      <c r="M80" s="9"/>
      <c r="N80" s="9">
        <f t="shared" ref="N80:N89" si="20">IF(B80="","",(D80*2)+(E80*3)+F80*1)</f>
        <v>4</v>
      </c>
      <c r="O80" s="10"/>
      <c r="P80" s="41">
        <v>4</v>
      </c>
      <c r="Q80" s="42" t="s">
        <v>85</v>
      </c>
      <c r="R80" s="42" t="s">
        <v>53</v>
      </c>
      <c r="S80" s="9">
        <v>3</v>
      </c>
      <c r="T80" s="9">
        <v>2</v>
      </c>
      <c r="U80" s="9"/>
      <c r="V80" s="9">
        <v>6</v>
      </c>
      <c r="W80" s="9"/>
      <c r="X80" s="9">
        <v>1</v>
      </c>
      <c r="Y80" s="9">
        <v>1</v>
      </c>
      <c r="Z80" s="9">
        <v>1</v>
      </c>
      <c r="AA80" s="9"/>
      <c r="AB80" s="9"/>
      <c r="AC80" s="9">
        <f t="shared" ref="AC80:AC89" si="21">IF(Q80="","",(S80*2)+(T80*3)+U80*1)</f>
        <v>12</v>
      </c>
      <c r="AD80" s="46"/>
      <c r="AE80" s="21"/>
    </row>
    <row r="81" spans="1:31" s="39" customFormat="1" ht="12.75" x14ac:dyDescent="0.2">
      <c r="A81" s="41"/>
      <c r="B81" s="42"/>
      <c r="C81" s="42"/>
      <c r="D81" s="9"/>
      <c r="E81" s="9"/>
      <c r="F81" s="9"/>
      <c r="G81" s="9"/>
      <c r="H81" s="9"/>
      <c r="I81" s="9"/>
      <c r="J81" s="9"/>
      <c r="K81" s="9"/>
      <c r="L81" s="9"/>
      <c r="M81" s="9"/>
      <c r="N81" s="9" t="str">
        <f t="shared" si="20"/>
        <v/>
      </c>
      <c r="O81" s="10"/>
      <c r="P81" s="43">
        <v>2</v>
      </c>
      <c r="Q81" s="42" t="s">
        <v>30</v>
      </c>
      <c r="R81" s="42" t="s">
        <v>53</v>
      </c>
      <c r="S81" s="9">
        <v>4</v>
      </c>
      <c r="T81" s="9"/>
      <c r="U81" s="9"/>
      <c r="V81" s="9">
        <v>3</v>
      </c>
      <c r="W81" s="9">
        <v>2</v>
      </c>
      <c r="X81" s="9">
        <v>1</v>
      </c>
      <c r="Y81" s="9"/>
      <c r="Z81" s="9">
        <v>2</v>
      </c>
      <c r="AA81" s="9"/>
      <c r="AB81" s="9"/>
      <c r="AC81" s="9">
        <f t="shared" si="21"/>
        <v>8</v>
      </c>
      <c r="AD81" s="46"/>
      <c r="AE81" s="21"/>
    </row>
    <row r="82" spans="1:31" s="39" customFormat="1" ht="12.75" x14ac:dyDescent="0.2">
      <c r="A82" s="43">
        <v>12</v>
      </c>
      <c r="B82" s="42" t="s">
        <v>55</v>
      </c>
      <c r="C82" s="42" t="s">
        <v>56</v>
      </c>
      <c r="D82" s="9">
        <v>6</v>
      </c>
      <c r="E82" s="9">
        <v>2</v>
      </c>
      <c r="F82" s="9"/>
      <c r="G82" s="9">
        <v>4</v>
      </c>
      <c r="H82" s="9">
        <v>3</v>
      </c>
      <c r="I82" s="9">
        <v>2</v>
      </c>
      <c r="J82" s="9"/>
      <c r="K82" s="9">
        <v>1</v>
      </c>
      <c r="L82" s="9"/>
      <c r="M82" s="9"/>
      <c r="N82" s="9">
        <f t="shared" si="20"/>
        <v>18</v>
      </c>
      <c r="O82" s="10"/>
      <c r="P82" s="41">
        <v>5</v>
      </c>
      <c r="Q82" s="42" t="s">
        <v>160</v>
      </c>
      <c r="R82" s="42" t="s">
        <v>128</v>
      </c>
      <c r="S82" s="9">
        <v>7</v>
      </c>
      <c r="T82" s="9"/>
      <c r="U82" s="9">
        <v>1</v>
      </c>
      <c r="V82" s="9">
        <v>5</v>
      </c>
      <c r="W82" s="9">
        <v>3</v>
      </c>
      <c r="X82" s="9">
        <v>2</v>
      </c>
      <c r="Y82" s="9"/>
      <c r="Z82" s="9"/>
      <c r="AA82" s="9"/>
      <c r="AB82" s="9"/>
      <c r="AC82" s="9">
        <f t="shared" si="21"/>
        <v>15</v>
      </c>
      <c r="AD82" s="46"/>
      <c r="AE82" s="21"/>
    </row>
    <row r="83" spans="1:31" s="39" customFormat="1" ht="12.75" x14ac:dyDescent="0.2">
      <c r="A83" s="41"/>
      <c r="B83" s="42"/>
      <c r="C83" s="42"/>
      <c r="D83" s="9"/>
      <c r="E83" s="9"/>
      <c r="F83" s="9"/>
      <c r="G83" s="9"/>
      <c r="H83" s="9"/>
      <c r="I83" s="9"/>
      <c r="J83" s="9"/>
      <c r="K83" s="9"/>
      <c r="L83" s="9"/>
      <c r="M83" s="9"/>
      <c r="N83" s="9" t="str">
        <f t="shared" si="20"/>
        <v/>
      </c>
      <c r="O83" s="10"/>
      <c r="P83" s="41">
        <v>8</v>
      </c>
      <c r="Q83" s="42" t="s">
        <v>161</v>
      </c>
      <c r="R83" s="42" t="s">
        <v>90</v>
      </c>
      <c r="S83" s="9"/>
      <c r="T83" s="9"/>
      <c r="U83" s="9">
        <v>1</v>
      </c>
      <c r="V83" s="9">
        <v>7</v>
      </c>
      <c r="W83" s="9">
        <v>5</v>
      </c>
      <c r="X83" s="9">
        <v>2</v>
      </c>
      <c r="Y83" s="9"/>
      <c r="Z83" s="9">
        <v>1</v>
      </c>
      <c r="AA83" s="9"/>
      <c r="AB83" s="9"/>
      <c r="AC83" s="9">
        <f t="shared" si="21"/>
        <v>1</v>
      </c>
      <c r="AD83" s="46"/>
      <c r="AE83" s="21"/>
    </row>
    <row r="84" spans="1:31" s="39" customFormat="1" ht="12.75" x14ac:dyDescent="0.2">
      <c r="A84" s="41">
        <v>21</v>
      </c>
      <c r="B84" s="42" t="s">
        <v>155</v>
      </c>
      <c r="C84" s="42" t="s">
        <v>48</v>
      </c>
      <c r="D84" s="9">
        <v>1</v>
      </c>
      <c r="E84" s="9"/>
      <c r="F84" s="9"/>
      <c r="G84" s="9">
        <v>1</v>
      </c>
      <c r="H84" s="9">
        <v>1</v>
      </c>
      <c r="I84" s="9"/>
      <c r="J84" s="9">
        <v>1</v>
      </c>
      <c r="K84" s="9">
        <v>1</v>
      </c>
      <c r="L84" s="9"/>
      <c r="M84" s="9"/>
      <c r="N84" s="9">
        <f t="shared" si="20"/>
        <v>2</v>
      </c>
      <c r="O84" s="10"/>
      <c r="P84" s="43">
        <v>9</v>
      </c>
      <c r="Q84" s="42" t="s">
        <v>85</v>
      </c>
      <c r="R84" s="42" t="s">
        <v>163</v>
      </c>
      <c r="S84" s="9"/>
      <c r="T84" s="9">
        <v>1</v>
      </c>
      <c r="U84" s="9"/>
      <c r="V84" s="9">
        <v>1</v>
      </c>
      <c r="W84" s="9">
        <v>2</v>
      </c>
      <c r="X84" s="9">
        <v>1</v>
      </c>
      <c r="Y84" s="9"/>
      <c r="Z84" s="9">
        <v>1</v>
      </c>
      <c r="AA84" s="9"/>
      <c r="AB84" s="9"/>
      <c r="AC84" s="9">
        <f t="shared" si="21"/>
        <v>3</v>
      </c>
      <c r="AD84" s="46"/>
      <c r="AE84" s="21"/>
    </row>
    <row r="85" spans="1:31" s="39" customFormat="1" ht="12.75" x14ac:dyDescent="0.2">
      <c r="A85" s="41">
        <v>26</v>
      </c>
      <c r="B85" s="42" t="s">
        <v>58</v>
      </c>
      <c r="C85" s="42" t="s">
        <v>59</v>
      </c>
      <c r="D85" s="9">
        <v>1</v>
      </c>
      <c r="E85" s="9"/>
      <c r="F85" s="9"/>
      <c r="G85" s="9">
        <v>2</v>
      </c>
      <c r="H85" s="9">
        <v>2</v>
      </c>
      <c r="I85" s="9"/>
      <c r="J85" s="9"/>
      <c r="K85" s="9">
        <v>4</v>
      </c>
      <c r="L85" s="9"/>
      <c r="M85" s="9"/>
      <c r="N85" s="9">
        <f t="shared" si="20"/>
        <v>2</v>
      </c>
      <c r="O85" s="10"/>
      <c r="P85" s="43">
        <v>11</v>
      </c>
      <c r="Q85" s="42" t="s">
        <v>100</v>
      </c>
      <c r="R85" s="42" t="s">
        <v>164</v>
      </c>
      <c r="S85" s="9">
        <v>2</v>
      </c>
      <c r="T85" s="9"/>
      <c r="U85" s="9">
        <v>4</v>
      </c>
      <c r="V85" s="9">
        <v>11</v>
      </c>
      <c r="W85" s="9">
        <v>1</v>
      </c>
      <c r="X85" s="9">
        <v>2</v>
      </c>
      <c r="Y85" s="9"/>
      <c r="Z85" s="9">
        <v>3</v>
      </c>
      <c r="AA85" s="9"/>
      <c r="AB85" s="9"/>
      <c r="AC85" s="9">
        <f t="shared" si="21"/>
        <v>8</v>
      </c>
      <c r="AD85" s="46"/>
      <c r="AE85" s="21"/>
    </row>
    <row r="86" spans="1:31" s="39" customFormat="1" ht="12.75" x14ac:dyDescent="0.2">
      <c r="A86" s="43">
        <v>42</v>
      </c>
      <c r="B86" s="42" t="s">
        <v>330</v>
      </c>
      <c r="C86" s="42" t="s">
        <v>39</v>
      </c>
      <c r="D86" s="9">
        <v>1</v>
      </c>
      <c r="E86" s="9"/>
      <c r="F86" s="9">
        <v>1</v>
      </c>
      <c r="G86" s="9">
        <v>10</v>
      </c>
      <c r="H86" s="9"/>
      <c r="I86" s="9">
        <v>3</v>
      </c>
      <c r="J86" s="9"/>
      <c r="K86" s="9">
        <v>4</v>
      </c>
      <c r="L86" s="9"/>
      <c r="M86" s="9"/>
      <c r="N86" s="9">
        <f t="shared" si="20"/>
        <v>3</v>
      </c>
      <c r="O86" s="10"/>
      <c r="P86" s="43"/>
      <c r="Q86" s="42"/>
      <c r="R86" s="42"/>
      <c r="S86" s="9"/>
      <c r="T86" s="9"/>
      <c r="U86" s="9"/>
      <c r="V86" s="9"/>
      <c r="W86" s="9"/>
      <c r="X86" s="9"/>
      <c r="Y86" s="9"/>
      <c r="Z86" s="9"/>
      <c r="AA86" s="9"/>
      <c r="AB86" s="9"/>
      <c r="AC86" s="9" t="str">
        <f t="shared" si="21"/>
        <v/>
      </c>
      <c r="AD86" s="46"/>
      <c r="AE86" s="21"/>
    </row>
    <row r="87" spans="1:31" s="39" customFormat="1" ht="12.75" x14ac:dyDescent="0.2">
      <c r="A87" s="41">
        <v>33</v>
      </c>
      <c r="B87" s="42" t="s">
        <v>318</v>
      </c>
      <c r="C87" s="42" t="s">
        <v>37</v>
      </c>
      <c r="D87" s="9"/>
      <c r="E87" s="9"/>
      <c r="F87" s="9">
        <v>3</v>
      </c>
      <c r="G87" s="9">
        <v>7</v>
      </c>
      <c r="H87" s="9">
        <v>2</v>
      </c>
      <c r="I87" s="9">
        <v>1</v>
      </c>
      <c r="J87" s="9">
        <v>3</v>
      </c>
      <c r="K87" s="9">
        <v>2</v>
      </c>
      <c r="L87" s="9"/>
      <c r="M87" s="9"/>
      <c r="N87" s="9">
        <f t="shared" si="20"/>
        <v>3</v>
      </c>
      <c r="O87" s="10"/>
      <c r="P87" s="43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3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52" t="s">
        <v>221</v>
      </c>
      <c r="B89" s="42" t="s">
        <v>127</v>
      </c>
      <c r="C89" s="42" t="s">
        <v>128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>
        <f t="shared" si="20"/>
        <v>0</v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11</v>
      </c>
      <c r="E90" s="9">
        <f t="shared" si="22"/>
        <v>2</v>
      </c>
      <c r="F90" s="9">
        <f t="shared" si="22"/>
        <v>4</v>
      </c>
      <c r="G90" s="9">
        <f t="shared" si="22"/>
        <v>32</v>
      </c>
      <c r="H90" s="9">
        <f t="shared" si="22"/>
        <v>10</v>
      </c>
      <c r="I90" s="9">
        <f t="shared" si="22"/>
        <v>7</v>
      </c>
      <c r="J90" s="9">
        <f t="shared" si="22"/>
        <v>4</v>
      </c>
      <c r="K90" s="9">
        <f t="shared" si="22"/>
        <v>14</v>
      </c>
      <c r="L90" s="9">
        <f t="shared" si="22"/>
        <v>0</v>
      </c>
      <c r="M90" s="9">
        <f t="shared" si="22"/>
        <v>0</v>
      </c>
      <c r="N90" s="9">
        <f t="shared" si="22"/>
        <v>32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16</v>
      </c>
      <c r="T90" s="9">
        <f t="shared" si="23"/>
        <v>3</v>
      </c>
      <c r="U90" s="9">
        <f t="shared" si="23"/>
        <v>6</v>
      </c>
      <c r="V90" s="9">
        <f t="shared" si="23"/>
        <v>33</v>
      </c>
      <c r="W90" s="9">
        <f t="shared" si="23"/>
        <v>13</v>
      </c>
      <c r="X90" s="9">
        <f t="shared" si="23"/>
        <v>9</v>
      </c>
      <c r="Y90" s="9">
        <f t="shared" si="23"/>
        <v>1</v>
      </c>
      <c r="Z90" s="9">
        <f t="shared" si="23"/>
        <v>8</v>
      </c>
      <c r="AA90" s="9">
        <f t="shared" si="23"/>
        <v>0</v>
      </c>
      <c r="AB90" s="9">
        <f t="shared" si="23"/>
        <v>0</v>
      </c>
      <c r="AC90" s="9">
        <f t="shared" si="23"/>
        <v>47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269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Spartans:    |||   Brownies: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40" t="s">
        <v>139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2"/>
      <c r="O93" s="3" t="s">
        <v>52</v>
      </c>
      <c r="P93" s="143" t="s">
        <v>140</v>
      </c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5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>
        <v>3</v>
      </c>
      <c r="B95" s="42" t="s">
        <v>206</v>
      </c>
      <c r="C95" s="42" t="s">
        <v>128</v>
      </c>
      <c r="D95" s="9">
        <v>2</v>
      </c>
      <c r="E95" s="9">
        <v>2</v>
      </c>
      <c r="F95" s="9">
        <v>1</v>
      </c>
      <c r="G95" s="9">
        <v>12</v>
      </c>
      <c r="H95" s="9">
        <v>1</v>
      </c>
      <c r="I95" s="9">
        <v>3</v>
      </c>
      <c r="J95" s="9"/>
      <c r="K95" s="9">
        <v>1</v>
      </c>
      <c r="L95" s="9"/>
      <c r="M95" s="9"/>
      <c r="N95" s="9">
        <f t="shared" ref="N95:N104" si="24">IF(B95="","",(D95*2)+(E95*3)+F95*1)</f>
        <v>11</v>
      </c>
      <c r="O95" s="10"/>
      <c r="P95" s="41">
        <v>5</v>
      </c>
      <c r="Q95" s="42" t="s">
        <v>213</v>
      </c>
      <c r="R95" s="42" t="s">
        <v>214</v>
      </c>
      <c r="S95" s="9">
        <v>5</v>
      </c>
      <c r="T95" s="9">
        <v>3</v>
      </c>
      <c r="U95" s="9"/>
      <c r="V95" s="9">
        <v>5</v>
      </c>
      <c r="W95" s="9">
        <v>2</v>
      </c>
      <c r="X95" s="9">
        <v>1</v>
      </c>
      <c r="Y95" s="9"/>
      <c r="Z95" s="9">
        <v>3</v>
      </c>
      <c r="AA95" s="9"/>
      <c r="AB95" s="9"/>
      <c r="AC95" s="9">
        <f t="shared" ref="AC95:AC104" si="25">IF(Q95="","",(S95*2)+(T95*3)+U95*1)</f>
        <v>19</v>
      </c>
      <c r="AD95" s="46"/>
      <c r="AE95" s="21"/>
    </row>
    <row r="96" spans="1:31" s="39" customFormat="1" ht="12.75" x14ac:dyDescent="0.2">
      <c r="A96" s="41">
        <v>4</v>
      </c>
      <c r="B96" s="42" t="s">
        <v>33</v>
      </c>
      <c r="C96" s="42" t="s">
        <v>34</v>
      </c>
      <c r="D96" s="9"/>
      <c r="E96" s="9">
        <v>1</v>
      </c>
      <c r="F96" s="9"/>
      <c r="G96" s="9">
        <v>5</v>
      </c>
      <c r="H96" s="9"/>
      <c r="I96" s="9"/>
      <c r="J96" s="9"/>
      <c r="K96" s="9">
        <v>1</v>
      </c>
      <c r="L96" s="9"/>
      <c r="M96" s="9"/>
      <c r="N96" s="9">
        <f t="shared" si="24"/>
        <v>3</v>
      </c>
      <c r="O96" s="10"/>
      <c r="P96" s="43">
        <v>6</v>
      </c>
      <c r="Q96" s="42" t="s">
        <v>215</v>
      </c>
      <c r="R96" s="42" t="s">
        <v>216</v>
      </c>
      <c r="S96" s="9"/>
      <c r="T96" s="9">
        <v>4</v>
      </c>
      <c r="U96" s="9"/>
      <c r="V96" s="9">
        <v>5</v>
      </c>
      <c r="W96" s="9">
        <v>1</v>
      </c>
      <c r="X96" s="9">
        <v>5</v>
      </c>
      <c r="Y96" s="9"/>
      <c r="Z96" s="9">
        <v>1</v>
      </c>
      <c r="AA96" s="9"/>
      <c r="AB96" s="9"/>
      <c r="AC96" s="9">
        <f t="shared" si="25"/>
        <v>12</v>
      </c>
      <c r="AD96" s="46"/>
      <c r="AE96" s="21"/>
    </row>
    <row r="97" spans="1:31" s="39" customFormat="1" ht="12.75" x14ac:dyDescent="0.2">
      <c r="A97" s="43">
        <v>5</v>
      </c>
      <c r="B97" s="42" t="s">
        <v>45</v>
      </c>
      <c r="C97" s="42" t="s">
        <v>46</v>
      </c>
      <c r="D97" s="9">
        <v>3</v>
      </c>
      <c r="E97" s="9"/>
      <c r="F97" s="9">
        <v>1</v>
      </c>
      <c r="G97" s="9">
        <v>1</v>
      </c>
      <c r="H97" s="9">
        <v>3</v>
      </c>
      <c r="I97" s="9">
        <v>1</v>
      </c>
      <c r="J97" s="9"/>
      <c r="K97" s="9">
        <v>1</v>
      </c>
      <c r="L97" s="9"/>
      <c r="M97" s="9"/>
      <c r="N97" s="9">
        <f t="shared" si="24"/>
        <v>7</v>
      </c>
      <c r="O97" s="10"/>
      <c r="P97" s="41">
        <v>14</v>
      </c>
      <c r="Q97" s="42" t="s">
        <v>217</v>
      </c>
      <c r="R97" s="42" t="s">
        <v>92</v>
      </c>
      <c r="S97" s="9">
        <v>5</v>
      </c>
      <c r="T97" s="9">
        <v>1</v>
      </c>
      <c r="U97" s="9"/>
      <c r="V97" s="9">
        <v>13</v>
      </c>
      <c r="W97" s="9">
        <v>7</v>
      </c>
      <c r="X97" s="9"/>
      <c r="Y97" s="9">
        <v>1</v>
      </c>
      <c r="Z97" s="9"/>
      <c r="AA97" s="9"/>
      <c r="AB97" s="9"/>
      <c r="AC97" s="9">
        <f t="shared" si="25"/>
        <v>13</v>
      </c>
      <c r="AD97" s="46"/>
      <c r="AE97" s="21"/>
    </row>
    <row r="98" spans="1:31" s="39" customFormat="1" ht="12.75" x14ac:dyDescent="0.2">
      <c r="A98" s="41">
        <v>8</v>
      </c>
      <c r="B98" s="42" t="s">
        <v>211</v>
      </c>
      <c r="C98" s="42" t="s">
        <v>212</v>
      </c>
      <c r="D98" s="9"/>
      <c r="E98" s="9"/>
      <c r="F98" s="9">
        <v>1</v>
      </c>
      <c r="G98" s="9">
        <v>1</v>
      </c>
      <c r="H98" s="9"/>
      <c r="I98" s="9"/>
      <c r="J98" s="9"/>
      <c r="K98" s="9">
        <v>3</v>
      </c>
      <c r="L98" s="9"/>
      <c r="M98" s="9"/>
      <c r="N98" s="9">
        <f t="shared" si="24"/>
        <v>1</v>
      </c>
      <c r="O98" s="10"/>
      <c r="P98" s="43">
        <v>24</v>
      </c>
      <c r="Q98" s="42" t="s">
        <v>218</v>
      </c>
      <c r="R98" s="42" t="s">
        <v>39</v>
      </c>
      <c r="S98" s="9">
        <v>1</v>
      </c>
      <c r="T98" s="9">
        <v>1</v>
      </c>
      <c r="U98" s="9"/>
      <c r="V98" s="9">
        <v>5</v>
      </c>
      <c r="W98" s="9">
        <v>3</v>
      </c>
      <c r="X98" s="9"/>
      <c r="Y98" s="9"/>
      <c r="Z98" s="9">
        <v>3</v>
      </c>
      <c r="AA98" s="9"/>
      <c r="AB98" s="9"/>
      <c r="AC98" s="9">
        <f t="shared" si="25"/>
        <v>5</v>
      </c>
      <c r="AD98" s="46"/>
      <c r="AE98" s="21"/>
    </row>
    <row r="99" spans="1:31" s="39" customFormat="1" ht="12.75" x14ac:dyDescent="0.2">
      <c r="A99" s="43">
        <v>9</v>
      </c>
      <c r="B99" s="42" t="s">
        <v>45</v>
      </c>
      <c r="C99" s="42" t="s">
        <v>104</v>
      </c>
      <c r="D99" s="9"/>
      <c r="E99" s="9"/>
      <c r="F99" s="9"/>
      <c r="G99" s="9">
        <v>1</v>
      </c>
      <c r="H99" s="9"/>
      <c r="I99" s="9"/>
      <c r="J99" s="9"/>
      <c r="K99" s="9"/>
      <c r="L99" s="9"/>
      <c r="M99" s="9"/>
      <c r="N99" s="9">
        <f t="shared" si="24"/>
        <v>0</v>
      </c>
      <c r="O99" s="10"/>
      <c r="P99" s="43">
        <v>32</v>
      </c>
      <c r="Q99" s="42" t="s">
        <v>71</v>
      </c>
      <c r="R99" s="42" t="s">
        <v>90</v>
      </c>
      <c r="S99" s="9">
        <v>6</v>
      </c>
      <c r="T99" s="9"/>
      <c r="U99" s="9"/>
      <c r="V99" s="9">
        <v>11</v>
      </c>
      <c r="W99" s="9">
        <v>1</v>
      </c>
      <c r="X99" s="9"/>
      <c r="Y99" s="9"/>
      <c r="Z99" s="9">
        <v>1</v>
      </c>
      <c r="AA99" s="9"/>
      <c r="AB99" s="9"/>
      <c r="AC99" s="9">
        <f t="shared" si="25"/>
        <v>12</v>
      </c>
      <c r="AD99" s="46"/>
      <c r="AE99" s="21"/>
    </row>
    <row r="100" spans="1:31" s="39" customFormat="1" ht="12.75" x14ac:dyDescent="0.2">
      <c r="A100" s="43">
        <v>12</v>
      </c>
      <c r="B100" s="42" t="s">
        <v>207</v>
      </c>
      <c r="C100" s="42" t="s">
        <v>208</v>
      </c>
      <c r="D100" s="9">
        <v>2</v>
      </c>
      <c r="E100" s="9"/>
      <c r="F100" s="9">
        <v>1</v>
      </c>
      <c r="G100" s="9">
        <v>5</v>
      </c>
      <c r="H100" s="9"/>
      <c r="I100" s="9"/>
      <c r="J100" s="9"/>
      <c r="K100" s="9">
        <v>1</v>
      </c>
      <c r="L100" s="9"/>
      <c r="M100" s="9"/>
      <c r="N100" s="9">
        <f t="shared" si="24"/>
        <v>5</v>
      </c>
      <c r="O100" s="10"/>
      <c r="P100" s="43"/>
      <c r="Q100" s="42"/>
      <c r="R100" s="4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 t="str">
        <f t="shared" si="25"/>
        <v/>
      </c>
      <c r="AD100" s="46"/>
      <c r="AE100" s="21"/>
    </row>
    <row r="101" spans="1:31" s="39" customFormat="1" ht="12.75" x14ac:dyDescent="0.2">
      <c r="A101" s="43">
        <v>24</v>
      </c>
      <c r="B101" s="42" t="s">
        <v>209</v>
      </c>
      <c r="C101" s="42" t="s">
        <v>210</v>
      </c>
      <c r="D101" s="9"/>
      <c r="E101" s="9"/>
      <c r="F101" s="9"/>
      <c r="G101" s="9">
        <v>5</v>
      </c>
      <c r="H101" s="9">
        <v>1</v>
      </c>
      <c r="I101" s="9">
        <v>2</v>
      </c>
      <c r="J101" s="9"/>
      <c r="K101" s="9"/>
      <c r="L101" s="9"/>
      <c r="M101" s="9"/>
      <c r="N101" s="9">
        <f t="shared" si="24"/>
        <v>0</v>
      </c>
      <c r="O101" s="10"/>
      <c r="P101" s="43"/>
      <c r="Q101" s="42"/>
      <c r="R101" s="4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 t="str">
        <f t="shared" si="25"/>
        <v/>
      </c>
      <c r="AD101" s="46"/>
      <c r="AE101" s="21"/>
    </row>
    <row r="102" spans="1:31" s="39" customFormat="1" ht="12.75" x14ac:dyDescent="0.2">
      <c r="A102" s="41"/>
      <c r="B102" s="42"/>
      <c r="C102" s="4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 t="str">
        <f t="shared" si="24"/>
        <v/>
      </c>
      <c r="O102" s="10"/>
      <c r="P102" s="41"/>
      <c r="Q102" s="42"/>
      <c r="R102" s="4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 t="str">
        <f t="shared" si="25"/>
        <v/>
      </c>
      <c r="AD102" s="46"/>
      <c r="AE102" s="21"/>
    </row>
    <row r="103" spans="1:31" s="39" customFormat="1" ht="12.75" x14ac:dyDescent="0.2">
      <c r="A103" s="43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7</v>
      </c>
      <c r="E105" s="9">
        <f t="shared" si="26"/>
        <v>3</v>
      </c>
      <c r="F105" s="9">
        <f t="shared" si="26"/>
        <v>4</v>
      </c>
      <c r="G105" s="9">
        <f t="shared" si="26"/>
        <v>30</v>
      </c>
      <c r="H105" s="9">
        <f t="shared" si="26"/>
        <v>5</v>
      </c>
      <c r="I105" s="9">
        <f t="shared" si="26"/>
        <v>6</v>
      </c>
      <c r="J105" s="9">
        <f t="shared" si="26"/>
        <v>0</v>
      </c>
      <c r="K105" s="9">
        <f t="shared" si="26"/>
        <v>7</v>
      </c>
      <c r="L105" s="9">
        <f t="shared" si="26"/>
        <v>0</v>
      </c>
      <c r="M105" s="9">
        <f t="shared" si="26"/>
        <v>0</v>
      </c>
      <c r="N105" s="9">
        <f t="shared" si="26"/>
        <v>27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17</v>
      </c>
      <c r="T105" s="9">
        <f t="shared" si="27"/>
        <v>9</v>
      </c>
      <c r="U105" s="9">
        <f t="shared" si="27"/>
        <v>0</v>
      </c>
      <c r="V105" s="9">
        <f t="shared" si="27"/>
        <v>39</v>
      </c>
      <c r="W105" s="9">
        <f t="shared" si="27"/>
        <v>14</v>
      </c>
      <c r="X105" s="9">
        <f t="shared" si="27"/>
        <v>6</v>
      </c>
      <c r="Y105" s="9">
        <f t="shared" si="27"/>
        <v>1</v>
      </c>
      <c r="Z105" s="9">
        <f t="shared" si="27"/>
        <v>8</v>
      </c>
      <c r="AA105" s="9">
        <f t="shared" si="27"/>
        <v>0</v>
      </c>
      <c r="AB105" s="9">
        <f t="shared" si="27"/>
        <v>0</v>
      </c>
      <c r="AC105" s="9">
        <f t="shared" si="27"/>
        <v>61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138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Phantoms: BLK-   |||   AKOM: FT-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61" t="s">
        <v>138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3"/>
      <c r="O108" s="3" t="s">
        <v>52</v>
      </c>
      <c r="P108" s="158" t="s">
        <v>137</v>
      </c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60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4</v>
      </c>
      <c r="B110" s="42" t="s">
        <v>204</v>
      </c>
      <c r="C110" s="42" t="s">
        <v>205</v>
      </c>
      <c r="D110" s="9"/>
      <c r="E110" s="9"/>
      <c r="F110" s="9"/>
      <c r="G110" s="9"/>
      <c r="H110" s="9"/>
      <c r="I110" s="9"/>
      <c r="J110" s="9"/>
      <c r="K110" s="9">
        <v>1</v>
      </c>
      <c r="L110" s="9"/>
      <c r="M110" s="9"/>
      <c r="N110" s="9">
        <f t="shared" ref="N110:N119" si="28">IF(B110="","",(D110*2)+(E110*3)+F110*1)</f>
        <v>0</v>
      </c>
      <c r="O110" s="10"/>
      <c r="P110" s="41">
        <v>0</v>
      </c>
      <c r="Q110" s="42" t="s">
        <v>196</v>
      </c>
      <c r="R110" s="42" t="s">
        <v>87</v>
      </c>
      <c r="S110" s="9">
        <v>9</v>
      </c>
      <c r="T110" s="9"/>
      <c r="U110" s="9"/>
      <c r="V110" s="9">
        <v>7</v>
      </c>
      <c r="W110" s="9">
        <v>1</v>
      </c>
      <c r="X110" s="9"/>
      <c r="Y110" s="9"/>
      <c r="Z110" s="9">
        <v>1</v>
      </c>
      <c r="AA110" s="9"/>
      <c r="AB110" s="9"/>
      <c r="AC110" s="9">
        <f t="shared" ref="AC110:AC119" si="29">IF(Q110="","",(S110*2)+(T110*3)+U110*1)</f>
        <v>18</v>
      </c>
      <c r="AD110" s="46"/>
      <c r="AE110" s="21"/>
    </row>
    <row r="111" spans="1:31" s="39" customFormat="1" ht="12.75" x14ac:dyDescent="0.2">
      <c r="A111" s="43">
        <v>8</v>
      </c>
      <c r="B111" s="42" t="s">
        <v>74</v>
      </c>
      <c r="C111" s="42" t="s">
        <v>75</v>
      </c>
      <c r="D111" s="9">
        <v>2</v>
      </c>
      <c r="E111" s="9"/>
      <c r="F111" s="9"/>
      <c r="G111" s="9">
        <v>8</v>
      </c>
      <c r="H111" s="9">
        <v>2</v>
      </c>
      <c r="I111" s="9"/>
      <c r="J111" s="9">
        <v>3</v>
      </c>
      <c r="K111" s="9">
        <v>1</v>
      </c>
      <c r="L111" s="9"/>
      <c r="M111" s="9"/>
      <c r="N111" s="9">
        <f t="shared" si="28"/>
        <v>4</v>
      </c>
      <c r="O111" s="10"/>
      <c r="P111" s="43">
        <v>5</v>
      </c>
      <c r="Q111" s="42" t="s">
        <v>199</v>
      </c>
      <c r="R111" s="42" t="s">
        <v>57</v>
      </c>
      <c r="S111" s="9">
        <v>6</v>
      </c>
      <c r="T111" s="9"/>
      <c r="U111" s="9"/>
      <c r="V111" s="9">
        <v>6</v>
      </c>
      <c r="W111" s="9">
        <v>4</v>
      </c>
      <c r="X111" s="9">
        <v>3</v>
      </c>
      <c r="Y111" s="9"/>
      <c r="Z111" s="9">
        <v>1</v>
      </c>
      <c r="AA111" s="9"/>
      <c r="AB111" s="9"/>
      <c r="AC111" s="9">
        <f t="shared" si="29"/>
        <v>12</v>
      </c>
      <c r="AD111" s="46"/>
      <c r="AE111" s="21"/>
    </row>
    <row r="112" spans="1:31" s="39" customFormat="1" ht="12.75" x14ac:dyDescent="0.2">
      <c r="A112" s="41">
        <v>9</v>
      </c>
      <c r="B112" s="42" t="s">
        <v>117</v>
      </c>
      <c r="C112" s="42" t="s">
        <v>90</v>
      </c>
      <c r="D112" s="9"/>
      <c r="E112" s="9"/>
      <c r="F112" s="9"/>
      <c r="G112" s="9">
        <v>1</v>
      </c>
      <c r="H112" s="9"/>
      <c r="I112" s="9">
        <v>1</v>
      </c>
      <c r="J112" s="9"/>
      <c r="K112" s="9">
        <v>1</v>
      </c>
      <c r="L112" s="9"/>
      <c r="M112" s="9"/>
      <c r="N112" s="9">
        <f t="shared" si="28"/>
        <v>0</v>
      </c>
      <c r="O112" s="10"/>
      <c r="P112" s="43">
        <v>1</v>
      </c>
      <c r="Q112" s="42" t="s">
        <v>365</v>
      </c>
      <c r="R112" s="42" t="s">
        <v>41</v>
      </c>
      <c r="S112" s="9">
        <v>4</v>
      </c>
      <c r="T112" s="9">
        <v>2</v>
      </c>
      <c r="U112" s="9">
        <v>1</v>
      </c>
      <c r="V112" s="9">
        <v>5</v>
      </c>
      <c r="W112" s="9">
        <v>2</v>
      </c>
      <c r="X112" s="9">
        <v>3</v>
      </c>
      <c r="Y112" s="9"/>
      <c r="Z112" s="9">
        <v>1</v>
      </c>
      <c r="AA112" s="9"/>
      <c r="AB112" s="9"/>
      <c r="AC112" s="9">
        <f t="shared" si="29"/>
        <v>15</v>
      </c>
      <c r="AD112" s="46"/>
      <c r="AE112" s="21"/>
    </row>
    <row r="113" spans="1:31" s="39" customFormat="1" ht="12.75" x14ac:dyDescent="0.2">
      <c r="A113" s="41">
        <v>11</v>
      </c>
      <c r="B113" s="42" t="s">
        <v>65</v>
      </c>
      <c r="C113" s="42" t="s">
        <v>66</v>
      </c>
      <c r="D113" s="9"/>
      <c r="E113" s="9"/>
      <c r="F113" s="9"/>
      <c r="G113" s="9">
        <v>2</v>
      </c>
      <c r="H113" s="9">
        <v>1</v>
      </c>
      <c r="I113" s="9"/>
      <c r="J113" s="9"/>
      <c r="K113" s="9">
        <v>4</v>
      </c>
      <c r="L113" s="9"/>
      <c r="M113" s="9"/>
      <c r="N113" s="9">
        <f t="shared" si="28"/>
        <v>0</v>
      </c>
      <c r="O113" s="10"/>
      <c r="P113" s="43"/>
      <c r="Q113" s="42"/>
      <c r="R113" s="4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 t="str">
        <f t="shared" si="29"/>
        <v/>
      </c>
      <c r="AD113" s="46"/>
      <c r="AE113" s="21"/>
    </row>
    <row r="114" spans="1:31" s="39" customFormat="1" ht="12.75" x14ac:dyDescent="0.2">
      <c r="A114" s="41">
        <v>13</v>
      </c>
      <c r="B114" s="42" t="s">
        <v>231</v>
      </c>
      <c r="C114" s="42" t="s">
        <v>232</v>
      </c>
      <c r="D114" s="9"/>
      <c r="E114" s="9">
        <v>3</v>
      </c>
      <c r="F114" s="9"/>
      <c r="G114" s="9">
        <v>2</v>
      </c>
      <c r="H114" s="9">
        <v>2</v>
      </c>
      <c r="I114" s="9"/>
      <c r="J114" s="9"/>
      <c r="K114" s="9">
        <v>2</v>
      </c>
      <c r="L114" s="9"/>
      <c r="M114" s="9"/>
      <c r="N114" s="9">
        <f t="shared" si="28"/>
        <v>9</v>
      </c>
      <c r="O114" s="10"/>
      <c r="P114" s="41">
        <v>12</v>
      </c>
      <c r="Q114" s="42" t="s">
        <v>78</v>
      </c>
      <c r="R114" s="42" t="s">
        <v>79</v>
      </c>
      <c r="S114" s="9">
        <v>1</v>
      </c>
      <c r="T114" s="9"/>
      <c r="U114" s="9">
        <v>4</v>
      </c>
      <c r="V114" s="9">
        <v>8</v>
      </c>
      <c r="W114" s="9">
        <v>1</v>
      </c>
      <c r="X114" s="9">
        <v>1</v>
      </c>
      <c r="Y114" s="9"/>
      <c r="Z114" s="9">
        <v>3</v>
      </c>
      <c r="AA114" s="9"/>
      <c r="AB114" s="9"/>
      <c r="AC114" s="9">
        <f t="shared" si="29"/>
        <v>6</v>
      </c>
      <c r="AD114" s="46"/>
      <c r="AE114" s="21"/>
    </row>
    <row r="115" spans="1:31" s="39" customFormat="1" ht="12.75" x14ac:dyDescent="0.2">
      <c r="A115" s="43">
        <v>14</v>
      </c>
      <c r="B115" s="42" t="s">
        <v>203</v>
      </c>
      <c r="C115" s="42" t="s">
        <v>34</v>
      </c>
      <c r="D115" s="9">
        <v>1</v>
      </c>
      <c r="E115" s="9">
        <v>1</v>
      </c>
      <c r="F115" s="9">
        <v>3</v>
      </c>
      <c r="G115" s="9">
        <v>8</v>
      </c>
      <c r="H115" s="9">
        <v>2</v>
      </c>
      <c r="I115" s="9">
        <v>1</v>
      </c>
      <c r="J115" s="9"/>
      <c r="K115" s="9">
        <v>2</v>
      </c>
      <c r="L115" s="9"/>
      <c r="M115" s="9"/>
      <c r="N115" s="9">
        <f t="shared" si="28"/>
        <v>8</v>
      </c>
      <c r="O115" s="10"/>
      <c r="P115" s="43">
        <v>15</v>
      </c>
      <c r="Q115" s="42" t="s">
        <v>199</v>
      </c>
      <c r="R115" s="42" t="s">
        <v>84</v>
      </c>
      <c r="S115" s="9">
        <v>4</v>
      </c>
      <c r="T115" s="9">
        <v>2</v>
      </c>
      <c r="U115" s="9">
        <v>1</v>
      </c>
      <c r="V115" s="9">
        <v>4</v>
      </c>
      <c r="W115" s="9">
        <v>6</v>
      </c>
      <c r="X115" s="9">
        <v>1</v>
      </c>
      <c r="Y115" s="9"/>
      <c r="Z115" s="9">
        <v>2</v>
      </c>
      <c r="AA115" s="9"/>
      <c r="AB115" s="9"/>
      <c r="AC115" s="9">
        <f t="shared" si="29"/>
        <v>15</v>
      </c>
      <c r="AD115" s="46"/>
      <c r="AE115" s="21"/>
    </row>
    <row r="116" spans="1:31" s="39" customFormat="1" ht="12.75" x14ac:dyDescent="0.2">
      <c r="A116" s="43">
        <v>23</v>
      </c>
      <c r="B116" s="42" t="s">
        <v>222</v>
      </c>
      <c r="C116" s="42" t="s">
        <v>61</v>
      </c>
      <c r="D116" s="9">
        <v>3</v>
      </c>
      <c r="E116" s="9">
        <v>1</v>
      </c>
      <c r="F116" s="9"/>
      <c r="G116" s="9">
        <v>2</v>
      </c>
      <c r="H116" s="9">
        <v>3</v>
      </c>
      <c r="I116" s="9">
        <v>1</v>
      </c>
      <c r="J116" s="9"/>
      <c r="K116" s="9"/>
      <c r="L116" s="9"/>
      <c r="M116" s="9"/>
      <c r="N116" s="9">
        <f t="shared" si="28"/>
        <v>9</v>
      </c>
      <c r="O116" s="10"/>
      <c r="P116" s="43">
        <v>17</v>
      </c>
      <c r="Q116" s="42" t="s">
        <v>38</v>
      </c>
      <c r="R116" s="42" t="s">
        <v>360</v>
      </c>
      <c r="S116" s="9">
        <v>1</v>
      </c>
      <c r="T116" s="9"/>
      <c r="U116" s="9">
        <v>1</v>
      </c>
      <c r="V116" s="9">
        <v>3</v>
      </c>
      <c r="W116" s="9">
        <v>3</v>
      </c>
      <c r="X116" s="9">
        <v>1</v>
      </c>
      <c r="Y116" s="9"/>
      <c r="Z116" s="9">
        <v>3</v>
      </c>
      <c r="AA116" s="9"/>
      <c r="AB116" s="9"/>
      <c r="AC116" s="9">
        <f t="shared" si="29"/>
        <v>3</v>
      </c>
      <c r="AD116" s="46"/>
      <c r="AE116" s="21"/>
    </row>
    <row r="117" spans="1:31" s="39" customFormat="1" ht="12.75" x14ac:dyDescent="0.2">
      <c r="A117" s="41">
        <v>31</v>
      </c>
      <c r="B117" s="42" t="s">
        <v>107</v>
      </c>
      <c r="C117" s="42" t="s">
        <v>202</v>
      </c>
      <c r="D117" s="9"/>
      <c r="E117" s="9"/>
      <c r="F117" s="9"/>
      <c r="G117" s="9">
        <v>2</v>
      </c>
      <c r="H117" s="9"/>
      <c r="I117" s="9"/>
      <c r="J117" s="9"/>
      <c r="K117" s="9">
        <v>1</v>
      </c>
      <c r="L117" s="9"/>
      <c r="M117" s="9"/>
      <c r="N117" s="9">
        <f t="shared" si="28"/>
        <v>0</v>
      </c>
      <c r="O117" s="10"/>
      <c r="P117" s="41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6</v>
      </c>
      <c r="E120" s="9">
        <f t="shared" si="30"/>
        <v>5</v>
      </c>
      <c r="F120" s="9">
        <f t="shared" si="30"/>
        <v>3</v>
      </c>
      <c r="G120" s="9">
        <f t="shared" si="30"/>
        <v>25</v>
      </c>
      <c r="H120" s="9">
        <f t="shared" si="30"/>
        <v>10</v>
      </c>
      <c r="I120" s="9">
        <f t="shared" si="30"/>
        <v>3</v>
      </c>
      <c r="J120" s="9">
        <f t="shared" si="30"/>
        <v>3</v>
      </c>
      <c r="K120" s="9">
        <f t="shared" si="30"/>
        <v>12</v>
      </c>
      <c r="L120" s="9">
        <f t="shared" si="30"/>
        <v>0</v>
      </c>
      <c r="M120" s="9">
        <f t="shared" si="30"/>
        <v>0</v>
      </c>
      <c r="N120" s="9">
        <f t="shared" si="30"/>
        <v>30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25</v>
      </c>
      <c r="T120" s="9">
        <f t="shared" si="31"/>
        <v>4</v>
      </c>
      <c r="U120" s="9">
        <f t="shared" si="31"/>
        <v>7</v>
      </c>
      <c r="V120" s="9">
        <f t="shared" si="31"/>
        <v>33</v>
      </c>
      <c r="W120" s="9">
        <f t="shared" si="31"/>
        <v>17</v>
      </c>
      <c r="X120" s="9">
        <f t="shared" si="31"/>
        <v>9</v>
      </c>
      <c r="Y120" s="9">
        <f t="shared" si="31"/>
        <v>0</v>
      </c>
      <c r="Z120" s="9">
        <f t="shared" si="31"/>
        <v>11</v>
      </c>
      <c r="AA120" s="9">
        <f t="shared" si="31"/>
        <v>0</v>
      </c>
      <c r="AB120" s="9">
        <f t="shared" si="31"/>
        <v>0</v>
      </c>
      <c r="AC120" s="9">
        <f t="shared" si="31"/>
        <v>69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139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Cunning Stunts:    |||   Hawks: BLK-</v>
      </c>
    </row>
    <row r="122" spans="1:31" s="39" customFormat="1" ht="12.75" hidden="1" x14ac:dyDescent="0.2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46"/>
      <c r="AE122" s="21"/>
    </row>
    <row r="123" spans="1:31" s="39" customFormat="1" ht="12.75" hidden="1" x14ac:dyDescent="0.2">
      <c r="A123" s="48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6"/>
      <c r="AE123" s="21"/>
    </row>
    <row r="124" spans="1:31" s="39" customFormat="1" ht="12.75" hidden="1" x14ac:dyDescent="0.2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46"/>
      <c r="AE124" s="21"/>
    </row>
    <row r="125" spans="1:31" s="39" customFormat="1" ht="12.75" hidden="1" x14ac:dyDescent="0.2">
      <c r="A125" s="164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46"/>
      <c r="AE125" s="21"/>
    </row>
    <row r="126" spans="1:31" s="39" customFormat="1" ht="12.75" hidden="1" x14ac:dyDescent="0.2">
      <c r="A126" s="1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8"/>
      <c r="O126" s="3" t="s">
        <v>4</v>
      </c>
      <c r="P126" s="166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8"/>
      <c r="AE126" s="21"/>
    </row>
    <row r="127" spans="1:31" s="39" customFormat="1" ht="12.75" hidden="1" x14ac:dyDescent="0.2">
      <c r="A127" s="4" t="s">
        <v>7</v>
      </c>
      <c r="B127" s="4" t="s">
        <v>8</v>
      </c>
      <c r="C127" s="4" t="s">
        <v>9</v>
      </c>
      <c r="D127" s="4" t="s">
        <v>10</v>
      </c>
      <c r="E127" s="4" t="s">
        <v>11</v>
      </c>
      <c r="F127" s="4" t="s">
        <v>12</v>
      </c>
      <c r="G127" s="4" t="s">
        <v>13</v>
      </c>
      <c r="H127" s="4" t="s">
        <v>14</v>
      </c>
      <c r="I127" s="4" t="s">
        <v>15</v>
      </c>
      <c r="J127" s="4" t="s">
        <v>16</v>
      </c>
      <c r="K127" s="4" t="s">
        <v>17</v>
      </c>
      <c r="L127" s="4" t="s">
        <v>18</v>
      </c>
      <c r="M127" s="4" t="s">
        <v>19</v>
      </c>
      <c r="N127" s="4" t="s">
        <v>20</v>
      </c>
      <c r="O127" s="5" t="s">
        <v>21</v>
      </c>
      <c r="P127" s="4" t="s">
        <v>7</v>
      </c>
      <c r="Q127" s="4" t="s">
        <v>8</v>
      </c>
      <c r="R127" s="4" t="s">
        <v>9</v>
      </c>
      <c r="S127" s="4" t="s">
        <v>10</v>
      </c>
      <c r="T127" s="4" t="s">
        <v>11</v>
      </c>
      <c r="U127" s="4" t="s">
        <v>12</v>
      </c>
      <c r="V127" s="4" t="s">
        <v>13</v>
      </c>
      <c r="W127" s="4" t="s">
        <v>14</v>
      </c>
      <c r="X127" s="4" t="s">
        <v>15</v>
      </c>
      <c r="Y127" s="4" t="s">
        <v>16</v>
      </c>
      <c r="Z127" s="4" t="s">
        <v>17</v>
      </c>
      <c r="AA127" s="4" t="s">
        <v>18</v>
      </c>
      <c r="AB127" s="4" t="s">
        <v>19</v>
      </c>
      <c r="AC127" s="4" t="s">
        <v>20</v>
      </c>
      <c r="AE127" s="21"/>
    </row>
    <row r="128" spans="1:31" s="39" customFormat="1" ht="12.75" hidden="1" x14ac:dyDescent="0.2">
      <c r="A128" s="41"/>
      <c r="B128" s="42"/>
      <c r="C128" s="4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 t="str">
        <f>IF(B128="","",(D128*2)+(E128*3)+F128*1)</f>
        <v/>
      </c>
      <c r="O128" s="10"/>
      <c r="P128" s="43"/>
      <c r="Q128" s="42"/>
      <c r="R128" s="42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 t="str">
        <f t="shared" ref="AC128:AC137" si="32">IF(Q128="","",(S128*2)+(T128*3)+U128*1)</f>
        <v/>
      </c>
      <c r="AE128" s="21"/>
    </row>
    <row r="129" spans="1:31" s="39" customFormat="1" ht="12.75" hidden="1" x14ac:dyDescent="0.2">
      <c r="A129" s="43"/>
      <c r="B129" s="42"/>
      <c r="C129" s="4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 t="str">
        <f>IF(B129="","",(D129*2)+(E129*3)+F129*1)</f>
        <v/>
      </c>
      <c r="O129" s="10"/>
      <c r="P129" s="41"/>
      <c r="Q129" s="42"/>
      <c r="R129" s="42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 t="str">
        <f t="shared" si="32"/>
        <v/>
      </c>
      <c r="AE129" s="21"/>
    </row>
    <row r="130" spans="1:31" s="39" customFormat="1" ht="12.75" hidden="1" x14ac:dyDescent="0.2">
      <c r="A130" s="41"/>
      <c r="B130" s="42"/>
      <c r="C130" s="4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 t="str">
        <f>IF(B130="","",(D130*2)+(E130*3)+F130*1)</f>
        <v/>
      </c>
      <c r="O130" s="10"/>
      <c r="P130" s="43"/>
      <c r="Q130" s="42"/>
      <c r="R130" s="42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 t="str">
        <f t="shared" si="32"/>
        <v/>
      </c>
      <c r="AE130" s="21"/>
    </row>
    <row r="131" spans="1:31" s="39" customFormat="1" ht="12.75" hidden="1" x14ac:dyDescent="0.2">
      <c r="A131" s="43"/>
      <c r="B131" s="42"/>
      <c r="C131" s="4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 t="str">
        <f>IF(B131="","",(D131*2)+(E131*3)+F131*1)</f>
        <v/>
      </c>
      <c r="O131" s="10"/>
      <c r="P131" s="41"/>
      <c r="Q131" s="42"/>
      <c r="R131" s="42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 t="str">
        <f t="shared" si="32"/>
        <v/>
      </c>
      <c r="AE131" s="21"/>
    </row>
    <row r="132" spans="1:31" hidden="1" x14ac:dyDescent="0.2">
      <c r="A132" s="6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 t="str">
        <f>IF(B132="","",(D132*2)+(E132*3)+F132*1)</f>
        <v/>
      </c>
      <c r="O132" s="10"/>
      <c r="P132" s="11"/>
      <c r="Q132" s="7"/>
      <c r="R132" s="7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 t="str">
        <f t="shared" si="32"/>
        <v/>
      </c>
      <c r="AD132" s="1"/>
    </row>
    <row r="133" spans="1:31" hidden="1" x14ac:dyDescent="0.2">
      <c r="A133" s="6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1"/>
      <c r="Q133" s="7"/>
      <c r="R133" s="7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 t="str">
        <f t="shared" si="32"/>
        <v/>
      </c>
      <c r="AD133" s="1"/>
    </row>
    <row r="134" spans="1:31" hidden="1" x14ac:dyDescent="0.2">
      <c r="A134" s="6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 t="str">
        <f>IF(B134="","",(D134*2)+(E134*3)+F134*1)</f>
        <v/>
      </c>
      <c r="O134" s="10"/>
      <c r="P134" s="6"/>
      <c r="Q134" s="7"/>
      <c r="R134" s="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 t="str">
        <f t="shared" si="32"/>
        <v/>
      </c>
      <c r="AD134" s="1"/>
    </row>
    <row r="135" spans="1:31" hidden="1" x14ac:dyDescent="0.2">
      <c r="A135" s="11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 t="str">
        <f>IF(B135="","",(D135*2)+(E135*3)+F135*1)</f>
        <v/>
      </c>
      <c r="O135" s="10"/>
      <c r="P135" s="6"/>
      <c r="Q135" s="7"/>
      <c r="R135" s="7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 t="str">
        <f t="shared" si="32"/>
        <v/>
      </c>
      <c r="AD135" s="1"/>
    </row>
    <row r="136" spans="1:31" hidden="1" x14ac:dyDescent="0.2">
      <c r="A136" s="11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 t="str">
        <f>IF(B136="","",(D136*2)+(E136*3)+F136*1)</f>
        <v/>
      </c>
      <c r="O136" s="10"/>
      <c r="P136" s="6"/>
      <c r="Q136" s="7"/>
      <c r="R136" s="7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 t="str">
        <f t="shared" si="32"/>
        <v/>
      </c>
      <c r="AD136" s="1"/>
    </row>
    <row r="137" spans="1:31" hidden="1" x14ac:dyDescent="0.2">
      <c r="A137" s="11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 t="str">
        <f>IF(B137="","",(D137*2)+(E137*3)+F137*1)</f>
        <v/>
      </c>
      <c r="O137" s="10"/>
      <c r="P137" s="11"/>
      <c r="Q137" s="7"/>
      <c r="R137" s="7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 t="str">
        <f t="shared" si="32"/>
        <v/>
      </c>
      <c r="AD137" s="1"/>
    </row>
    <row r="138" spans="1:31" hidden="1" x14ac:dyDescent="0.2">
      <c r="A138" s="105" t="s">
        <v>26</v>
      </c>
      <c r="B138" s="106"/>
      <c r="C138" s="107"/>
      <c r="D138" s="8">
        <f t="shared" ref="D138:N138" si="33">SUM(D128:D137)</f>
        <v>0</v>
      </c>
      <c r="E138" s="8">
        <f t="shared" si="33"/>
        <v>0</v>
      </c>
      <c r="F138" s="8">
        <f t="shared" si="33"/>
        <v>0</v>
      </c>
      <c r="G138" s="8">
        <f t="shared" si="33"/>
        <v>0</v>
      </c>
      <c r="H138" s="8">
        <f t="shared" si="33"/>
        <v>0</v>
      </c>
      <c r="I138" s="8">
        <f t="shared" si="33"/>
        <v>0</v>
      </c>
      <c r="J138" s="8">
        <f t="shared" si="33"/>
        <v>0</v>
      </c>
      <c r="K138" s="8">
        <f t="shared" si="33"/>
        <v>0</v>
      </c>
      <c r="L138" s="8">
        <f t="shared" si="33"/>
        <v>0</v>
      </c>
      <c r="M138" s="8">
        <f t="shared" si="33"/>
        <v>0</v>
      </c>
      <c r="N138" s="8">
        <f t="shared" si="33"/>
        <v>0</v>
      </c>
      <c r="O138" s="12" t="s">
        <v>2</v>
      </c>
      <c r="P138" s="105" t="s">
        <v>26</v>
      </c>
      <c r="Q138" s="106"/>
      <c r="R138" s="107"/>
      <c r="S138" s="8">
        <f t="shared" ref="S138:AC138" si="34">SUM(S128:S137)</f>
        <v>0</v>
      </c>
      <c r="T138" s="8">
        <f t="shared" si="34"/>
        <v>0</v>
      </c>
      <c r="U138" s="8">
        <f t="shared" si="34"/>
        <v>0</v>
      </c>
      <c r="V138" s="8">
        <f t="shared" si="34"/>
        <v>0</v>
      </c>
      <c r="W138" s="8">
        <f t="shared" si="34"/>
        <v>0</v>
      </c>
      <c r="X138" s="8">
        <f t="shared" si="34"/>
        <v>0</v>
      </c>
      <c r="Y138" s="8">
        <f t="shared" si="34"/>
        <v>0</v>
      </c>
      <c r="Z138" s="8">
        <f t="shared" si="34"/>
        <v>0</v>
      </c>
      <c r="AA138" s="8">
        <f t="shared" si="34"/>
        <v>0</v>
      </c>
      <c r="AB138" s="8">
        <f t="shared" si="34"/>
        <v>0</v>
      </c>
      <c r="AC138" s="8">
        <f t="shared" si="34"/>
        <v>0</v>
      </c>
      <c r="AD138" s="1"/>
      <c r="AE138" s="13" t="e">
        <f>IF(#REF!+#REF!=5,"Correct","MVP ERROR")</f>
        <v>#REF!</v>
      </c>
    </row>
    <row r="139" spans="1:31" hidden="1" x14ac:dyDescent="0.2">
      <c r="A139" s="117" t="s">
        <v>27</v>
      </c>
      <c r="B139" s="118"/>
      <c r="C139" s="16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1"/>
      <c r="AD139" s="1"/>
      <c r="AE139" s="14" t="str">
        <f>A126&amp;": "&amp;IF(D138&lt;5,"FG-","")&amp;IF(F138&lt;1,"FT-","")&amp;IF(G138&lt;3,"-AST-","")&amp;IF(H138&lt;3,"STL-","")&amp;IF(I138&lt;1,"BLK-","")&amp;IF(J138&lt;10,"REB-","")&amp;IF(K138&lt;4,"PFS-","") &amp; "   |||   "&amp;P126&amp;": "&amp;IF(S138&lt;5,"FG-","")&amp;IF(U138&lt;1,"FT-","")&amp;IF(V138&lt;3,"AST-","")&amp;IF(W138&lt;3,"STL-","")&amp;IF(X138&lt;1,"BLK-","")&amp;IF(Y138&lt;10,"REB-","")&amp;IF(Z138&lt;4,"PFS-","")</f>
        <v>: FG-FT--AST-STL-BLK-REB-PFS-   |||   : FG-FT-AST-STL-BLK-REB-PFS-</v>
      </c>
    </row>
    <row r="140" spans="1:31" hidden="1" x14ac:dyDescent="0.2"/>
    <row r="141" spans="1:31" hidden="1" x14ac:dyDescent="0.2"/>
    <row r="142" spans="1:31" hidden="1" x14ac:dyDescent="0.2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</row>
    <row r="143" spans="1:31" hidden="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</row>
    <row r="144" spans="1:31" hidden="1" x14ac:dyDescent="0.2">
      <c r="A144" s="20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1:31" ht="12.75" hidden="1" x14ac:dyDescent="0.2">
      <c r="A145" s="20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20"/>
      <c r="R145" s="19"/>
      <c r="S145" s="19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hidden="1" x14ac:dyDescent="0.2">
      <c r="A146" s="32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Q146" s="18"/>
      <c r="R146" s="19"/>
      <c r="S146" s="1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"/>
      <c r="AE146" s="1"/>
    </row>
    <row r="147" spans="1:31" ht="12.75" x14ac:dyDescent="0.2">
      <c r="A147" s="18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Q147" s="20"/>
      <c r="R147" s="19"/>
      <c r="S147" s="19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"/>
      <c r="AE147" s="1"/>
    </row>
    <row r="148" spans="1:31" ht="12.75" x14ac:dyDescent="0.2">
      <c r="A148" s="18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Q148" s="18"/>
      <c r="R148" s="19"/>
      <c r="S148" s="1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"/>
      <c r="AE148" s="1"/>
    </row>
    <row r="149" spans="1:31" ht="12.75" x14ac:dyDescent="0.2">
      <c r="A149" s="18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Q149" s="20"/>
      <c r="R149" s="19"/>
      <c r="S149" s="1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"/>
      <c r="AE149" s="1"/>
    </row>
    <row r="150" spans="1:31" ht="12.75" x14ac:dyDescent="0.2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Q150" s="18"/>
      <c r="R150" s="19"/>
      <c r="S150" s="19"/>
      <c r="T150" s="17"/>
      <c r="U150" s="21"/>
      <c r="V150" s="17"/>
      <c r="W150" s="17"/>
      <c r="X150" s="17"/>
      <c r="Y150" s="17"/>
      <c r="Z150" s="17"/>
      <c r="AA150" s="17"/>
      <c r="AB150" s="17"/>
      <c r="AC150" s="17"/>
      <c r="AD150" s="1"/>
      <c r="AE150" s="1"/>
    </row>
    <row r="151" spans="1:31" ht="12.75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Q151" s="20"/>
      <c r="R151" s="19"/>
      <c r="S151" s="19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"/>
      <c r="AE151" s="1"/>
    </row>
    <row r="152" spans="1:31" ht="12.75" x14ac:dyDescent="0.2">
      <c r="A152" s="20"/>
      <c r="B152" s="19"/>
      <c r="C152" s="19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Q152" s="20"/>
      <c r="R152" s="19"/>
      <c r="S152" s="19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"/>
      <c r="AE152" s="1"/>
    </row>
    <row r="153" spans="1:31" ht="12.75" x14ac:dyDescent="0.2">
      <c r="A153" s="18"/>
      <c r="B153" s="19"/>
      <c r="C153" s="19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Q153" s="18"/>
      <c r="R153" s="19"/>
      <c r="S153" s="19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"/>
      <c r="AE153" s="1"/>
    </row>
    <row r="154" spans="1:31" ht="12.75" x14ac:dyDescent="0.2">
      <c r="A154" s="20"/>
      <c r="B154" s="19"/>
      <c r="C154" s="19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Q154" s="20"/>
      <c r="R154" s="19"/>
      <c r="S154" s="19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"/>
      <c r="AE154" s="1"/>
    </row>
    <row r="155" spans="1:31" ht="12.75" x14ac:dyDescent="0.2">
      <c r="A155" s="20"/>
      <c r="B155" s="19"/>
      <c r="C155" s="19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Q155" s="178"/>
      <c r="R155" s="178"/>
      <c r="S155" s="178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"/>
      <c r="AE155" s="1"/>
    </row>
    <row r="156" spans="1:31" ht="12.75" x14ac:dyDescent="0.2">
      <c r="A156" s="20"/>
      <c r="B156" s="19"/>
      <c r="C156" s="19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Q156" s="18"/>
      <c r="R156" s="19"/>
      <c r="S156" s="19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"/>
      <c r="AE156" s="1"/>
    </row>
    <row r="157" spans="1:31" ht="12.75" x14ac:dyDescent="0.2">
      <c r="A157" s="18"/>
      <c r="B157" s="19"/>
      <c r="C157" s="19"/>
      <c r="D157" s="17"/>
      <c r="E157" s="21"/>
      <c r="F157" s="17"/>
      <c r="G157" s="17"/>
      <c r="H157" s="17"/>
      <c r="I157" s="17"/>
      <c r="J157" s="17"/>
      <c r="K157" s="17"/>
      <c r="L157" s="17"/>
      <c r="M157" s="17"/>
      <c r="N157" s="17"/>
      <c r="Q157" s="20"/>
      <c r="R157" s="19"/>
      <c r="S157" s="19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"/>
      <c r="AE157" s="1"/>
    </row>
    <row r="158" spans="1:31" ht="12.75" x14ac:dyDescent="0.2">
      <c r="A158" s="18"/>
      <c r="B158" s="19"/>
      <c r="C158" s="19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1"/>
      <c r="AE158" s="1"/>
    </row>
    <row r="159" spans="1:31" ht="12.75" x14ac:dyDescent="0.2">
      <c r="A159" s="20"/>
      <c r="B159" s="19"/>
      <c r="C159" s="19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P159" s="17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5"/>
      <c r="AE159" s="1"/>
    </row>
    <row r="160" spans="1:31" ht="12.75" x14ac:dyDescent="0.2">
      <c r="A160" s="18"/>
      <c r="B160" s="19"/>
      <c r="C160" s="19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1"/>
      <c r="AE160" s="1"/>
    </row>
    <row r="161" spans="1:31" ht="12.75" x14ac:dyDescent="0.2">
      <c r="A161" s="20"/>
      <c r="B161" s="19"/>
      <c r="C161" s="19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Q161" s="18"/>
      <c r="R161" s="19"/>
      <c r="S161" s="19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"/>
      <c r="AE161" s="1"/>
    </row>
    <row r="162" spans="1:31" ht="12.75" x14ac:dyDescent="0.2">
      <c r="A162" s="178"/>
      <c r="B162" s="178"/>
      <c r="C162" s="178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Q162" s="20"/>
      <c r="R162" s="19"/>
      <c r="S162" s="19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"/>
      <c r="AE162" s="1"/>
    </row>
    <row r="163" spans="1:31" ht="12.75" x14ac:dyDescent="0.2">
      <c r="A163" s="18"/>
      <c r="B163" s="19"/>
      <c r="C163" s="19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Q163" s="18"/>
      <c r="R163" s="19"/>
      <c r="S163" s="19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"/>
      <c r="AE163" s="1"/>
    </row>
    <row r="164" spans="1:31" ht="12.75" x14ac:dyDescent="0.2">
      <c r="A164" s="18"/>
      <c r="B164" s="19"/>
      <c r="C164" s="19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Q164" s="18"/>
      <c r="R164" s="19"/>
      <c r="S164" s="19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"/>
      <c r="AE164" s="1"/>
    </row>
    <row r="165" spans="1:31" ht="12.75" x14ac:dyDescent="0.2">
      <c r="A165" s="18"/>
      <c r="B165" s="19"/>
      <c r="C165" s="19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Q165" s="18"/>
      <c r="R165" s="19"/>
      <c r="S165" s="19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"/>
      <c r="AE165" s="1"/>
    </row>
    <row r="166" spans="1:31" ht="12.75" x14ac:dyDescent="0.2">
      <c r="A166" s="20"/>
      <c r="B166" s="19"/>
      <c r="C166" s="19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Q166" s="18"/>
      <c r="R166" s="19"/>
      <c r="S166" s="19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"/>
      <c r="AE166" s="1"/>
    </row>
    <row r="167" spans="1:31" ht="12.75" x14ac:dyDescent="0.2">
      <c r="A167" s="18"/>
      <c r="B167" s="19"/>
      <c r="C167" s="19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Q167" s="20"/>
      <c r="R167" s="19"/>
      <c r="S167" s="19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"/>
      <c r="AE167" s="1"/>
    </row>
    <row r="168" spans="1:31" ht="12.75" x14ac:dyDescent="0.2">
      <c r="A168" s="20"/>
      <c r="B168" s="19"/>
      <c r="C168" s="19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Q168" s="20"/>
      <c r="R168" s="19"/>
      <c r="S168" s="19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"/>
      <c r="AE168" s="1"/>
    </row>
    <row r="169" spans="1:31" ht="12.75" x14ac:dyDescent="0.2">
      <c r="A169" s="20"/>
      <c r="B169" s="19"/>
      <c r="C169" s="19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Q169" s="18"/>
      <c r="R169" s="19"/>
      <c r="S169" s="19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"/>
      <c r="AE169" s="1"/>
    </row>
    <row r="170" spans="1:31" ht="12.75" x14ac:dyDescent="0.2">
      <c r="A170" s="18"/>
      <c r="B170" s="19"/>
      <c r="C170" s="19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Q170" s="18"/>
      <c r="R170" s="19"/>
      <c r="S170" s="19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"/>
      <c r="AE170" s="1"/>
    </row>
    <row r="171" spans="1:31" ht="12.75" x14ac:dyDescent="0.2">
      <c r="A171" s="178"/>
      <c r="B171" s="178"/>
      <c r="C171" s="178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Q171" s="178"/>
      <c r="R171" s="178"/>
      <c r="S171" s="178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"/>
      <c r="AE171" s="1"/>
    </row>
    <row r="172" spans="1:31" ht="12.75" x14ac:dyDescent="0.2">
      <c r="A172" s="22"/>
      <c r="B172" s="22"/>
      <c r="C172" s="22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AD172" s="1"/>
      <c r="AE172" s="1"/>
    </row>
  </sheetData>
  <mergeCells count="72">
    <mergeCell ref="A162:C162"/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Q155:S155"/>
    <mergeCell ref="A171:C171"/>
    <mergeCell ref="Q171:S171"/>
    <mergeCell ref="Q143:AC143"/>
    <mergeCell ref="A121:B121"/>
    <mergeCell ref="C121:AC121"/>
    <mergeCell ref="A122:AC122"/>
    <mergeCell ref="A125:AC125"/>
    <mergeCell ref="A126:N126"/>
    <mergeCell ref="P126:AC126"/>
    <mergeCell ref="A138:C138"/>
    <mergeCell ref="P138:R138"/>
    <mergeCell ref="A139:B139"/>
    <mergeCell ref="C139:AC139"/>
    <mergeCell ref="A142:N142"/>
    <mergeCell ref="A150:N150"/>
  </mergeCells>
  <conditionalFormatting sqref="AE45 AE60 AE15 AE30">
    <cfRule type="expression" dxfId="992" priority="35">
      <formula>AE15="Correct"</formula>
    </cfRule>
    <cfRule type="expression" dxfId="991" priority="37">
      <formula>$AE$15="Check"</formula>
    </cfRule>
  </conditionalFormatting>
  <conditionalFormatting sqref="AE45 AE60 AE30">
    <cfRule type="expression" dxfId="990" priority="36">
      <formula>$AE$15="Check"</formula>
    </cfRule>
  </conditionalFormatting>
  <conditionalFormatting sqref="AE45 AE60 AE15 AE30">
    <cfRule type="expression" dxfId="989" priority="34">
      <formula>AE15="Correct"</formula>
    </cfRule>
  </conditionalFormatting>
  <conditionalFormatting sqref="AE46 AE61 AE16 AE31">
    <cfRule type="expression" dxfId="988" priority="33">
      <formula>FIND("-",AE16)&gt;0</formula>
    </cfRule>
  </conditionalFormatting>
  <conditionalFormatting sqref="O15">
    <cfRule type="containsBlanks" dxfId="987" priority="38">
      <formula>LEN(TRIM(O15))=0</formula>
    </cfRule>
  </conditionalFormatting>
  <conditionalFormatting sqref="O30">
    <cfRule type="containsBlanks" dxfId="986" priority="32">
      <formula>LEN(TRIM(O30))=0</formula>
    </cfRule>
  </conditionalFormatting>
  <conditionalFormatting sqref="O45">
    <cfRule type="containsBlanks" dxfId="985" priority="31">
      <formula>LEN(TRIM(O45))=0</formula>
    </cfRule>
  </conditionalFormatting>
  <conditionalFormatting sqref="O60">
    <cfRule type="containsBlanks" dxfId="984" priority="30">
      <formula>LEN(TRIM(O60))=0</formula>
    </cfRule>
  </conditionalFormatting>
  <conditionalFormatting sqref="O75">
    <cfRule type="containsBlanks" dxfId="983" priority="29">
      <formula>LEN(TRIM(O75))=0</formula>
    </cfRule>
  </conditionalFormatting>
  <conditionalFormatting sqref="O90">
    <cfRule type="containsBlanks" dxfId="982" priority="28">
      <formula>LEN(TRIM(O90))=0</formula>
    </cfRule>
  </conditionalFormatting>
  <conditionalFormatting sqref="O105">
    <cfRule type="containsBlanks" dxfId="981" priority="27">
      <formula>LEN(TRIM(O105))=0</formula>
    </cfRule>
  </conditionalFormatting>
  <conditionalFormatting sqref="O120">
    <cfRule type="containsBlanks" dxfId="980" priority="26">
      <formula>LEN(TRIM(O120))=0</formula>
    </cfRule>
  </conditionalFormatting>
  <conditionalFormatting sqref="AE75">
    <cfRule type="expression" dxfId="979" priority="23">
      <formula>AE75="Correct"</formula>
    </cfRule>
    <cfRule type="expression" dxfId="978" priority="25">
      <formula>$AE$15="Check"</formula>
    </cfRule>
  </conditionalFormatting>
  <conditionalFormatting sqref="AE75">
    <cfRule type="expression" dxfId="977" priority="24">
      <formula>$AE$15="Check"</formula>
    </cfRule>
  </conditionalFormatting>
  <conditionalFormatting sqref="AE75">
    <cfRule type="expression" dxfId="976" priority="22">
      <formula>AE75="Correct"</formula>
    </cfRule>
  </conditionalFormatting>
  <conditionalFormatting sqref="AE76">
    <cfRule type="expression" dxfId="975" priority="21">
      <formula>FIND("-",AE76)&gt;0</formula>
    </cfRule>
  </conditionalFormatting>
  <conditionalFormatting sqref="AE90">
    <cfRule type="expression" dxfId="974" priority="18">
      <formula>AE90="Correct"</formula>
    </cfRule>
    <cfRule type="expression" dxfId="973" priority="20">
      <formula>$AE$15="Check"</formula>
    </cfRule>
  </conditionalFormatting>
  <conditionalFormatting sqref="AE90">
    <cfRule type="expression" dxfId="972" priority="19">
      <formula>$AE$15="Check"</formula>
    </cfRule>
  </conditionalFormatting>
  <conditionalFormatting sqref="AE90">
    <cfRule type="expression" dxfId="971" priority="17">
      <formula>AE90="Correct"</formula>
    </cfRule>
  </conditionalFormatting>
  <conditionalFormatting sqref="AE91">
    <cfRule type="expression" dxfId="970" priority="16">
      <formula>FIND("-",AE91)&gt;0</formula>
    </cfRule>
  </conditionalFormatting>
  <conditionalFormatting sqref="AE105">
    <cfRule type="expression" dxfId="969" priority="13">
      <formula>AE105="Correct"</formula>
    </cfRule>
    <cfRule type="expression" dxfId="968" priority="15">
      <formula>$AE$15="Check"</formula>
    </cfRule>
  </conditionalFormatting>
  <conditionalFormatting sqref="AE105">
    <cfRule type="expression" dxfId="967" priority="14">
      <formula>$AE$15="Check"</formula>
    </cfRule>
  </conditionalFormatting>
  <conditionalFormatting sqref="AE105">
    <cfRule type="expression" dxfId="966" priority="12">
      <formula>AE105="Correct"</formula>
    </cfRule>
  </conditionalFormatting>
  <conditionalFormatting sqref="AE106">
    <cfRule type="expression" dxfId="965" priority="11">
      <formula>FIND("-",AE106)&gt;0</formula>
    </cfRule>
  </conditionalFormatting>
  <conditionalFormatting sqref="AE120">
    <cfRule type="expression" dxfId="964" priority="8">
      <formula>AE120="Correct"</formula>
    </cfRule>
    <cfRule type="expression" dxfId="963" priority="10">
      <formula>$AE$15="Check"</formula>
    </cfRule>
  </conditionalFormatting>
  <conditionalFormatting sqref="AE120">
    <cfRule type="expression" dxfId="962" priority="9">
      <formula>$AE$15="Check"</formula>
    </cfRule>
  </conditionalFormatting>
  <conditionalFormatting sqref="AE120">
    <cfRule type="expression" dxfId="961" priority="7">
      <formula>AE120="Correct"</formula>
    </cfRule>
  </conditionalFormatting>
  <conditionalFormatting sqref="AE121">
    <cfRule type="expression" dxfId="960" priority="6">
      <formula>FIND("-",AE121)&gt;0</formula>
    </cfRule>
  </conditionalFormatting>
  <conditionalFormatting sqref="AE138">
    <cfRule type="expression" dxfId="959" priority="3">
      <formula>AE138="Correct"</formula>
    </cfRule>
    <cfRule type="expression" dxfId="958" priority="4">
      <formula>$AE$15="Check"</formula>
    </cfRule>
  </conditionalFormatting>
  <conditionalFormatting sqref="AE138">
    <cfRule type="expression" dxfId="957" priority="2">
      <formula>AE138="Correct"</formula>
    </cfRule>
  </conditionalFormatting>
  <conditionalFormatting sqref="AE139">
    <cfRule type="expression" dxfId="956" priority="1">
      <formula>FIND("-",AE139)&gt;0</formula>
    </cfRule>
  </conditionalFormatting>
  <conditionalFormatting sqref="O138">
    <cfRule type="containsBlanks" dxfId="955" priority="5">
      <formula>LEN(TRIM(O138))=0</formula>
    </cfRule>
  </conditionalFormatting>
  <dataValidations count="1">
    <dataValidation type="list" allowBlank="1" showInputMessage="1" showErrorMessage="1" sqref="O15 O138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0"/>
  <sheetViews>
    <sheetView topLeftCell="A58" zoomScale="90" zoomScaleNormal="90" zoomScalePageLayoutView="8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37" width="8.85546875" style="1"/>
    <col min="38" max="39" width="0" style="1" hidden="1" customWidth="1"/>
    <col min="40" max="16384" width="8.85546875" style="1"/>
  </cols>
  <sheetData>
    <row r="1" spans="1:39" ht="26.25" x14ac:dyDescent="0.2">
      <c r="A1" s="108" t="s">
        <v>348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  <c r="AL1" s="31" t="s">
        <v>0</v>
      </c>
      <c r="AM1" s="31" t="s">
        <v>1</v>
      </c>
    </row>
    <row r="2" spans="1:39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  <c r="AL2" s="31" t="s">
        <v>2</v>
      </c>
      <c r="AM2" s="40" t="s">
        <v>3</v>
      </c>
    </row>
    <row r="3" spans="1:39" s="39" customFormat="1" ht="12.75" x14ac:dyDescent="0.2">
      <c r="A3" s="114" t="s">
        <v>89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3" t="s">
        <v>346</v>
      </c>
      <c r="P3" s="137" t="s">
        <v>134</v>
      </c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9"/>
      <c r="AE3" s="21"/>
      <c r="AL3" s="31" t="s">
        <v>5</v>
      </c>
      <c r="AM3" s="40" t="s">
        <v>6</v>
      </c>
    </row>
    <row r="4" spans="1:39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  <c r="AL4" s="31" t="s">
        <v>22</v>
      </c>
      <c r="AM4" s="40" t="s">
        <v>23</v>
      </c>
    </row>
    <row r="5" spans="1:39" s="39" customFormat="1" ht="12.75" x14ac:dyDescent="0.2">
      <c r="A5" s="41">
        <v>0</v>
      </c>
      <c r="B5" s="42" t="s">
        <v>93</v>
      </c>
      <c r="C5" s="42" t="s">
        <v>94</v>
      </c>
      <c r="D5" s="9">
        <v>3</v>
      </c>
      <c r="E5" s="9">
        <v>2</v>
      </c>
      <c r="F5" s="9"/>
      <c r="G5" s="9">
        <v>4</v>
      </c>
      <c r="H5" s="9">
        <v>2</v>
      </c>
      <c r="I5" s="9"/>
      <c r="J5" s="9"/>
      <c r="K5" s="9">
        <v>1</v>
      </c>
      <c r="L5" s="9"/>
      <c r="M5" s="9"/>
      <c r="N5" s="9">
        <f t="shared" ref="N5:N14" si="0">IF(B5="","",(D5*2)+(E5*3)+F5*1)</f>
        <v>12</v>
      </c>
      <c r="O5" s="10"/>
      <c r="P5" s="41">
        <v>4</v>
      </c>
      <c r="Q5" s="42" t="s">
        <v>167</v>
      </c>
      <c r="R5" s="42" t="s">
        <v>174</v>
      </c>
      <c r="S5" s="9">
        <v>1</v>
      </c>
      <c r="T5" s="9">
        <v>1</v>
      </c>
      <c r="U5" s="9"/>
      <c r="V5" s="9">
        <v>3</v>
      </c>
      <c r="W5" s="9">
        <v>1</v>
      </c>
      <c r="X5" s="9"/>
      <c r="Y5" s="9">
        <v>1</v>
      </c>
      <c r="Z5" s="9">
        <v>1</v>
      </c>
      <c r="AA5" s="9"/>
      <c r="AB5" s="9"/>
      <c r="AC5" s="9">
        <f t="shared" ref="AC5:AC14" si="1">IF(Q5="","",(S5*2)+(T5*3)+U5*1)</f>
        <v>5</v>
      </c>
      <c r="AE5" s="21"/>
      <c r="AL5" s="31" t="s">
        <v>24</v>
      </c>
      <c r="AM5" s="40" t="s">
        <v>25</v>
      </c>
    </row>
    <row r="6" spans="1:39" s="39" customFormat="1" ht="12.75" x14ac:dyDescent="0.2">
      <c r="A6" s="41">
        <v>2</v>
      </c>
      <c r="B6" s="42" t="s">
        <v>144</v>
      </c>
      <c r="C6" s="42" t="s">
        <v>39</v>
      </c>
      <c r="D6" s="9">
        <v>3</v>
      </c>
      <c r="E6" s="9"/>
      <c r="F6" s="9">
        <v>2</v>
      </c>
      <c r="G6" s="9">
        <v>10</v>
      </c>
      <c r="H6" s="9">
        <v>2</v>
      </c>
      <c r="I6" s="9"/>
      <c r="J6" s="9"/>
      <c r="K6" s="9"/>
      <c r="L6" s="9"/>
      <c r="M6" s="9"/>
      <c r="N6" s="9">
        <f t="shared" si="0"/>
        <v>8</v>
      </c>
      <c r="O6" s="10"/>
      <c r="P6" s="41">
        <v>5</v>
      </c>
      <c r="Q6" s="42" t="s">
        <v>167</v>
      </c>
      <c r="R6" s="42" t="s">
        <v>60</v>
      </c>
      <c r="S6" s="9">
        <v>3</v>
      </c>
      <c r="T6" s="9">
        <v>1</v>
      </c>
      <c r="U6" s="9"/>
      <c r="V6" s="9"/>
      <c r="W6" s="9">
        <v>2</v>
      </c>
      <c r="X6" s="9">
        <v>2</v>
      </c>
      <c r="Y6" s="9"/>
      <c r="Z6" s="9">
        <v>5</v>
      </c>
      <c r="AA6" s="9"/>
      <c r="AB6" s="9"/>
      <c r="AC6" s="9">
        <f t="shared" si="1"/>
        <v>9</v>
      </c>
      <c r="AE6" s="21"/>
    </row>
    <row r="7" spans="1:39" s="39" customFormat="1" ht="12.75" x14ac:dyDescent="0.2">
      <c r="A7" s="43">
        <v>3</v>
      </c>
      <c r="B7" s="42" t="s">
        <v>146</v>
      </c>
      <c r="C7" s="42" t="s">
        <v>145</v>
      </c>
      <c r="D7" s="9">
        <v>1</v>
      </c>
      <c r="E7" s="9">
        <v>1</v>
      </c>
      <c r="F7" s="9"/>
      <c r="G7" s="9">
        <v>4</v>
      </c>
      <c r="H7" s="9">
        <v>1</v>
      </c>
      <c r="I7" s="9">
        <v>1</v>
      </c>
      <c r="J7" s="9"/>
      <c r="K7" s="9">
        <v>2</v>
      </c>
      <c r="L7" s="9"/>
      <c r="M7" s="9"/>
      <c r="N7" s="9">
        <f t="shared" si="0"/>
        <v>5</v>
      </c>
      <c r="O7" s="10"/>
      <c r="P7" s="43">
        <v>8</v>
      </c>
      <c r="Q7" s="42" t="s">
        <v>169</v>
      </c>
      <c r="R7" s="42" t="s">
        <v>170</v>
      </c>
      <c r="S7" s="9">
        <v>5</v>
      </c>
      <c r="T7" s="9"/>
      <c r="U7" s="9">
        <v>1</v>
      </c>
      <c r="V7" s="9">
        <v>6</v>
      </c>
      <c r="W7" s="9">
        <v>1</v>
      </c>
      <c r="X7" s="9"/>
      <c r="Y7" s="9"/>
      <c r="Z7" s="9">
        <v>2</v>
      </c>
      <c r="AA7" s="9"/>
      <c r="AB7" s="9"/>
      <c r="AC7" s="9">
        <f t="shared" si="1"/>
        <v>11</v>
      </c>
      <c r="AE7" s="21"/>
    </row>
    <row r="8" spans="1:39" s="39" customFormat="1" ht="12.75" x14ac:dyDescent="0.2">
      <c r="A8" s="43"/>
      <c r="B8" s="42"/>
      <c r="C8" s="42"/>
      <c r="D8" s="9"/>
      <c r="E8" s="9"/>
      <c r="F8" s="9"/>
      <c r="G8" s="9"/>
      <c r="H8" s="9"/>
      <c r="I8" s="9"/>
      <c r="J8" s="9"/>
      <c r="K8" s="9"/>
      <c r="L8" s="9"/>
      <c r="M8" s="9"/>
      <c r="N8" s="9" t="str">
        <f t="shared" si="0"/>
        <v/>
      </c>
      <c r="O8" s="10"/>
      <c r="P8" s="43"/>
      <c r="Q8" s="42"/>
      <c r="R8" s="42"/>
      <c r="S8" s="9"/>
      <c r="T8" s="9"/>
      <c r="U8" s="9"/>
      <c r="V8" s="9"/>
      <c r="W8" s="9"/>
      <c r="X8" s="9"/>
      <c r="Y8" s="9"/>
      <c r="Z8" s="9"/>
      <c r="AA8" s="9"/>
      <c r="AB8" s="9"/>
      <c r="AC8" s="9" t="str">
        <f t="shared" si="1"/>
        <v/>
      </c>
      <c r="AE8" s="21"/>
    </row>
    <row r="9" spans="1:39" s="39" customFormat="1" ht="12.75" x14ac:dyDescent="0.2">
      <c r="A9" s="43">
        <v>5</v>
      </c>
      <c r="B9" s="42" t="s">
        <v>131</v>
      </c>
      <c r="C9" s="42" t="s">
        <v>48</v>
      </c>
      <c r="D9" s="9">
        <v>1</v>
      </c>
      <c r="E9" s="9"/>
      <c r="F9" s="9">
        <v>2</v>
      </c>
      <c r="G9" s="9">
        <v>8</v>
      </c>
      <c r="H9" s="9">
        <v>2</v>
      </c>
      <c r="I9" s="9">
        <v>2</v>
      </c>
      <c r="J9" s="9"/>
      <c r="K9" s="9"/>
      <c r="L9" s="9"/>
      <c r="M9" s="9"/>
      <c r="N9" s="9">
        <f t="shared" si="0"/>
        <v>4</v>
      </c>
      <c r="O9" s="10"/>
      <c r="P9" s="41">
        <v>10</v>
      </c>
      <c r="Q9" s="42" t="s">
        <v>171</v>
      </c>
      <c r="R9" s="42" t="s">
        <v>35</v>
      </c>
      <c r="S9" s="9"/>
      <c r="T9" s="9">
        <v>1</v>
      </c>
      <c r="U9" s="9"/>
      <c r="V9" s="9">
        <v>4</v>
      </c>
      <c r="W9" s="9">
        <v>2</v>
      </c>
      <c r="X9" s="9">
        <v>1</v>
      </c>
      <c r="Y9" s="9"/>
      <c r="Z9" s="9">
        <v>2</v>
      </c>
      <c r="AA9" s="9"/>
      <c r="AB9" s="9"/>
      <c r="AC9" s="9">
        <f t="shared" si="1"/>
        <v>3</v>
      </c>
      <c r="AE9" s="21"/>
    </row>
    <row r="10" spans="1:39" s="39" customFormat="1" ht="12.75" x14ac:dyDescent="0.2">
      <c r="A10" s="43">
        <v>7</v>
      </c>
      <c r="B10" s="42" t="s">
        <v>264</v>
      </c>
      <c r="C10" s="42" t="s">
        <v>265</v>
      </c>
      <c r="D10" s="9">
        <v>1</v>
      </c>
      <c r="E10" s="9"/>
      <c r="F10" s="9"/>
      <c r="G10" s="9">
        <v>8</v>
      </c>
      <c r="H10" s="9">
        <v>4</v>
      </c>
      <c r="I10" s="9">
        <v>1</v>
      </c>
      <c r="J10" s="9"/>
      <c r="K10" s="9">
        <v>1</v>
      </c>
      <c r="L10" s="9"/>
      <c r="M10" s="9"/>
      <c r="N10" s="9">
        <f t="shared" si="0"/>
        <v>2</v>
      </c>
      <c r="O10" s="10"/>
      <c r="P10" s="41">
        <v>11</v>
      </c>
      <c r="Q10" s="42" t="s">
        <v>173</v>
      </c>
      <c r="R10" s="42" t="s">
        <v>84</v>
      </c>
      <c r="S10" s="9">
        <v>3</v>
      </c>
      <c r="T10" s="9">
        <v>3</v>
      </c>
      <c r="U10" s="9"/>
      <c r="V10" s="9">
        <v>7</v>
      </c>
      <c r="W10" s="9">
        <v>2</v>
      </c>
      <c r="X10" s="9">
        <v>2</v>
      </c>
      <c r="Y10" s="9">
        <v>1</v>
      </c>
      <c r="Z10" s="9">
        <v>2</v>
      </c>
      <c r="AA10" s="9"/>
      <c r="AB10" s="9"/>
      <c r="AC10" s="9">
        <f t="shared" si="1"/>
        <v>15</v>
      </c>
      <c r="AE10" s="21"/>
    </row>
    <row r="11" spans="1:39" s="39" customFormat="1" ht="12.75" x14ac:dyDescent="0.2">
      <c r="A11" s="43">
        <v>11</v>
      </c>
      <c r="B11" s="42" t="s">
        <v>101</v>
      </c>
      <c r="C11" s="42" t="s">
        <v>102</v>
      </c>
      <c r="D11" s="9">
        <v>7</v>
      </c>
      <c r="E11" s="9"/>
      <c r="F11" s="9">
        <v>2</v>
      </c>
      <c r="G11" s="9">
        <v>11</v>
      </c>
      <c r="H11" s="9">
        <v>1</v>
      </c>
      <c r="I11" s="9">
        <v>2</v>
      </c>
      <c r="J11" s="9">
        <v>1</v>
      </c>
      <c r="K11" s="9">
        <v>2</v>
      </c>
      <c r="L11" s="9"/>
      <c r="M11" s="9"/>
      <c r="N11" s="9">
        <f t="shared" si="0"/>
        <v>16</v>
      </c>
      <c r="O11" s="10"/>
      <c r="P11" s="41">
        <v>14</v>
      </c>
      <c r="Q11" s="42" t="s">
        <v>228</v>
      </c>
      <c r="R11" s="42" t="s">
        <v>229</v>
      </c>
      <c r="S11" s="9">
        <v>4</v>
      </c>
      <c r="T11" s="9"/>
      <c r="U11" s="9"/>
      <c r="V11" s="9">
        <v>8</v>
      </c>
      <c r="W11" s="9">
        <v>1</v>
      </c>
      <c r="X11" s="9"/>
      <c r="Y11" s="9"/>
      <c r="Z11" s="9">
        <v>2</v>
      </c>
      <c r="AA11" s="9"/>
      <c r="AB11" s="9"/>
      <c r="AC11" s="9">
        <f t="shared" si="1"/>
        <v>8</v>
      </c>
      <c r="AE11" s="21"/>
    </row>
    <row r="12" spans="1:39" s="39" customFormat="1" ht="12.75" x14ac:dyDescent="0.2">
      <c r="A12" s="43">
        <v>31</v>
      </c>
      <c r="B12" s="42" t="s">
        <v>43</v>
      </c>
      <c r="C12" s="42" t="s">
        <v>141</v>
      </c>
      <c r="D12" s="9">
        <v>1</v>
      </c>
      <c r="E12" s="9">
        <v>1</v>
      </c>
      <c r="F12" s="9"/>
      <c r="G12" s="9">
        <v>2</v>
      </c>
      <c r="H12" s="9">
        <v>3</v>
      </c>
      <c r="I12" s="9"/>
      <c r="J12" s="9"/>
      <c r="K12" s="9">
        <v>2</v>
      </c>
      <c r="L12" s="9"/>
      <c r="M12" s="9"/>
      <c r="N12" s="9">
        <f t="shared" si="0"/>
        <v>5</v>
      </c>
      <c r="O12" s="10"/>
      <c r="P12" s="41"/>
      <c r="Q12" s="42"/>
      <c r="R12" s="4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tr">
        <f t="shared" si="1"/>
        <v/>
      </c>
      <c r="AE12" s="21"/>
    </row>
    <row r="13" spans="1:39" s="39" customFormat="1" ht="12.75" x14ac:dyDescent="0.2">
      <c r="A13" s="43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9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9" s="39" customFormat="1" ht="12.75" x14ac:dyDescent="0.2">
      <c r="A15" s="105" t="s">
        <v>26</v>
      </c>
      <c r="B15" s="106"/>
      <c r="C15" s="107"/>
      <c r="D15" s="9">
        <f t="shared" ref="D15:N15" si="2">SUM(D5:D14)</f>
        <v>17</v>
      </c>
      <c r="E15" s="9">
        <f t="shared" si="2"/>
        <v>4</v>
      </c>
      <c r="F15" s="9">
        <f t="shared" si="2"/>
        <v>6</v>
      </c>
      <c r="G15" s="9">
        <f t="shared" si="2"/>
        <v>47</v>
      </c>
      <c r="H15" s="9">
        <f t="shared" si="2"/>
        <v>15</v>
      </c>
      <c r="I15" s="9">
        <f t="shared" si="2"/>
        <v>6</v>
      </c>
      <c r="J15" s="9">
        <f t="shared" si="2"/>
        <v>1</v>
      </c>
      <c r="K15" s="9">
        <f t="shared" si="2"/>
        <v>8</v>
      </c>
      <c r="L15" s="9">
        <f t="shared" si="2"/>
        <v>0</v>
      </c>
      <c r="M15" s="9">
        <f t="shared" si="2"/>
        <v>0</v>
      </c>
      <c r="N15" s="9">
        <f t="shared" si="2"/>
        <v>52</v>
      </c>
      <c r="O15" s="12" t="s">
        <v>5</v>
      </c>
      <c r="P15" s="105" t="s">
        <v>26</v>
      </c>
      <c r="Q15" s="106"/>
      <c r="R15" s="107"/>
      <c r="S15" s="9">
        <f t="shared" ref="S15:AC15" si="3">SUM(S5:S14)</f>
        <v>16</v>
      </c>
      <c r="T15" s="9">
        <f t="shared" si="3"/>
        <v>6</v>
      </c>
      <c r="U15" s="9">
        <f t="shared" si="3"/>
        <v>1</v>
      </c>
      <c r="V15" s="9">
        <f t="shared" si="3"/>
        <v>28</v>
      </c>
      <c r="W15" s="9">
        <f t="shared" si="3"/>
        <v>9</v>
      </c>
      <c r="X15" s="9">
        <f t="shared" si="3"/>
        <v>5</v>
      </c>
      <c r="Y15" s="9">
        <f t="shared" si="3"/>
        <v>2</v>
      </c>
      <c r="Z15" s="9">
        <f t="shared" si="3"/>
        <v>14</v>
      </c>
      <c r="AA15" s="9">
        <f t="shared" si="3"/>
        <v>0</v>
      </c>
      <c r="AB15" s="9">
        <f t="shared" si="3"/>
        <v>0</v>
      </c>
      <c r="AC15" s="9">
        <f t="shared" si="3"/>
        <v>51</v>
      </c>
      <c r="AE15" s="44" t="e">
        <f>IF(#REF!+#REF!=5,"Correct","MVP ERROR")</f>
        <v>#REF!</v>
      </c>
    </row>
    <row r="16" spans="1:39" s="39" customFormat="1" ht="12.75" x14ac:dyDescent="0.2">
      <c r="A16" s="117" t="s">
        <v>27</v>
      </c>
      <c r="B16" s="118"/>
      <c r="C16" s="119" t="s">
        <v>139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Shenanigans:    |||   Queanbeyan Road Runners: </v>
      </c>
    </row>
    <row r="17" spans="1:45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45" s="39" customFormat="1" ht="12.75" x14ac:dyDescent="0.2">
      <c r="A18" s="125" t="s">
        <v>103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/>
      <c r="O18" s="3" t="s">
        <v>346</v>
      </c>
      <c r="P18" s="146" t="s">
        <v>224</v>
      </c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E18" s="21"/>
    </row>
    <row r="19" spans="1:45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45" s="39" customFormat="1" ht="12.75" x14ac:dyDescent="0.2">
      <c r="A20" s="43">
        <v>4</v>
      </c>
      <c r="B20" s="42" t="s">
        <v>148</v>
      </c>
      <c r="C20" s="42" t="s">
        <v>54</v>
      </c>
      <c r="D20" s="9">
        <v>6</v>
      </c>
      <c r="E20" s="9">
        <v>2</v>
      </c>
      <c r="F20" s="9">
        <v>5</v>
      </c>
      <c r="G20" s="9">
        <v>7</v>
      </c>
      <c r="H20" s="9">
        <v>2</v>
      </c>
      <c r="I20" s="9">
        <v>1</v>
      </c>
      <c r="J20" s="9">
        <v>2</v>
      </c>
      <c r="K20" s="9">
        <v>1</v>
      </c>
      <c r="L20" s="9"/>
      <c r="M20" s="9"/>
      <c r="N20" s="9">
        <f t="shared" ref="N20:N29" si="4">IF(B20="","",(D20*2)+(E20*3)+F20*1)</f>
        <v>23</v>
      </c>
      <c r="O20" s="10"/>
      <c r="P20" s="43">
        <v>4</v>
      </c>
      <c r="Q20" s="42" t="s">
        <v>121</v>
      </c>
      <c r="R20" s="42" t="s">
        <v>73</v>
      </c>
      <c r="S20" s="9">
        <v>5</v>
      </c>
      <c r="T20" s="9"/>
      <c r="U20" s="9">
        <v>2</v>
      </c>
      <c r="V20" s="9">
        <v>6</v>
      </c>
      <c r="W20" s="9">
        <v>5</v>
      </c>
      <c r="X20" s="9">
        <v>1</v>
      </c>
      <c r="Y20" s="9"/>
      <c r="Z20" s="9">
        <v>3</v>
      </c>
      <c r="AA20" s="9"/>
      <c r="AB20" s="9"/>
      <c r="AC20" s="9">
        <f t="shared" ref="AC20:AC29" si="5">IF(Q20="","",(S20*2)+(T20*3)+U20*1)</f>
        <v>12</v>
      </c>
      <c r="AE20" s="21"/>
    </row>
    <row r="21" spans="1:45" s="39" customFormat="1" ht="12.75" x14ac:dyDescent="0.2">
      <c r="A21" s="43">
        <v>6</v>
      </c>
      <c r="B21" s="42" t="s">
        <v>40</v>
      </c>
      <c r="C21" s="42" t="s">
        <v>113</v>
      </c>
      <c r="D21" s="9">
        <v>1</v>
      </c>
      <c r="E21" s="9">
        <v>2</v>
      </c>
      <c r="F21" s="9"/>
      <c r="G21" s="9">
        <v>5</v>
      </c>
      <c r="H21" s="9">
        <v>6</v>
      </c>
      <c r="I21" s="9">
        <v>1</v>
      </c>
      <c r="J21" s="9"/>
      <c r="K21" s="9">
        <v>2</v>
      </c>
      <c r="L21" s="9"/>
      <c r="M21" s="9"/>
      <c r="N21" s="9">
        <f t="shared" si="4"/>
        <v>8</v>
      </c>
      <c r="O21" s="10"/>
      <c r="P21" s="41">
        <v>7</v>
      </c>
      <c r="Q21" s="42" t="s">
        <v>124</v>
      </c>
      <c r="R21" s="42" t="s">
        <v>41</v>
      </c>
      <c r="S21" s="9">
        <v>5</v>
      </c>
      <c r="T21" s="9">
        <v>2</v>
      </c>
      <c r="U21" s="9">
        <v>2</v>
      </c>
      <c r="V21" s="9">
        <v>3</v>
      </c>
      <c r="W21" s="9">
        <v>1</v>
      </c>
      <c r="X21" s="9">
        <v>5</v>
      </c>
      <c r="Y21" s="9">
        <v>1</v>
      </c>
      <c r="Z21" s="9">
        <v>1</v>
      </c>
      <c r="AA21" s="9"/>
      <c r="AB21" s="9"/>
      <c r="AC21" s="9">
        <f t="shared" si="5"/>
        <v>18</v>
      </c>
      <c r="AE21" s="21"/>
    </row>
    <row r="22" spans="1:45" s="39" customFormat="1" ht="12.75" x14ac:dyDescent="0.2">
      <c r="A22" s="43"/>
      <c r="B22" s="42"/>
      <c r="C22" s="42"/>
      <c r="D22" s="9"/>
      <c r="E22" s="9"/>
      <c r="F22" s="9"/>
      <c r="G22" s="9"/>
      <c r="H22" s="9"/>
      <c r="I22" s="9"/>
      <c r="J22" s="9"/>
      <c r="K22" s="9"/>
      <c r="L22" s="9"/>
      <c r="M22" s="9"/>
      <c r="N22" s="9" t="str">
        <f t="shared" si="4"/>
        <v/>
      </c>
      <c r="O22" s="10"/>
      <c r="P22" s="43">
        <v>8</v>
      </c>
      <c r="Q22" s="42" t="s">
        <v>175</v>
      </c>
      <c r="R22" s="42" t="s">
        <v>61</v>
      </c>
      <c r="S22" s="9">
        <v>3</v>
      </c>
      <c r="T22" s="9"/>
      <c r="U22" s="9"/>
      <c r="V22" s="9">
        <v>1</v>
      </c>
      <c r="W22" s="9">
        <v>4</v>
      </c>
      <c r="X22" s="9"/>
      <c r="Y22" s="9"/>
      <c r="Z22" s="9">
        <v>4</v>
      </c>
      <c r="AA22" s="9"/>
      <c r="AB22" s="9"/>
      <c r="AC22" s="9">
        <f t="shared" si="5"/>
        <v>6</v>
      </c>
      <c r="AE22" s="21"/>
    </row>
    <row r="23" spans="1:45" s="39" customFormat="1" ht="12.75" x14ac:dyDescent="0.2">
      <c r="A23" s="43"/>
      <c r="B23" s="42"/>
      <c r="C23" s="42"/>
      <c r="D23" s="9"/>
      <c r="E23" s="9"/>
      <c r="F23" s="9"/>
      <c r="G23" s="9"/>
      <c r="H23" s="9"/>
      <c r="I23" s="9"/>
      <c r="J23" s="9"/>
      <c r="K23" s="9"/>
      <c r="L23" s="9"/>
      <c r="M23" s="9"/>
      <c r="N23" s="9" t="str">
        <f t="shared" si="4"/>
        <v/>
      </c>
      <c r="O23" s="10"/>
      <c r="P23" s="43">
        <v>11</v>
      </c>
      <c r="Q23" s="42" t="s">
        <v>122</v>
      </c>
      <c r="R23" s="42" t="s">
        <v>123</v>
      </c>
      <c r="S23" s="9">
        <v>4</v>
      </c>
      <c r="T23" s="9"/>
      <c r="U23" s="9">
        <v>1</v>
      </c>
      <c r="V23" s="9">
        <v>6</v>
      </c>
      <c r="W23" s="9">
        <v>2</v>
      </c>
      <c r="X23" s="9">
        <v>2</v>
      </c>
      <c r="Y23" s="9">
        <v>2</v>
      </c>
      <c r="Z23" s="9">
        <v>2</v>
      </c>
      <c r="AA23" s="9"/>
      <c r="AB23" s="9"/>
      <c r="AC23" s="9">
        <f t="shared" si="5"/>
        <v>9</v>
      </c>
      <c r="AE23" s="21"/>
    </row>
    <row r="24" spans="1:45" s="39" customFormat="1" ht="12.75" x14ac:dyDescent="0.2">
      <c r="A24" s="43">
        <v>20</v>
      </c>
      <c r="B24" s="42" t="s">
        <v>105</v>
      </c>
      <c r="C24" s="42" t="s">
        <v>106</v>
      </c>
      <c r="D24" s="9">
        <v>1</v>
      </c>
      <c r="E24" s="9"/>
      <c r="F24" s="9">
        <v>2</v>
      </c>
      <c r="G24" s="9">
        <v>2</v>
      </c>
      <c r="H24" s="9"/>
      <c r="I24" s="9"/>
      <c r="J24" s="9"/>
      <c r="K24" s="9">
        <v>1</v>
      </c>
      <c r="L24" s="9"/>
      <c r="M24" s="9"/>
      <c r="N24" s="9">
        <f t="shared" si="4"/>
        <v>4</v>
      </c>
      <c r="O24" s="10"/>
      <c r="P24" s="43"/>
      <c r="Q24" s="42"/>
      <c r="R24" s="42"/>
      <c r="S24" s="9"/>
      <c r="T24" s="9"/>
      <c r="U24" s="9"/>
      <c r="V24" s="9"/>
      <c r="W24" s="9"/>
      <c r="X24" s="9"/>
      <c r="Y24" s="9"/>
      <c r="Z24" s="9"/>
      <c r="AA24" s="9"/>
      <c r="AB24" s="9"/>
      <c r="AC24" s="9" t="str">
        <f t="shared" si="5"/>
        <v/>
      </c>
      <c r="AE24" s="21"/>
    </row>
    <row r="25" spans="1:45" s="39" customFormat="1" ht="12.75" x14ac:dyDescent="0.2">
      <c r="A25" s="41">
        <v>22</v>
      </c>
      <c r="B25" s="42" t="s">
        <v>115</v>
      </c>
      <c r="C25" s="42" t="s">
        <v>116</v>
      </c>
      <c r="D25" s="9">
        <v>1</v>
      </c>
      <c r="E25" s="9"/>
      <c r="F25" s="9">
        <v>2</v>
      </c>
      <c r="G25" s="9">
        <v>2</v>
      </c>
      <c r="H25" s="9">
        <v>3</v>
      </c>
      <c r="I25" s="9">
        <v>1</v>
      </c>
      <c r="J25" s="9">
        <v>2</v>
      </c>
      <c r="K25" s="9">
        <v>4</v>
      </c>
      <c r="L25" s="9"/>
      <c r="M25" s="9"/>
      <c r="N25" s="9">
        <f t="shared" si="4"/>
        <v>4</v>
      </c>
      <c r="O25" s="10"/>
      <c r="P25" s="43">
        <v>77</v>
      </c>
      <c r="Q25" s="42" t="s">
        <v>227</v>
      </c>
      <c r="R25" s="42" t="s">
        <v>54</v>
      </c>
      <c r="S25" s="9">
        <v>5</v>
      </c>
      <c r="T25" s="9"/>
      <c r="U25" s="9"/>
      <c r="V25" s="9">
        <v>4</v>
      </c>
      <c r="W25" s="9">
        <v>5</v>
      </c>
      <c r="X25" s="9"/>
      <c r="Y25" s="9"/>
      <c r="Z25" s="9"/>
      <c r="AA25" s="9"/>
      <c r="AB25" s="9"/>
      <c r="AC25" s="9">
        <f t="shared" si="5"/>
        <v>10</v>
      </c>
      <c r="AE25" s="21"/>
    </row>
    <row r="26" spans="1:45" s="39" customFormat="1" ht="12.75" x14ac:dyDescent="0.2">
      <c r="A26" s="43">
        <v>23</v>
      </c>
      <c r="B26" s="42" t="s">
        <v>110</v>
      </c>
      <c r="C26" s="42" t="s">
        <v>72</v>
      </c>
      <c r="D26" s="9">
        <v>1</v>
      </c>
      <c r="E26" s="9">
        <v>8</v>
      </c>
      <c r="F26" s="9">
        <v>1</v>
      </c>
      <c r="G26" s="9">
        <v>8</v>
      </c>
      <c r="H26" s="9">
        <v>3</v>
      </c>
      <c r="I26" s="9">
        <v>1</v>
      </c>
      <c r="J26" s="9"/>
      <c r="K26" s="9"/>
      <c r="L26" s="9"/>
      <c r="M26" s="9"/>
      <c r="N26" s="9">
        <f t="shared" si="4"/>
        <v>27</v>
      </c>
      <c r="O26" s="10"/>
      <c r="P26" s="41">
        <v>20</v>
      </c>
      <c r="Q26" s="42" t="s">
        <v>118</v>
      </c>
      <c r="R26" s="42" t="s">
        <v>119</v>
      </c>
      <c r="S26" s="9">
        <v>2</v>
      </c>
      <c r="T26" s="9"/>
      <c r="U26" s="9"/>
      <c r="V26" s="9">
        <v>5</v>
      </c>
      <c r="W26" s="9">
        <v>1</v>
      </c>
      <c r="X26" s="9">
        <v>2</v>
      </c>
      <c r="Y26" s="9"/>
      <c r="Z26" s="9">
        <v>2</v>
      </c>
      <c r="AA26" s="9"/>
      <c r="AB26" s="9"/>
      <c r="AC26" s="9">
        <f t="shared" si="5"/>
        <v>4</v>
      </c>
      <c r="AE26" s="21"/>
    </row>
    <row r="27" spans="1:45" s="39" customFormat="1" ht="12.75" x14ac:dyDescent="0.2">
      <c r="A27" s="41"/>
      <c r="B27" s="42"/>
      <c r="C27" s="42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tr">
        <f t="shared" si="4"/>
        <v/>
      </c>
      <c r="O27" s="10"/>
      <c r="P27" s="41"/>
      <c r="Q27" s="42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tr">
        <f t="shared" si="5"/>
        <v/>
      </c>
      <c r="AE27" s="21"/>
    </row>
    <row r="28" spans="1:45" s="39" customFormat="1" ht="12.75" x14ac:dyDescent="0.2">
      <c r="A28" s="41">
        <v>0</v>
      </c>
      <c r="B28" s="42" t="s">
        <v>351</v>
      </c>
      <c r="C28" s="42" t="s">
        <v>289</v>
      </c>
      <c r="D28" s="9">
        <v>1</v>
      </c>
      <c r="E28" s="9"/>
      <c r="F28" s="9"/>
      <c r="G28" s="9">
        <v>3</v>
      </c>
      <c r="H28" s="9">
        <v>4</v>
      </c>
      <c r="I28" s="9"/>
      <c r="J28" s="9"/>
      <c r="K28" s="9">
        <v>1</v>
      </c>
      <c r="L28" s="9"/>
      <c r="M28" s="9"/>
      <c r="N28" s="9">
        <f t="shared" si="4"/>
        <v>2</v>
      </c>
      <c r="O28" s="10"/>
      <c r="P28" s="43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45" s="39" customFormat="1" ht="12.75" x14ac:dyDescent="0.2">
      <c r="A29" s="43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3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45" s="39" customFormat="1" ht="12.75" x14ac:dyDescent="0.2">
      <c r="A30" s="105" t="s">
        <v>26</v>
      </c>
      <c r="B30" s="106"/>
      <c r="C30" s="107"/>
      <c r="D30" s="9">
        <f t="shared" ref="D30:N30" si="6">SUM(D20:D29)</f>
        <v>11</v>
      </c>
      <c r="E30" s="9">
        <f t="shared" si="6"/>
        <v>12</v>
      </c>
      <c r="F30" s="9">
        <f t="shared" si="6"/>
        <v>10</v>
      </c>
      <c r="G30" s="9">
        <f t="shared" si="6"/>
        <v>27</v>
      </c>
      <c r="H30" s="9">
        <f t="shared" si="6"/>
        <v>18</v>
      </c>
      <c r="I30" s="9">
        <f t="shared" si="6"/>
        <v>4</v>
      </c>
      <c r="J30" s="9">
        <f t="shared" si="6"/>
        <v>4</v>
      </c>
      <c r="K30" s="9">
        <f t="shared" si="6"/>
        <v>9</v>
      </c>
      <c r="L30" s="9">
        <f t="shared" si="6"/>
        <v>0</v>
      </c>
      <c r="M30" s="9">
        <f t="shared" si="6"/>
        <v>0</v>
      </c>
      <c r="N30" s="9">
        <f t="shared" si="6"/>
        <v>68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24</v>
      </c>
      <c r="T30" s="9">
        <f t="shared" si="7"/>
        <v>2</v>
      </c>
      <c r="U30" s="9">
        <f t="shared" si="7"/>
        <v>5</v>
      </c>
      <c r="V30" s="9">
        <f t="shared" si="7"/>
        <v>25</v>
      </c>
      <c r="W30" s="9">
        <f t="shared" si="7"/>
        <v>18</v>
      </c>
      <c r="X30" s="9">
        <f t="shared" si="7"/>
        <v>10</v>
      </c>
      <c r="Y30" s="9">
        <f t="shared" si="7"/>
        <v>3</v>
      </c>
      <c r="Z30" s="9">
        <f t="shared" si="7"/>
        <v>12</v>
      </c>
      <c r="AA30" s="9">
        <f t="shared" si="7"/>
        <v>0</v>
      </c>
      <c r="AB30" s="9">
        <f t="shared" si="7"/>
        <v>0</v>
      </c>
      <c r="AC30" s="9">
        <f t="shared" si="7"/>
        <v>59</v>
      </c>
      <c r="AE30" s="44" t="e">
        <f>IF(#REF!+#REF!=5,"Correct","MVP ERROR")</f>
        <v>#REF!</v>
      </c>
    </row>
    <row r="31" spans="1:45" s="39" customFormat="1" ht="12.75" x14ac:dyDescent="0.2">
      <c r="A31" s="117" t="s">
        <v>27</v>
      </c>
      <c r="B31" s="118"/>
      <c r="C31" s="119" t="s">
        <v>140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Hornets:    |||   Hellfish: </v>
      </c>
      <c r="AS31" s="46"/>
    </row>
    <row r="32" spans="1:45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40" t="s">
        <v>139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3" t="s">
        <v>347</v>
      </c>
      <c r="P33" s="175" t="s">
        <v>246</v>
      </c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7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3</v>
      </c>
      <c r="B35" s="42" t="s">
        <v>206</v>
      </c>
      <c r="C35" s="42" t="s">
        <v>128</v>
      </c>
      <c r="D35" s="9"/>
      <c r="E35" s="9">
        <v>1</v>
      </c>
      <c r="F35" s="9"/>
      <c r="G35" s="9">
        <v>9</v>
      </c>
      <c r="H35" s="9">
        <v>1</v>
      </c>
      <c r="I35" s="9">
        <v>1</v>
      </c>
      <c r="J35" s="9">
        <v>1</v>
      </c>
      <c r="K35" s="9">
        <v>2</v>
      </c>
      <c r="L35" s="9"/>
      <c r="M35" s="9"/>
      <c r="N35" s="9">
        <f t="shared" ref="N35:N44" si="8">IF(B35="","",(D35*2)+(E35*3)+F35*1)</f>
        <v>3</v>
      </c>
      <c r="O35" s="10"/>
      <c r="P35" s="41">
        <v>9</v>
      </c>
      <c r="Q35" s="42" t="s">
        <v>247</v>
      </c>
      <c r="R35" s="42" t="s">
        <v>248</v>
      </c>
      <c r="S35" s="9">
        <v>1</v>
      </c>
      <c r="T35" s="9"/>
      <c r="U35" s="9">
        <v>2</v>
      </c>
      <c r="V35" s="9">
        <v>10</v>
      </c>
      <c r="W35" s="9"/>
      <c r="X35" s="9">
        <v>1</v>
      </c>
      <c r="Y35" s="9">
        <v>2</v>
      </c>
      <c r="Z35" s="9"/>
      <c r="AA35" s="9"/>
      <c r="AB35" s="9"/>
      <c r="AC35" s="9">
        <f t="shared" ref="AC35:AC44" si="9">IF(Q35="","",(S35*2)+(T35*3)+U35*1)</f>
        <v>4</v>
      </c>
      <c r="AE35" s="21"/>
    </row>
    <row r="36" spans="1:31" s="39" customFormat="1" ht="12.75" x14ac:dyDescent="0.2">
      <c r="A36" s="41">
        <v>4</v>
      </c>
      <c r="B36" s="42" t="s">
        <v>33</v>
      </c>
      <c r="C36" s="42" t="s">
        <v>34</v>
      </c>
      <c r="D36" s="9"/>
      <c r="E36" s="9">
        <v>1</v>
      </c>
      <c r="F36" s="9"/>
      <c r="G36" s="9">
        <v>5</v>
      </c>
      <c r="H36" s="9">
        <v>2</v>
      </c>
      <c r="I36" s="9">
        <v>1</v>
      </c>
      <c r="J36" s="9">
        <v>1</v>
      </c>
      <c r="K36" s="9">
        <v>2</v>
      </c>
      <c r="L36" s="9"/>
      <c r="M36" s="9"/>
      <c r="N36" s="9">
        <f t="shared" si="8"/>
        <v>3</v>
      </c>
      <c r="O36" s="10"/>
      <c r="P36" s="43">
        <v>8</v>
      </c>
      <c r="Q36" s="42" t="s">
        <v>249</v>
      </c>
      <c r="R36" s="42" t="s">
        <v>39</v>
      </c>
      <c r="S36" s="9"/>
      <c r="T36" s="9"/>
      <c r="U36" s="9"/>
      <c r="V36" s="9">
        <v>2</v>
      </c>
      <c r="W36" s="9">
        <v>1</v>
      </c>
      <c r="X36" s="9"/>
      <c r="Y36" s="9"/>
      <c r="Z36" s="9"/>
      <c r="AA36" s="9"/>
      <c r="AB36" s="9"/>
      <c r="AC36" s="9">
        <f t="shared" si="9"/>
        <v>0</v>
      </c>
      <c r="AE36" s="21"/>
    </row>
    <row r="37" spans="1:31" s="39" customFormat="1" ht="12.75" x14ac:dyDescent="0.2">
      <c r="A37" s="43"/>
      <c r="B37" s="42"/>
      <c r="C37" s="42"/>
      <c r="D37" s="9"/>
      <c r="E37" s="9"/>
      <c r="F37" s="9"/>
      <c r="G37" s="9"/>
      <c r="H37" s="9"/>
      <c r="I37" s="9"/>
      <c r="J37" s="9"/>
      <c r="K37" s="9"/>
      <c r="L37" s="9"/>
      <c r="M37" s="9"/>
      <c r="N37" s="9" t="str">
        <f t="shared" si="8"/>
        <v/>
      </c>
      <c r="O37" s="10"/>
      <c r="P37" s="41"/>
      <c r="Q37" s="42"/>
      <c r="R37" s="4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 t="str">
        <f t="shared" si="9"/>
        <v/>
      </c>
      <c r="AE37" s="21"/>
    </row>
    <row r="38" spans="1:31" s="39" customFormat="1" ht="12.75" x14ac:dyDescent="0.2">
      <c r="A38" s="43">
        <v>7</v>
      </c>
      <c r="B38" s="42" t="s">
        <v>32</v>
      </c>
      <c r="C38" s="42" t="s">
        <v>111</v>
      </c>
      <c r="D38" s="9">
        <v>8</v>
      </c>
      <c r="E38" s="9"/>
      <c r="F38" s="9">
        <v>4</v>
      </c>
      <c r="G38" s="9">
        <v>11</v>
      </c>
      <c r="H38" s="9">
        <v>3</v>
      </c>
      <c r="I38" s="9"/>
      <c r="J38" s="9">
        <v>2</v>
      </c>
      <c r="K38" s="9">
        <v>3</v>
      </c>
      <c r="L38" s="9"/>
      <c r="M38" s="9"/>
      <c r="N38" s="9">
        <f t="shared" si="8"/>
        <v>20</v>
      </c>
      <c r="O38" s="10"/>
      <c r="P38" s="41">
        <v>13</v>
      </c>
      <c r="Q38" s="42" t="s">
        <v>251</v>
      </c>
      <c r="R38" s="42" t="s">
        <v>53</v>
      </c>
      <c r="S38" s="9">
        <v>1</v>
      </c>
      <c r="T38" s="9"/>
      <c r="U38" s="9"/>
      <c r="V38" s="9">
        <v>7</v>
      </c>
      <c r="W38" s="9">
        <v>2</v>
      </c>
      <c r="X38" s="9">
        <v>2</v>
      </c>
      <c r="Y38" s="9"/>
      <c r="Z38" s="9">
        <v>1</v>
      </c>
      <c r="AA38" s="9"/>
      <c r="AB38" s="9"/>
      <c r="AC38" s="9">
        <f t="shared" si="9"/>
        <v>2</v>
      </c>
      <c r="AE38" s="21"/>
    </row>
    <row r="39" spans="1:31" s="39" customFormat="1" ht="12.75" x14ac:dyDescent="0.2">
      <c r="A39" s="41">
        <v>8</v>
      </c>
      <c r="B39" s="42" t="s">
        <v>211</v>
      </c>
      <c r="C39" s="42" t="s">
        <v>212</v>
      </c>
      <c r="D39" s="9"/>
      <c r="E39" s="9"/>
      <c r="F39" s="9"/>
      <c r="G39" s="9"/>
      <c r="H39" s="9">
        <v>2</v>
      </c>
      <c r="I39" s="9"/>
      <c r="J39" s="9"/>
      <c r="K39" s="9">
        <v>1</v>
      </c>
      <c r="L39" s="9"/>
      <c r="M39" s="9"/>
      <c r="N39" s="9">
        <f t="shared" si="8"/>
        <v>0</v>
      </c>
      <c r="O39" s="10"/>
      <c r="P39" s="43">
        <v>21</v>
      </c>
      <c r="Q39" s="42" t="s">
        <v>252</v>
      </c>
      <c r="R39" s="42" t="s">
        <v>253</v>
      </c>
      <c r="S39" s="9">
        <v>2</v>
      </c>
      <c r="T39" s="9"/>
      <c r="U39" s="9">
        <v>1</v>
      </c>
      <c r="V39" s="9">
        <v>7</v>
      </c>
      <c r="W39" s="9"/>
      <c r="X39" s="9"/>
      <c r="Y39" s="9"/>
      <c r="Z39" s="9">
        <v>1</v>
      </c>
      <c r="AA39" s="9"/>
      <c r="AB39" s="9"/>
      <c r="AC39" s="9">
        <f t="shared" si="9"/>
        <v>5</v>
      </c>
      <c r="AE39" s="21"/>
    </row>
    <row r="40" spans="1:31" s="39" customFormat="1" ht="12.75" x14ac:dyDescent="0.2">
      <c r="A40" s="43">
        <v>9</v>
      </c>
      <c r="B40" s="42" t="s">
        <v>45</v>
      </c>
      <c r="C40" s="42" t="s">
        <v>104</v>
      </c>
      <c r="D40" s="9"/>
      <c r="E40" s="9"/>
      <c r="F40" s="9"/>
      <c r="G40" s="9"/>
      <c r="H40" s="9">
        <v>1</v>
      </c>
      <c r="I40" s="9">
        <v>1</v>
      </c>
      <c r="J40" s="9"/>
      <c r="K40" s="9">
        <v>2</v>
      </c>
      <c r="L40" s="9"/>
      <c r="M40" s="9"/>
      <c r="N40" s="9">
        <f t="shared" si="8"/>
        <v>0</v>
      </c>
      <c r="O40" s="10"/>
      <c r="P40" s="43">
        <v>23</v>
      </c>
      <c r="Q40" s="42" t="s">
        <v>254</v>
      </c>
      <c r="R40" s="42" t="s">
        <v>61</v>
      </c>
      <c r="S40" s="9"/>
      <c r="T40" s="9"/>
      <c r="U40" s="9"/>
      <c r="V40" s="9">
        <v>4</v>
      </c>
      <c r="W40" s="9">
        <v>2</v>
      </c>
      <c r="X40" s="9"/>
      <c r="Y40" s="9"/>
      <c r="Z40" s="9"/>
      <c r="AA40" s="9"/>
      <c r="AB40" s="9"/>
      <c r="AC40" s="9">
        <f t="shared" si="9"/>
        <v>0</v>
      </c>
      <c r="AE40" s="21"/>
    </row>
    <row r="41" spans="1:31" s="39" customFormat="1" ht="12.75" x14ac:dyDescent="0.2">
      <c r="A41" s="43">
        <v>12</v>
      </c>
      <c r="B41" s="42" t="s">
        <v>207</v>
      </c>
      <c r="C41" s="42" t="s">
        <v>208</v>
      </c>
      <c r="D41" s="9">
        <v>2</v>
      </c>
      <c r="E41" s="9">
        <v>6</v>
      </c>
      <c r="F41" s="9"/>
      <c r="G41" s="9">
        <v>6</v>
      </c>
      <c r="H41" s="9">
        <v>1</v>
      </c>
      <c r="I41" s="9">
        <v>1</v>
      </c>
      <c r="J41" s="9">
        <v>1</v>
      </c>
      <c r="K41" s="9">
        <v>1</v>
      </c>
      <c r="L41" s="9"/>
      <c r="M41" s="9"/>
      <c r="N41" s="9">
        <f t="shared" si="8"/>
        <v>22</v>
      </c>
      <c r="O41" s="10"/>
      <c r="P41" s="43">
        <v>26</v>
      </c>
      <c r="Q41" s="42" t="s">
        <v>255</v>
      </c>
      <c r="R41" s="42" t="s">
        <v>256</v>
      </c>
      <c r="S41" s="9">
        <v>2</v>
      </c>
      <c r="T41" s="9">
        <v>2</v>
      </c>
      <c r="U41" s="9">
        <v>3</v>
      </c>
      <c r="V41" s="9">
        <v>2</v>
      </c>
      <c r="W41" s="9">
        <v>3</v>
      </c>
      <c r="X41" s="9"/>
      <c r="Y41" s="9"/>
      <c r="Z41" s="9">
        <v>3</v>
      </c>
      <c r="AA41" s="9"/>
      <c r="AB41" s="9"/>
      <c r="AC41" s="9">
        <f t="shared" si="9"/>
        <v>13</v>
      </c>
      <c r="AE41" s="21"/>
    </row>
    <row r="42" spans="1:31" s="39" customFormat="1" ht="12.75" x14ac:dyDescent="0.2">
      <c r="A42" s="43">
        <v>24</v>
      </c>
      <c r="B42" s="42" t="s">
        <v>209</v>
      </c>
      <c r="C42" s="42" t="s">
        <v>210</v>
      </c>
      <c r="D42" s="9"/>
      <c r="E42" s="9">
        <v>3</v>
      </c>
      <c r="F42" s="9"/>
      <c r="G42" s="9">
        <v>4</v>
      </c>
      <c r="H42" s="9">
        <v>4</v>
      </c>
      <c r="I42" s="9">
        <v>3</v>
      </c>
      <c r="J42" s="9">
        <v>2</v>
      </c>
      <c r="K42" s="9">
        <v>1</v>
      </c>
      <c r="L42" s="9"/>
      <c r="M42" s="9"/>
      <c r="N42" s="9">
        <f t="shared" si="8"/>
        <v>9</v>
      </c>
      <c r="O42" s="10"/>
      <c r="P42" s="43">
        <v>55</v>
      </c>
      <c r="Q42" s="42" t="s">
        <v>280</v>
      </c>
      <c r="R42" s="42" t="s">
        <v>238</v>
      </c>
      <c r="S42" s="9">
        <v>2</v>
      </c>
      <c r="T42" s="9"/>
      <c r="U42" s="9">
        <v>2</v>
      </c>
      <c r="V42" s="9">
        <v>9</v>
      </c>
      <c r="W42" s="9">
        <v>2</v>
      </c>
      <c r="X42" s="9"/>
      <c r="Y42" s="9"/>
      <c r="Z42" s="9">
        <v>1</v>
      </c>
      <c r="AA42" s="9"/>
      <c r="AB42" s="9"/>
      <c r="AC42" s="9">
        <f t="shared" si="9"/>
        <v>6</v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10</v>
      </c>
      <c r="E45" s="9">
        <f t="shared" si="10"/>
        <v>11</v>
      </c>
      <c r="F45" s="9">
        <f t="shared" si="10"/>
        <v>4</v>
      </c>
      <c r="G45" s="9">
        <f t="shared" si="10"/>
        <v>35</v>
      </c>
      <c r="H45" s="9">
        <f t="shared" si="10"/>
        <v>14</v>
      </c>
      <c r="I45" s="9">
        <f t="shared" si="10"/>
        <v>7</v>
      </c>
      <c r="J45" s="9">
        <f t="shared" si="10"/>
        <v>7</v>
      </c>
      <c r="K45" s="9">
        <f t="shared" si="10"/>
        <v>12</v>
      </c>
      <c r="L45" s="9">
        <f t="shared" si="10"/>
        <v>0</v>
      </c>
      <c r="M45" s="9">
        <f t="shared" si="10"/>
        <v>0</v>
      </c>
      <c r="N45" s="9">
        <f t="shared" si="10"/>
        <v>57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8</v>
      </c>
      <c r="T45" s="9">
        <f t="shared" si="11"/>
        <v>2</v>
      </c>
      <c r="U45" s="9">
        <f t="shared" si="11"/>
        <v>8</v>
      </c>
      <c r="V45" s="9">
        <f t="shared" si="11"/>
        <v>41</v>
      </c>
      <c r="W45" s="9">
        <f t="shared" si="11"/>
        <v>10</v>
      </c>
      <c r="X45" s="9">
        <f t="shared" si="11"/>
        <v>3</v>
      </c>
      <c r="Y45" s="9">
        <f t="shared" si="11"/>
        <v>2</v>
      </c>
      <c r="Z45" s="9">
        <f t="shared" si="11"/>
        <v>6</v>
      </c>
      <c r="AA45" s="9">
        <f t="shared" si="11"/>
        <v>0</v>
      </c>
      <c r="AB45" s="9">
        <f t="shared" si="11"/>
        <v>0</v>
      </c>
      <c r="AC45" s="9">
        <f t="shared" si="11"/>
        <v>30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138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Phantoms:    |||   Beavers: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22" t="s">
        <v>28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4"/>
      <c r="O48" s="3" t="s">
        <v>347</v>
      </c>
      <c r="P48" s="143" t="s">
        <v>140</v>
      </c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5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8</v>
      </c>
      <c r="B50" s="42" t="s">
        <v>352</v>
      </c>
      <c r="C50" s="42" t="s">
        <v>61</v>
      </c>
      <c r="D50" s="9">
        <v>1</v>
      </c>
      <c r="E50" s="9"/>
      <c r="F50" s="9"/>
      <c r="G50" s="9">
        <v>6</v>
      </c>
      <c r="H50" s="9">
        <v>2</v>
      </c>
      <c r="I50" s="9">
        <v>1</v>
      </c>
      <c r="J50" s="9"/>
      <c r="K50" s="9"/>
      <c r="L50" s="9"/>
      <c r="M50" s="9"/>
      <c r="N50" s="9">
        <f t="shared" ref="N50:N59" si="12">IF(B50="","",(D50*2)+(E50*3)+F50*1)</f>
        <v>2</v>
      </c>
      <c r="O50" s="10"/>
      <c r="P50" s="41"/>
      <c r="Q50" s="42"/>
      <c r="R50" s="4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 t="str">
        <f t="shared" ref="AC50:AC59" si="13">IF(Q50="","",(S50*2)+(T50*3)+U50*1)</f>
        <v/>
      </c>
      <c r="AD50" s="46"/>
      <c r="AE50" s="21"/>
    </row>
    <row r="51" spans="1:31" s="39" customFormat="1" ht="12.75" x14ac:dyDescent="0.2">
      <c r="A51" s="43">
        <v>9</v>
      </c>
      <c r="B51" s="42" t="s">
        <v>42</v>
      </c>
      <c r="C51" s="42" t="s">
        <v>43</v>
      </c>
      <c r="D51" s="9"/>
      <c r="E51" s="9"/>
      <c r="F51" s="9"/>
      <c r="G51" s="9">
        <v>7</v>
      </c>
      <c r="H51" s="9">
        <v>1</v>
      </c>
      <c r="I51" s="9">
        <v>1</v>
      </c>
      <c r="J51" s="9"/>
      <c r="K51" s="9"/>
      <c r="L51" s="9"/>
      <c r="M51" s="9"/>
      <c r="N51" s="9">
        <f t="shared" si="12"/>
        <v>0</v>
      </c>
      <c r="O51" s="10"/>
      <c r="P51" s="43">
        <v>6</v>
      </c>
      <c r="Q51" s="42" t="s">
        <v>215</v>
      </c>
      <c r="R51" s="42" t="s">
        <v>216</v>
      </c>
      <c r="S51" s="9">
        <v>3</v>
      </c>
      <c r="T51" s="9">
        <v>1</v>
      </c>
      <c r="U51" s="9"/>
      <c r="V51" s="9">
        <v>5</v>
      </c>
      <c r="W51" s="9">
        <v>4</v>
      </c>
      <c r="X51" s="9">
        <v>4</v>
      </c>
      <c r="Y51" s="9"/>
      <c r="Z51" s="9">
        <v>1</v>
      </c>
      <c r="AA51" s="9"/>
      <c r="AB51" s="9"/>
      <c r="AC51" s="9">
        <f t="shared" si="13"/>
        <v>9</v>
      </c>
      <c r="AD51" s="46"/>
      <c r="AE51" s="21"/>
    </row>
    <row r="52" spans="1:31" s="39" customFormat="1" ht="12.75" x14ac:dyDescent="0.2">
      <c r="A52" s="41">
        <v>13</v>
      </c>
      <c r="B52" s="42" t="s">
        <v>30</v>
      </c>
      <c r="C52" s="42" t="s">
        <v>31</v>
      </c>
      <c r="D52" s="9"/>
      <c r="E52" s="9"/>
      <c r="F52" s="9"/>
      <c r="G52" s="9">
        <v>4</v>
      </c>
      <c r="H52" s="9">
        <v>1</v>
      </c>
      <c r="I52" s="9">
        <v>2</v>
      </c>
      <c r="J52" s="9">
        <v>2</v>
      </c>
      <c r="K52" s="9"/>
      <c r="L52" s="9"/>
      <c r="M52" s="9"/>
      <c r="N52" s="9">
        <f t="shared" si="12"/>
        <v>0</v>
      </c>
      <c r="O52" s="10"/>
      <c r="P52" s="41">
        <v>14</v>
      </c>
      <c r="Q52" s="42" t="s">
        <v>217</v>
      </c>
      <c r="R52" s="42" t="s">
        <v>92</v>
      </c>
      <c r="S52" s="9">
        <v>7</v>
      </c>
      <c r="T52" s="9">
        <v>1</v>
      </c>
      <c r="U52" s="9"/>
      <c r="V52" s="9">
        <v>6</v>
      </c>
      <c r="W52" s="9">
        <v>6</v>
      </c>
      <c r="X52" s="9">
        <v>2</v>
      </c>
      <c r="Y52" s="9"/>
      <c r="Z52" s="9">
        <v>1</v>
      </c>
      <c r="AA52" s="9"/>
      <c r="AB52" s="9"/>
      <c r="AC52" s="9">
        <f t="shared" si="13"/>
        <v>17</v>
      </c>
      <c r="AD52" s="46"/>
      <c r="AE52" s="21"/>
    </row>
    <row r="53" spans="1:31" s="39" customFormat="1" ht="12.75" x14ac:dyDescent="0.2">
      <c r="A53" s="43">
        <v>17</v>
      </c>
      <c r="B53" s="42" t="s">
        <v>49</v>
      </c>
      <c r="C53" s="42" t="s">
        <v>50</v>
      </c>
      <c r="D53" s="9">
        <v>1</v>
      </c>
      <c r="E53" s="9">
        <v>2</v>
      </c>
      <c r="F53" s="9">
        <v>1</v>
      </c>
      <c r="G53" s="9">
        <v>6</v>
      </c>
      <c r="H53" s="9"/>
      <c r="I53" s="9"/>
      <c r="J53" s="9"/>
      <c r="K53" s="9">
        <v>1</v>
      </c>
      <c r="L53" s="9"/>
      <c r="M53" s="9"/>
      <c r="N53" s="9">
        <f t="shared" si="12"/>
        <v>9</v>
      </c>
      <c r="O53" s="10"/>
      <c r="P53" s="43">
        <v>24</v>
      </c>
      <c r="Q53" s="42" t="s">
        <v>218</v>
      </c>
      <c r="R53" s="42" t="s">
        <v>39</v>
      </c>
      <c r="S53" s="9"/>
      <c r="T53" s="9">
        <v>1</v>
      </c>
      <c r="U53" s="9"/>
      <c r="V53" s="9">
        <v>2</v>
      </c>
      <c r="W53" s="9">
        <v>3</v>
      </c>
      <c r="X53" s="9">
        <v>2</v>
      </c>
      <c r="Y53" s="9">
        <v>2</v>
      </c>
      <c r="Z53" s="9">
        <v>2</v>
      </c>
      <c r="AA53" s="9"/>
      <c r="AB53" s="9"/>
      <c r="AC53" s="9">
        <f t="shared" si="13"/>
        <v>3</v>
      </c>
      <c r="AD53" s="46"/>
      <c r="AE53" s="21"/>
    </row>
    <row r="54" spans="1:31" s="39" customFormat="1" ht="12.75" x14ac:dyDescent="0.2">
      <c r="A54" s="43">
        <v>20</v>
      </c>
      <c r="B54" s="42" t="s">
        <v>149</v>
      </c>
      <c r="C54" s="42" t="s">
        <v>73</v>
      </c>
      <c r="D54" s="9">
        <v>2</v>
      </c>
      <c r="E54" s="9">
        <v>5</v>
      </c>
      <c r="F54" s="9"/>
      <c r="G54" s="9">
        <v>5</v>
      </c>
      <c r="H54" s="9">
        <v>3</v>
      </c>
      <c r="I54" s="9">
        <v>1</v>
      </c>
      <c r="J54" s="9"/>
      <c r="K54" s="9">
        <v>1</v>
      </c>
      <c r="L54" s="9"/>
      <c r="M54" s="9"/>
      <c r="N54" s="9">
        <f t="shared" si="12"/>
        <v>19</v>
      </c>
      <c r="O54" s="10"/>
      <c r="P54" s="43">
        <v>32</v>
      </c>
      <c r="Q54" s="42" t="s">
        <v>71</v>
      </c>
      <c r="R54" s="42" t="s">
        <v>90</v>
      </c>
      <c r="S54" s="9">
        <v>6</v>
      </c>
      <c r="T54" s="9"/>
      <c r="U54" s="9"/>
      <c r="V54" s="9">
        <v>10</v>
      </c>
      <c r="W54" s="9">
        <v>1</v>
      </c>
      <c r="X54" s="9">
        <v>1</v>
      </c>
      <c r="Y54" s="9"/>
      <c r="Z54" s="9">
        <v>1</v>
      </c>
      <c r="AA54" s="9"/>
      <c r="AB54" s="9"/>
      <c r="AC54" s="9">
        <f t="shared" si="13"/>
        <v>12</v>
      </c>
      <c r="AD54" s="46"/>
      <c r="AE54" s="21"/>
    </row>
    <row r="55" spans="1:31" s="39" customFormat="1" ht="12.75" x14ac:dyDescent="0.2">
      <c r="A55" s="43"/>
      <c r="B55" s="42"/>
      <c r="C55" s="42"/>
      <c r="D55" s="9"/>
      <c r="E55" s="9"/>
      <c r="F55" s="9"/>
      <c r="G55" s="9"/>
      <c r="H55" s="9"/>
      <c r="I55" s="9"/>
      <c r="J55" s="9"/>
      <c r="K55" s="9"/>
      <c r="L55" s="9"/>
      <c r="M55" s="9"/>
      <c r="N55" s="9" t="str">
        <f t="shared" si="12"/>
        <v/>
      </c>
      <c r="O55" s="10"/>
      <c r="P55" s="43"/>
      <c r="Q55" s="42"/>
      <c r="R55" s="42"/>
      <c r="S55" s="9"/>
      <c r="T55" s="9"/>
      <c r="U55" s="9"/>
      <c r="V55" s="9"/>
      <c r="W55" s="9"/>
      <c r="X55" s="9"/>
      <c r="Y55" s="9"/>
      <c r="Z55" s="9"/>
      <c r="AA55" s="9"/>
      <c r="AB55" s="9"/>
      <c r="AC55" s="9" t="str">
        <f t="shared" si="13"/>
        <v/>
      </c>
      <c r="AD55" s="46"/>
      <c r="AE55" s="21"/>
    </row>
    <row r="56" spans="1:31" s="39" customFormat="1" ht="12.75" x14ac:dyDescent="0.2">
      <c r="A56" s="43">
        <v>32</v>
      </c>
      <c r="B56" s="42" t="s">
        <v>287</v>
      </c>
      <c r="C56" s="42" t="s">
        <v>90</v>
      </c>
      <c r="D56" s="9">
        <v>1</v>
      </c>
      <c r="E56" s="9"/>
      <c r="F56" s="9">
        <v>1</v>
      </c>
      <c r="G56" s="9">
        <v>6</v>
      </c>
      <c r="H56" s="9"/>
      <c r="I56" s="9">
        <v>1</v>
      </c>
      <c r="J56" s="9"/>
      <c r="K56" s="9">
        <v>3</v>
      </c>
      <c r="L56" s="9"/>
      <c r="M56" s="9"/>
      <c r="N56" s="9">
        <f t="shared" si="12"/>
        <v>3</v>
      </c>
      <c r="O56" s="10"/>
      <c r="P56" s="43">
        <v>8</v>
      </c>
      <c r="Q56" s="42" t="s">
        <v>333</v>
      </c>
      <c r="R56" s="42" t="s">
        <v>84</v>
      </c>
      <c r="S56" s="9"/>
      <c r="T56" s="9"/>
      <c r="U56" s="9"/>
      <c r="V56" s="9">
        <v>2</v>
      </c>
      <c r="W56" s="9"/>
      <c r="X56" s="9"/>
      <c r="Y56" s="9"/>
      <c r="Z56" s="9"/>
      <c r="AA56" s="9"/>
      <c r="AB56" s="9"/>
      <c r="AC56" s="9">
        <f t="shared" si="13"/>
        <v>0</v>
      </c>
      <c r="AD56" s="46"/>
      <c r="AE56" s="21"/>
    </row>
    <row r="57" spans="1:31" s="39" customFormat="1" ht="12.75" x14ac:dyDescent="0.2">
      <c r="A57" s="43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1">
        <v>21</v>
      </c>
      <c r="Q57" s="42" t="s">
        <v>353</v>
      </c>
      <c r="R57" s="42" t="s">
        <v>87</v>
      </c>
      <c r="S57" s="9">
        <v>3</v>
      </c>
      <c r="T57" s="9"/>
      <c r="U57" s="9">
        <v>2</v>
      </c>
      <c r="V57" s="9">
        <v>4</v>
      </c>
      <c r="W57" s="9"/>
      <c r="X57" s="9">
        <v>1</v>
      </c>
      <c r="Y57" s="9"/>
      <c r="Z57" s="9"/>
      <c r="AA57" s="9"/>
      <c r="AB57" s="9"/>
      <c r="AC57" s="9">
        <f t="shared" si="13"/>
        <v>8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5</v>
      </c>
      <c r="E60" s="9">
        <f t="shared" si="14"/>
        <v>7</v>
      </c>
      <c r="F60" s="9">
        <f t="shared" si="14"/>
        <v>2</v>
      </c>
      <c r="G60" s="9">
        <f t="shared" si="14"/>
        <v>34</v>
      </c>
      <c r="H60" s="9">
        <f t="shared" si="14"/>
        <v>7</v>
      </c>
      <c r="I60" s="9">
        <f t="shared" si="14"/>
        <v>6</v>
      </c>
      <c r="J60" s="9">
        <f t="shared" si="14"/>
        <v>2</v>
      </c>
      <c r="K60" s="9">
        <f t="shared" si="14"/>
        <v>5</v>
      </c>
      <c r="L60" s="9">
        <f t="shared" si="14"/>
        <v>0</v>
      </c>
      <c r="M60" s="9">
        <f t="shared" si="14"/>
        <v>0</v>
      </c>
      <c r="N60" s="9">
        <f t="shared" si="14"/>
        <v>33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19</v>
      </c>
      <c r="T60" s="9">
        <f t="shared" si="15"/>
        <v>3</v>
      </c>
      <c r="U60" s="9">
        <f t="shared" si="15"/>
        <v>2</v>
      </c>
      <c r="V60" s="9">
        <f t="shared" si="15"/>
        <v>29</v>
      </c>
      <c r="W60" s="9">
        <f t="shared" si="15"/>
        <v>14</v>
      </c>
      <c r="X60" s="9">
        <f t="shared" si="15"/>
        <v>10</v>
      </c>
      <c r="Y60" s="9">
        <f t="shared" si="15"/>
        <v>2</v>
      </c>
      <c r="Z60" s="9">
        <f t="shared" si="15"/>
        <v>5</v>
      </c>
      <c r="AA60" s="9">
        <f t="shared" si="15"/>
        <v>0</v>
      </c>
      <c r="AB60" s="9">
        <f t="shared" si="15"/>
        <v>0</v>
      </c>
      <c r="AC60" s="9">
        <f t="shared" si="15"/>
        <v>49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224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Diablos:    |||   AKOM: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61" t="s">
        <v>138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3"/>
      <c r="O63" s="3" t="s">
        <v>349</v>
      </c>
      <c r="P63" s="172" t="s">
        <v>230</v>
      </c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4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4</v>
      </c>
      <c r="B65" s="42" t="s">
        <v>204</v>
      </c>
      <c r="C65" s="42" t="s">
        <v>205</v>
      </c>
      <c r="D65" s="9">
        <v>1</v>
      </c>
      <c r="E65" s="9"/>
      <c r="F65" s="9">
        <v>3</v>
      </c>
      <c r="G65" s="9">
        <v>8</v>
      </c>
      <c r="H65" s="9">
        <v>1</v>
      </c>
      <c r="I65" s="9"/>
      <c r="J65" s="9"/>
      <c r="K65" s="9">
        <v>1</v>
      </c>
      <c r="L65" s="9"/>
      <c r="M65" s="9"/>
      <c r="N65" s="9">
        <f t="shared" ref="N65:N74" si="16">IF(B65="","",(D65*2)+(E65*3)+F65*1)</f>
        <v>5</v>
      </c>
      <c r="O65" s="10"/>
      <c r="P65" s="43"/>
      <c r="Q65" s="42"/>
      <c r="R65" s="4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 t="str">
        <f t="shared" ref="AC65:AC74" si="17">IF(Q65="","",(S65*2)+(T65*3)+U65*1)</f>
        <v/>
      </c>
      <c r="AD65" s="46"/>
      <c r="AE65" s="21"/>
    </row>
    <row r="66" spans="1:31" s="39" customFormat="1" ht="12.75" x14ac:dyDescent="0.2">
      <c r="A66" s="43"/>
      <c r="B66" s="42"/>
      <c r="C66" s="42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tr">
        <f t="shared" si="16"/>
        <v/>
      </c>
      <c r="O66" s="10"/>
      <c r="P66" s="41">
        <v>6</v>
      </c>
      <c r="Q66" s="42" t="s">
        <v>38</v>
      </c>
      <c r="R66" s="42" t="s">
        <v>235</v>
      </c>
      <c r="S66" s="9">
        <v>2</v>
      </c>
      <c r="T66" s="9"/>
      <c r="U66" s="9">
        <v>3</v>
      </c>
      <c r="V66" s="9">
        <v>9</v>
      </c>
      <c r="W66" s="9">
        <v>1</v>
      </c>
      <c r="X66" s="9">
        <v>3</v>
      </c>
      <c r="Y66" s="9"/>
      <c r="Z66" s="9">
        <v>5</v>
      </c>
      <c r="AA66" s="9"/>
      <c r="AB66" s="9"/>
      <c r="AC66" s="9">
        <f t="shared" si="17"/>
        <v>7</v>
      </c>
      <c r="AD66" s="46"/>
      <c r="AE66" s="21"/>
    </row>
    <row r="67" spans="1:31" s="39" customFormat="1" ht="12.75" x14ac:dyDescent="0.2">
      <c r="A67" s="41"/>
      <c r="B67" s="42"/>
      <c r="C67" s="42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tr">
        <f t="shared" si="16"/>
        <v/>
      </c>
      <c r="O67" s="10"/>
      <c r="P67" s="41"/>
      <c r="Q67" s="42"/>
      <c r="R67" s="4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 t="str">
        <f t="shared" si="17"/>
        <v/>
      </c>
      <c r="AD67" s="46"/>
      <c r="AE67" s="21"/>
    </row>
    <row r="68" spans="1:31" s="39" customFormat="1" ht="12.75" x14ac:dyDescent="0.2">
      <c r="A68" s="41">
        <v>11</v>
      </c>
      <c r="B68" s="42" t="s">
        <v>65</v>
      </c>
      <c r="C68" s="42" t="s">
        <v>66</v>
      </c>
      <c r="D68" s="9"/>
      <c r="E68" s="9"/>
      <c r="F68" s="9">
        <v>1</v>
      </c>
      <c r="G68" s="9">
        <v>9</v>
      </c>
      <c r="H68" s="9"/>
      <c r="I68" s="9"/>
      <c r="J68" s="9"/>
      <c r="K68" s="9">
        <v>4</v>
      </c>
      <c r="L68" s="9"/>
      <c r="M68" s="9"/>
      <c r="N68" s="9">
        <f t="shared" si="16"/>
        <v>1</v>
      </c>
      <c r="O68" s="10"/>
      <c r="P68" s="41"/>
      <c r="Q68" s="42"/>
      <c r="R68" s="4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 t="str">
        <f t="shared" si="17"/>
        <v/>
      </c>
      <c r="AD68" s="46"/>
      <c r="AE68" s="21"/>
    </row>
    <row r="69" spans="1:31" s="39" customFormat="1" ht="12.75" x14ac:dyDescent="0.2">
      <c r="A69" s="52" t="s">
        <v>221</v>
      </c>
      <c r="B69" s="42" t="s">
        <v>231</v>
      </c>
      <c r="C69" s="42" t="s">
        <v>232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>
        <f t="shared" si="16"/>
        <v>0</v>
      </c>
      <c r="O69" s="10"/>
      <c r="P69" s="41">
        <v>10</v>
      </c>
      <c r="Q69" s="42" t="s">
        <v>65</v>
      </c>
      <c r="R69" s="42" t="s">
        <v>95</v>
      </c>
      <c r="S69" s="9">
        <v>1</v>
      </c>
      <c r="T69" s="9">
        <v>1</v>
      </c>
      <c r="U69" s="9">
        <v>1</v>
      </c>
      <c r="V69" s="9">
        <v>4</v>
      </c>
      <c r="W69" s="9"/>
      <c r="X69" s="9"/>
      <c r="Y69" s="9"/>
      <c r="Z69" s="9">
        <v>3</v>
      </c>
      <c r="AA69" s="9"/>
      <c r="AB69" s="9"/>
      <c r="AC69" s="9">
        <f t="shared" si="17"/>
        <v>6</v>
      </c>
      <c r="AD69" s="46"/>
      <c r="AE69" s="21"/>
    </row>
    <row r="70" spans="1:31" s="39" customFormat="1" ht="12.75" x14ac:dyDescent="0.2">
      <c r="A70" s="43">
        <v>14</v>
      </c>
      <c r="B70" s="42" t="s">
        <v>203</v>
      </c>
      <c r="C70" s="42" t="s">
        <v>34</v>
      </c>
      <c r="D70" s="9">
        <v>2</v>
      </c>
      <c r="E70" s="9">
        <v>1</v>
      </c>
      <c r="F70" s="9">
        <v>1</v>
      </c>
      <c r="G70" s="9">
        <v>4</v>
      </c>
      <c r="H70" s="9">
        <v>2</v>
      </c>
      <c r="I70" s="9"/>
      <c r="J70" s="9">
        <v>1</v>
      </c>
      <c r="K70" s="9">
        <v>4</v>
      </c>
      <c r="L70" s="9"/>
      <c r="M70" s="9"/>
      <c r="N70" s="9">
        <f t="shared" si="16"/>
        <v>8</v>
      </c>
      <c r="O70" s="10"/>
      <c r="P70" s="41">
        <v>14</v>
      </c>
      <c r="Q70" s="42" t="s">
        <v>239</v>
      </c>
      <c r="R70" s="42" t="s">
        <v>240</v>
      </c>
      <c r="S70" s="9">
        <v>4</v>
      </c>
      <c r="T70" s="9">
        <v>2</v>
      </c>
      <c r="U70" s="9">
        <v>1</v>
      </c>
      <c r="V70" s="9">
        <v>5</v>
      </c>
      <c r="W70" s="9">
        <v>5</v>
      </c>
      <c r="X70" s="9">
        <v>7</v>
      </c>
      <c r="Y70" s="9">
        <v>1</v>
      </c>
      <c r="Z70" s="9">
        <v>3</v>
      </c>
      <c r="AA70" s="9"/>
      <c r="AB70" s="9"/>
      <c r="AC70" s="9">
        <f t="shared" si="17"/>
        <v>15</v>
      </c>
      <c r="AD70" s="46"/>
      <c r="AE70" s="21"/>
    </row>
    <row r="71" spans="1:31" s="39" customFormat="1" ht="12.75" x14ac:dyDescent="0.2">
      <c r="A71" s="43">
        <v>23</v>
      </c>
      <c r="B71" s="42" t="s">
        <v>222</v>
      </c>
      <c r="C71" s="42" t="s">
        <v>61</v>
      </c>
      <c r="D71" s="9">
        <v>4</v>
      </c>
      <c r="E71" s="9">
        <v>5</v>
      </c>
      <c r="F71" s="9">
        <v>1</v>
      </c>
      <c r="G71" s="9">
        <v>4</v>
      </c>
      <c r="H71" s="9">
        <v>8</v>
      </c>
      <c r="I71" s="9">
        <v>3</v>
      </c>
      <c r="J71" s="9"/>
      <c r="K71" s="9">
        <v>2</v>
      </c>
      <c r="L71" s="9"/>
      <c r="M71" s="9"/>
      <c r="N71" s="9">
        <f t="shared" si="16"/>
        <v>24</v>
      </c>
      <c r="O71" s="10"/>
      <c r="P71" s="43"/>
      <c r="Q71" s="42"/>
      <c r="R71" s="4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 t="str">
        <f t="shared" si="17"/>
        <v/>
      </c>
      <c r="AD71" s="46"/>
      <c r="AE71" s="21"/>
    </row>
    <row r="72" spans="1:31" s="39" customFormat="1" ht="12.75" x14ac:dyDescent="0.2">
      <c r="A72" s="41">
        <v>31</v>
      </c>
      <c r="B72" s="42" t="s">
        <v>107</v>
      </c>
      <c r="C72" s="42" t="s">
        <v>202</v>
      </c>
      <c r="D72" s="9">
        <v>1</v>
      </c>
      <c r="E72" s="9">
        <v>1</v>
      </c>
      <c r="F72" s="9">
        <v>1</v>
      </c>
      <c r="G72" s="9">
        <v>2</v>
      </c>
      <c r="H72" s="9">
        <v>1</v>
      </c>
      <c r="I72" s="9">
        <v>2</v>
      </c>
      <c r="J72" s="9">
        <v>1</v>
      </c>
      <c r="K72" s="9">
        <v>3</v>
      </c>
      <c r="L72" s="9"/>
      <c r="M72" s="9"/>
      <c r="N72" s="9">
        <f t="shared" si="16"/>
        <v>6</v>
      </c>
      <c r="O72" s="10"/>
      <c r="P72" s="43">
        <v>91</v>
      </c>
      <c r="Q72" s="42" t="s">
        <v>242</v>
      </c>
      <c r="R72" s="42" t="s">
        <v>67</v>
      </c>
      <c r="S72" s="9">
        <v>3</v>
      </c>
      <c r="T72" s="9">
        <v>1</v>
      </c>
      <c r="U72" s="9">
        <v>1</v>
      </c>
      <c r="V72" s="9">
        <v>9</v>
      </c>
      <c r="W72" s="9">
        <v>1</v>
      </c>
      <c r="X72" s="9">
        <v>2</v>
      </c>
      <c r="Y72" s="9">
        <v>1</v>
      </c>
      <c r="Z72" s="9">
        <v>3</v>
      </c>
      <c r="AA72" s="9"/>
      <c r="AB72" s="9"/>
      <c r="AC72" s="9">
        <f t="shared" si="17"/>
        <v>10</v>
      </c>
      <c r="AD72" s="46"/>
      <c r="AE72" s="21"/>
    </row>
    <row r="73" spans="1:31" s="39" customFormat="1" ht="12.75" x14ac:dyDescent="0.2">
      <c r="A73" s="43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3">
        <v>24</v>
      </c>
      <c r="Q73" s="42" t="s">
        <v>319</v>
      </c>
      <c r="R73" s="42" t="s">
        <v>320</v>
      </c>
      <c r="S73" s="9">
        <v>6</v>
      </c>
      <c r="T73" s="9"/>
      <c r="U73" s="9">
        <v>1</v>
      </c>
      <c r="V73" s="9">
        <v>6</v>
      </c>
      <c r="W73" s="9">
        <v>2</v>
      </c>
      <c r="X73" s="9">
        <v>1</v>
      </c>
      <c r="Y73" s="9">
        <v>2</v>
      </c>
      <c r="Z73" s="9">
        <v>1</v>
      </c>
      <c r="AA73" s="9"/>
      <c r="AB73" s="9"/>
      <c r="AC73" s="9">
        <f t="shared" si="17"/>
        <v>13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8</v>
      </c>
      <c r="E75" s="9">
        <f t="shared" si="18"/>
        <v>7</v>
      </c>
      <c r="F75" s="9">
        <f t="shared" si="18"/>
        <v>7</v>
      </c>
      <c r="G75" s="9">
        <f t="shared" si="18"/>
        <v>27</v>
      </c>
      <c r="H75" s="9">
        <f t="shared" si="18"/>
        <v>12</v>
      </c>
      <c r="I75" s="9">
        <f t="shared" si="18"/>
        <v>5</v>
      </c>
      <c r="J75" s="9">
        <f t="shared" si="18"/>
        <v>2</v>
      </c>
      <c r="K75" s="9">
        <f t="shared" si="18"/>
        <v>14</v>
      </c>
      <c r="L75" s="9">
        <f t="shared" si="18"/>
        <v>0</v>
      </c>
      <c r="M75" s="9">
        <f t="shared" si="18"/>
        <v>0</v>
      </c>
      <c r="N75" s="9">
        <f t="shared" si="18"/>
        <v>44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16</v>
      </c>
      <c r="T75" s="9">
        <f t="shared" si="19"/>
        <v>4</v>
      </c>
      <c r="U75" s="9">
        <f t="shared" si="19"/>
        <v>7</v>
      </c>
      <c r="V75" s="9">
        <f t="shared" si="19"/>
        <v>33</v>
      </c>
      <c r="W75" s="9">
        <f t="shared" si="19"/>
        <v>9</v>
      </c>
      <c r="X75" s="9">
        <f t="shared" si="19"/>
        <v>13</v>
      </c>
      <c r="Y75" s="9">
        <f t="shared" si="19"/>
        <v>4</v>
      </c>
      <c r="Z75" s="9">
        <f t="shared" si="19"/>
        <v>15</v>
      </c>
      <c r="AA75" s="9">
        <f t="shared" si="19"/>
        <v>0</v>
      </c>
      <c r="AB75" s="9">
        <f t="shared" si="19"/>
        <v>0</v>
      </c>
      <c r="AC75" s="9">
        <f t="shared" si="19"/>
        <v>51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246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Cunning Stunts:    |||   Honey Badgers: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11" t="s">
        <v>76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3" t="s">
        <v>349</v>
      </c>
      <c r="P78" s="158" t="s">
        <v>137</v>
      </c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60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5</v>
      </c>
      <c r="B80" s="42" t="s">
        <v>86</v>
      </c>
      <c r="C80" s="42" t="s">
        <v>87</v>
      </c>
      <c r="D80" s="9"/>
      <c r="E80" s="9"/>
      <c r="F80" s="9">
        <v>1</v>
      </c>
      <c r="G80" s="9">
        <v>4</v>
      </c>
      <c r="H80" s="9">
        <v>4</v>
      </c>
      <c r="I80" s="9">
        <v>1</v>
      </c>
      <c r="J80" s="9"/>
      <c r="K80" s="9"/>
      <c r="L80" s="9"/>
      <c r="M80" s="9"/>
      <c r="N80" s="9">
        <f t="shared" ref="N80:N89" si="20">IF(B80="","",(D80*2)+(E80*3)+F80*1)</f>
        <v>1</v>
      </c>
      <c r="O80" s="10"/>
      <c r="P80" s="41">
        <v>0</v>
      </c>
      <c r="Q80" s="42" t="s">
        <v>196</v>
      </c>
      <c r="R80" s="42" t="s">
        <v>87</v>
      </c>
      <c r="S80" s="9">
        <v>3</v>
      </c>
      <c r="T80" s="9"/>
      <c r="U80" s="9">
        <v>1</v>
      </c>
      <c r="V80" s="9">
        <v>2</v>
      </c>
      <c r="W80" s="9">
        <v>2</v>
      </c>
      <c r="X80" s="9"/>
      <c r="Y80" s="9"/>
      <c r="Z80" s="9">
        <v>4</v>
      </c>
      <c r="AA80" s="9"/>
      <c r="AB80" s="9"/>
      <c r="AC80" s="9">
        <f t="shared" ref="AC80:AC89" si="21">IF(Q80="","",(S80*2)+(T80*3)+U80*1)</f>
        <v>7</v>
      </c>
      <c r="AD80" s="46"/>
      <c r="AE80" s="21"/>
    </row>
    <row r="81" spans="1:31" s="39" customFormat="1" ht="12.75" x14ac:dyDescent="0.2">
      <c r="A81" s="43">
        <v>6</v>
      </c>
      <c r="B81" s="42" t="s">
        <v>83</v>
      </c>
      <c r="C81" s="42" t="s">
        <v>48</v>
      </c>
      <c r="D81" s="9"/>
      <c r="E81" s="9"/>
      <c r="F81" s="9"/>
      <c r="G81" s="9">
        <v>1</v>
      </c>
      <c r="H81" s="9"/>
      <c r="I81" s="9">
        <v>2</v>
      </c>
      <c r="J81" s="9"/>
      <c r="K81" s="9">
        <v>2</v>
      </c>
      <c r="L81" s="9"/>
      <c r="M81" s="9"/>
      <c r="N81" s="9">
        <f t="shared" si="20"/>
        <v>0</v>
      </c>
      <c r="O81" s="10"/>
      <c r="P81" s="43">
        <v>5</v>
      </c>
      <c r="Q81" s="42" t="s">
        <v>199</v>
      </c>
      <c r="R81" s="42" t="s">
        <v>57</v>
      </c>
      <c r="S81" s="9">
        <v>3</v>
      </c>
      <c r="T81" s="9"/>
      <c r="U81" s="9"/>
      <c r="V81" s="9">
        <v>4</v>
      </c>
      <c r="W81" s="9">
        <v>3</v>
      </c>
      <c r="X81" s="9">
        <v>5</v>
      </c>
      <c r="Y81" s="9"/>
      <c r="Z81" s="9">
        <v>5</v>
      </c>
      <c r="AA81" s="9"/>
      <c r="AB81" s="9"/>
      <c r="AC81" s="9">
        <f t="shared" si="21"/>
        <v>6</v>
      </c>
      <c r="AD81" s="46"/>
      <c r="AE81" s="21"/>
    </row>
    <row r="82" spans="1:31" s="39" customFormat="1" ht="12.75" x14ac:dyDescent="0.2">
      <c r="A82" s="41">
        <v>11</v>
      </c>
      <c r="B82" s="42" t="s">
        <v>276</v>
      </c>
      <c r="C82" s="42" t="s">
        <v>282</v>
      </c>
      <c r="D82" s="9">
        <v>1</v>
      </c>
      <c r="E82" s="9">
        <v>1</v>
      </c>
      <c r="F82" s="9">
        <v>4</v>
      </c>
      <c r="G82" s="9">
        <v>7</v>
      </c>
      <c r="H82" s="9">
        <v>3</v>
      </c>
      <c r="I82" s="9"/>
      <c r="J82" s="9"/>
      <c r="K82" s="9">
        <v>3</v>
      </c>
      <c r="L82" s="9"/>
      <c r="M82" s="9"/>
      <c r="N82" s="9">
        <f t="shared" si="20"/>
        <v>9</v>
      </c>
      <c r="O82" s="10"/>
      <c r="P82" s="43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1">
        <v>13</v>
      </c>
      <c r="B83" s="42" t="s">
        <v>77</v>
      </c>
      <c r="C83" s="42" t="s">
        <v>72</v>
      </c>
      <c r="D83" s="9"/>
      <c r="E83" s="9"/>
      <c r="F83" s="9"/>
      <c r="G83" s="9"/>
      <c r="H83" s="9"/>
      <c r="I83" s="9"/>
      <c r="J83" s="9"/>
      <c r="K83" s="9">
        <v>1</v>
      </c>
      <c r="L83" s="9"/>
      <c r="M83" s="9"/>
      <c r="N83" s="9">
        <f t="shared" si="20"/>
        <v>0</v>
      </c>
      <c r="O83" s="10"/>
      <c r="P83" s="43"/>
      <c r="Q83" s="42"/>
      <c r="R83" s="42"/>
      <c r="S83" s="9"/>
      <c r="T83" s="9"/>
      <c r="U83" s="9"/>
      <c r="V83" s="9"/>
      <c r="W83" s="9"/>
      <c r="X83" s="9"/>
      <c r="Y83" s="9"/>
      <c r="Z83" s="9"/>
      <c r="AA83" s="9"/>
      <c r="AB83" s="9"/>
      <c r="AC83" s="9" t="str">
        <f t="shared" si="21"/>
        <v/>
      </c>
      <c r="AD83" s="46"/>
      <c r="AE83" s="21"/>
    </row>
    <row r="84" spans="1:31" s="39" customFormat="1" ht="12.75" x14ac:dyDescent="0.2">
      <c r="A84" s="43">
        <v>21</v>
      </c>
      <c r="B84" s="42" t="s">
        <v>80</v>
      </c>
      <c r="C84" s="42" t="s">
        <v>113</v>
      </c>
      <c r="D84" s="9">
        <v>3</v>
      </c>
      <c r="E84" s="9">
        <v>1</v>
      </c>
      <c r="F84" s="9">
        <v>1</v>
      </c>
      <c r="G84" s="9">
        <v>3</v>
      </c>
      <c r="H84" s="9"/>
      <c r="I84" s="9">
        <v>1</v>
      </c>
      <c r="J84" s="9"/>
      <c r="K84" s="9">
        <v>3</v>
      </c>
      <c r="L84" s="9"/>
      <c r="M84" s="9"/>
      <c r="N84" s="9">
        <f t="shared" si="20"/>
        <v>10</v>
      </c>
      <c r="O84" s="10"/>
      <c r="P84" s="41">
        <v>12</v>
      </c>
      <c r="Q84" s="42" t="s">
        <v>78</v>
      </c>
      <c r="R84" s="42" t="s">
        <v>79</v>
      </c>
      <c r="S84" s="9">
        <v>3</v>
      </c>
      <c r="T84" s="9"/>
      <c r="U84" s="9"/>
      <c r="V84" s="9">
        <v>10</v>
      </c>
      <c r="W84" s="9"/>
      <c r="X84" s="9">
        <v>1</v>
      </c>
      <c r="Y84" s="9"/>
      <c r="Z84" s="9">
        <v>3</v>
      </c>
      <c r="AA84" s="9"/>
      <c r="AB84" s="9"/>
      <c r="AC84" s="9">
        <f t="shared" si="21"/>
        <v>6</v>
      </c>
      <c r="AD84" s="46"/>
      <c r="AE84" s="21"/>
    </row>
    <row r="85" spans="1:31" s="39" customFormat="1" ht="12.75" x14ac:dyDescent="0.2">
      <c r="A85" s="43">
        <v>23</v>
      </c>
      <c r="B85" s="42" t="s">
        <v>243</v>
      </c>
      <c r="C85" s="42" t="s">
        <v>35</v>
      </c>
      <c r="D85" s="9">
        <v>3</v>
      </c>
      <c r="E85" s="9"/>
      <c r="F85" s="9">
        <v>3</v>
      </c>
      <c r="G85" s="9">
        <v>7</v>
      </c>
      <c r="H85" s="9"/>
      <c r="I85" s="9"/>
      <c r="J85" s="9"/>
      <c r="K85" s="9">
        <v>2</v>
      </c>
      <c r="L85" s="9"/>
      <c r="M85" s="9"/>
      <c r="N85" s="9">
        <f t="shared" si="20"/>
        <v>9</v>
      </c>
      <c r="O85" s="10"/>
      <c r="P85" s="43">
        <v>15</v>
      </c>
      <c r="Q85" s="42" t="s">
        <v>199</v>
      </c>
      <c r="R85" s="42" t="s">
        <v>84</v>
      </c>
      <c r="S85" s="9">
        <v>2</v>
      </c>
      <c r="T85" s="9"/>
      <c r="U85" s="9"/>
      <c r="V85" s="9">
        <v>5</v>
      </c>
      <c r="W85" s="9">
        <v>2</v>
      </c>
      <c r="X85" s="9"/>
      <c r="Y85" s="9"/>
      <c r="Z85" s="9">
        <v>2</v>
      </c>
      <c r="AA85" s="9"/>
      <c r="AB85" s="9"/>
      <c r="AC85" s="9">
        <f t="shared" si="21"/>
        <v>4</v>
      </c>
      <c r="AD85" s="46"/>
      <c r="AE85" s="21"/>
    </row>
    <row r="86" spans="1:31" s="39" customFormat="1" ht="12.75" x14ac:dyDescent="0.2">
      <c r="A86" s="41">
        <v>24</v>
      </c>
      <c r="B86" s="42" t="s">
        <v>278</v>
      </c>
      <c r="C86" s="42" t="s">
        <v>279</v>
      </c>
      <c r="D86" s="9">
        <v>2</v>
      </c>
      <c r="E86" s="9">
        <v>2</v>
      </c>
      <c r="F86" s="9"/>
      <c r="G86" s="9">
        <v>4</v>
      </c>
      <c r="H86" s="9">
        <v>2</v>
      </c>
      <c r="I86" s="9">
        <v>2</v>
      </c>
      <c r="J86" s="9">
        <v>1</v>
      </c>
      <c r="K86" s="9">
        <v>2</v>
      </c>
      <c r="L86" s="9"/>
      <c r="M86" s="9"/>
      <c r="N86" s="9">
        <f t="shared" si="20"/>
        <v>10</v>
      </c>
      <c r="O86" s="10"/>
      <c r="P86" s="43"/>
      <c r="Q86" s="42"/>
      <c r="R86" s="42"/>
      <c r="S86" s="9"/>
      <c r="T86" s="9"/>
      <c r="U86" s="9"/>
      <c r="V86" s="9"/>
      <c r="W86" s="9"/>
      <c r="X86" s="9"/>
      <c r="Y86" s="9"/>
      <c r="Z86" s="9"/>
      <c r="AA86" s="9"/>
      <c r="AB86" s="9"/>
      <c r="AC86" s="9" t="str">
        <f t="shared" si="21"/>
        <v/>
      </c>
      <c r="AD86" s="46"/>
      <c r="AE86" s="21"/>
    </row>
    <row r="87" spans="1:31" s="39" customFormat="1" ht="12.75" x14ac:dyDescent="0.2">
      <c r="A87" s="41">
        <v>20</v>
      </c>
      <c r="B87" s="42" t="s">
        <v>323</v>
      </c>
      <c r="C87" s="42" t="s">
        <v>90</v>
      </c>
      <c r="D87" s="9">
        <v>1</v>
      </c>
      <c r="E87" s="9"/>
      <c r="F87" s="9"/>
      <c r="G87" s="9">
        <v>5</v>
      </c>
      <c r="H87" s="9">
        <v>1</v>
      </c>
      <c r="I87" s="9"/>
      <c r="J87" s="9"/>
      <c r="K87" s="9">
        <v>1</v>
      </c>
      <c r="L87" s="9"/>
      <c r="M87" s="9"/>
      <c r="N87" s="9">
        <f t="shared" si="20"/>
        <v>2</v>
      </c>
      <c r="O87" s="10"/>
      <c r="P87" s="43">
        <v>1</v>
      </c>
      <c r="Q87" s="42" t="s">
        <v>365</v>
      </c>
      <c r="R87" s="42" t="s">
        <v>41</v>
      </c>
      <c r="S87" s="9"/>
      <c r="T87" s="9"/>
      <c r="U87" s="9"/>
      <c r="V87" s="9">
        <v>3</v>
      </c>
      <c r="W87" s="9">
        <v>2</v>
      </c>
      <c r="X87" s="9">
        <v>2</v>
      </c>
      <c r="Y87" s="9"/>
      <c r="Z87" s="9">
        <v>1</v>
      </c>
      <c r="AA87" s="9"/>
      <c r="AB87" s="9"/>
      <c r="AC87" s="9">
        <f t="shared" si="21"/>
        <v>0</v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>
        <v>26</v>
      </c>
      <c r="Q88" s="42" t="s">
        <v>316</v>
      </c>
      <c r="R88" s="42" t="s">
        <v>354</v>
      </c>
      <c r="S88" s="9">
        <v>1</v>
      </c>
      <c r="T88" s="9">
        <v>6</v>
      </c>
      <c r="U88" s="9">
        <v>1</v>
      </c>
      <c r="V88" s="9">
        <v>8</v>
      </c>
      <c r="W88" s="9"/>
      <c r="X88" s="9"/>
      <c r="Y88" s="9"/>
      <c r="Z88" s="9">
        <v>2</v>
      </c>
      <c r="AA88" s="9"/>
      <c r="AB88" s="9"/>
      <c r="AC88" s="9">
        <f t="shared" si="21"/>
        <v>21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10</v>
      </c>
      <c r="E90" s="9">
        <f t="shared" si="22"/>
        <v>4</v>
      </c>
      <c r="F90" s="9">
        <f t="shared" si="22"/>
        <v>9</v>
      </c>
      <c r="G90" s="9">
        <f t="shared" si="22"/>
        <v>31</v>
      </c>
      <c r="H90" s="9">
        <f t="shared" si="22"/>
        <v>10</v>
      </c>
      <c r="I90" s="9">
        <f t="shared" si="22"/>
        <v>6</v>
      </c>
      <c r="J90" s="9">
        <f t="shared" si="22"/>
        <v>1</v>
      </c>
      <c r="K90" s="9">
        <f t="shared" si="22"/>
        <v>14</v>
      </c>
      <c r="L90" s="9">
        <f t="shared" si="22"/>
        <v>0</v>
      </c>
      <c r="M90" s="9">
        <f t="shared" si="22"/>
        <v>0</v>
      </c>
      <c r="N90" s="9">
        <f t="shared" si="22"/>
        <v>41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12</v>
      </c>
      <c r="T90" s="9">
        <f t="shared" si="23"/>
        <v>6</v>
      </c>
      <c r="U90" s="9">
        <f t="shared" si="23"/>
        <v>2</v>
      </c>
      <c r="V90" s="9">
        <f t="shared" si="23"/>
        <v>32</v>
      </c>
      <c r="W90" s="9">
        <f t="shared" si="23"/>
        <v>9</v>
      </c>
      <c r="X90" s="9">
        <f t="shared" si="23"/>
        <v>8</v>
      </c>
      <c r="Y90" s="9">
        <f t="shared" si="23"/>
        <v>0</v>
      </c>
      <c r="Z90" s="9">
        <f t="shared" si="23"/>
        <v>17</v>
      </c>
      <c r="AA90" s="9">
        <f t="shared" si="23"/>
        <v>0</v>
      </c>
      <c r="AB90" s="9">
        <f t="shared" si="23"/>
        <v>0</v>
      </c>
      <c r="AC90" s="9">
        <f t="shared" si="23"/>
        <v>44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28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>Pork Swords:    |||   Hawks: BLK-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34" t="s">
        <v>62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6"/>
      <c r="O93" s="3" t="s">
        <v>350</v>
      </c>
      <c r="P93" s="155" t="s">
        <v>88</v>
      </c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7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/>
      <c r="B95" s="42"/>
      <c r="C95" s="42"/>
      <c r="D95" s="9"/>
      <c r="E95" s="9"/>
      <c r="F95" s="9"/>
      <c r="G95" s="9"/>
      <c r="H95" s="9"/>
      <c r="I95" s="9"/>
      <c r="J95" s="9"/>
      <c r="K95" s="9"/>
      <c r="L95" s="9"/>
      <c r="M95" s="9"/>
      <c r="N95" s="9" t="str">
        <f t="shared" ref="N95:N104" si="24">IF(B95="","",(D95*2)+(E95*3)+F95*1)</f>
        <v/>
      </c>
      <c r="O95" s="10"/>
      <c r="P95" s="41">
        <v>0</v>
      </c>
      <c r="Q95" s="42" t="s">
        <v>107</v>
      </c>
      <c r="R95" s="42" t="s">
        <v>194</v>
      </c>
      <c r="S95" s="9"/>
      <c r="T95" s="9">
        <v>1</v>
      </c>
      <c r="U95" s="9"/>
      <c r="V95" s="9">
        <v>4</v>
      </c>
      <c r="W95" s="9"/>
      <c r="X95" s="9">
        <v>2</v>
      </c>
      <c r="Y95" s="9">
        <v>2</v>
      </c>
      <c r="Z95" s="9">
        <v>3</v>
      </c>
      <c r="AA95" s="9"/>
      <c r="AB95" s="9"/>
      <c r="AC95" s="9">
        <f t="shared" ref="AC95:AC104" si="25">IF(Q95="","",(S95*2)+(T95*3)+U95*1)</f>
        <v>3</v>
      </c>
      <c r="AD95" s="46"/>
      <c r="AE95" s="21"/>
    </row>
    <row r="96" spans="1:31" s="39" customFormat="1" ht="12.75" x14ac:dyDescent="0.2">
      <c r="A96" s="41">
        <v>6</v>
      </c>
      <c r="B96" s="42" t="s">
        <v>120</v>
      </c>
      <c r="C96" s="42" t="s">
        <v>50</v>
      </c>
      <c r="D96" s="9">
        <v>2</v>
      </c>
      <c r="E96" s="9"/>
      <c r="F96" s="9"/>
      <c r="G96" s="9">
        <v>6</v>
      </c>
      <c r="H96" s="9">
        <v>2</v>
      </c>
      <c r="I96" s="9"/>
      <c r="J96" s="9"/>
      <c r="K96" s="9">
        <v>2</v>
      </c>
      <c r="L96" s="9"/>
      <c r="M96" s="9"/>
      <c r="N96" s="9">
        <f t="shared" si="24"/>
        <v>4</v>
      </c>
      <c r="O96" s="10"/>
      <c r="P96" s="43">
        <v>1</v>
      </c>
      <c r="Q96" s="42" t="s">
        <v>98</v>
      </c>
      <c r="R96" s="42" t="s">
        <v>99</v>
      </c>
      <c r="S96" s="9">
        <v>1</v>
      </c>
      <c r="T96" s="9"/>
      <c r="U96" s="9"/>
      <c r="V96" s="9">
        <v>6</v>
      </c>
      <c r="W96" s="9">
        <v>2</v>
      </c>
      <c r="X96" s="9">
        <v>1</v>
      </c>
      <c r="Y96" s="9"/>
      <c r="Z96" s="9">
        <v>3</v>
      </c>
      <c r="AA96" s="9"/>
      <c r="AB96" s="9"/>
      <c r="AC96" s="9">
        <f t="shared" si="25"/>
        <v>2</v>
      </c>
      <c r="AD96" s="46"/>
      <c r="AE96" s="21"/>
    </row>
    <row r="97" spans="1:31" s="39" customFormat="1" ht="12.75" x14ac:dyDescent="0.2">
      <c r="A97" s="43">
        <v>7</v>
      </c>
      <c r="B97" s="42" t="s">
        <v>167</v>
      </c>
      <c r="C97" s="42" t="s">
        <v>128</v>
      </c>
      <c r="D97" s="9">
        <v>7</v>
      </c>
      <c r="E97" s="9">
        <v>1</v>
      </c>
      <c r="F97" s="9">
        <v>1</v>
      </c>
      <c r="G97" s="9">
        <v>1</v>
      </c>
      <c r="H97" s="9">
        <v>4</v>
      </c>
      <c r="I97" s="9">
        <v>5</v>
      </c>
      <c r="J97" s="9"/>
      <c r="K97" s="9"/>
      <c r="L97" s="9"/>
      <c r="M97" s="9"/>
      <c r="N97" s="9">
        <f t="shared" si="24"/>
        <v>18</v>
      </c>
      <c r="O97" s="10"/>
      <c r="P97" s="41">
        <v>2</v>
      </c>
      <c r="Q97" s="42" t="s">
        <v>220</v>
      </c>
      <c r="R97" s="42" t="s">
        <v>400</v>
      </c>
      <c r="S97" s="9">
        <v>3</v>
      </c>
      <c r="T97" s="9"/>
      <c r="U97" s="9"/>
      <c r="V97" s="9">
        <v>9</v>
      </c>
      <c r="W97" s="9">
        <v>1</v>
      </c>
      <c r="X97" s="9">
        <v>3</v>
      </c>
      <c r="Y97" s="9">
        <v>1</v>
      </c>
      <c r="Z97" s="9">
        <v>2</v>
      </c>
      <c r="AA97" s="9"/>
      <c r="AB97" s="9"/>
      <c r="AC97" s="9">
        <f t="shared" si="25"/>
        <v>6</v>
      </c>
      <c r="AD97" s="46"/>
      <c r="AE97" s="21"/>
    </row>
    <row r="98" spans="1:31" s="39" customFormat="1" ht="12.75" x14ac:dyDescent="0.2">
      <c r="A98" s="41">
        <v>4</v>
      </c>
      <c r="B98" s="42" t="s">
        <v>165</v>
      </c>
      <c r="C98" s="42" t="s">
        <v>166</v>
      </c>
      <c r="D98" s="9">
        <v>4</v>
      </c>
      <c r="E98" s="9"/>
      <c r="F98" s="9">
        <v>3</v>
      </c>
      <c r="G98" s="9">
        <v>5</v>
      </c>
      <c r="H98" s="9">
        <v>3</v>
      </c>
      <c r="I98" s="9">
        <v>6</v>
      </c>
      <c r="J98" s="9"/>
      <c r="K98" s="9">
        <v>1</v>
      </c>
      <c r="L98" s="9"/>
      <c r="M98" s="9"/>
      <c r="N98" s="9">
        <f t="shared" si="24"/>
        <v>11</v>
      </c>
      <c r="O98" s="10"/>
      <c r="P98" s="41">
        <v>3</v>
      </c>
      <c r="Q98" s="42" t="s">
        <v>91</v>
      </c>
      <c r="R98" s="42" t="s">
        <v>92</v>
      </c>
      <c r="S98" s="9">
        <v>3</v>
      </c>
      <c r="T98" s="9">
        <v>1</v>
      </c>
      <c r="U98" s="9">
        <v>1</v>
      </c>
      <c r="V98" s="9">
        <v>5</v>
      </c>
      <c r="W98" s="9">
        <v>8</v>
      </c>
      <c r="X98" s="9">
        <v>3</v>
      </c>
      <c r="Y98" s="9">
        <v>2</v>
      </c>
      <c r="Z98" s="9">
        <v>1</v>
      </c>
      <c r="AA98" s="9"/>
      <c r="AB98" s="9"/>
      <c r="AC98" s="9">
        <f t="shared" si="25"/>
        <v>10</v>
      </c>
      <c r="AD98" s="46"/>
      <c r="AE98" s="21"/>
    </row>
    <row r="99" spans="1:31" s="39" customFormat="1" ht="12.75" x14ac:dyDescent="0.2">
      <c r="A99" s="43">
        <v>9</v>
      </c>
      <c r="B99" s="42" t="s">
        <v>63</v>
      </c>
      <c r="C99" s="42" t="s">
        <v>64</v>
      </c>
      <c r="D99" s="9">
        <v>1</v>
      </c>
      <c r="E99" s="9"/>
      <c r="F99" s="9">
        <v>2</v>
      </c>
      <c r="G99" s="9">
        <v>2</v>
      </c>
      <c r="H99" s="9">
        <v>3</v>
      </c>
      <c r="I99" s="9">
        <v>2</v>
      </c>
      <c r="J99" s="9"/>
      <c r="K99" s="9">
        <v>2</v>
      </c>
      <c r="L99" s="9"/>
      <c r="M99" s="9"/>
      <c r="N99" s="9">
        <f t="shared" si="24"/>
        <v>4</v>
      </c>
      <c r="O99" s="10"/>
      <c r="P99" s="43">
        <v>5</v>
      </c>
      <c r="Q99" s="42" t="s">
        <v>96</v>
      </c>
      <c r="R99" s="42" t="s">
        <v>97</v>
      </c>
      <c r="S99" s="9">
        <v>7</v>
      </c>
      <c r="T99" s="9"/>
      <c r="U99" s="9"/>
      <c r="V99" s="9">
        <v>6</v>
      </c>
      <c r="W99" s="9">
        <v>3</v>
      </c>
      <c r="X99" s="9">
        <v>1</v>
      </c>
      <c r="Y99" s="9"/>
      <c r="Z99" s="9">
        <v>1</v>
      </c>
      <c r="AA99" s="9"/>
      <c r="AB99" s="9"/>
      <c r="AC99" s="9">
        <f t="shared" si="25"/>
        <v>14</v>
      </c>
      <c r="AD99" s="46"/>
      <c r="AE99" s="21"/>
    </row>
    <row r="100" spans="1:31" s="39" customFormat="1" ht="12.75" x14ac:dyDescent="0.2">
      <c r="A100" s="41">
        <v>13</v>
      </c>
      <c r="B100" s="42" t="s">
        <v>168</v>
      </c>
      <c r="C100" s="42" t="s">
        <v>41</v>
      </c>
      <c r="D100" s="9">
        <v>2</v>
      </c>
      <c r="E100" s="9"/>
      <c r="F100" s="9">
        <v>2</v>
      </c>
      <c r="G100" s="9">
        <v>5</v>
      </c>
      <c r="H100" s="9">
        <v>2</v>
      </c>
      <c r="I100" s="9"/>
      <c r="J100" s="9"/>
      <c r="K100" s="9">
        <v>2</v>
      </c>
      <c r="L100" s="9"/>
      <c r="M100" s="9"/>
      <c r="N100" s="9">
        <f t="shared" si="24"/>
        <v>6</v>
      </c>
      <c r="O100" s="10"/>
      <c r="P100" s="43">
        <v>15</v>
      </c>
      <c r="Q100" s="42" t="s">
        <v>195</v>
      </c>
      <c r="R100" s="42" t="s">
        <v>94</v>
      </c>
      <c r="S100" s="9">
        <v>1</v>
      </c>
      <c r="T100" s="9"/>
      <c r="U100" s="9"/>
      <c r="V100" s="9">
        <v>8</v>
      </c>
      <c r="W100" s="9">
        <v>3</v>
      </c>
      <c r="X100" s="9">
        <v>1</v>
      </c>
      <c r="Y100" s="9">
        <v>3</v>
      </c>
      <c r="Z100" s="9">
        <v>4</v>
      </c>
      <c r="AA100" s="9"/>
      <c r="AB100" s="9"/>
      <c r="AC100" s="9">
        <f t="shared" si="25"/>
        <v>2</v>
      </c>
      <c r="AD100" s="46"/>
      <c r="AE100" s="21"/>
    </row>
    <row r="101" spans="1:31" s="39" customFormat="1" ht="12.75" x14ac:dyDescent="0.2">
      <c r="A101" s="41">
        <v>15</v>
      </c>
      <c r="B101" s="42" t="s">
        <v>258</v>
      </c>
      <c r="C101" s="42" t="s">
        <v>34</v>
      </c>
      <c r="D101" s="9">
        <v>4</v>
      </c>
      <c r="E101" s="9"/>
      <c r="F101" s="9">
        <v>2</v>
      </c>
      <c r="G101" s="9">
        <v>12</v>
      </c>
      <c r="H101" s="9">
        <v>2</v>
      </c>
      <c r="I101" s="9">
        <v>2</v>
      </c>
      <c r="J101" s="9">
        <v>2</v>
      </c>
      <c r="K101" s="9">
        <v>2</v>
      </c>
      <c r="L101" s="9"/>
      <c r="M101" s="9"/>
      <c r="N101" s="9">
        <f t="shared" si="24"/>
        <v>10</v>
      </c>
      <c r="O101" s="10"/>
      <c r="P101" s="43"/>
      <c r="Q101" s="42"/>
      <c r="R101" s="4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 t="str">
        <f t="shared" si="25"/>
        <v/>
      </c>
      <c r="AD101" s="46"/>
      <c r="AE101" s="21"/>
    </row>
    <row r="102" spans="1:31" s="39" customFormat="1" ht="12.75" x14ac:dyDescent="0.2">
      <c r="A102" s="41"/>
      <c r="B102" s="42"/>
      <c r="C102" s="4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 t="str">
        <f t="shared" si="24"/>
        <v/>
      </c>
      <c r="O102" s="10"/>
      <c r="P102" s="43">
        <v>11</v>
      </c>
      <c r="Q102" s="42" t="s">
        <v>262</v>
      </c>
      <c r="R102" s="42" t="s">
        <v>166</v>
      </c>
      <c r="S102" s="9">
        <v>7</v>
      </c>
      <c r="T102" s="9">
        <v>1</v>
      </c>
      <c r="U102" s="9">
        <v>3</v>
      </c>
      <c r="V102" s="9">
        <v>19</v>
      </c>
      <c r="W102" s="9">
        <v>3</v>
      </c>
      <c r="X102" s="9">
        <v>1</v>
      </c>
      <c r="Y102" s="9">
        <v>3</v>
      </c>
      <c r="Z102" s="9">
        <v>2</v>
      </c>
      <c r="AA102" s="9"/>
      <c r="AB102" s="9"/>
      <c r="AC102" s="9">
        <f t="shared" si="25"/>
        <v>20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3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20</v>
      </c>
      <c r="E105" s="9">
        <f t="shared" si="26"/>
        <v>1</v>
      </c>
      <c r="F105" s="9">
        <f t="shared" si="26"/>
        <v>10</v>
      </c>
      <c r="G105" s="9">
        <f t="shared" si="26"/>
        <v>31</v>
      </c>
      <c r="H105" s="9">
        <f t="shared" si="26"/>
        <v>16</v>
      </c>
      <c r="I105" s="9">
        <f t="shared" si="26"/>
        <v>15</v>
      </c>
      <c r="J105" s="9">
        <f t="shared" si="26"/>
        <v>2</v>
      </c>
      <c r="K105" s="9">
        <f t="shared" si="26"/>
        <v>9</v>
      </c>
      <c r="L105" s="9">
        <f t="shared" si="26"/>
        <v>0</v>
      </c>
      <c r="M105" s="9">
        <f t="shared" si="26"/>
        <v>0</v>
      </c>
      <c r="N105" s="9">
        <f t="shared" si="26"/>
        <v>53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22</v>
      </c>
      <c r="T105" s="9">
        <f t="shared" si="27"/>
        <v>3</v>
      </c>
      <c r="U105" s="9">
        <f t="shared" si="27"/>
        <v>4</v>
      </c>
      <c r="V105" s="9">
        <f t="shared" si="27"/>
        <v>57</v>
      </c>
      <c r="W105" s="9">
        <f t="shared" si="27"/>
        <v>20</v>
      </c>
      <c r="X105" s="9">
        <f t="shared" si="27"/>
        <v>12</v>
      </c>
      <c r="Y105" s="9">
        <f t="shared" si="27"/>
        <v>11</v>
      </c>
      <c r="Z105" s="9">
        <f t="shared" si="27"/>
        <v>16</v>
      </c>
      <c r="AA105" s="9">
        <f t="shared" si="27"/>
        <v>0</v>
      </c>
      <c r="AB105" s="9">
        <f t="shared" si="27"/>
        <v>0</v>
      </c>
      <c r="AC105" s="9">
        <f t="shared" si="27"/>
        <v>57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230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Hardwood Pro:    |||   HBW Cannons: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49" t="s">
        <v>135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1"/>
      <c r="O108" s="3" t="s">
        <v>350</v>
      </c>
      <c r="P108" s="131" t="s">
        <v>133</v>
      </c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3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0</v>
      </c>
      <c r="B110" s="42" t="s">
        <v>180</v>
      </c>
      <c r="C110" s="42" t="s">
        <v>181</v>
      </c>
      <c r="D110" s="9">
        <v>3</v>
      </c>
      <c r="E110" s="9">
        <v>1</v>
      </c>
      <c r="F110" s="9"/>
      <c r="G110" s="9">
        <v>1</v>
      </c>
      <c r="H110" s="9">
        <v>2</v>
      </c>
      <c r="I110" s="9"/>
      <c r="J110" s="9"/>
      <c r="K110" s="9"/>
      <c r="L110" s="9"/>
      <c r="M110" s="9"/>
      <c r="N110" s="9">
        <f t="shared" ref="N110:N119" si="28">IF(B110="","",(D110*2)+(E110*3)+F110*1)</f>
        <v>9</v>
      </c>
      <c r="O110" s="10"/>
      <c r="P110" s="41">
        <v>4</v>
      </c>
      <c r="Q110" s="42" t="s">
        <v>85</v>
      </c>
      <c r="R110" s="42" t="s">
        <v>53</v>
      </c>
      <c r="S110" s="9">
        <v>6</v>
      </c>
      <c r="T110" s="9"/>
      <c r="U110" s="9"/>
      <c r="V110" s="9">
        <v>2</v>
      </c>
      <c r="W110" s="9">
        <v>3</v>
      </c>
      <c r="X110" s="9">
        <v>1</v>
      </c>
      <c r="Y110" s="9"/>
      <c r="Z110" s="9">
        <v>1</v>
      </c>
      <c r="AA110" s="9"/>
      <c r="AB110" s="9"/>
      <c r="AC110" s="9">
        <f t="shared" ref="AC110:AC119" si="29">IF(Q110="","",(S110*2)+(T110*3)+U110*1)</f>
        <v>12</v>
      </c>
      <c r="AD110" s="46"/>
      <c r="AE110" s="21"/>
    </row>
    <row r="111" spans="1:31" s="39" customFormat="1" ht="12.75" x14ac:dyDescent="0.2">
      <c r="A111" s="41"/>
      <c r="B111" s="42"/>
      <c r="C111" s="4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 t="str">
        <f t="shared" si="28"/>
        <v/>
      </c>
      <c r="O111" s="10"/>
      <c r="P111" s="43">
        <v>2</v>
      </c>
      <c r="Q111" s="42" t="s">
        <v>30</v>
      </c>
      <c r="R111" s="42" t="s">
        <v>53</v>
      </c>
      <c r="S111" s="9">
        <v>2</v>
      </c>
      <c r="T111" s="9">
        <v>1</v>
      </c>
      <c r="U111" s="9"/>
      <c r="V111" s="9">
        <v>4</v>
      </c>
      <c r="W111" s="9">
        <v>4</v>
      </c>
      <c r="X111" s="9">
        <v>1</v>
      </c>
      <c r="Y111" s="9"/>
      <c r="Z111" s="9">
        <v>2</v>
      </c>
      <c r="AA111" s="9"/>
      <c r="AB111" s="9"/>
      <c r="AC111" s="9">
        <f t="shared" si="29"/>
        <v>7</v>
      </c>
      <c r="AD111" s="46"/>
      <c r="AE111" s="21"/>
    </row>
    <row r="112" spans="1:31" s="39" customFormat="1" ht="12.75" x14ac:dyDescent="0.2">
      <c r="A112" s="41">
        <v>2</v>
      </c>
      <c r="B112" s="42" t="s">
        <v>184</v>
      </c>
      <c r="C112" s="42" t="s">
        <v>174</v>
      </c>
      <c r="D112" s="9">
        <v>1</v>
      </c>
      <c r="E112" s="9"/>
      <c r="F112" s="9">
        <v>2</v>
      </c>
      <c r="G112" s="9"/>
      <c r="H112" s="9"/>
      <c r="I112" s="9"/>
      <c r="J112" s="9"/>
      <c r="K112" s="9"/>
      <c r="L112" s="9"/>
      <c r="M112" s="9"/>
      <c r="N112" s="9">
        <f t="shared" si="28"/>
        <v>4</v>
      </c>
      <c r="O112" s="10"/>
      <c r="P112" s="41">
        <v>5</v>
      </c>
      <c r="Q112" s="42" t="s">
        <v>160</v>
      </c>
      <c r="R112" s="42" t="s">
        <v>128</v>
      </c>
      <c r="S112" s="9">
        <v>11</v>
      </c>
      <c r="T112" s="9">
        <v>1</v>
      </c>
      <c r="U112" s="9"/>
      <c r="V112" s="9">
        <v>2</v>
      </c>
      <c r="W112" s="9">
        <v>4</v>
      </c>
      <c r="X112" s="9">
        <v>5</v>
      </c>
      <c r="Y112" s="9"/>
      <c r="Z112" s="9">
        <v>3</v>
      </c>
      <c r="AA112" s="9"/>
      <c r="AB112" s="9"/>
      <c r="AC112" s="9">
        <f t="shared" si="29"/>
        <v>25</v>
      </c>
      <c r="AD112" s="46"/>
      <c r="AE112" s="21"/>
    </row>
    <row r="113" spans="1:31" s="39" customFormat="1" ht="12.75" x14ac:dyDescent="0.2">
      <c r="A113" s="41">
        <v>44</v>
      </c>
      <c r="B113" s="42" t="s">
        <v>188</v>
      </c>
      <c r="C113" s="42" t="s">
        <v>84</v>
      </c>
      <c r="D113" s="9">
        <v>1</v>
      </c>
      <c r="E113" s="9"/>
      <c r="F113" s="9"/>
      <c r="G113" s="9">
        <v>2</v>
      </c>
      <c r="H113" s="9">
        <v>1</v>
      </c>
      <c r="I113" s="9"/>
      <c r="J113" s="9"/>
      <c r="K113" s="9">
        <v>1</v>
      </c>
      <c r="L113" s="9"/>
      <c r="M113" s="9"/>
      <c r="N113" s="9">
        <f t="shared" si="28"/>
        <v>2</v>
      </c>
      <c r="O113" s="10"/>
      <c r="P113" s="41">
        <v>8</v>
      </c>
      <c r="Q113" s="42" t="s">
        <v>161</v>
      </c>
      <c r="R113" s="42" t="s">
        <v>90</v>
      </c>
      <c r="S113" s="9">
        <v>3</v>
      </c>
      <c r="T113" s="9"/>
      <c r="U113" s="9"/>
      <c r="V113" s="9"/>
      <c r="W113" s="9">
        <v>2</v>
      </c>
      <c r="X113" s="9">
        <v>2</v>
      </c>
      <c r="Y113" s="9"/>
      <c r="Z113" s="9">
        <v>1</v>
      </c>
      <c r="AA113" s="9"/>
      <c r="AB113" s="9"/>
      <c r="AC113" s="9">
        <f t="shared" si="29"/>
        <v>6</v>
      </c>
      <c r="AD113" s="46"/>
      <c r="AE113" s="21"/>
    </row>
    <row r="114" spans="1:31" s="39" customFormat="1" ht="12.75" x14ac:dyDescent="0.2">
      <c r="A114" s="41">
        <v>40</v>
      </c>
      <c r="B114" s="42" t="s">
        <v>185</v>
      </c>
      <c r="C114" s="42" t="s">
        <v>186</v>
      </c>
      <c r="D114" s="9">
        <v>3</v>
      </c>
      <c r="E114" s="9"/>
      <c r="F114" s="9"/>
      <c r="G114" s="9">
        <v>5</v>
      </c>
      <c r="H114" s="9">
        <v>1</v>
      </c>
      <c r="I114" s="9">
        <v>1</v>
      </c>
      <c r="J114" s="9"/>
      <c r="K114" s="9">
        <v>4</v>
      </c>
      <c r="L114" s="9"/>
      <c r="M114" s="9"/>
      <c r="N114" s="9">
        <f t="shared" si="28"/>
        <v>6</v>
      </c>
      <c r="O114" s="10"/>
      <c r="P114" s="43"/>
      <c r="Q114" s="42"/>
      <c r="R114" s="4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 t="str">
        <f t="shared" si="29"/>
        <v/>
      </c>
      <c r="AD114" s="46"/>
      <c r="AE114" s="21"/>
    </row>
    <row r="115" spans="1:31" s="39" customFormat="1" ht="12.75" x14ac:dyDescent="0.2">
      <c r="A115" s="41"/>
      <c r="B115" s="42"/>
      <c r="C115" s="42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 t="str">
        <f t="shared" si="28"/>
        <v/>
      </c>
      <c r="O115" s="10"/>
      <c r="P115" s="43">
        <v>11</v>
      </c>
      <c r="Q115" s="42" t="s">
        <v>100</v>
      </c>
      <c r="R115" s="42" t="s">
        <v>164</v>
      </c>
      <c r="S115" s="9">
        <v>1</v>
      </c>
      <c r="T115" s="9"/>
      <c r="U115" s="9">
        <v>1</v>
      </c>
      <c r="V115" s="9">
        <v>6</v>
      </c>
      <c r="W115" s="9">
        <v>1</v>
      </c>
      <c r="X115" s="9">
        <v>1</v>
      </c>
      <c r="Y115" s="9"/>
      <c r="Z115" s="9">
        <v>2</v>
      </c>
      <c r="AA115" s="9"/>
      <c r="AB115" s="9"/>
      <c r="AC115" s="9">
        <f t="shared" si="29"/>
        <v>3</v>
      </c>
      <c r="AD115" s="46"/>
      <c r="AE115" s="21"/>
    </row>
    <row r="116" spans="1:31" s="39" customFormat="1" ht="12.75" x14ac:dyDescent="0.2">
      <c r="A116" s="41">
        <v>21</v>
      </c>
      <c r="B116" s="42" t="s">
        <v>342</v>
      </c>
      <c r="C116" s="42" t="s">
        <v>343</v>
      </c>
      <c r="D116" s="9">
        <v>2</v>
      </c>
      <c r="E116" s="9"/>
      <c r="F116" s="9">
        <v>2</v>
      </c>
      <c r="G116" s="9">
        <v>3</v>
      </c>
      <c r="H116" s="9">
        <v>1</v>
      </c>
      <c r="I116" s="9">
        <v>1</v>
      </c>
      <c r="J116" s="9"/>
      <c r="K116" s="9">
        <v>2</v>
      </c>
      <c r="L116" s="9"/>
      <c r="M116" s="9"/>
      <c r="N116" s="9">
        <f t="shared" si="28"/>
        <v>6</v>
      </c>
      <c r="O116" s="10"/>
      <c r="P116" s="43">
        <v>15</v>
      </c>
      <c r="Q116" s="42" t="s">
        <v>162</v>
      </c>
      <c r="R116" s="42" t="s">
        <v>66</v>
      </c>
      <c r="S116" s="9">
        <v>9</v>
      </c>
      <c r="T116" s="9"/>
      <c r="U116" s="9">
        <v>2</v>
      </c>
      <c r="V116" s="9">
        <v>6</v>
      </c>
      <c r="W116" s="9">
        <v>3</v>
      </c>
      <c r="X116" s="9"/>
      <c r="Y116" s="9"/>
      <c r="Z116" s="9"/>
      <c r="AA116" s="9"/>
      <c r="AB116" s="9"/>
      <c r="AC116" s="9">
        <f t="shared" si="29"/>
        <v>20</v>
      </c>
      <c r="AD116" s="46"/>
      <c r="AE116" s="21"/>
    </row>
    <row r="117" spans="1:31" s="39" customFormat="1" ht="12.75" x14ac:dyDescent="0.2">
      <c r="A117" s="41">
        <v>12</v>
      </c>
      <c r="B117" s="42" t="s">
        <v>177</v>
      </c>
      <c r="C117" s="42" t="s">
        <v>178</v>
      </c>
      <c r="D117" s="9"/>
      <c r="E117" s="9">
        <v>1</v>
      </c>
      <c r="F117" s="9"/>
      <c r="G117" s="9"/>
      <c r="H117" s="9">
        <v>1</v>
      </c>
      <c r="I117" s="9"/>
      <c r="J117" s="9"/>
      <c r="K117" s="9">
        <v>1</v>
      </c>
      <c r="L117" s="9"/>
      <c r="M117" s="9"/>
      <c r="N117" s="9">
        <f t="shared" si="28"/>
        <v>3</v>
      </c>
      <c r="O117" s="10"/>
      <c r="P117" s="43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1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3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10</v>
      </c>
      <c r="E120" s="9">
        <f t="shared" si="30"/>
        <v>2</v>
      </c>
      <c r="F120" s="9">
        <f t="shared" si="30"/>
        <v>4</v>
      </c>
      <c r="G120" s="9">
        <f t="shared" si="30"/>
        <v>11</v>
      </c>
      <c r="H120" s="9">
        <f t="shared" si="30"/>
        <v>6</v>
      </c>
      <c r="I120" s="9">
        <f t="shared" si="30"/>
        <v>2</v>
      </c>
      <c r="J120" s="9">
        <f t="shared" si="30"/>
        <v>0</v>
      </c>
      <c r="K120" s="9">
        <f t="shared" si="30"/>
        <v>8</v>
      </c>
      <c r="L120" s="9">
        <f t="shared" si="30"/>
        <v>0</v>
      </c>
      <c r="M120" s="9">
        <f t="shared" si="30"/>
        <v>0</v>
      </c>
      <c r="N120" s="9">
        <f t="shared" si="30"/>
        <v>30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32</v>
      </c>
      <c r="T120" s="9">
        <f t="shared" si="31"/>
        <v>2</v>
      </c>
      <c r="U120" s="9">
        <f t="shared" si="31"/>
        <v>3</v>
      </c>
      <c r="V120" s="9">
        <f t="shared" si="31"/>
        <v>20</v>
      </c>
      <c r="W120" s="9">
        <f t="shared" si="31"/>
        <v>17</v>
      </c>
      <c r="X120" s="9">
        <f t="shared" si="31"/>
        <v>10</v>
      </c>
      <c r="Y120" s="9">
        <f t="shared" si="31"/>
        <v>0</v>
      </c>
      <c r="Z120" s="9">
        <f t="shared" si="31"/>
        <v>9</v>
      </c>
      <c r="AA120" s="9">
        <f t="shared" si="31"/>
        <v>0</v>
      </c>
      <c r="AB120" s="9">
        <f t="shared" si="31"/>
        <v>0</v>
      </c>
      <c r="AC120" s="9">
        <f t="shared" si="31"/>
        <v>73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137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Mighty Few: BLK-   |||   Brownies: BLK-</v>
      </c>
    </row>
    <row r="122" spans="1:31" s="39" customFormat="1" ht="12.75" x14ac:dyDescent="0.2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21"/>
      <c r="P122" s="46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21"/>
    </row>
    <row r="123" spans="1:31" s="39" customFormat="1" ht="12.75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1"/>
      <c r="P123" s="46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</row>
    <row r="124" spans="1:31" s="39" customFormat="1" ht="12.75" x14ac:dyDescent="0.2">
      <c r="A124" s="58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6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8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1:31" s="39" customFormat="1" ht="12.75" x14ac:dyDescent="0.2">
      <c r="A126" s="58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6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1:31" s="39" customFormat="1" ht="12.75" x14ac:dyDescent="0.2">
      <c r="A128" s="58"/>
      <c r="B128" s="57"/>
      <c r="C128" s="5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8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1:31" s="39" customFormat="1" ht="12.75" x14ac:dyDescent="0.2">
      <c r="A129" s="56"/>
      <c r="B129" s="57"/>
      <c r="C129" s="5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58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1:31" s="39" customFormat="1" ht="12.75" x14ac:dyDescent="0.2">
      <c r="A130" s="56"/>
      <c r="B130" s="57"/>
      <c r="C130" s="5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8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1:31" s="39" customFormat="1" ht="12.75" x14ac:dyDescent="0.2">
      <c r="A131" s="56"/>
      <c r="B131" s="57"/>
      <c r="C131" s="5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46"/>
      <c r="Q131" s="58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1:31" ht="12.75" x14ac:dyDescent="0.2">
      <c r="A132" s="20"/>
      <c r="B132" s="19"/>
      <c r="C132" s="19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Q132" s="20"/>
      <c r="R132" s="19"/>
      <c r="S132" s="1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"/>
    </row>
    <row r="133" spans="1:31" ht="12.75" x14ac:dyDescent="0.2">
      <c r="A133" s="18"/>
      <c r="B133" s="19"/>
      <c r="C133" s="19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Q133" s="20"/>
      <c r="R133" s="19"/>
      <c r="S133" s="1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"/>
    </row>
    <row r="134" spans="1:31" ht="12.75" x14ac:dyDescent="0.2">
      <c r="A134" s="178"/>
      <c r="B134" s="178"/>
      <c r="C134" s="17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Q134" s="178"/>
      <c r="R134" s="178"/>
      <c r="S134" s="178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"/>
    </row>
    <row r="135" spans="1:31" ht="12.75" x14ac:dyDescent="0.2">
      <c r="Q135" s="20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Q137" s="178"/>
      <c r="R137" s="178"/>
      <c r="S137" s="178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AD138" s="1"/>
      <c r="AE138" s="1"/>
    </row>
    <row r="139" spans="1:31" ht="12.75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x14ac:dyDescent="0.2">
      <c r="A141" s="20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x14ac:dyDescent="0.2">
      <c r="A144" s="20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x14ac:dyDescent="0.2">
      <c r="A145" s="20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x14ac:dyDescent="0.2">
      <c r="A146" s="20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x14ac:dyDescent="0.2">
      <c r="A147" s="20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x14ac:dyDescent="0.2">
      <c r="A148" s="20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x14ac:dyDescent="0.2">
      <c r="A149" s="20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x14ac:dyDescent="0.2">
      <c r="A150" s="178"/>
      <c r="B150" s="178"/>
      <c r="C150" s="17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</sheetData>
  <mergeCells count="64">
    <mergeCell ref="A134:C134"/>
    <mergeCell ref="Q137:S137"/>
    <mergeCell ref="A138:N138"/>
    <mergeCell ref="A150:C150"/>
    <mergeCell ref="A122:N122"/>
    <mergeCell ref="Q122:AD122"/>
    <mergeCell ref="Q134:S134"/>
    <mergeCell ref="A121:B121"/>
    <mergeCell ref="C121:AC121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</mergeCells>
  <conditionalFormatting sqref="AE45 AE60 AE15 AE30">
    <cfRule type="expression" dxfId="954" priority="35">
      <formula>AE15="Correct"</formula>
    </cfRule>
    <cfRule type="expression" dxfId="953" priority="37">
      <formula>$AE$15="Check"</formula>
    </cfRule>
  </conditionalFormatting>
  <conditionalFormatting sqref="AE45 AE60 AE30">
    <cfRule type="expression" dxfId="952" priority="36">
      <formula>$AE$15="Check"</formula>
    </cfRule>
  </conditionalFormatting>
  <conditionalFormatting sqref="AE45 AE60 AE15 AE30">
    <cfRule type="expression" dxfId="951" priority="34">
      <formula>AE15="Correct"</formula>
    </cfRule>
  </conditionalFormatting>
  <conditionalFormatting sqref="AE46 AE61 AE16 AE31">
    <cfRule type="expression" dxfId="950" priority="33">
      <formula>FIND("-",AE16)&gt;0</formula>
    </cfRule>
  </conditionalFormatting>
  <conditionalFormatting sqref="O15">
    <cfRule type="containsBlanks" dxfId="949" priority="38">
      <formula>LEN(TRIM(O15))=0</formula>
    </cfRule>
  </conditionalFormatting>
  <conditionalFormatting sqref="O30">
    <cfRule type="containsBlanks" dxfId="948" priority="32">
      <formula>LEN(TRIM(O30))=0</formula>
    </cfRule>
  </conditionalFormatting>
  <conditionalFormatting sqref="O45">
    <cfRule type="containsBlanks" dxfId="947" priority="31">
      <formula>LEN(TRIM(O45))=0</formula>
    </cfRule>
  </conditionalFormatting>
  <conditionalFormatting sqref="O60">
    <cfRule type="containsBlanks" dxfId="946" priority="30">
      <formula>LEN(TRIM(O60))=0</formula>
    </cfRule>
  </conditionalFormatting>
  <conditionalFormatting sqref="O75">
    <cfRule type="containsBlanks" dxfId="945" priority="29">
      <formula>LEN(TRIM(O75))=0</formula>
    </cfRule>
  </conditionalFormatting>
  <conditionalFormatting sqref="O90">
    <cfRule type="containsBlanks" dxfId="944" priority="28">
      <formula>LEN(TRIM(O90))=0</formula>
    </cfRule>
  </conditionalFormatting>
  <conditionalFormatting sqref="O105">
    <cfRule type="containsBlanks" dxfId="943" priority="27">
      <formula>LEN(TRIM(O105))=0</formula>
    </cfRule>
  </conditionalFormatting>
  <conditionalFormatting sqref="O120">
    <cfRule type="containsBlanks" dxfId="942" priority="26">
      <formula>LEN(TRIM(O120))=0</formula>
    </cfRule>
  </conditionalFormatting>
  <conditionalFormatting sqref="AE75">
    <cfRule type="expression" dxfId="941" priority="23">
      <formula>AE75="Correct"</formula>
    </cfRule>
    <cfRule type="expression" dxfId="940" priority="25">
      <formula>$AE$15="Check"</formula>
    </cfRule>
  </conditionalFormatting>
  <conditionalFormatting sqref="AE75">
    <cfRule type="expression" dxfId="939" priority="24">
      <formula>$AE$15="Check"</formula>
    </cfRule>
  </conditionalFormatting>
  <conditionalFormatting sqref="AE75">
    <cfRule type="expression" dxfId="938" priority="22">
      <formula>AE75="Correct"</formula>
    </cfRule>
  </conditionalFormatting>
  <conditionalFormatting sqref="AE76">
    <cfRule type="expression" dxfId="937" priority="21">
      <formula>FIND("-",AE76)&gt;0</formula>
    </cfRule>
  </conditionalFormatting>
  <conditionalFormatting sqref="AE90">
    <cfRule type="expression" dxfId="936" priority="18">
      <formula>AE90="Correct"</formula>
    </cfRule>
    <cfRule type="expression" dxfId="935" priority="20">
      <formula>$AE$15="Check"</formula>
    </cfRule>
  </conditionalFormatting>
  <conditionalFormatting sqref="AE90">
    <cfRule type="expression" dxfId="934" priority="19">
      <formula>$AE$15="Check"</formula>
    </cfRule>
  </conditionalFormatting>
  <conditionalFormatting sqref="AE90">
    <cfRule type="expression" dxfId="933" priority="17">
      <formula>AE90="Correct"</formula>
    </cfRule>
  </conditionalFormatting>
  <conditionalFormatting sqref="AE91">
    <cfRule type="expression" dxfId="932" priority="16">
      <formula>FIND("-",AE91)&gt;0</formula>
    </cfRule>
  </conditionalFormatting>
  <conditionalFormatting sqref="AE105">
    <cfRule type="expression" dxfId="931" priority="13">
      <formula>AE105="Correct"</formula>
    </cfRule>
    <cfRule type="expression" dxfId="930" priority="15">
      <formula>$AE$15="Check"</formula>
    </cfRule>
  </conditionalFormatting>
  <conditionalFormatting sqref="AE105">
    <cfRule type="expression" dxfId="929" priority="14">
      <formula>$AE$15="Check"</formula>
    </cfRule>
  </conditionalFormatting>
  <conditionalFormatting sqref="AE105">
    <cfRule type="expression" dxfId="928" priority="12">
      <formula>AE105="Correct"</formula>
    </cfRule>
  </conditionalFormatting>
  <conditionalFormatting sqref="AE106">
    <cfRule type="expression" dxfId="927" priority="11">
      <formula>FIND("-",AE106)&gt;0</formula>
    </cfRule>
  </conditionalFormatting>
  <conditionalFormatting sqref="AE120">
    <cfRule type="expression" dxfId="926" priority="8">
      <formula>AE120="Correct"</formula>
    </cfRule>
    <cfRule type="expression" dxfId="925" priority="10">
      <formula>$AE$15="Check"</formula>
    </cfRule>
  </conditionalFormatting>
  <conditionalFormatting sqref="AE120">
    <cfRule type="expression" dxfId="924" priority="9">
      <formula>$AE$15="Check"</formula>
    </cfRule>
  </conditionalFormatting>
  <conditionalFormatting sqref="AE120">
    <cfRule type="expression" dxfId="923" priority="7">
      <formula>AE120="Correct"</formula>
    </cfRule>
  </conditionalFormatting>
  <conditionalFormatting sqref="AE121">
    <cfRule type="expression" dxfId="922" priority="6">
      <formula>FIND("-",AE121)&gt;0</formula>
    </cfRule>
  </conditionalFormatting>
  <dataValidations count="1">
    <dataValidation type="list" allowBlank="1" showInputMessage="1" showErrorMessage="1" sqref="O15 O90 O45 O30 O105 O120 O60 O75">
      <formula1>$AL$2:$AL$5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5"/>
  <sheetViews>
    <sheetView zoomScale="90" zoomScaleNormal="90" zoomScalePageLayoutView="8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355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46" t="s">
        <v>224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3" t="s">
        <v>346</v>
      </c>
      <c r="P3" s="143" t="s">
        <v>140</v>
      </c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5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 t="str">
        <f t="shared" ref="N5:N14" si="0">IF(B5="","",(D5*2)+(E5*3)+F5*1)</f>
        <v/>
      </c>
      <c r="O5" s="10"/>
      <c r="P5" s="41"/>
      <c r="Q5" s="42"/>
      <c r="R5" s="42"/>
      <c r="S5" s="9"/>
      <c r="T5" s="9"/>
      <c r="U5" s="9"/>
      <c r="V5" s="9"/>
      <c r="W5" s="9"/>
      <c r="X5" s="9"/>
      <c r="Y5" s="9"/>
      <c r="Z5" s="9"/>
      <c r="AA5" s="9"/>
      <c r="AB5" s="9"/>
      <c r="AC5" s="9" t="str">
        <f t="shared" ref="AC5:AC14" si="1">IF(Q5="","",(S5*2)+(T5*3)+U5*1)</f>
        <v/>
      </c>
      <c r="AE5" s="21"/>
    </row>
    <row r="6" spans="1:31" s="39" customFormat="1" ht="12.75" x14ac:dyDescent="0.2">
      <c r="A6" s="41">
        <v>7</v>
      </c>
      <c r="B6" s="42" t="s">
        <v>124</v>
      </c>
      <c r="C6" s="42" t="s">
        <v>41</v>
      </c>
      <c r="D6" s="9">
        <v>2</v>
      </c>
      <c r="E6" s="9">
        <v>2</v>
      </c>
      <c r="F6" s="9"/>
      <c r="G6" s="9">
        <v>4</v>
      </c>
      <c r="H6" s="9">
        <v>1</v>
      </c>
      <c r="I6" s="9">
        <v>2</v>
      </c>
      <c r="J6" s="9"/>
      <c r="K6" s="9"/>
      <c r="L6" s="9"/>
      <c r="M6" s="9"/>
      <c r="N6" s="9">
        <f t="shared" si="0"/>
        <v>10</v>
      </c>
      <c r="O6" s="10"/>
      <c r="P6" s="43"/>
      <c r="Q6" s="42"/>
      <c r="R6" s="42"/>
      <c r="S6" s="9"/>
      <c r="T6" s="9"/>
      <c r="U6" s="9"/>
      <c r="V6" s="9"/>
      <c r="W6" s="9"/>
      <c r="X6" s="9"/>
      <c r="Y6" s="9"/>
      <c r="Z6" s="9"/>
      <c r="AA6" s="9"/>
      <c r="AB6" s="9"/>
      <c r="AC6" s="9" t="str">
        <f t="shared" si="1"/>
        <v/>
      </c>
      <c r="AE6" s="21"/>
    </row>
    <row r="7" spans="1:31" s="39" customFormat="1" ht="12.75" x14ac:dyDescent="0.2">
      <c r="A7" s="43">
        <v>8</v>
      </c>
      <c r="B7" s="42" t="s">
        <v>175</v>
      </c>
      <c r="C7" s="42" t="s">
        <v>61</v>
      </c>
      <c r="D7" s="9">
        <v>5</v>
      </c>
      <c r="E7" s="9"/>
      <c r="F7" s="9">
        <v>3</v>
      </c>
      <c r="G7" s="9">
        <v>10</v>
      </c>
      <c r="H7" s="9"/>
      <c r="I7" s="9">
        <v>1</v>
      </c>
      <c r="J7" s="9"/>
      <c r="K7" s="9">
        <v>3</v>
      </c>
      <c r="L7" s="9"/>
      <c r="M7" s="9"/>
      <c r="N7" s="9">
        <f t="shared" si="0"/>
        <v>13</v>
      </c>
      <c r="O7" s="10"/>
      <c r="P7" s="41">
        <v>11</v>
      </c>
      <c r="Q7" s="42" t="s">
        <v>356</v>
      </c>
      <c r="R7" s="42" t="s">
        <v>90</v>
      </c>
      <c r="S7" s="9"/>
      <c r="T7" s="9"/>
      <c r="U7" s="9"/>
      <c r="V7" s="9">
        <v>6</v>
      </c>
      <c r="W7" s="9"/>
      <c r="X7" s="9">
        <v>1</v>
      </c>
      <c r="Y7" s="9"/>
      <c r="Z7" s="9"/>
      <c r="AA7" s="9"/>
      <c r="AB7" s="9"/>
      <c r="AC7" s="9">
        <f t="shared" si="1"/>
        <v>0</v>
      </c>
      <c r="AE7" s="21"/>
    </row>
    <row r="8" spans="1:31" s="39" customFormat="1" ht="12.75" x14ac:dyDescent="0.2">
      <c r="A8" s="43"/>
      <c r="B8" s="42"/>
      <c r="C8" s="42"/>
      <c r="D8" s="9"/>
      <c r="E8" s="9"/>
      <c r="F8" s="9"/>
      <c r="G8" s="9"/>
      <c r="H8" s="9"/>
      <c r="I8" s="9"/>
      <c r="J8" s="9"/>
      <c r="K8" s="9"/>
      <c r="L8" s="9"/>
      <c r="M8" s="9"/>
      <c r="N8" s="9" t="str">
        <f t="shared" si="0"/>
        <v/>
      </c>
      <c r="O8" s="10"/>
      <c r="P8" s="43">
        <v>24</v>
      </c>
      <c r="Q8" s="42" t="s">
        <v>218</v>
      </c>
      <c r="R8" s="42" t="s">
        <v>39</v>
      </c>
      <c r="S8" s="9">
        <v>1</v>
      </c>
      <c r="T8" s="9">
        <v>1</v>
      </c>
      <c r="U8" s="9">
        <v>3</v>
      </c>
      <c r="V8" s="9">
        <v>3</v>
      </c>
      <c r="W8" s="9">
        <v>8</v>
      </c>
      <c r="X8" s="9">
        <v>3</v>
      </c>
      <c r="Y8" s="9">
        <v>2</v>
      </c>
      <c r="Z8" s="9">
        <v>2</v>
      </c>
      <c r="AA8" s="9"/>
      <c r="AB8" s="9"/>
      <c r="AC8" s="9">
        <f t="shared" si="1"/>
        <v>8</v>
      </c>
      <c r="AE8" s="21"/>
    </row>
    <row r="9" spans="1:31" s="39" customFormat="1" ht="12.75" x14ac:dyDescent="0.2">
      <c r="A9" s="43"/>
      <c r="B9" s="42"/>
      <c r="C9" s="42"/>
      <c r="D9" s="9"/>
      <c r="E9" s="9"/>
      <c r="F9" s="9"/>
      <c r="G9" s="9"/>
      <c r="H9" s="9"/>
      <c r="I9" s="9"/>
      <c r="J9" s="9"/>
      <c r="K9" s="9"/>
      <c r="L9" s="9"/>
      <c r="M9" s="9"/>
      <c r="N9" s="9" t="str">
        <f t="shared" si="0"/>
        <v/>
      </c>
      <c r="O9" s="10"/>
      <c r="P9" s="43">
        <v>32</v>
      </c>
      <c r="Q9" s="42" t="s">
        <v>71</v>
      </c>
      <c r="R9" s="42" t="s">
        <v>90</v>
      </c>
      <c r="S9" s="9">
        <v>7</v>
      </c>
      <c r="T9" s="9"/>
      <c r="U9" s="9">
        <v>8</v>
      </c>
      <c r="V9" s="9">
        <v>11</v>
      </c>
      <c r="W9" s="9">
        <v>1</v>
      </c>
      <c r="X9" s="9">
        <v>2</v>
      </c>
      <c r="Y9" s="9"/>
      <c r="Z9" s="9">
        <v>2</v>
      </c>
      <c r="AA9" s="9"/>
      <c r="AB9" s="9"/>
      <c r="AC9" s="9">
        <f t="shared" si="1"/>
        <v>22</v>
      </c>
      <c r="AE9" s="21"/>
    </row>
    <row r="10" spans="1:31" s="39" customFormat="1" ht="12.75" x14ac:dyDescent="0.2">
      <c r="A10" s="43">
        <v>77</v>
      </c>
      <c r="B10" s="42" t="s">
        <v>227</v>
      </c>
      <c r="C10" s="42" t="s">
        <v>54</v>
      </c>
      <c r="D10" s="9">
        <v>3</v>
      </c>
      <c r="E10" s="9"/>
      <c r="F10" s="9"/>
      <c r="G10" s="9">
        <v>5</v>
      </c>
      <c r="H10" s="9"/>
      <c r="I10" s="9"/>
      <c r="J10" s="9"/>
      <c r="K10" s="9">
        <v>3</v>
      </c>
      <c r="L10" s="9"/>
      <c r="M10" s="9"/>
      <c r="N10" s="9">
        <f t="shared" si="0"/>
        <v>6</v>
      </c>
      <c r="O10" s="10"/>
      <c r="P10" s="43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tr">
        <f t="shared" si="1"/>
        <v/>
      </c>
      <c r="AE10" s="21"/>
    </row>
    <row r="11" spans="1:31" s="39" customFormat="1" ht="12.75" x14ac:dyDescent="0.2">
      <c r="A11" s="41">
        <v>20</v>
      </c>
      <c r="B11" s="42" t="s">
        <v>118</v>
      </c>
      <c r="C11" s="42" t="s">
        <v>119</v>
      </c>
      <c r="D11" s="9">
        <v>1</v>
      </c>
      <c r="E11" s="9"/>
      <c r="F11" s="9"/>
      <c r="G11" s="9">
        <v>5</v>
      </c>
      <c r="H11" s="9">
        <v>2</v>
      </c>
      <c r="I11" s="9">
        <v>1</v>
      </c>
      <c r="J11" s="9"/>
      <c r="K11" s="9">
        <v>2</v>
      </c>
      <c r="L11" s="9"/>
      <c r="M11" s="9"/>
      <c r="N11" s="9">
        <f t="shared" si="0"/>
        <v>2</v>
      </c>
      <c r="O11" s="10"/>
      <c r="P11" s="43">
        <v>21</v>
      </c>
      <c r="Q11" s="42" t="s">
        <v>359</v>
      </c>
      <c r="R11" s="42" t="s">
        <v>357</v>
      </c>
      <c r="S11" s="9">
        <v>5</v>
      </c>
      <c r="T11" s="9"/>
      <c r="U11" s="9"/>
      <c r="V11" s="9">
        <v>11</v>
      </c>
      <c r="W11" s="9">
        <v>2</v>
      </c>
      <c r="X11" s="9"/>
      <c r="Y11" s="9"/>
      <c r="Z11" s="9"/>
      <c r="AA11" s="9"/>
      <c r="AB11" s="9"/>
      <c r="AC11" s="9">
        <f t="shared" si="1"/>
        <v>10</v>
      </c>
      <c r="AE11" s="21"/>
    </row>
    <row r="12" spans="1:31" s="39" customFormat="1" ht="12.75" x14ac:dyDescent="0.2">
      <c r="A12" s="41">
        <v>55</v>
      </c>
      <c r="B12" s="42" t="s">
        <v>129</v>
      </c>
      <c r="C12" s="42" t="s">
        <v>130</v>
      </c>
      <c r="D12" s="9">
        <v>2</v>
      </c>
      <c r="E12" s="9">
        <v>2</v>
      </c>
      <c r="F12" s="9">
        <v>1</v>
      </c>
      <c r="G12" s="9">
        <v>6</v>
      </c>
      <c r="H12" s="9">
        <v>1</v>
      </c>
      <c r="I12" s="9">
        <v>2</v>
      </c>
      <c r="J12" s="9"/>
      <c r="K12" s="9">
        <v>1</v>
      </c>
      <c r="L12" s="9"/>
      <c r="M12" s="9"/>
      <c r="N12" s="9">
        <f t="shared" si="0"/>
        <v>11</v>
      </c>
      <c r="O12" s="10"/>
      <c r="P12" s="41">
        <v>8</v>
      </c>
      <c r="Q12" s="42" t="s">
        <v>358</v>
      </c>
      <c r="R12" s="42" t="s">
        <v>70</v>
      </c>
      <c r="S12" s="9">
        <v>5</v>
      </c>
      <c r="T12" s="9">
        <v>1</v>
      </c>
      <c r="U12" s="9"/>
      <c r="V12" s="9">
        <v>6</v>
      </c>
      <c r="W12" s="9">
        <v>1</v>
      </c>
      <c r="X12" s="9">
        <v>3</v>
      </c>
      <c r="Y12" s="9">
        <v>1</v>
      </c>
      <c r="Z12" s="9">
        <v>3</v>
      </c>
      <c r="AA12" s="9"/>
      <c r="AB12" s="9"/>
      <c r="AC12" s="9">
        <f t="shared" si="1"/>
        <v>13</v>
      </c>
      <c r="AE12" s="21"/>
    </row>
    <row r="13" spans="1:31" s="39" customFormat="1" ht="12.75" x14ac:dyDescent="0.2">
      <c r="A13" s="43">
        <v>9</v>
      </c>
      <c r="B13" s="42" t="s">
        <v>318</v>
      </c>
      <c r="C13" s="42" t="s">
        <v>37</v>
      </c>
      <c r="D13" s="9">
        <v>2</v>
      </c>
      <c r="E13" s="9"/>
      <c r="F13" s="9"/>
      <c r="G13" s="9">
        <v>9</v>
      </c>
      <c r="H13" s="9">
        <v>2</v>
      </c>
      <c r="I13" s="9">
        <v>1</v>
      </c>
      <c r="J13" s="9">
        <v>1</v>
      </c>
      <c r="K13" s="9">
        <v>5</v>
      </c>
      <c r="L13" s="9"/>
      <c r="M13" s="9"/>
      <c r="N13" s="9">
        <f t="shared" si="0"/>
        <v>4</v>
      </c>
      <c r="O13" s="10"/>
      <c r="P13" s="41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3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15</v>
      </c>
      <c r="E15" s="9">
        <f t="shared" si="2"/>
        <v>4</v>
      </c>
      <c r="F15" s="9">
        <f t="shared" si="2"/>
        <v>4</v>
      </c>
      <c r="G15" s="9">
        <f t="shared" si="2"/>
        <v>39</v>
      </c>
      <c r="H15" s="9">
        <f t="shared" si="2"/>
        <v>6</v>
      </c>
      <c r="I15" s="9">
        <f t="shared" si="2"/>
        <v>7</v>
      </c>
      <c r="J15" s="9">
        <f t="shared" si="2"/>
        <v>1</v>
      </c>
      <c r="K15" s="9">
        <f t="shared" si="2"/>
        <v>14</v>
      </c>
      <c r="L15" s="9">
        <f t="shared" si="2"/>
        <v>0</v>
      </c>
      <c r="M15" s="9">
        <f t="shared" si="2"/>
        <v>0</v>
      </c>
      <c r="N15" s="9">
        <f t="shared" si="2"/>
        <v>46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18</v>
      </c>
      <c r="T15" s="9">
        <f t="shared" si="3"/>
        <v>2</v>
      </c>
      <c r="U15" s="9">
        <f t="shared" si="3"/>
        <v>11</v>
      </c>
      <c r="V15" s="9">
        <f t="shared" si="3"/>
        <v>37</v>
      </c>
      <c r="W15" s="9">
        <f t="shared" si="3"/>
        <v>12</v>
      </c>
      <c r="X15" s="9">
        <f t="shared" si="3"/>
        <v>9</v>
      </c>
      <c r="Y15" s="9">
        <f t="shared" si="3"/>
        <v>3</v>
      </c>
      <c r="Z15" s="9">
        <f t="shared" si="3"/>
        <v>7</v>
      </c>
      <c r="AA15" s="9">
        <f t="shared" si="3"/>
        <v>0</v>
      </c>
      <c r="AB15" s="9">
        <f t="shared" si="3"/>
        <v>0</v>
      </c>
      <c r="AC15" s="9">
        <f t="shared" si="3"/>
        <v>53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62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Hellfish:    |||   AKOM: </v>
      </c>
    </row>
    <row r="17" spans="1:33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3" s="39" customFormat="1" ht="12.75" x14ac:dyDescent="0.2">
      <c r="A18" s="137" t="s">
        <v>134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3" t="s">
        <v>346</v>
      </c>
      <c r="P18" s="158" t="s">
        <v>137</v>
      </c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60"/>
      <c r="AE18" s="21"/>
    </row>
    <row r="19" spans="1:33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3" s="39" customFormat="1" ht="12.75" x14ac:dyDescent="0.2">
      <c r="A20" s="41">
        <v>4</v>
      </c>
      <c r="B20" s="42" t="s">
        <v>167</v>
      </c>
      <c r="C20" s="42" t="s">
        <v>174</v>
      </c>
      <c r="D20" s="9"/>
      <c r="E20" s="9">
        <v>1</v>
      </c>
      <c r="F20" s="9">
        <v>2</v>
      </c>
      <c r="G20" s="9">
        <v>3</v>
      </c>
      <c r="H20" s="9">
        <v>1</v>
      </c>
      <c r="I20" s="9">
        <v>5</v>
      </c>
      <c r="J20" s="9"/>
      <c r="K20" s="9">
        <v>1</v>
      </c>
      <c r="L20" s="9"/>
      <c r="M20" s="9"/>
      <c r="N20" s="9">
        <f t="shared" ref="N20:N29" si="4">IF(B20="","",(D20*2)+(E20*3)+F20*1)</f>
        <v>5</v>
      </c>
      <c r="O20" s="10"/>
      <c r="P20" s="41">
        <v>0</v>
      </c>
      <c r="Q20" s="42" t="s">
        <v>196</v>
      </c>
      <c r="R20" s="42" t="s">
        <v>87</v>
      </c>
      <c r="S20" s="9">
        <v>2</v>
      </c>
      <c r="T20" s="9"/>
      <c r="U20" s="9"/>
      <c r="V20" s="9">
        <v>4</v>
      </c>
      <c r="W20" s="9"/>
      <c r="X20" s="9">
        <v>2</v>
      </c>
      <c r="Y20" s="9"/>
      <c r="Z20" s="9">
        <v>2</v>
      </c>
      <c r="AA20" s="9"/>
      <c r="AB20" s="9"/>
      <c r="AC20" s="9">
        <f t="shared" ref="AC20:AC29" si="5">IF(Q20="","",(S20*2)+(T20*3)+U20*1)</f>
        <v>4</v>
      </c>
      <c r="AE20" s="21"/>
    </row>
    <row r="21" spans="1:33" s="39" customFormat="1" ht="12.75" x14ac:dyDescent="0.2">
      <c r="A21" s="41">
        <v>5</v>
      </c>
      <c r="B21" s="42" t="s">
        <v>167</v>
      </c>
      <c r="C21" s="42" t="s">
        <v>60</v>
      </c>
      <c r="D21" s="9">
        <v>2</v>
      </c>
      <c r="E21" s="9">
        <v>1</v>
      </c>
      <c r="F21" s="9">
        <v>2</v>
      </c>
      <c r="G21" s="9">
        <v>2</v>
      </c>
      <c r="H21" s="9">
        <v>2</v>
      </c>
      <c r="I21" s="9">
        <v>1</v>
      </c>
      <c r="J21" s="9"/>
      <c r="K21" s="9">
        <v>3</v>
      </c>
      <c r="L21" s="9"/>
      <c r="M21" s="9"/>
      <c r="N21" s="9">
        <f t="shared" si="4"/>
        <v>9</v>
      </c>
      <c r="O21" s="10"/>
      <c r="P21" s="43">
        <v>5</v>
      </c>
      <c r="Q21" s="42" t="s">
        <v>199</v>
      </c>
      <c r="R21" s="42" t="s">
        <v>57</v>
      </c>
      <c r="S21" s="9">
        <v>4</v>
      </c>
      <c r="T21" s="9"/>
      <c r="U21" s="9"/>
      <c r="V21" s="9">
        <v>4</v>
      </c>
      <c r="W21" s="9">
        <v>4</v>
      </c>
      <c r="X21" s="9">
        <v>2</v>
      </c>
      <c r="Y21" s="9">
        <v>1</v>
      </c>
      <c r="Z21" s="9">
        <v>1</v>
      </c>
      <c r="AA21" s="9"/>
      <c r="AB21" s="9"/>
      <c r="AC21" s="9">
        <f t="shared" si="5"/>
        <v>8</v>
      </c>
      <c r="AE21" s="21"/>
    </row>
    <row r="22" spans="1:33" s="39" customFormat="1" ht="12.75" x14ac:dyDescent="0.2">
      <c r="A22" s="43">
        <v>8</v>
      </c>
      <c r="B22" s="42" t="s">
        <v>169</v>
      </c>
      <c r="C22" s="42" t="s">
        <v>170</v>
      </c>
      <c r="D22" s="9">
        <v>5</v>
      </c>
      <c r="E22" s="9"/>
      <c r="F22" s="9">
        <v>3</v>
      </c>
      <c r="G22" s="9">
        <v>4</v>
      </c>
      <c r="H22" s="9">
        <v>1</v>
      </c>
      <c r="I22" s="9">
        <v>2</v>
      </c>
      <c r="J22" s="9"/>
      <c r="K22" s="9"/>
      <c r="L22" s="9"/>
      <c r="M22" s="9"/>
      <c r="N22" s="9">
        <f t="shared" si="4"/>
        <v>13</v>
      </c>
      <c r="O22" s="10"/>
      <c r="P22" s="43"/>
      <c r="Q22" s="42"/>
      <c r="R22" s="42"/>
      <c r="S22" s="9"/>
      <c r="T22" s="9"/>
      <c r="U22" s="9"/>
      <c r="V22" s="9"/>
      <c r="W22" s="9"/>
      <c r="X22" s="9"/>
      <c r="Y22" s="9"/>
      <c r="Z22" s="9"/>
      <c r="AA22" s="9"/>
      <c r="AB22" s="9"/>
      <c r="AC22" s="9" t="str">
        <f t="shared" si="5"/>
        <v/>
      </c>
      <c r="AE22" s="21"/>
    </row>
    <row r="23" spans="1:33" s="39" customFormat="1" ht="12.75" x14ac:dyDescent="0.2">
      <c r="A23" s="43">
        <v>9</v>
      </c>
      <c r="B23" s="42" t="s">
        <v>172</v>
      </c>
      <c r="C23" s="42" t="s">
        <v>31</v>
      </c>
      <c r="D23" s="9">
        <v>2</v>
      </c>
      <c r="E23" s="9"/>
      <c r="F23" s="9"/>
      <c r="G23" s="9">
        <v>3</v>
      </c>
      <c r="H23" s="9">
        <v>2</v>
      </c>
      <c r="I23" s="9">
        <v>2</v>
      </c>
      <c r="J23" s="9"/>
      <c r="K23" s="9"/>
      <c r="L23" s="9"/>
      <c r="M23" s="9"/>
      <c r="N23" s="9">
        <f t="shared" si="4"/>
        <v>4</v>
      </c>
      <c r="O23" s="10"/>
      <c r="P23" s="43"/>
      <c r="Q23" s="42"/>
      <c r="R23" s="42"/>
      <c r="S23" s="9"/>
      <c r="T23" s="9"/>
      <c r="U23" s="9"/>
      <c r="V23" s="9"/>
      <c r="W23" s="9"/>
      <c r="X23" s="9"/>
      <c r="Y23" s="9"/>
      <c r="Z23" s="9"/>
      <c r="AA23" s="9"/>
      <c r="AB23" s="9"/>
      <c r="AC23" s="9" t="str">
        <f t="shared" si="5"/>
        <v/>
      </c>
      <c r="AE23" s="21"/>
    </row>
    <row r="24" spans="1:33" s="39" customFormat="1" ht="12.75" x14ac:dyDescent="0.2">
      <c r="A24" s="41"/>
      <c r="B24" s="42"/>
      <c r="C24" s="42"/>
      <c r="D24" s="9"/>
      <c r="E24" s="9"/>
      <c r="F24" s="9"/>
      <c r="G24" s="9"/>
      <c r="H24" s="9"/>
      <c r="I24" s="9"/>
      <c r="J24" s="9"/>
      <c r="K24" s="9"/>
      <c r="L24" s="9"/>
      <c r="M24" s="9"/>
      <c r="N24" s="9" t="str">
        <f t="shared" si="4"/>
        <v/>
      </c>
      <c r="O24" s="10"/>
      <c r="P24" s="41">
        <v>12</v>
      </c>
      <c r="Q24" s="42" t="s">
        <v>78</v>
      </c>
      <c r="R24" s="42" t="s">
        <v>79</v>
      </c>
      <c r="S24" s="9">
        <v>10</v>
      </c>
      <c r="T24" s="9"/>
      <c r="U24" s="9">
        <v>3</v>
      </c>
      <c r="V24" s="9">
        <v>8</v>
      </c>
      <c r="W24" s="9">
        <v>2</v>
      </c>
      <c r="X24" s="9">
        <v>1</v>
      </c>
      <c r="Y24" s="9"/>
      <c r="Z24" s="9">
        <v>2</v>
      </c>
      <c r="AA24" s="9"/>
      <c r="AB24" s="9"/>
      <c r="AC24" s="9">
        <f t="shared" si="5"/>
        <v>23</v>
      </c>
      <c r="AE24" s="21"/>
    </row>
    <row r="25" spans="1:33" s="39" customFormat="1" ht="12.75" x14ac:dyDescent="0.2">
      <c r="A25" s="41">
        <v>11</v>
      </c>
      <c r="B25" s="42" t="s">
        <v>173</v>
      </c>
      <c r="C25" s="42" t="s">
        <v>84</v>
      </c>
      <c r="D25" s="9">
        <v>1</v>
      </c>
      <c r="E25" s="9"/>
      <c r="F25" s="9">
        <v>2</v>
      </c>
      <c r="G25" s="9">
        <v>16</v>
      </c>
      <c r="H25" s="9">
        <v>10</v>
      </c>
      <c r="I25" s="9">
        <v>2</v>
      </c>
      <c r="J25" s="9"/>
      <c r="K25" s="9">
        <v>1</v>
      </c>
      <c r="L25" s="9"/>
      <c r="M25" s="9"/>
      <c r="N25" s="9">
        <f t="shared" si="4"/>
        <v>4</v>
      </c>
      <c r="O25" s="10"/>
      <c r="P25" s="43">
        <v>15</v>
      </c>
      <c r="Q25" s="42" t="s">
        <v>199</v>
      </c>
      <c r="R25" s="42" t="s">
        <v>84</v>
      </c>
      <c r="S25" s="9">
        <v>7</v>
      </c>
      <c r="T25" s="9"/>
      <c r="U25" s="9"/>
      <c r="V25" s="9">
        <v>7</v>
      </c>
      <c r="W25" s="9">
        <v>5</v>
      </c>
      <c r="X25" s="9">
        <v>4</v>
      </c>
      <c r="Y25" s="9"/>
      <c r="Z25" s="9">
        <v>3</v>
      </c>
      <c r="AA25" s="9"/>
      <c r="AB25" s="9"/>
      <c r="AC25" s="9">
        <f t="shared" si="5"/>
        <v>14</v>
      </c>
      <c r="AE25" s="21"/>
    </row>
    <row r="26" spans="1:33" s="39" customFormat="1" ht="12.75" x14ac:dyDescent="0.2">
      <c r="A26" s="55">
        <v>14</v>
      </c>
      <c r="B26" s="42" t="s">
        <v>228</v>
      </c>
      <c r="C26" s="42" t="s">
        <v>229</v>
      </c>
      <c r="D26" s="9"/>
      <c r="E26" s="9"/>
      <c r="F26" s="9"/>
      <c r="G26" s="9">
        <v>1</v>
      </c>
      <c r="H26" s="9"/>
      <c r="I26" s="9">
        <v>2</v>
      </c>
      <c r="J26" s="9"/>
      <c r="K26" s="9"/>
      <c r="L26" s="9"/>
      <c r="M26" s="9"/>
      <c r="N26" s="9">
        <f t="shared" si="4"/>
        <v>0</v>
      </c>
      <c r="O26" s="10"/>
      <c r="P26" s="43">
        <v>17</v>
      </c>
      <c r="Q26" s="42" t="s">
        <v>38</v>
      </c>
      <c r="R26" s="42" t="s">
        <v>360</v>
      </c>
      <c r="S26" s="9">
        <v>3</v>
      </c>
      <c r="T26" s="9">
        <v>1</v>
      </c>
      <c r="U26" s="9"/>
      <c r="V26" s="9">
        <v>9</v>
      </c>
      <c r="W26" s="9">
        <v>4</v>
      </c>
      <c r="X26" s="9">
        <v>1</v>
      </c>
      <c r="Y26" s="9"/>
      <c r="Z26" s="9">
        <v>3</v>
      </c>
      <c r="AA26" s="9"/>
      <c r="AB26" s="9"/>
      <c r="AC26" s="9">
        <f t="shared" si="5"/>
        <v>9</v>
      </c>
      <c r="AE26" s="21"/>
    </row>
    <row r="27" spans="1:33" s="39" customFormat="1" ht="12.75" x14ac:dyDescent="0.2">
      <c r="A27" s="55"/>
      <c r="B27" s="42"/>
      <c r="C27" s="42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tr">
        <f t="shared" si="4"/>
        <v/>
      </c>
      <c r="O27" s="10"/>
      <c r="P27" s="43">
        <v>1</v>
      </c>
      <c r="Q27" s="42" t="s">
        <v>365</v>
      </c>
      <c r="R27" s="42" t="s">
        <v>41</v>
      </c>
      <c r="S27" s="9">
        <v>2</v>
      </c>
      <c r="T27" s="9">
        <v>2</v>
      </c>
      <c r="U27" s="9"/>
      <c r="V27" s="9">
        <v>5</v>
      </c>
      <c r="W27" s="9">
        <v>5</v>
      </c>
      <c r="X27" s="9">
        <v>2</v>
      </c>
      <c r="Y27" s="9"/>
      <c r="Z27" s="9">
        <v>1</v>
      </c>
      <c r="AA27" s="9"/>
      <c r="AB27" s="9"/>
      <c r="AC27" s="9">
        <f t="shared" si="5"/>
        <v>10</v>
      </c>
      <c r="AE27" s="21"/>
    </row>
    <row r="28" spans="1:33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3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3" s="39" customFormat="1" ht="12.75" x14ac:dyDescent="0.2">
      <c r="A30" s="105" t="s">
        <v>26</v>
      </c>
      <c r="B30" s="106"/>
      <c r="C30" s="107"/>
      <c r="D30" s="9">
        <f t="shared" ref="D30:N30" si="6">SUM(D20:D29)</f>
        <v>10</v>
      </c>
      <c r="E30" s="9">
        <f t="shared" si="6"/>
        <v>2</v>
      </c>
      <c r="F30" s="9">
        <f t="shared" si="6"/>
        <v>9</v>
      </c>
      <c r="G30" s="9">
        <f t="shared" si="6"/>
        <v>29</v>
      </c>
      <c r="H30" s="9">
        <f t="shared" si="6"/>
        <v>16</v>
      </c>
      <c r="I30" s="9">
        <f t="shared" si="6"/>
        <v>14</v>
      </c>
      <c r="J30" s="9">
        <f t="shared" si="6"/>
        <v>0</v>
      </c>
      <c r="K30" s="9">
        <f t="shared" si="6"/>
        <v>5</v>
      </c>
      <c r="L30" s="9">
        <f t="shared" si="6"/>
        <v>0</v>
      </c>
      <c r="M30" s="9">
        <f t="shared" si="6"/>
        <v>0</v>
      </c>
      <c r="N30" s="9">
        <f t="shared" si="6"/>
        <v>35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28</v>
      </c>
      <c r="T30" s="9">
        <f t="shared" si="7"/>
        <v>3</v>
      </c>
      <c r="U30" s="9">
        <f t="shared" si="7"/>
        <v>3</v>
      </c>
      <c r="V30" s="9">
        <f t="shared" si="7"/>
        <v>37</v>
      </c>
      <c r="W30" s="9">
        <f t="shared" si="7"/>
        <v>20</v>
      </c>
      <c r="X30" s="9">
        <f t="shared" si="7"/>
        <v>12</v>
      </c>
      <c r="Y30" s="9">
        <f t="shared" si="7"/>
        <v>1</v>
      </c>
      <c r="Z30" s="9">
        <f t="shared" si="7"/>
        <v>12</v>
      </c>
      <c r="AA30" s="9">
        <f t="shared" si="7"/>
        <v>0</v>
      </c>
      <c r="AB30" s="9">
        <f t="shared" si="7"/>
        <v>0</v>
      </c>
      <c r="AC30" s="9">
        <f t="shared" si="7"/>
        <v>68</v>
      </c>
      <c r="AE30" s="44" t="e">
        <f>IF(#REF!+#REF!=5,"Correct","MVP ERROR")</f>
        <v>#REF!</v>
      </c>
    </row>
    <row r="31" spans="1:33" s="39" customFormat="1" ht="12.75" x14ac:dyDescent="0.2">
      <c r="A31" s="117" t="s">
        <v>27</v>
      </c>
      <c r="B31" s="118"/>
      <c r="C31" s="119" t="s">
        <v>269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Queanbeyan Road Runners: BLK-   |||   Hawks: </v>
      </c>
      <c r="AG31" s="46"/>
    </row>
    <row r="32" spans="1:33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34" t="s">
        <v>62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6"/>
      <c r="O33" s="3" t="s">
        <v>347</v>
      </c>
      <c r="P33" s="152" t="s">
        <v>136</v>
      </c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4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3">
        <v>11</v>
      </c>
      <c r="B35" s="42" t="s">
        <v>68</v>
      </c>
      <c r="C35" s="42" t="s">
        <v>69</v>
      </c>
      <c r="D35" s="9"/>
      <c r="E35" s="9"/>
      <c r="F35" s="9"/>
      <c r="G35" s="9"/>
      <c r="H35" s="9"/>
      <c r="I35" s="9"/>
      <c r="J35" s="9"/>
      <c r="K35" s="9">
        <v>1</v>
      </c>
      <c r="L35" s="9"/>
      <c r="M35" s="9"/>
      <c r="N35" s="9">
        <f t="shared" ref="N35:N44" si="8">IF(B35="","",(D35*2)+(E35*3)+F35*1)</f>
        <v>0</v>
      </c>
      <c r="O35" s="10"/>
      <c r="P35" s="43">
        <v>1</v>
      </c>
      <c r="Q35" s="42" t="s">
        <v>291</v>
      </c>
      <c r="R35" s="42" t="s">
        <v>292</v>
      </c>
      <c r="S35" s="9">
        <v>3</v>
      </c>
      <c r="T35" s="9">
        <v>1</v>
      </c>
      <c r="U35" s="9"/>
      <c r="V35" s="9">
        <v>4</v>
      </c>
      <c r="W35" s="9"/>
      <c r="X35" s="9">
        <v>2</v>
      </c>
      <c r="Y35" s="9"/>
      <c r="Z35" s="9">
        <v>2</v>
      </c>
      <c r="AA35" s="9"/>
      <c r="AB35" s="9"/>
      <c r="AC35" s="9">
        <f t="shared" ref="AC35:AC44" si="9">IF(Q35="","",(S35*2)+(T35*3)+U35*1)</f>
        <v>9</v>
      </c>
      <c r="AE35" s="21"/>
    </row>
    <row r="36" spans="1:31" s="39" customFormat="1" ht="12.75" x14ac:dyDescent="0.2">
      <c r="A36" s="43">
        <v>6</v>
      </c>
      <c r="B36" s="42" t="s">
        <v>120</v>
      </c>
      <c r="C36" s="42" t="s">
        <v>50</v>
      </c>
      <c r="D36" s="9">
        <v>2</v>
      </c>
      <c r="E36" s="9"/>
      <c r="F36" s="9"/>
      <c r="G36" s="9">
        <v>3</v>
      </c>
      <c r="H36" s="9">
        <v>2</v>
      </c>
      <c r="I36" s="9"/>
      <c r="J36" s="9"/>
      <c r="K36" s="9">
        <v>1</v>
      </c>
      <c r="L36" s="9"/>
      <c r="M36" s="9"/>
      <c r="N36" s="9">
        <f t="shared" si="8"/>
        <v>4</v>
      </c>
      <c r="O36" s="10"/>
      <c r="P36" s="41"/>
      <c r="Q36" s="42"/>
      <c r="R36" s="42"/>
      <c r="S36" s="9"/>
      <c r="T36" s="9"/>
      <c r="U36" s="9"/>
      <c r="V36" s="9"/>
      <c r="W36" s="9"/>
      <c r="X36" s="9"/>
      <c r="Y36" s="9"/>
      <c r="Z36" s="9"/>
      <c r="AA36" s="9"/>
      <c r="AB36" s="9"/>
      <c r="AC36" s="9" t="str">
        <f t="shared" si="9"/>
        <v/>
      </c>
      <c r="AE36" s="21"/>
    </row>
    <row r="37" spans="1:31" s="39" customFormat="1" ht="12.75" x14ac:dyDescent="0.2">
      <c r="A37" s="43"/>
      <c r="B37" s="42"/>
      <c r="C37" s="42"/>
      <c r="D37" s="9"/>
      <c r="E37" s="9"/>
      <c r="F37" s="9"/>
      <c r="G37" s="9"/>
      <c r="H37" s="9"/>
      <c r="I37" s="9"/>
      <c r="J37" s="9"/>
      <c r="K37" s="9"/>
      <c r="L37" s="9"/>
      <c r="M37" s="9"/>
      <c r="N37" s="9" t="str">
        <f t="shared" si="8"/>
        <v/>
      </c>
      <c r="O37" s="10"/>
      <c r="P37" s="41">
        <v>3</v>
      </c>
      <c r="Q37" s="42" t="s">
        <v>293</v>
      </c>
      <c r="R37" s="42" t="s">
        <v>294</v>
      </c>
      <c r="S37" s="9">
        <v>2</v>
      </c>
      <c r="T37" s="9"/>
      <c r="U37" s="9">
        <v>1</v>
      </c>
      <c r="V37" s="9">
        <v>6</v>
      </c>
      <c r="W37" s="9">
        <v>1</v>
      </c>
      <c r="X37" s="9">
        <v>2</v>
      </c>
      <c r="Y37" s="9">
        <v>2</v>
      </c>
      <c r="Z37" s="9">
        <v>1</v>
      </c>
      <c r="AA37" s="9"/>
      <c r="AB37" s="9"/>
      <c r="AC37" s="9">
        <f t="shared" si="9"/>
        <v>5</v>
      </c>
      <c r="AE37" s="21"/>
    </row>
    <row r="38" spans="1:31" s="39" customFormat="1" ht="12.75" x14ac:dyDescent="0.2">
      <c r="A38" s="41">
        <v>4</v>
      </c>
      <c r="B38" s="42" t="s">
        <v>165</v>
      </c>
      <c r="C38" s="42" t="s">
        <v>166</v>
      </c>
      <c r="D38" s="9">
        <v>3</v>
      </c>
      <c r="E38" s="9">
        <v>1</v>
      </c>
      <c r="F38" s="9">
        <v>3</v>
      </c>
      <c r="G38" s="9">
        <v>5</v>
      </c>
      <c r="H38" s="9">
        <v>2</v>
      </c>
      <c r="I38" s="9">
        <v>3</v>
      </c>
      <c r="J38" s="9"/>
      <c r="K38" s="9"/>
      <c r="L38" s="9"/>
      <c r="M38" s="9"/>
      <c r="N38" s="9">
        <f t="shared" si="8"/>
        <v>12</v>
      </c>
      <c r="O38" s="10"/>
      <c r="P38" s="41">
        <v>5</v>
      </c>
      <c r="Q38" s="42" t="s">
        <v>190</v>
      </c>
      <c r="R38" s="42" t="s">
        <v>44</v>
      </c>
      <c r="S38" s="9"/>
      <c r="T38" s="9"/>
      <c r="U38" s="9">
        <v>2</v>
      </c>
      <c r="V38" s="9">
        <v>1</v>
      </c>
      <c r="W38" s="9">
        <v>3</v>
      </c>
      <c r="X38" s="9">
        <v>2</v>
      </c>
      <c r="Y38" s="9"/>
      <c r="Z38" s="9">
        <v>1</v>
      </c>
      <c r="AA38" s="9"/>
      <c r="AB38" s="9"/>
      <c r="AC38" s="9">
        <f t="shared" si="9"/>
        <v>2</v>
      </c>
      <c r="AE38" s="21"/>
    </row>
    <row r="39" spans="1:31" s="39" customFormat="1" ht="12.75" x14ac:dyDescent="0.2">
      <c r="A39" s="41">
        <v>9</v>
      </c>
      <c r="B39" s="42" t="s">
        <v>63</v>
      </c>
      <c r="C39" s="42" t="s">
        <v>64</v>
      </c>
      <c r="D39" s="9"/>
      <c r="E39" s="9">
        <v>1</v>
      </c>
      <c r="F39" s="9"/>
      <c r="G39" s="9">
        <v>5</v>
      </c>
      <c r="H39" s="9">
        <v>3</v>
      </c>
      <c r="I39" s="9"/>
      <c r="J39" s="9"/>
      <c r="K39" s="9"/>
      <c r="L39" s="9"/>
      <c r="M39" s="9"/>
      <c r="N39" s="9">
        <f t="shared" si="8"/>
        <v>3</v>
      </c>
      <c r="O39" s="10"/>
      <c r="P39" s="41"/>
      <c r="Q39" s="42"/>
      <c r="R39" s="42"/>
      <c r="S39" s="9"/>
      <c r="T39" s="9"/>
      <c r="U39" s="9"/>
      <c r="V39" s="9"/>
      <c r="W39" s="9"/>
      <c r="X39" s="9"/>
      <c r="Y39" s="9"/>
      <c r="Z39" s="9"/>
      <c r="AA39" s="9"/>
      <c r="AB39" s="9"/>
      <c r="AC39" s="9" t="str">
        <f t="shared" si="9"/>
        <v/>
      </c>
      <c r="AE39" s="21"/>
    </row>
    <row r="40" spans="1:31" s="39" customFormat="1" ht="12.75" x14ac:dyDescent="0.2">
      <c r="A40" s="41">
        <v>10</v>
      </c>
      <c r="B40" s="42" t="s">
        <v>274</v>
      </c>
      <c r="C40" s="42" t="s">
        <v>31</v>
      </c>
      <c r="D40" s="9">
        <v>1</v>
      </c>
      <c r="E40" s="9"/>
      <c r="F40" s="9"/>
      <c r="G40" s="9">
        <v>1</v>
      </c>
      <c r="H40" s="9">
        <v>1</v>
      </c>
      <c r="I40" s="9">
        <v>3</v>
      </c>
      <c r="J40" s="9"/>
      <c r="K40" s="9">
        <v>3</v>
      </c>
      <c r="L40" s="9"/>
      <c r="M40" s="9"/>
      <c r="N40" s="9">
        <f t="shared" si="8"/>
        <v>2</v>
      </c>
      <c r="O40" s="10"/>
      <c r="P40" s="43">
        <v>9</v>
      </c>
      <c r="Q40" s="42" t="s">
        <v>190</v>
      </c>
      <c r="R40" s="42" t="s">
        <v>95</v>
      </c>
      <c r="S40" s="9">
        <v>2</v>
      </c>
      <c r="T40" s="9">
        <v>1</v>
      </c>
      <c r="U40" s="9">
        <v>2</v>
      </c>
      <c r="V40" s="9">
        <v>4</v>
      </c>
      <c r="W40" s="9">
        <v>1</v>
      </c>
      <c r="X40" s="9">
        <v>2</v>
      </c>
      <c r="Y40" s="9"/>
      <c r="Z40" s="9">
        <v>3</v>
      </c>
      <c r="AA40" s="9"/>
      <c r="AB40" s="9"/>
      <c r="AC40" s="9">
        <f t="shared" si="9"/>
        <v>9</v>
      </c>
      <c r="AE40" s="21"/>
    </row>
    <row r="41" spans="1:31" s="39" customFormat="1" ht="12.75" x14ac:dyDescent="0.2">
      <c r="A41" s="41">
        <v>12</v>
      </c>
      <c r="B41" s="42" t="s">
        <v>260</v>
      </c>
      <c r="C41" s="42" t="s">
        <v>263</v>
      </c>
      <c r="D41" s="9"/>
      <c r="E41" s="9"/>
      <c r="F41" s="9">
        <v>4</v>
      </c>
      <c r="G41" s="9">
        <v>4</v>
      </c>
      <c r="H41" s="9">
        <v>2</v>
      </c>
      <c r="I41" s="9">
        <v>1</v>
      </c>
      <c r="J41" s="9"/>
      <c r="K41" s="9">
        <v>3</v>
      </c>
      <c r="L41" s="9"/>
      <c r="M41" s="9"/>
      <c r="N41" s="9">
        <f t="shared" si="8"/>
        <v>4</v>
      </c>
      <c r="O41" s="10"/>
      <c r="P41" s="43">
        <v>11</v>
      </c>
      <c r="Q41" s="42" t="s">
        <v>361</v>
      </c>
      <c r="R41" s="42" t="s">
        <v>191</v>
      </c>
      <c r="S41" s="9">
        <v>4</v>
      </c>
      <c r="T41" s="9"/>
      <c r="U41" s="9">
        <v>2</v>
      </c>
      <c r="V41" s="9">
        <v>5</v>
      </c>
      <c r="W41" s="9">
        <v>2</v>
      </c>
      <c r="X41" s="9"/>
      <c r="Y41" s="9">
        <v>1</v>
      </c>
      <c r="Z41" s="9">
        <v>5</v>
      </c>
      <c r="AA41" s="9"/>
      <c r="AB41" s="9"/>
      <c r="AC41" s="9">
        <f t="shared" si="9"/>
        <v>10</v>
      </c>
      <c r="AE41" s="21"/>
    </row>
    <row r="42" spans="1:31" s="39" customFormat="1" ht="12.75" x14ac:dyDescent="0.2">
      <c r="A42" s="41">
        <v>13</v>
      </c>
      <c r="B42" s="42" t="s">
        <v>168</v>
      </c>
      <c r="C42" s="42" t="s">
        <v>41</v>
      </c>
      <c r="D42" s="9">
        <v>2</v>
      </c>
      <c r="E42" s="9"/>
      <c r="F42" s="9"/>
      <c r="G42" s="9">
        <v>6</v>
      </c>
      <c r="H42" s="9">
        <v>2</v>
      </c>
      <c r="I42" s="9">
        <v>2</v>
      </c>
      <c r="J42" s="9"/>
      <c r="K42" s="9">
        <v>1</v>
      </c>
      <c r="L42" s="9"/>
      <c r="M42" s="9"/>
      <c r="N42" s="9">
        <f t="shared" si="8"/>
        <v>4</v>
      </c>
      <c r="O42" s="10"/>
      <c r="P42" s="41">
        <v>12</v>
      </c>
      <c r="Q42" s="42" t="s">
        <v>272</v>
      </c>
      <c r="R42" s="42" t="s">
        <v>189</v>
      </c>
      <c r="S42" s="9">
        <v>1</v>
      </c>
      <c r="T42" s="9">
        <v>1</v>
      </c>
      <c r="U42" s="9"/>
      <c r="V42" s="9">
        <v>5</v>
      </c>
      <c r="W42" s="9"/>
      <c r="X42" s="9">
        <v>2</v>
      </c>
      <c r="Y42" s="9"/>
      <c r="Z42" s="9">
        <v>3</v>
      </c>
      <c r="AA42" s="9"/>
      <c r="AB42" s="9"/>
      <c r="AC42" s="9">
        <f t="shared" si="9"/>
        <v>5</v>
      </c>
      <c r="AE42" s="21"/>
    </row>
    <row r="43" spans="1:31" s="39" customFormat="1" ht="12.75" x14ac:dyDescent="0.2">
      <c r="A43" s="41">
        <v>15</v>
      </c>
      <c r="B43" s="42" t="s">
        <v>258</v>
      </c>
      <c r="C43" s="42" t="s">
        <v>34</v>
      </c>
      <c r="D43" s="9">
        <v>8</v>
      </c>
      <c r="E43" s="9"/>
      <c r="F43" s="9">
        <v>5</v>
      </c>
      <c r="G43" s="9">
        <v>5</v>
      </c>
      <c r="H43" s="9"/>
      <c r="I43" s="9">
        <v>1</v>
      </c>
      <c r="J43" s="9">
        <v>1</v>
      </c>
      <c r="K43" s="9">
        <v>2</v>
      </c>
      <c r="L43" s="9"/>
      <c r="M43" s="9"/>
      <c r="N43" s="9">
        <f t="shared" si="8"/>
        <v>21</v>
      </c>
      <c r="O43" s="10"/>
      <c r="P43" s="41">
        <v>25</v>
      </c>
      <c r="Q43" s="42" t="s">
        <v>334</v>
      </c>
      <c r="R43" s="42" t="s">
        <v>305</v>
      </c>
      <c r="S43" s="9"/>
      <c r="T43" s="9">
        <v>2</v>
      </c>
      <c r="U43" s="9"/>
      <c r="V43" s="9">
        <v>4</v>
      </c>
      <c r="W43" s="9">
        <v>2</v>
      </c>
      <c r="X43" s="9">
        <v>1</v>
      </c>
      <c r="Y43" s="9"/>
      <c r="Z43" s="9">
        <v>2</v>
      </c>
      <c r="AA43" s="9"/>
      <c r="AB43" s="9"/>
      <c r="AC43" s="9">
        <f t="shared" si="9"/>
        <v>6</v>
      </c>
      <c r="AE43" s="21"/>
    </row>
    <row r="44" spans="1:31" s="39" customFormat="1" ht="12.75" x14ac:dyDescent="0.2">
      <c r="A44" s="43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16</v>
      </c>
      <c r="E45" s="9">
        <f t="shared" si="10"/>
        <v>2</v>
      </c>
      <c r="F45" s="9">
        <f t="shared" si="10"/>
        <v>12</v>
      </c>
      <c r="G45" s="9">
        <f t="shared" si="10"/>
        <v>29</v>
      </c>
      <c r="H45" s="9">
        <f t="shared" si="10"/>
        <v>12</v>
      </c>
      <c r="I45" s="9">
        <f t="shared" si="10"/>
        <v>10</v>
      </c>
      <c r="J45" s="9">
        <f t="shared" si="10"/>
        <v>1</v>
      </c>
      <c r="K45" s="9">
        <f t="shared" si="10"/>
        <v>11</v>
      </c>
      <c r="L45" s="9">
        <f t="shared" si="10"/>
        <v>0</v>
      </c>
      <c r="M45" s="9">
        <f t="shared" si="10"/>
        <v>0</v>
      </c>
      <c r="N45" s="9">
        <f t="shared" si="10"/>
        <v>50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12</v>
      </c>
      <c r="T45" s="9">
        <f t="shared" si="11"/>
        <v>5</v>
      </c>
      <c r="U45" s="9">
        <f t="shared" si="11"/>
        <v>7</v>
      </c>
      <c r="V45" s="9">
        <f t="shared" si="11"/>
        <v>29</v>
      </c>
      <c r="W45" s="9">
        <f t="shared" si="11"/>
        <v>9</v>
      </c>
      <c r="X45" s="9">
        <f t="shared" si="11"/>
        <v>11</v>
      </c>
      <c r="Y45" s="9">
        <f t="shared" si="11"/>
        <v>3</v>
      </c>
      <c r="Z45" s="9">
        <f t="shared" si="11"/>
        <v>17</v>
      </c>
      <c r="AA45" s="9">
        <f t="shared" si="11"/>
        <v>0</v>
      </c>
      <c r="AB45" s="9">
        <f t="shared" si="11"/>
        <v>0</v>
      </c>
      <c r="AC45" s="9">
        <f t="shared" si="11"/>
        <v>46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135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Hardwood Pro:    |||   Big Bangs: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14" t="s">
        <v>89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6"/>
      <c r="O48" s="3" t="s">
        <v>347</v>
      </c>
      <c r="P48" s="155" t="s">
        <v>88</v>
      </c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7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0</v>
      </c>
      <c r="B50" s="42" t="s">
        <v>93</v>
      </c>
      <c r="C50" s="42" t="s">
        <v>94</v>
      </c>
      <c r="D50" s="9">
        <v>6</v>
      </c>
      <c r="E50" s="9">
        <v>2</v>
      </c>
      <c r="F50" s="9">
        <v>5</v>
      </c>
      <c r="G50" s="9">
        <v>6</v>
      </c>
      <c r="H50" s="9">
        <v>1</v>
      </c>
      <c r="I50" s="9">
        <v>2</v>
      </c>
      <c r="J50" s="9"/>
      <c r="K50" s="9">
        <v>1</v>
      </c>
      <c r="L50" s="9"/>
      <c r="M50" s="9"/>
      <c r="N50" s="9">
        <f t="shared" ref="N50:N59" si="12">IF(B50="","",(D50*2)+(E50*3)+F50*1)</f>
        <v>23</v>
      </c>
      <c r="O50" s="10"/>
      <c r="P50" s="41">
        <v>0</v>
      </c>
      <c r="Q50" s="42" t="s">
        <v>107</v>
      </c>
      <c r="R50" s="42" t="s">
        <v>194</v>
      </c>
      <c r="S50" s="9">
        <v>1</v>
      </c>
      <c r="T50" s="9"/>
      <c r="U50" s="9"/>
      <c r="V50" s="9">
        <v>2</v>
      </c>
      <c r="W50" s="9"/>
      <c r="X50" s="9">
        <v>1</v>
      </c>
      <c r="Y50" s="9">
        <v>1</v>
      </c>
      <c r="Z50" s="9">
        <v>2</v>
      </c>
      <c r="AA50" s="9"/>
      <c r="AB50" s="9"/>
      <c r="AC50" s="9">
        <f t="shared" ref="AC50:AC59" si="13">IF(Q50="","",(S50*2)+(T50*3)+U50*1)</f>
        <v>2</v>
      </c>
      <c r="AD50" s="46"/>
      <c r="AE50" s="21"/>
    </row>
    <row r="51" spans="1:31" s="39" customFormat="1" ht="12.75" x14ac:dyDescent="0.2">
      <c r="A51" s="41">
        <v>2</v>
      </c>
      <c r="B51" s="42" t="s">
        <v>144</v>
      </c>
      <c r="C51" s="42" t="s">
        <v>39</v>
      </c>
      <c r="D51" s="9">
        <v>1</v>
      </c>
      <c r="E51" s="9"/>
      <c r="F51" s="9"/>
      <c r="G51" s="9">
        <v>5</v>
      </c>
      <c r="H51" s="9">
        <v>3</v>
      </c>
      <c r="I51" s="9"/>
      <c r="J51" s="9"/>
      <c r="K51" s="9">
        <v>2</v>
      </c>
      <c r="L51" s="9"/>
      <c r="M51" s="9"/>
      <c r="N51" s="9">
        <f t="shared" si="12"/>
        <v>2</v>
      </c>
      <c r="O51" s="10"/>
      <c r="P51" s="43"/>
      <c r="Q51" s="42"/>
      <c r="R51" s="42"/>
      <c r="S51" s="9"/>
      <c r="T51" s="9"/>
      <c r="U51" s="9"/>
      <c r="V51" s="9"/>
      <c r="W51" s="9"/>
      <c r="X51" s="9"/>
      <c r="Y51" s="9"/>
      <c r="Z51" s="9"/>
      <c r="AA51" s="9"/>
      <c r="AB51" s="9"/>
      <c r="AC51" s="9" t="str">
        <f t="shared" si="13"/>
        <v/>
      </c>
      <c r="AD51" s="46"/>
      <c r="AE51" s="21"/>
    </row>
    <row r="52" spans="1:31" s="39" customFormat="1" ht="12.75" x14ac:dyDescent="0.2">
      <c r="A52" s="43">
        <v>3</v>
      </c>
      <c r="B52" s="42" t="s">
        <v>146</v>
      </c>
      <c r="C52" s="42" t="s">
        <v>145</v>
      </c>
      <c r="D52" s="9">
        <v>1</v>
      </c>
      <c r="E52" s="9">
        <v>1</v>
      </c>
      <c r="F52" s="9"/>
      <c r="G52" s="9">
        <v>2</v>
      </c>
      <c r="H52" s="9"/>
      <c r="I52" s="9"/>
      <c r="J52" s="9"/>
      <c r="K52" s="9">
        <v>2</v>
      </c>
      <c r="L52" s="9"/>
      <c r="M52" s="9"/>
      <c r="N52" s="9">
        <f t="shared" si="12"/>
        <v>5</v>
      </c>
      <c r="O52" s="10"/>
      <c r="P52" s="41">
        <v>2</v>
      </c>
      <c r="Q52" s="42" t="s">
        <v>220</v>
      </c>
      <c r="R52" s="42" t="s">
        <v>400</v>
      </c>
      <c r="S52" s="9">
        <v>4</v>
      </c>
      <c r="T52" s="9"/>
      <c r="U52" s="9">
        <v>1</v>
      </c>
      <c r="V52" s="9">
        <v>7</v>
      </c>
      <c r="W52" s="9">
        <v>3</v>
      </c>
      <c r="X52" s="9"/>
      <c r="Y52" s="9"/>
      <c r="Z52" s="9">
        <v>2</v>
      </c>
      <c r="AA52" s="9"/>
      <c r="AB52" s="9"/>
      <c r="AC52" s="9">
        <f t="shared" si="13"/>
        <v>9</v>
      </c>
      <c r="AD52" s="46"/>
      <c r="AE52" s="21"/>
    </row>
    <row r="53" spans="1:31" s="39" customFormat="1" ht="12.75" x14ac:dyDescent="0.2">
      <c r="A53" s="41">
        <v>4</v>
      </c>
      <c r="B53" s="42" t="s">
        <v>142</v>
      </c>
      <c r="C53" s="42" t="s">
        <v>143</v>
      </c>
      <c r="D53" s="9"/>
      <c r="E53" s="9"/>
      <c r="F53" s="9"/>
      <c r="G53" s="9">
        <v>5</v>
      </c>
      <c r="H53" s="9">
        <v>2</v>
      </c>
      <c r="I53" s="9"/>
      <c r="J53" s="9"/>
      <c r="K53" s="9">
        <v>3</v>
      </c>
      <c r="L53" s="9"/>
      <c r="M53" s="9"/>
      <c r="N53" s="9">
        <f t="shared" si="12"/>
        <v>0</v>
      </c>
      <c r="O53" s="10"/>
      <c r="P53" s="41">
        <v>3</v>
      </c>
      <c r="Q53" s="42" t="s">
        <v>91</v>
      </c>
      <c r="R53" s="42" t="s">
        <v>92</v>
      </c>
      <c r="S53" s="9">
        <v>5</v>
      </c>
      <c r="T53" s="9"/>
      <c r="U53" s="9">
        <v>2</v>
      </c>
      <c r="V53" s="9">
        <v>5</v>
      </c>
      <c r="W53" s="9">
        <v>5</v>
      </c>
      <c r="X53" s="9">
        <v>1</v>
      </c>
      <c r="Y53" s="9"/>
      <c r="Z53" s="9"/>
      <c r="AA53" s="9"/>
      <c r="AB53" s="9"/>
      <c r="AC53" s="9">
        <f t="shared" si="13"/>
        <v>12</v>
      </c>
      <c r="AD53" s="46"/>
      <c r="AE53" s="21"/>
    </row>
    <row r="54" spans="1:31" s="39" customFormat="1" ht="12.75" x14ac:dyDescent="0.2">
      <c r="A54" s="43">
        <v>5</v>
      </c>
      <c r="B54" s="42" t="s">
        <v>131</v>
      </c>
      <c r="C54" s="42" t="s">
        <v>48</v>
      </c>
      <c r="D54" s="9">
        <v>1</v>
      </c>
      <c r="E54" s="9"/>
      <c r="F54" s="9">
        <v>1</v>
      </c>
      <c r="G54" s="9">
        <v>1</v>
      </c>
      <c r="H54" s="9">
        <v>1</v>
      </c>
      <c r="I54" s="9">
        <v>2</v>
      </c>
      <c r="J54" s="9">
        <v>2</v>
      </c>
      <c r="K54" s="9"/>
      <c r="L54" s="9"/>
      <c r="M54" s="9"/>
      <c r="N54" s="9">
        <f t="shared" si="12"/>
        <v>3</v>
      </c>
      <c r="O54" s="10"/>
      <c r="P54" s="43">
        <v>5</v>
      </c>
      <c r="Q54" s="42" t="s">
        <v>96</v>
      </c>
      <c r="R54" s="42" t="s">
        <v>97</v>
      </c>
      <c r="S54" s="9">
        <v>3</v>
      </c>
      <c r="T54" s="9"/>
      <c r="U54" s="9"/>
      <c r="V54" s="9">
        <v>5</v>
      </c>
      <c r="W54" s="9">
        <v>1</v>
      </c>
      <c r="X54" s="9">
        <v>1</v>
      </c>
      <c r="Y54" s="9"/>
      <c r="Z54" s="9">
        <v>2</v>
      </c>
      <c r="AA54" s="9"/>
      <c r="AB54" s="9"/>
      <c r="AC54" s="9">
        <f t="shared" si="13"/>
        <v>6</v>
      </c>
      <c r="AD54" s="46"/>
      <c r="AE54" s="21"/>
    </row>
    <row r="55" spans="1:31" s="39" customFormat="1" ht="12.75" x14ac:dyDescent="0.2">
      <c r="A55" s="43">
        <v>11</v>
      </c>
      <c r="B55" s="42" t="s">
        <v>101</v>
      </c>
      <c r="C55" s="42" t="s">
        <v>102</v>
      </c>
      <c r="D55" s="9">
        <v>2</v>
      </c>
      <c r="E55" s="9"/>
      <c r="F55" s="9">
        <v>1</v>
      </c>
      <c r="G55" s="9">
        <v>8</v>
      </c>
      <c r="H55" s="9">
        <v>1</v>
      </c>
      <c r="I55" s="9">
        <v>2</v>
      </c>
      <c r="J55" s="9">
        <v>1</v>
      </c>
      <c r="K55" s="9">
        <v>2</v>
      </c>
      <c r="L55" s="9"/>
      <c r="M55" s="9"/>
      <c r="N55" s="9">
        <f t="shared" si="12"/>
        <v>5</v>
      </c>
      <c r="O55" s="10"/>
      <c r="P55" s="43">
        <v>15</v>
      </c>
      <c r="Q55" s="42" t="s">
        <v>195</v>
      </c>
      <c r="R55" s="42" t="s">
        <v>94</v>
      </c>
      <c r="S55" s="9">
        <v>1</v>
      </c>
      <c r="T55" s="9">
        <v>1</v>
      </c>
      <c r="U55" s="9"/>
      <c r="V55" s="9">
        <v>2</v>
      </c>
      <c r="W55" s="9">
        <v>2</v>
      </c>
      <c r="X55" s="9">
        <v>1</v>
      </c>
      <c r="Y55" s="9"/>
      <c r="Z55" s="9">
        <v>2</v>
      </c>
      <c r="AA55" s="9"/>
      <c r="AB55" s="9"/>
      <c r="AC55" s="9">
        <f t="shared" si="13"/>
        <v>5</v>
      </c>
      <c r="AD55" s="46"/>
      <c r="AE55" s="21"/>
    </row>
    <row r="56" spans="1:31" s="39" customFormat="1" ht="12.75" x14ac:dyDescent="0.2">
      <c r="A56" s="43"/>
      <c r="B56" s="42"/>
      <c r="C56" s="42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tr">
        <f t="shared" si="12"/>
        <v/>
      </c>
      <c r="O56" s="10"/>
      <c r="P56" s="43">
        <v>27</v>
      </c>
      <c r="Q56" s="42" t="s">
        <v>261</v>
      </c>
      <c r="R56" s="42" t="s">
        <v>54</v>
      </c>
      <c r="S56" s="9">
        <v>2</v>
      </c>
      <c r="T56" s="9"/>
      <c r="U56" s="9">
        <v>1</v>
      </c>
      <c r="V56" s="9">
        <v>10</v>
      </c>
      <c r="W56" s="9"/>
      <c r="X56" s="9">
        <v>1</v>
      </c>
      <c r="Y56" s="9"/>
      <c r="Z56" s="9">
        <v>4</v>
      </c>
      <c r="AA56" s="9"/>
      <c r="AB56" s="9"/>
      <c r="AC56" s="9">
        <f t="shared" si="13"/>
        <v>5</v>
      </c>
      <c r="AD56" s="46"/>
      <c r="AE56" s="21"/>
    </row>
    <row r="57" spans="1:31" s="39" customFormat="1" ht="12.75" x14ac:dyDescent="0.2">
      <c r="A57" s="43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3">
        <v>35</v>
      </c>
      <c r="Q57" s="42" t="s">
        <v>270</v>
      </c>
      <c r="R57" s="42" t="s">
        <v>271</v>
      </c>
      <c r="S57" s="9"/>
      <c r="T57" s="9"/>
      <c r="U57" s="9">
        <v>1</v>
      </c>
      <c r="V57" s="9">
        <v>2</v>
      </c>
      <c r="W57" s="9"/>
      <c r="X57" s="9">
        <v>3</v>
      </c>
      <c r="Y57" s="9">
        <v>1</v>
      </c>
      <c r="Z57" s="9">
        <v>1</v>
      </c>
      <c r="AA57" s="9"/>
      <c r="AB57" s="9"/>
      <c r="AC57" s="9">
        <f t="shared" si="13"/>
        <v>1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11</v>
      </c>
      <c r="E60" s="9">
        <f t="shared" si="14"/>
        <v>3</v>
      </c>
      <c r="F60" s="9">
        <f t="shared" si="14"/>
        <v>7</v>
      </c>
      <c r="G60" s="9">
        <f t="shared" si="14"/>
        <v>27</v>
      </c>
      <c r="H60" s="9">
        <f t="shared" si="14"/>
        <v>8</v>
      </c>
      <c r="I60" s="9">
        <f t="shared" si="14"/>
        <v>6</v>
      </c>
      <c r="J60" s="9">
        <f t="shared" si="14"/>
        <v>3</v>
      </c>
      <c r="K60" s="9">
        <f t="shared" si="14"/>
        <v>10</v>
      </c>
      <c r="L60" s="9">
        <f t="shared" si="14"/>
        <v>0</v>
      </c>
      <c r="M60" s="9">
        <f t="shared" si="14"/>
        <v>0</v>
      </c>
      <c r="N60" s="9">
        <f t="shared" si="14"/>
        <v>38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16</v>
      </c>
      <c r="T60" s="9">
        <f t="shared" si="15"/>
        <v>1</v>
      </c>
      <c r="U60" s="9">
        <f t="shared" si="15"/>
        <v>5</v>
      </c>
      <c r="V60" s="9">
        <f t="shared" si="15"/>
        <v>33</v>
      </c>
      <c r="W60" s="9">
        <f t="shared" si="15"/>
        <v>11</v>
      </c>
      <c r="X60" s="9">
        <f t="shared" si="15"/>
        <v>8</v>
      </c>
      <c r="Y60" s="9">
        <f t="shared" si="15"/>
        <v>2</v>
      </c>
      <c r="Z60" s="9">
        <f t="shared" si="15"/>
        <v>13</v>
      </c>
      <c r="AA60" s="9">
        <f t="shared" si="15"/>
        <v>0</v>
      </c>
      <c r="AB60" s="9">
        <f t="shared" si="15"/>
        <v>0</v>
      </c>
      <c r="AC60" s="9">
        <f t="shared" si="15"/>
        <v>40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133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Shenanigans:    |||   HBW Cannons: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25" t="s">
        <v>103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7"/>
      <c r="O63" s="3" t="s">
        <v>349</v>
      </c>
      <c r="P63" s="131" t="s">
        <v>133</v>
      </c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3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4</v>
      </c>
      <c r="B65" s="42" t="s">
        <v>148</v>
      </c>
      <c r="C65" s="42" t="s">
        <v>54</v>
      </c>
      <c r="D65" s="9"/>
      <c r="E65" s="9"/>
      <c r="F65" s="9">
        <v>2</v>
      </c>
      <c r="G65" s="9">
        <v>7</v>
      </c>
      <c r="H65" s="9"/>
      <c r="I65" s="9">
        <v>1</v>
      </c>
      <c r="J65" s="9">
        <v>4</v>
      </c>
      <c r="K65" s="9">
        <v>4</v>
      </c>
      <c r="L65" s="9"/>
      <c r="M65" s="9"/>
      <c r="N65" s="9">
        <f t="shared" ref="N65:N74" si="16">IF(B65="","",(D65*2)+(E65*3)+F65*1)</f>
        <v>2</v>
      </c>
      <c r="O65" s="10"/>
      <c r="P65" s="43">
        <v>2</v>
      </c>
      <c r="Q65" s="42" t="s">
        <v>30</v>
      </c>
      <c r="R65" s="42" t="s">
        <v>53</v>
      </c>
      <c r="S65" s="9">
        <v>1</v>
      </c>
      <c r="T65" s="9">
        <v>1</v>
      </c>
      <c r="U65" s="9"/>
      <c r="V65" s="9">
        <v>1</v>
      </c>
      <c r="W65" s="9">
        <v>1</v>
      </c>
      <c r="X65" s="9">
        <v>2</v>
      </c>
      <c r="Y65" s="9">
        <v>1</v>
      </c>
      <c r="Z65" s="9">
        <v>2</v>
      </c>
      <c r="AA65" s="9"/>
      <c r="AB65" s="9"/>
      <c r="AC65" s="9">
        <f t="shared" ref="AC65:AC74" si="17">IF(Q65="","",(S65*2)+(T65*3)+U65*1)</f>
        <v>5</v>
      </c>
      <c r="AD65" s="46"/>
      <c r="AE65" s="21"/>
    </row>
    <row r="66" spans="1:31" s="39" customFormat="1" ht="12.75" x14ac:dyDescent="0.2">
      <c r="A66" s="43">
        <v>6</v>
      </c>
      <c r="B66" s="42" t="s">
        <v>40</v>
      </c>
      <c r="C66" s="42" t="s">
        <v>113</v>
      </c>
      <c r="D66" s="9"/>
      <c r="E66" s="9"/>
      <c r="F66" s="9"/>
      <c r="G66" s="9">
        <v>2</v>
      </c>
      <c r="H66" s="9"/>
      <c r="I66" s="9">
        <v>1</v>
      </c>
      <c r="J66" s="9">
        <v>1</v>
      </c>
      <c r="K66" s="9">
        <v>3</v>
      </c>
      <c r="L66" s="9"/>
      <c r="M66" s="9"/>
      <c r="N66" s="9">
        <f t="shared" si="16"/>
        <v>0</v>
      </c>
      <c r="O66" s="10"/>
      <c r="P66" s="41">
        <v>4</v>
      </c>
      <c r="Q66" s="42" t="s">
        <v>85</v>
      </c>
      <c r="R66" s="42" t="s">
        <v>53</v>
      </c>
      <c r="S66" s="9">
        <v>1</v>
      </c>
      <c r="T66" s="9"/>
      <c r="U66" s="9">
        <v>1</v>
      </c>
      <c r="V66" s="9"/>
      <c r="W66" s="9">
        <v>2</v>
      </c>
      <c r="X66" s="9">
        <v>2</v>
      </c>
      <c r="Y66" s="9">
        <v>1</v>
      </c>
      <c r="Z66" s="9">
        <v>5</v>
      </c>
      <c r="AA66" s="9"/>
      <c r="AB66" s="9"/>
      <c r="AC66" s="9">
        <f t="shared" si="17"/>
        <v>3</v>
      </c>
      <c r="AD66" s="46"/>
      <c r="AE66" s="21"/>
    </row>
    <row r="67" spans="1:31" s="39" customFormat="1" ht="12.75" x14ac:dyDescent="0.2">
      <c r="A67" s="43"/>
      <c r="B67" s="42"/>
      <c r="C67" s="42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tr">
        <f t="shared" si="16"/>
        <v/>
      </c>
      <c r="O67" s="10"/>
      <c r="P67" s="41">
        <v>5</v>
      </c>
      <c r="Q67" s="42" t="s">
        <v>160</v>
      </c>
      <c r="R67" s="42" t="s">
        <v>128</v>
      </c>
      <c r="S67" s="9">
        <v>2</v>
      </c>
      <c r="T67" s="9"/>
      <c r="U67" s="9">
        <v>6</v>
      </c>
      <c r="V67" s="9">
        <v>7</v>
      </c>
      <c r="W67" s="9">
        <v>3</v>
      </c>
      <c r="X67" s="9">
        <v>4</v>
      </c>
      <c r="Y67" s="9"/>
      <c r="Z67" s="9">
        <v>1</v>
      </c>
      <c r="AA67" s="9"/>
      <c r="AB67" s="9"/>
      <c r="AC67" s="9">
        <f t="shared" si="17"/>
        <v>10</v>
      </c>
      <c r="AD67" s="46"/>
      <c r="AE67" s="21"/>
    </row>
    <row r="68" spans="1:31" s="39" customFormat="1" ht="12.75" x14ac:dyDescent="0.2">
      <c r="A68" s="43">
        <v>13</v>
      </c>
      <c r="B68" s="42" t="s">
        <v>112</v>
      </c>
      <c r="C68" s="42" t="s">
        <v>113</v>
      </c>
      <c r="D68" s="9"/>
      <c r="E68" s="9"/>
      <c r="F68" s="9">
        <v>2</v>
      </c>
      <c r="G68" s="9">
        <v>2</v>
      </c>
      <c r="H68" s="9">
        <v>2</v>
      </c>
      <c r="I68" s="9">
        <v>1</v>
      </c>
      <c r="J68" s="9"/>
      <c r="K68" s="9">
        <v>1</v>
      </c>
      <c r="L68" s="9"/>
      <c r="M68" s="9"/>
      <c r="N68" s="9">
        <f t="shared" si="16"/>
        <v>2</v>
      </c>
      <c r="O68" s="10"/>
      <c r="P68" s="41">
        <v>8</v>
      </c>
      <c r="Q68" s="42" t="s">
        <v>161</v>
      </c>
      <c r="R68" s="42" t="s">
        <v>90</v>
      </c>
      <c r="S68" s="9">
        <v>3</v>
      </c>
      <c r="T68" s="9">
        <v>2</v>
      </c>
      <c r="U68" s="9">
        <v>5</v>
      </c>
      <c r="V68" s="9">
        <v>7</v>
      </c>
      <c r="W68" s="9">
        <v>4</v>
      </c>
      <c r="X68" s="9">
        <v>3</v>
      </c>
      <c r="Y68" s="9"/>
      <c r="Z68" s="9">
        <v>2</v>
      </c>
      <c r="AA68" s="9"/>
      <c r="AB68" s="9"/>
      <c r="AC68" s="9">
        <f t="shared" si="17"/>
        <v>17</v>
      </c>
      <c r="AD68" s="46"/>
      <c r="AE68" s="21"/>
    </row>
    <row r="69" spans="1:31" s="39" customFormat="1" ht="12.75" x14ac:dyDescent="0.2">
      <c r="A69" s="43">
        <v>20</v>
      </c>
      <c r="B69" s="42" t="s">
        <v>105</v>
      </c>
      <c r="C69" s="42" t="s">
        <v>106</v>
      </c>
      <c r="D69" s="9">
        <v>2</v>
      </c>
      <c r="E69" s="9">
        <v>1</v>
      </c>
      <c r="F69" s="9">
        <v>2</v>
      </c>
      <c r="G69" s="9"/>
      <c r="H69" s="9"/>
      <c r="I69" s="9"/>
      <c r="J69" s="9"/>
      <c r="K69" s="9">
        <v>3</v>
      </c>
      <c r="L69" s="9"/>
      <c r="M69" s="9"/>
      <c r="N69" s="9">
        <f t="shared" si="16"/>
        <v>9</v>
      </c>
      <c r="O69" s="10"/>
      <c r="P69" s="41"/>
      <c r="Q69" s="42"/>
      <c r="R69" s="4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 t="str">
        <f t="shared" si="17"/>
        <v/>
      </c>
      <c r="AD69" s="46"/>
      <c r="AE69" s="21"/>
    </row>
    <row r="70" spans="1:31" s="39" customFormat="1" ht="12.75" x14ac:dyDescent="0.2">
      <c r="A70" s="41"/>
      <c r="B70" s="42"/>
      <c r="C70" s="42"/>
      <c r="D70" s="9"/>
      <c r="E70" s="9"/>
      <c r="F70" s="9"/>
      <c r="G70" s="9"/>
      <c r="H70" s="9"/>
      <c r="I70" s="9"/>
      <c r="J70" s="9"/>
      <c r="K70" s="9"/>
      <c r="L70" s="9"/>
      <c r="M70" s="9"/>
      <c r="N70" s="9" t="str">
        <f t="shared" si="16"/>
        <v/>
      </c>
      <c r="O70" s="10"/>
      <c r="P70" s="43">
        <v>11</v>
      </c>
      <c r="Q70" s="42" t="s">
        <v>100</v>
      </c>
      <c r="R70" s="42" t="s">
        <v>164</v>
      </c>
      <c r="S70" s="9"/>
      <c r="T70" s="9"/>
      <c r="U70" s="9">
        <v>2</v>
      </c>
      <c r="V70" s="9">
        <v>11</v>
      </c>
      <c r="W70" s="9"/>
      <c r="X70" s="9">
        <v>1</v>
      </c>
      <c r="Y70" s="9"/>
      <c r="Z70" s="9">
        <v>3</v>
      </c>
      <c r="AA70" s="9"/>
      <c r="AB70" s="9"/>
      <c r="AC70" s="9">
        <f t="shared" si="17"/>
        <v>2</v>
      </c>
      <c r="AD70" s="46"/>
      <c r="AE70" s="21"/>
    </row>
    <row r="71" spans="1:31" s="39" customFormat="1" ht="12.75" x14ac:dyDescent="0.2">
      <c r="A71" s="43">
        <v>23</v>
      </c>
      <c r="B71" s="42" t="s">
        <v>110</v>
      </c>
      <c r="C71" s="42" t="s">
        <v>72</v>
      </c>
      <c r="D71" s="9"/>
      <c r="E71" s="9">
        <v>2</v>
      </c>
      <c r="F71" s="9">
        <v>2</v>
      </c>
      <c r="G71" s="9">
        <v>3</v>
      </c>
      <c r="H71" s="9">
        <v>4</v>
      </c>
      <c r="I71" s="9"/>
      <c r="J71" s="9">
        <v>2</v>
      </c>
      <c r="K71" s="9">
        <v>1</v>
      </c>
      <c r="L71" s="9"/>
      <c r="M71" s="9"/>
      <c r="N71" s="9">
        <f t="shared" si="16"/>
        <v>8</v>
      </c>
      <c r="O71" s="10"/>
      <c r="P71" s="43"/>
      <c r="Q71" s="42"/>
      <c r="R71" s="4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 t="str">
        <f t="shared" si="17"/>
        <v/>
      </c>
      <c r="AD71" s="46"/>
      <c r="AE71" s="21"/>
    </row>
    <row r="72" spans="1:31" s="39" customFormat="1" ht="12.75" x14ac:dyDescent="0.2">
      <c r="A72" s="41">
        <v>40</v>
      </c>
      <c r="B72" s="42" t="s">
        <v>32</v>
      </c>
      <c r="C72" s="42" t="s">
        <v>147</v>
      </c>
      <c r="D72" s="9">
        <v>5</v>
      </c>
      <c r="E72" s="9">
        <v>1</v>
      </c>
      <c r="F72" s="9">
        <v>2</v>
      </c>
      <c r="G72" s="9">
        <v>5</v>
      </c>
      <c r="H72" s="9">
        <v>2</v>
      </c>
      <c r="I72" s="9"/>
      <c r="J72" s="9"/>
      <c r="K72" s="9">
        <v>1</v>
      </c>
      <c r="L72" s="9"/>
      <c r="M72" s="9"/>
      <c r="N72" s="9">
        <f t="shared" si="16"/>
        <v>15</v>
      </c>
      <c r="O72" s="10"/>
      <c r="P72" s="43"/>
      <c r="Q72" s="42"/>
      <c r="R72" s="4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 t="str">
        <f t="shared" si="17"/>
        <v/>
      </c>
      <c r="AD72" s="46"/>
      <c r="AE72" s="21"/>
    </row>
    <row r="73" spans="1:31" s="39" customFormat="1" ht="12.75" x14ac:dyDescent="0.2">
      <c r="A73" s="41">
        <v>44</v>
      </c>
      <c r="B73" s="42" t="s">
        <v>108</v>
      </c>
      <c r="C73" s="42" t="s">
        <v>109</v>
      </c>
      <c r="D73" s="9"/>
      <c r="E73" s="9">
        <v>2</v>
      </c>
      <c r="F73" s="9"/>
      <c r="G73" s="9">
        <v>4</v>
      </c>
      <c r="H73" s="9"/>
      <c r="I73" s="9"/>
      <c r="J73" s="9"/>
      <c r="K73" s="9">
        <v>1</v>
      </c>
      <c r="L73" s="9"/>
      <c r="M73" s="9"/>
      <c r="N73" s="9">
        <f t="shared" si="16"/>
        <v>6</v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3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7</v>
      </c>
      <c r="E75" s="9">
        <f t="shared" si="18"/>
        <v>6</v>
      </c>
      <c r="F75" s="9">
        <f t="shared" si="18"/>
        <v>10</v>
      </c>
      <c r="G75" s="9">
        <f t="shared" si="18"/>
        <v>23</v>
      </c>
      <c r="H75" s="9">
        <f t="shared" si="18"/>
        <v>8</v>
      </c>
      <c r="I75" s="9">
        <f t="shared" si="18"/>
        <v>3</v>
      </c>
      <c r="J75" s="9">
        <f t="shared" si="18"/>
        <v>7</v>
      </c>
      <c r="K75" s="9">
        <f t="shared" si="18"/>
        <v>14</v>
      </c>
      <c r="L75" s="9">
        <f t="shared" si="18"/>
        <v>0</v>
      </c>
      <c r="M75" s="9">
        <f t="shared" si="18"/>
        <v>0</v>
      </c>
      <c r="N75" s="9">
        <f t="shared" si="18"/>
        <v>42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7</v>
      </c>
      <c r="T75" s="9">
        <f t="shared" si="19"/>
        <v>3</v>
      </c>
      <c r="U75" s="9">
        <f t="shared" si="19"/>
        <v>14</v>
      </c>
      <c r="V75" s="9">
        <f t="shared" si="19"/>
        <v>26</v>
      </c>
      <c r="W75" s="9">
        <f t="shared" si="19"/>
        <v>10</v>
      </c>
      <c r="X75" s="9">
        <f t="shared" si="19"/>
        <v>12</v>
      </c>
      <c r="Y75" s="9">
        <f t="shared" si="19"/>
        <v>2</v>
      </c>
      <c r="Z75" s="9">
        <f t="shared" si="19"/>
        <v>13</v>
      </c>
      <c r="AA75" s="9">
        <f t="shared" si="19"/>
        <v>0</v>
      </c>
      <c r="AB75" s="9">
        <f t="shared" si="19"/>
        <v>0</v>
      </c>
      <c r="AC75" s="9">
        <f t="shared" si="19"/>
        <v>37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136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Hornets:    |||   Brownies: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49" t="s">
        <v>135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1"/>
      <c r="O78" s="3" t="s">
        <v>349</v>
      </c>
      <c r="P78" s="128" t="s">
        <v>51</v>
      </c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30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0</v>
      </c>
      <c r="B80" s="42" t="s">
        <v>180</v>
      </c>
      <c r="C80" s="42" t="s">
        <v>181</v>
      </c>
      <c r="D80" s="9">
        <v>3</v>
      </c>
      <c r="E80" s="9"/>
      <c r="F80" s="9"/>
      <c r="G80" s="9">
        <v>4</v>
      </c>
      <c r="H80" s="9">
        <v>3</v>
      </c>
      <c r="I80" s="9">
        <v>2</v>
      </c>
      <c r="J80" s="9"/>
      <c r="K80" s="9"/>
      <c r="L80" s="9"/>
      <c r="M80" s="9"/>
      <c r="N80" s="9">
        <f t="shared" ref="N80:N89" si="20">IF(B80="","",(D80*2)+(E80*3)+F80*1)</f>
        <v>6</v>
      </c>
      <c r="O80" s="10"/>
      <c r="P80" s="41"/>
      <c r="Q80" s="42"/>
      <c r="R80" s="42"/>
      <c r="S80" s="9"/>
      <c r="T80" s="9"/>
      <c r="U80" s="9"/>
      <c r="V80" s="9"/>
      <c r="W80" s="9"/>
      <c r="X80" s="9"/>
      <c r="Y80" s="9"/>
      <c r="Z80" s="9"/>
      <c r="AA80" s="9"/>
      <c r="AB80" s="9"/>
      <c r="AC80" s="9" t="str">
        <f t="shared" ref="AC80:AC89" si="21">IF(Q80="","",(S80*2)+(T80*3)+U80*1)</f>
        <v/>
      </c>
      <c r="AD80" s="46"/>
      <c r="AE80" s="21"/>
    </row>
    <row r="81" spans="1:31" s="39" customFormat="1" ht="12.75" x14ac:dyDescent="0.2">
      <c r="A81" s="41"/>
      <c r="B81" s="42"/>
      <c r="C81" s="42"/>
      <c r="D81" s="9"/>
      <c r="E81" s="9"/>
      <c r="F81" s="9"/>
      <c r="G81" s="9"/>
      <c r="H81" s="9"/>
      <c r="I81" s="9"/>
      <c r="J81" s="9"/>
      <c r="K81" s="9"/>
      <c r="L81" s="9"/>
      <c r="M81" s="9"/>
      <c r="N81" s="9" t="str">
        <f t="shared" si="20"/>
        <v/>
      </c>
      <c r="O81" s="10"/>
      <c r="P81" s="41">
        <v>7</v>
      </c>
      <c r="Q81" s="42" t="s">
        <v>153</v>
      </c>
      <c r="R81" s="42" t="s">
        <v>337</v>
      </c>
      <c r="S81" s="9">
        <v>3</v>
      </c>
      <c r="T81" s="9"/>
      <c r="U81" s="9">
        <v>1</v>
      </c>
      <c r="V81" s="9">
        <v>8</v>
      </c>
      <c r="W81" s="9"/>
      <c r="X81" s="9"/>
      <c r="Y81" s="9"/>
      <c r="Z81" s="9"/>
      <c r="AA81" s="9"/>
      <c r="AB81" s="9"/>
      <c r="AC81" s="9">
        <f t="shared" si="21"/>
        <v>7</v>
      </c>
      <c r="AD81" s="46"/>
      <c r="AE81" s="21"/>
    </row>
    <row r="82" spans="1:31" s="39" customFormat="1" ht="12.75" x14ac:dyDescent="0.2">
      <c r="A82" s="41">
        <v>2</v>
      </c>
      <c r="B82" s="42" t="s">
        <v>184</v>
      </c>
      <c r="C82" s="42" t="s">
        <v>174</v>
      </c>
      <c r="D82" s="9">
        <v>1</v>
      </c>
      <c r="E82" s="9"/>
      <c r="F82" s="9"/>
      <c r="G82" s="9">
        <v>3</v>
      </c>
      <c r="H82" s="9">
        <v>3</v>
      </c>
      <c r="I82" s="9">
        <v>1</v>
      </c>
      <c r="J82" s="9"/>
      <c r="K82" s="9">
        <v>1</v>
      </c>
      <c r="L82" s="9"/>
      <c r="M82" s="9"/>
      <c r="N82" s="9">
        <f t="shared" si="20"/>
        <v>2</v>
      </c>
      <c r="O82" s="10"/>
      <c r="P82" s="41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1">
        <v>44</v>
      </c>
      <c r="B83" s="42" t="s">
        <v>188</v>
      </c>
      <c r="C83" s="42" t="s">
        <v>84</v>
      </c>
      <c r="D83" s="9">
        <v>1</v>
      </c>
      <c r="E83" s="9">
        <v>2</v>
      </c>
      <c r="F83" s="9"/>
      <c r="G83" s="9"/>
      <c r="H83" s="9">
        <v>1</v>
      </c>
      <c r="I83" s="9"/>
      <c r="J83" s="9"/>
      <c r="K83" s="9">
        <v>1</v>
      </c>
      <c r="L83" s="9"/>
      <c r="M83" s="9"/>
      <c r="N83" s="9">
        <f t="shared" si="20"/>
        <v>8</v>
      </c>
      <c r="O83" s="10"/>
      <c r="P83" s="43"/>
      <c r="Q83" s="42"/>
      <c r="R83" s="42"/>
      <c r="S83" s="9"/>
      <c r="T83" s="9"/>
      <c r="U83" s="9"/>
      <c r="V83" s="9"/>
      <c r="W83" s="9"/>
      <c r="X83" s="9"/>
      <c r="Y83" s="9"/>
      <c r="Z83" s="9"/>
      <c r="AA83" s="9"/>
      <c r="AB83" s="9"/>
      <c r="AC83" s="9" t="str">
        <f t="shared" si="21"/>
        <v/>
      </c>
      <c r="AD83" s="46"/>
      <c r="AE83" s="21"/>
    </row>
    <row r="84" spans="1:31" s="39" customFormat="1" ht="12.75" x14ac:dyDescent="0.2">
      <c r="A84" s="41"/>
      <c r="B84" s="42"/>
      <c r="C84" s="42"/>
      <c r="D84" s="9"/>
      <c r="E84" s="9"/>
      <c r="F84" s="9"/>
      <c r="G84" s="9"/>
      <c r="H84" s="9"/>
      <c r="I84" s="9"/>
      <c r="J84" s="9"/>
      <c r="K84" s="9"/>
      <c r="L84" s="9"/>
      <c r="M84" s="9"/>
      <c r="N84" s="9" t="str">
        <f t="shared" si="20"/>
        <v/>
      </c>
      <c r="O84" s="10"/>
      <c r="P84" s="43">
        <v>12</v>
      </c>
      <c r="Q84" s="42" t="s">
        <v>55</v>
      </c>
      <c r="R84" s="42" t="s">
        <v>56</v>
      </c>
      <c r="S84" s="9">
        <v>9</v>
      </c>
      <c r="T84" s="9">
        <v>1</v>
      </c>
      <c r="U84" s="9">
        <v>1</v>
      </c>
      <c r="V84" s="9">
        <v>5</v>
      </c>
      <c r="W84" s="9">
        <v>5</v>
      </c>
      <c r="X84" s="9">
        <v>1</v>
      </c>
      <c r="Y84" s="9"/>
      <c r="Z84" s="9">
        <v>2</v>
      </c>
      <c r="AA84" s="9"/>
      <c r="AB84" s="9"/>
      <c r="AC84" s="9">
        <f t="shared" si="21"/>
        <v>22</v>
      </c>
      <c r="AD84" s="46"/>
      <c r="AE84" s="21"/>
    </row>
    <row r="85" spans="1:31" s="39" customFormat="1" ht="12.75" x14ac:dyDescent="0.2">
      <c r="A85" s="41">
        <v>12</v>
      </c>
      <c r="B85" s="42" t="s">
        <v>182</v>
      </c>
      <c r="C85" s="42" t="s">
        <v>183</v>
      </c>
      <c r="D85" s="9">
        <v>8</v>
      </c>
      <c r="E85" s="9"/>
      <c r="F85" s="9"/>
      <c r="G85" s="9">
        <v>12</v>
      </c>
      <c r="H85" s="9"/>
      <c r="I85" s="9"/>
      <c r="J85" s="9">
        <v>1</v>
      </c>
      <c r="K85" s="9">
        <v>3</v>
      </c>
      <c r="L85" s="9"/>
      <c r="M85" s="9"/>
      <c r="N85" s="9">
        <f t="shared" si="20"/>
        <v>16</v>
      </c>
      <c r="O85" s="10"/>
      <c r="P85" s="41">
        <v>21</v>
      </c>
      <c r="Q85" s="42" t="s">
        <v>155</v>
      </c>
      <c r="R85" s="42" t="s">
        <v>48</v>
      </c>
      <c r="S85" s="9"/>
      <c r="T85" s="9"/>
      <c r="U85" s="9">
        <v>2</v>
      </c>
      <c r="V85" s="9">
        <v>8</v>
      </c>
      <c r="W85" s="9">
        <v>1</v>
      </c>
      <c r="X85" s="9"/>
      <c r="Y85" s="9"/>
      <c r="Z85" s="9"/>
      <c r="AA85" s="9"/>
      <c r="AB85" s="9"/>
      <c r="AC85" s="9">
        <f t="shared" si="21"/>
        <v>2</v>
      </c>
      <c r="AD85" s="46"/>
      <c r="AE85" s="21"/>
    </row>
    <row r="86" spans="1:31" s="39" customFormat="1" ht="12.75" x14ac:dyDescent="0.2">
      <c r="A86" s="41">
        <v>11</v>
      </c>
      <c r="B86" s="42" t="s">
        <v>177</v>
      </c>
      <c r="C86" s="42" t="s">
        <v>178</v>
      </c>
      <c r="D86" s="9">
        <v>1</v>
      </c>
      <c r="E86" s="9">
        <v>1</v>
      </c>
      <c r="F86" s="9"/>
      <c r="G86" s="9">
        <v>2</v>
      </c>
      <c r="H86" s="9">
        <v>1</v>
      </c>
      <c r="I86" s="9"/>
      <c r="J86" s="9"/>
      <c r="K86" s="9"/>
      <c r="L86" s="9"/>
      <c r="M86" s="9"/>
      <c r="N86" s="9">
        <f t="shared" si="20"/>
        <v>5</v>
      </c>
      <c r="O86" s="10"/>
      <c r="P86" s="41">
        <v>26</v>
      </c>
      <c r="Q86" s="42" t="s">
        <v>58</v>
      </c>
      <c r="R86" s="42" t="s">
        <v>59</v>
      </c>
      <c r="S86" s="9">
        <v>1</v>
      </c>
      <c r="T86" s="9"/>
      <c r="U86" s="9"/>
      <c r="V86" s="9">
        <v>8</v>
      </c>
      <c r="W86" s="9">
        <v>3</v>
      </c>
      <c r="X86" s="9"/>
      <c r="Y86" s="9"/>
      <c r="Z86" s="9">
        <v>4</v>
      </c>
      <c r="AA86" s="9"/>
      <c r="AB86" s="9"/>
      <c r="AC86" s="9">
        <f t="shared" si="21"/>
        <v>2</v>
      </c>
      <c r="AD86" s="46"/>
      <c r="AE86" s="21"/>
    </row>
    <row r="87" spans="1:31" s="39" customFormat="1" ht="12.75" x14ac:dyDescent="0.2">
      <c r="A87" s="41"/>
      <c r="B87" s="42"/>
      <c r="C87" s="42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tr">
        <f t="shared" si="20"/>
        <v/>
      </c>
      <c r="O87" s="10"/>
      <c r="P87" s="41">
        <v>42</v>
      </c>
      <c r="Q87" s="42" t="s">
        <v>330</v>
      </c>
      <c r="R87" s="42" t="s">
        <v>39</v>
      </c>
      <c r="S87" s="9">
        <v>7</v>
      </c>
      <c r="T87" s="9"/>
      <c r="U87" s="9">
        <v>1</v>
      </c>
      <c r="V87" s="9">
        <v>6</v>
      </c>
      <c r="W87" s="9"/>
      <c r="X87" s="9">
        <v>1</v>
      </c>
      <c r="Y87" s="9">
        <v>3</v>
      </c>
      <c r="Z87" s="9">
        <v>2</v>
      </c>
      <c r="AA87" s="9"/>
      <c r="AB87" s="9"/>
      <c r="AC87" s="9">
        <f t="shared" si="21"/>
        <v>15</v>
      </c>
      <c r="AD87" s="46"/>
      <c r="AE87" s="21"/>
    </row>
    <row r="88" spans="1:31" s="39" customFormat="1" ht="12.75" x14ac:dyDescent="0.2">
      <c r="A88" s="41">
        <v>21</v>
      </c>
      <c r="B88" s="42" t="s">
        <v>342</v>
      </c>
      <c r="C88" s="42" t="s">
        <v>343</v>
      </c>
      <c r="D88" s="9">
        <v>2</v>
      </c>
      <c r="E88" s="9"/>
      <c r="F88" s="9"/>
      <c r="G88" s="9">
        <v>5</v>
      </c>
      <c r="H88" s="9">
        <v>1</v>
      </c>
      <c r="I88" s="9">
        <v>2</v>
      </c>
      <c r="J88" s="9"/>
      <c r="K88" s="9">
        <v>1</v>
      </c>
      <c r="L88" s="9"/>
      <c r="M88" s="9"/>
      <c r="N88" s="9">
        <f t="shared" si="20"/>
        <v>4</v>
      </c>
      <c r="O88" s="10"/>
      <c r="P88" s="43">
        <v>13</v>
      </c>
      <c r="Q88" s="42" t="s">
        <v>310</v>
      </c>
      <c r="R88" s="42" t="s">
        <v>311</v>
      </c>
      <c r="S88" s="9">
        <v>4</v>
      </c>
      <c r="T88" s="9">
        <v>1</v>
      </c>
      <c r="U88" s="9">
        <v>1</v>
      </c>
      <c r="V88" s="9">
        <v>3</v>
      </c>
      <c r="W88" s="9">
        <v>2</v>
      </c>
      <c r="X88" s="9">
        <v>1</v>
      </c>
      <c r="Y88" s="9"/>
      <c r="Z88" s="9">
        <v>2</v>
      </c>
      <c r="AA88" s="9"/>
      <c r="AB88" s="9"/>
      <c r="AC88" s="9">
        <f t="shared" si="21"/>
        <v>12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16</v>
      </c>
      <c r="E90" s="9">
        <f t="shared" si="22"/>
        <v>3</v>
      </c>
      <c r="F90" s="9">
        <f t="shared" si="22"/>
        <v>0</v>
      </c>
      <c r="G90" s="9">
        <f t="shared" si="22"/>
        <v>26</v>
      </c>
      <c r="H90" s="9">
        <f t="shared" si="22"/>
        <v>9</v>
      </c>
      <c r="I90" s="9">
        <f t="shared" si="22"/>
        <v>5</v>
      </c>
      <c r="J90" s="9">
        <f t="shared" si="22"/>
        <v>1</v>
      </c>
      <c r="K90" s="9">
        <f t="shared" si="22"/>
        <v>6</v>
      </c>
      <c r="L90" s="9">
        <f t="shared" si="22"/>
        <v>0</v>
      </c>
      <c r="M90" s="9">
        <f t="shared" si="22"/>
        <v>0</v>
      </c>
      <c r="N90" s="9">
        <f t="shared" si="22"/>
        <v>41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24</v>
      </c>
      <c r="T90" s="9">
        <f t="shared" si="23"/>
        <v>2</v>
      </c>
      <c r="U90" s="9">
        <f t="shared" si="23"/>
        <v>6</v>
      </c>
      <c r="V90" s="9">
        <f t="shared" si="23"/>
        <v>38</v>
      </c>
      <c r="W90" s="9">
        <f t="shared" si="23"/>
        <v>11</v>
      </c>
      <c r="X90" s="9">
        <f t="shared" si="23"/>
        <v>3</v>
      </c>
      <c r="Y90" s="9">
        <f t="shared" si="23"/>
        <v>3</v>
      </c>
      <c r="Z90" s="9">
        <f t="shared" si="23"/>
        <v>10</v>
      </c>
      <c r="AA90" s="9">
        <f t="shared" si="23"/>
        <v>0</v>
      </c>
      <c r="AB90" s="9">
        <f t="shared" si="23"/>
        <v>0</v>
      </c>
      <c r="AC90" s="9">
        <f t="shared" si="23"/>
        <v>60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89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Mighty Few: FT-   |||   Spartans: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22" t="s">
        <v>28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4"/>
      <c r="O93" s="3" t="s">
        <v>350</v>
      </c>
      <c r="P93" s="181" t="s">
        <v>246</v>
      </c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3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/>
      <c r="B95" s="42"/>
      <c r="C95" s="42"/>
      <c r="D95" s="9"/>
      <c r="E95" s="9"/>
      <c r="F95" s="9"/>
      <c r="G95" s="9"/>
      <c r="H95" s="9"/>
      <c r="I95" s="9"/>
      <c r="J95" s="9"/>
      <c r="K95" s="9"/>
      <c r="L95" s="9"/>
      <c r="M95" s="9"/>
      <c r="N95" s="9" t="str">
        <f t="shared" ref="N95:N104" si="24">IF(B95="","",(D95*2)+(E95*3)+F95*1)</f>
        <v/>
      </c>
      <c r="O95" s="10"/>
      <c r="P95" s="41">
        <v>9</v>
      </c>
      <c r="Q95" s="42" t="s">
        <v>247</v>
      </c>
      <c r="R95" s="42" t="s">
        <v>248</v>
      </c>
      <c r="S95" s="9">
        <v>3</v>
      </c>
      <c r="T95" s="9"/>
      <c r="U95" s="9">
        <v>1</v>
      </c>
      <c r="V95" s="9">
        <v>10</v>
      </c>
      <c r="W95" s="9">
        <v>1</v>
      </c>
      <c r="X95" s="9"/>
      <c r="Y95" s="9">
        <v>3</v>
      </c>
      <c r="Z95" s="9"/>
      <c r="AA95" s="9"/>
      <c r="AB95" s="9"/>
      <c r="AC95" s="9">
        <f t="shared" ref="AC95:AC104" si="25">IF(Q95="","",(S95*2)+(T95*3)+U95*1)</f>
        <v>7</v>
      </c>
      <c r="AD95" s="46"/>
      <c r="AE95" s="21"/>
    </row>
    <row r="96" spans="1:31" s="39" customFormat="1" ht="12.75" x14ac:dyDescent="0.2">
      <c r="A96" s="43"/>
      <c r="B96" s="42"/>
      <c r="C96" s="42"/>
      <c r="D96" s="9"/>
      <c r="E96" s="9"/>
      <c r="F96" s="9"/>
      <c r="G96" s="9"/>
      <c r="H96" s="9"/>
      <c r="I96" s="9"/>
      <c r="J96" s="9"/>
      <c r="K96" s="9"/>
      <c r="L96" s="9"/>
      <c r="M96" s="9"/>
      <c r="N96" s="9" t="str">
        <f t="shared" si="24"/>
        <v/>
      </c>
      <c r="O96" s="10"/>
      <c r="P96" s="43">
        <v>8</v>
      </c>
      <c r="Q96" s="42" t="s">
        <v>249</v>
      </c>
      <c r="R96" s="42" t="s">
        <v>39</v>
      </c>
      <c r="S96" s="9"/>
      <c r="T96" s="9"/>
      <c r="U96" s="9"/>
      <c r="V96" s="9">
        <v>2</v>
      </c>
      <c r="W96" s="9">
        <v>2</v>
      </c>
      <c r="X96" s="9">
        <v>1</v>
      </c>
      <c r="Y96" s="9"/>
      <c r="Z96" s="9">
        <v>1</v>
      </c>
      <c r="AA96" s="9"/>
      <c r="AB96" s="9"/>
      <c r="AC96" s="9">
        <f t="shared" si="25"/>
        <v>0</v>
      </c>
      <c r="AD96" s="46"/>
      <c r="AE96" s="21"/>
    </row>
    <row r="97" spans="1:31" s="39" customFormat="1" ht="12.75" x14ac:dyDescent="0.2">
      <c r="A97" s="52" t="s">
        <v>221</v>
      </c>
      <c r="B97" s="42" t="s">
        <v>30</v>
      </c>
      <c r="C97" s="42" t="s">
        <v>31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>
        <f t="shared" si="24"/>
        <v>0</v>
      </c>
      <c r="O97" s="10"/>
      <c r="P97" s="41"/>
      <c r="Q97" s="42"/>
      <c r="R97" s="4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 t="str">
        <f t="shared" si="25"/>
        <v/>
      </c>
      <c r="AD97" s="46"/>
      <c r="AE97" s="21"/>
    </row>
    <row r="98" spans="1:31" s="39" customFormat="1" ht="12.75" x14ac:dyDescent="0.2">
      <c r="A98" s="43">
        <v>17</v>
      </c>
      <c r="B98" s="42" t="s">
        <v>49</v>
      </c>
      <c r="C98" s="42" t="s">
        <v>50</v>
      </c>
      <c r="D98" s="9">
        <v>3</v>
      </c>
      <c r="E98" s="9">
        <v>1</v>
      </c>
      <c r="F98" s="9"/>
      <c r="G98" s="9">
        <v>6</v>
      </c>
      <c r="H98" s="9"/>
      <c r="I98" s="9">
        <v>1</v>
      </c>
      <c r="J98" s="9"/>
      <c r="K98" s="9">
        <v>2</v>
      </c>
      <c r="L98" s="9"/>
      <c r="M98" s="9"/>
      <c r="N98" s="9">
        <f t="shared" si="24"/>
        <v>9</v>
      </c>
      <c r="O98" s="10"/>
      <c r="P98" s="41">
        <v>13</v>
      </c>
      <c r="Q98" s="42" t="s">
        <v>251</v>
      </c>
      <c r="R98" s="42" t="s">
        <v>53</v>
      </c>
      <c r="S98" s="9"/>
      <c r="T98" s="9"/>
      <c r="U98" s="9">
        <v>1</v>
      </c>
      <c r="V98" s="9">
        <v>7</v>
      </c>
      <c r="W98" s="9">
        <v>1</v>
      </c>
      <c r="X98" s="9"/>
      <c r="Y98" s="9"/>
      <c r="Z98" s="9">
        <v>5</v>
      </c>
      <c r="AA98" s="9"/>
      <c r="AB98" s="9"/>
      <c r="AC98" s="9">
        <f t="shared" si="25"/>
        <v>1</v>
      </c>
      <c r="AD98" s="46"/>
      <c r="AE98" s="21"/>
    </row>
    <row r="99" spans="1:31" s="39" customFormat="1" ht="12.75" x14ac:dyDescent="0.2">
      <c r="A99" s="43">
        <v>20</v>
      </c>
      <c r="B99" s="42" t="s">
        <v>149</v>
      </c>
      <c r="C99" s="42" t="s">
        <v>73</v>
      </c>
      <c r="D99" s="9">
        <v>3</v>
      </c>
      <c r="E99" s="9"/>
      <c r="F99" s="9"/>
      <c r="G99" s="9">
        <v>6</v>
      </c>
      <c r="H99" s="9">
        <v>3</v>
      </c>
      <c r="I99" s="9">
        <v>1</v>
      </c>
      <c r="J99" s="9">
        <v>1</v>
      </c>
      <c r="K99" s="9">
        <v>1</v>
      </c>
      <c r="L99" s="9"/>
      <c r="M99" s="9"/>
      <c r="N99" s="9">
        <f t="shared" si="24"/>
        <v>6</v>
      </c>
      <c r="O99" s="10"/>
      <c r="P99" s="43">
        <v>21</v>
      </c>
      <c r="Q99" s="42" t="s">
        <v>252</v>
      </c>
      <c r="R99" s="42" t="s">
        <v>253</v>
      </c>
      <c r="S99" s="9"/>
      <c r="T99" s="9"/>
      <c r="U99" s="9">
        <v>1</v>
      </c>
      <c r="V99" s="9">
        <v>6</v>
      </c>
      <c r="W99" s="9">
        <v>2</v>
      </c>
      <c r="X99" s="9">
        <v>1</v>
      </c>
      <c r="Y99" s="9"/>
      <c r="Z99" s="9"/>
      <c r="AA99" s="9"/>
      <c r="AB99" s="9"/>
      <c r="AC99" s="9">
        <f t="shared" si="25"/>
        <v>1</v>
      </c>
      <c r="AD99" s="46"/>
      <c r="AE99" s="21"/>
    </row>
    <row r="100" spans="1:31" s="39" customFormat="1" ht="12.75" x14ac:dyDescent="0.2">
      <c r="A100" s="43"/>
      <c r="B100" s="42"/>
      <c r="C100" s="4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 t="str">
        <f t="shared" si="24"/>
        <v/>
      </c>
      <c r="O100" s="10"/>
      <c r="P100" s="43">
        <v>23</v>
      </c>
      <c r="Q100" s="42" t="s">
        <v>254</v>
      </c>
      <c r="R100" s="42" t="s">
        <v>61</v>
      </c>
      <c r="S100" s="9">
        <v>3</v>
      </c>
      <c r="T100" s="9"/>
      <c r="U100" s="9">
        <v>1</v>
      </c>
      <c r="V100" s="9">
        <v>2</v>
      </c>
      <c r="W100" s="9"/>
      <c r="X100" s="9">
        <v>1</v>
      </c>
      <c r="Y100" s="9"/>
      <c r="Z100" s="9"/>
      <c r="AA100" s="9"/>
      <c r="AB100" s="9"/>
      <c r="AC100" s="9">
        <f t="shared" si="25"/>
        <v>7</v>
      </c>
      <c r="AD100" s="46"/>
      <c r="AE100" s="21"/>
    </row>
    <row r="101" spans="1:31" s="39" customFormat="1" ht="12.75" x14ac:dyDescent="0.2">
      <c r="A101" s="43">
        <v>32</v>
      </c>
      <c r="B101" s="42" t="s">
        <v>287</v>
      </c>
      <c r="C101" s="42" t="s">
        <v>90</v>
      </c>
      <c r="D101" s="9">
        <v>2</v>
      </c>
      <c r="E101" s="9"/>
      <c r="F101" s="9"/>
      <c r="G101" s="9">
        <v>6</v>
      </c>
      <c r="H101" s="9"/>
      <c r="I101" s="9"/>
      <c r="J101" s="9"/>
      <c r="K101" s="9">
        <v>3</v>
      </c>
      <c r="L101" s="9"/>
      <c r="M101" s="9"/>
      <c r="N101" s="9">
        <f t="shared" si="24"/>
        <v>4</v>
      </c>
      <c r="O101" s="10"/>
      <c r="P101" s="43"/>
      <c r="Q101" s="42"/>
      <c r="R101" s="4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 t="str">
        <f t="shared" si="25"/>
        <v/>
      </c>
      <c r="AD101" s="46"/>
      <c r="AE101" s="21"/>
    </row>
    <row r="102" spans="1:31" s="39" customFormat="1" ht="12.75" x14ac:dyDescent="0.2">
      <c r="A102" s="43">
        <v>33</v>
      </c>
      <c r="B102" s="42" t="s">
        <v>47</v>
      </c>
      <c r="C102" s="42" t="s">
        <v>48</v>
      </c>
      <c r="D102" s="9">
        <v>4</v>
      </c>
      <c r="E102" s="9"/>
      <c r="F102" s="9"/>
      <c r="G102" s="9">
        <v>8</v>
      </c>
      <c r="H102" s="9">
        <v>3</v>
      </c>
      <c r="I102" s="9">
        <v>3</v>
      </c>
      <c r="J102" s="9">
        <v>2</v>
      </c>
      <c r="K102" s="9">
        <v>1</v>
      </c>
      <c r="L102" s="9"/>
      <c r="M102" s="9"/>
      <c r="N102" s="9">
        <f t="shared" si="24"/>
        <v>8</v>
      </c>
      <c r="O102" s="10"/>
      <c r="P102" s="43">
        <v>55</v>
      </c>
      <c r="Q102" s="42" t="s">
        <v>280</v>
      </c>
      <c r="R102" s="42" t="s">
        <v>238</v>
      </c>
      <c r="S102" s="9">
        <v>2</v>
      </c>
      <c r="T102" s="9"/>
      <c r="U102" s="9">
        <v>1</v>
      </c>
      <c r="V102" s="9">
        <v>8</v>
      </c>
      <c r="W102" s="9">
        <v>1</v>
      </c>
      <c r="X102" s="9">
        <v>1</v>
      </c>
      <c r="Y102" s="9">
        <v>2</v>
      </c>
      <c r="Z102" s="9">
        <v>1</v>
      </c>
      <c r="AA102" s="9"/>
      <c r="AB102" s="9"/>
      <c r="AC102" s="9">
        <f t="shared" si="25"/>
        <v>5</v>
      </c>
      <c r="AD102" s="46"/>
      <c r="AE102" s="21"/>
    </row>
    <row r="103" spans="1:31" s="39" customFormat="1" ht="12.75" x14ac:dyDescent="0.2">
      <c r="A103" s="43">
        <v>21</v>
      </c>
      <c r="B103" s="42" t="s">
        <v>362</v>
      </c>
      <c r="C103" s="42" t="s">
        <v>234</v>
      </c>
      <c r="D103" s="9">
        <v>4</v>
      </c>
      <c r="E103" s="9"/>
      <c r="F103" s="9">
        <v>1</v>
      </c>
      <c r="G103" s="9">
        <v>8</v>
      </c>
      <c r="H103" s="9">
        <v>3</v>
      </c>
      <c r="I103" s="9">
        <v>2</v>
      </c>
      <c r="J103" s="9"/>
      <c r="K103" s="9">
        <v>1</v>
      </c>
      <c r="L103" s="9"/>
      <c r="M103" s="9"/>
      <c r="N103" s="9">
        <f t="shared" si="24"/>
        <v>9</v>
      </c>
      <c r="O103" s="10"/>
      <c r="P103" s="41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>
        <v>8</v>
      </c>
      <c r="B104" s="42" t="s">
        <v>352</v>
      </c>
      <c r="C104" s="42" t="s">
        <v>61</v>
      </c>
      <c r="D104" s="9">
        <v>3</v>
      </c>
      <c r="E104" s="9">
        <v>1</v>
      </c>
      <c r="F104" s="9">
        <v>1</v>
      </c>
      <c r="G104" s="9">
        <v>2</v>
      </c>
      <c r="H104" s="9">
        <v>4</v>
      </c>
      <c r="I104" s="9">
        <v>4</v>
      </c>
      <c r="J104" s="9"/>
      <c r="K104" s="9">
        <v>1</v>
      </c>
      <c r="L104" s="9"/>
      <c r="M104" s="9"/>
      <c r="N104" s="9">
        <f t="shared" si="24"/>
        <v>10</v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19</v>
      </c>
      <c r="E105" s="9">
        <f t="shared" si="26"/>
        <v>2</v>
      </c>
      <c r="F105" s="9">
        <f t="shared" si="26"/>
        <v>2</v>
      </c>
      <c r="G105" s="9">
        <f t="shared" si="26"/>
        <v>36</v>
      </c>
      <c r="H105" s="9">
        <f t="shared" si="26"/>
        <v>13</v>
      </c>
      <c r="I105" s="9">
        <f t="shared" si="26"/>
        <v>11</v>
      </c>
      <c r="J105" s="9">
        <f t="shared" si="26"/>
        <v>3</v>
      </c>
      <c r="K105" s="9">
        <f t="shared" si="26"/>
        <v>9</v>
      </c>
      <c r="L105" s="9">
        <f t="shared" si="26"/>
        <v>0</v>
      </c>
      <c r="M105" s="9">
        <f t="shared" si="26"/>
        <v>0</v>
      </c>
      <c r="N105" s="9">
        <f t="shared" si="26"/>
        <v>46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8</v>
      </c>
      <c r="T105" s="9">
        <f t="shared" si="27"/>
        <v>0</v>
      </c>
      <c r="U105" s="9">
        <f t="shared" si="27"/>
        <v>5</v>
      </c>
      <c r="V105" s="9">
        <f t="shared" si="27"/>
        <v>35</v>
      </c>
      <c r="W105" s="9">
        <f t="shared" si="27"/>
        <v>7</v>
      </c>
      <c r="X105" s="9">
        <f t="shared" si="27"/>
        <v>4</v>
      </c>
      <c r="Y105" s="9">
        <f t="shared" si="27"/>
        <v>5</v>
      </c>
      <c r="Z105" s="9">
        <f t="shared" si="27"/>
        <v>7</v>
      </c>
      <c r="AA105" s="9">
        <f t="shared" si="27"/>
        <v>0</v>
      </c>
      <c r="AB105" s="9">
        <f t="shared" si="27"/>
        <v>0</v>
      </c>
      <c r="AC105" s="9">
        <f t="shared" si="27"/>
        <v>21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103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Diablos:    |||   Beavers: 3P-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11" t="s">
        <v>76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3" t="s">
        <v>350</v>
      </c>
      <c r="P108" s="172" t="s">
        <v>230</v>
      </c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4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1</v>
      </c>
      <c r="B110" s="42" t="s">
        <v>86</v>
      </c>
      <c r="C110" s="42" t="s">
        <v>87</v>
      </c>
      <c r="D110" s="9">
        <v>6</v>
      </c>
      <c r="E110" s="9">
        <v>1</v>
      </c>
      <c r="F110" s="9">
        <v>2</v>
      </c>
      <c r="G110" s="9">
        <v>10</v>
      </c>
      <c r="H110" s="9">
        <v>1</v>
      </c>
      <c r="I110" s="9">
        <v>1</v>
      </c>
      <c r="J110" s="9"/>
      <c r="K110" s="9">
        <v>1</v>
      </c>
      <c r="L110" s="9"/>
      <c r="M110" s="9"/>
      <c r="N110" s="9">
        <f t="shared" ref="N110:N119" si="28">IF(B110="","",(D110*2)+(E110*3)+F110*1)</f>
        <v>17</v>
      </c>
      <c r="O110" s="10"/>
      <c r="P110" s="43"/>
      <c r="Q110" s="42"/>
      <c r="R110" s="4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 t="str">
        <f t="shared" ref="AC110:AC119" si="29">IF(Q110="","",(S110*2)+(T110*3)+U110*1)</f>
        <v/>
      </c>
      <c r="AD110" s="46"/>
      <c r="AE110" s="21"/>
    </row>
    <row r="111" spans="1:31" s="39" customFormat="1" ht="12.75" x14ac:dyDescent="0.2">
      <c r="A111" s="43">
        <v>8</v>
      </c>
      <c r="B111" s="42" t="s">
        <v>83</v>
      </c>
      <c r="C111" s="42" t="s">
        <v>48</v>
      </c>
      <c r="D111" s="9">
        <v>1</v>
      </c>
      <c r="E111" s="9"/>
      <c r="F111" s="9"/>
      <c r="G111" s="9">
        <v>5</v>
      </c>
      <c r="H111" s="9"/>
      <c r="I111" s="9"/>
      <c r="J111" s="9"/>
      <c r="K111" s="9">
        <v>3</v>
      </c>
      <c r="L111" s="9"/>
      <c r="M111" s="9"/>
      <c r="N111" s="9">
        <f t="shared" si="28"/>
        <v>2</v>
      </c>
      <c r="O111" s="10"/>
      <c r="P111" s="41">
        <v>6</v>
      </c>
      <c r="Q111" s="42" t="s">
        <v>38</v>
      </c>
      <c r="R111" s="42" t="s">
        <v>235</v>
      </c>
      <c r="S111" s="9">
        <v>2</v>
      </c>
      <c r="T111" s="9">
        <v>1</v>
      </c>
      <c r="U111" s="9"/>
      <c r="V111" s="9">
        <v>4</v>
      </c>
      <c r="W111" s="9"/>
      <c r="X111" s="9">
        <v>3</v>
      </c>
      <c r="Y111" s="9"/>
      <c r="Z111" s="9">
        <v>4</v>
      </c>
      <c r="AA111" s="9"/>
      <c r="AB111" s="9"/>
      <c r="AC111" s="9">
        <f t="shared" si="29"/>
        <v>7</v>
      </c>
      <c r="AD111" s="46"/>
      <c r="AE111" s="21"/>
    </row>
    <row r="112" spans="1:31" s="39" customFormat="1" ht="12.75" x14ac:dyDescent="0.2">
      <c r="A112" s="41">
        <v>9</v>
      </c>
      <c r="B112" s="42" t="s">
        <v>81</v>
      </c>
      <c r="C112" s="42" t="s">
        <v>82</v>
      </c>
      <c r="D112" s="9">
        <v>2</v>
      </c>
      <c r="E112" s="9"/>
      <c r="F112" s="9">
        <v>1</v>
      </c>
      <c r="G112" s="9">
        <v>3</v>
      </c>
      <c r="H112" s="9">
        <v>1</v>
      </c>
      <c r="I112" s="9"/>
      <c r="J112" s="9">
        <v>2</v>
      </c>
      <c r="K112" s="9">
        <v>2</v>
      </c>
      <c r="L112" s="9"/>
      <c r="M112" s="9"/>
      <c r="N112" s="9">
        <f t="shared" si="28"/>
        <v>5</v>
      </c>
      <c r="O112" s="10"/>
      <c r="P112" s="41"/>
      <c r="Q112" s="42"/>
      <c r="R112" s="4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 t="str">
        <f t="shared" si="29"/>
        <v/>
      </c>
      <c r="AD112" s="46"/>
      <c r="AE112" s="21"/>
    </row>
    <row r="113" spans="1:31" s="39" customFormat="1" ht="12.75" x14ac:dyDescent="0.2">
      <c r="A113" s="41">
        <v>32</v>
      </c>
      <c r="B113" s="42" t="s">
        <v>77</v>
      </c>
      <c r="C113" s="42" t="s">
        <v>72</v>
      </c>
      <c r="D113" s="9">
        <v>2</v>
      </c>
      <c r="E113" s="9"/>
      <c r="F113" s="9">
        <v>3</v>
      </c>
      <c r="G113" s="9">
        <v>2</v>
      </c>
      <c r="H113" s="9"/>
      <c r="I113" s="9"/>
      <c r="J113" s="9"/>
      <c r="K113" s="9">
        <v>1</v>
      </c>
      <c r="L113" s="9"/>
      <c r="M113" s="9"/>
      <c r="N113" s="9">
        <f t="shared" si="28"/>
        <v>7</v>
      </c>
      <c r="O113" s="10"/>
      <c r="P113" s="41"/>
      <c r="Q113" s="42"/>
      <c r="R113" s="4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 t="str">
        <f t="shared" si="29"/>
        <v/>
      </c>
      <c r="AD113" s="46"/>
      <c r="AE113" s="21"/>
    </row>
    <row r="114" spans="1:31" s="39" customFormat="1" ht="12.75" x14ac:dyDescent="0.2">
      <c r="A114" s="43"/>
      <c r="B114" s="42"/>
      <c r="C114" s="4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 t="str">
        <f t="shared" si="28"/>
        <v/>
      </c>
      <c r="O114" s="10"/>
      <c r="P114" s="41">
        <v>10</v>
      </c>
      <c r="Q114" s="42" t="s">
        <v>65</v>
      </c>
      <c r="R114" s="42" t="s">
        <v>95</v>
      </c>
      <c r="S114" s="9"/>
      <c r="T114" s="9"/>
      <c r="U114" s="9">
        <v>2</v>
      </c>
      <c r="V114" s="9">
        <v>2</v>
      </c>
      <c r="W114" s="9">
        <v>1</v>
      </c>
      <c r="X114" s="9">
        <v>1</v>
      </c>
      <c r="Y114" s="9"/>
      <c r="Z114" s="9">
        <v>3</v>
      </c>
      <c r="AA114" s="9"/>
      <c r="AB114" s="9"/>
      <c r="AC114" s="9">
        <f t="shared" si="29"/>
        <v>2</v>
      </c>
      <c r="AD114" s="46"/>
      <c r="AE114" s="21"/>
    </row>
    <row r="115" spans="1:31" s="39" customFormat="1" ht="12.75" x14ac:dyDescent="0.2">
      <c r="A115" s="43">
        <v>21</v>
      </c>
      <c r="B115" s="42" t="s">
        <v>243</v>
      </c>
      <c r="C115" s="42" t="s">
        <v>35</v>
      </c>
      <c r="D115" s="9"/>
      <c r="E115" s="9">
        <v>1</v>
      </c>
      <c r="F115" s="9">
        <v>1</v>
      </c>
      <c r="G115" s="9">
        <v>7</v>
      </c>
      <c r="H115" s="9">
        <v>1</v>
      </c>
      <c r="I115" s="9">
        <v>2</v>
      </c>
      <c r="J115" s="9"/>
      <c r="K115" s="9">
        <v>3</v>
      </c>
      <c r="L115" s="9"/>
      <c r="M115" s="9"/>
      <c r="N115" s="9">
        <f t="shared" si="28"/>
        <v>4</v>
      </c>
      <c r="O115" s="10"/>
      <c r="P115" s="41">
        <v>14</v>
      </c>
      <c r="Q115" s="42" t="s">
        <v>239</v>
      </c>
      <c r="R115" s="42" t="s">
        <v>240</v>
      </c>
      <c r="S115" s="9">
        <v>3</v>
      </c>
      <c r="T115" s="9">
        <v>1</v>
      </c>
      <c r="U115" s="9">
        <v>5</v>
      </c>
      <c r="V115" s="9">
        <v>12</v>
      </c>
      <c r="W115" s="9">
        <v>4</v>
      </c>
      <c r="X115" s="9">
        <v>1</v>
      </c>
      <c r="Y115" s="9"/>
      <c r="Z115" s="9">
        <v>1</v>
      </c>
      <c r="AA115" s="9"/>
      <c r="AB115" s="9"/>
      <c r="AC115" s="9">
        <f t="shared" si="29"/>
        <v>14</v>
      </c>
      <c r="AD115" s="46"/>
      <c r="AE115" s="21"/>
    </row>
    <row r="116" spans="1:31" s="39" customFormat="1" ht="12.75" x14ac:dyDescent="0.2">
      <c r="A116" s="41">
        <v>5</v>
      </c>
      <c r="B116" s="42" t="s">
        <v>278</v>
      </c>
      <c r="C116" s="42" t="s">
        <v>279</v>
      </c>
      <c r="D116" s="9">
        <v>3</v>
      </c>
      <c r="E116" s="9">
        <v>1</v>
      </c>
      <c r="F116" s="9">
        <v>1</v>
      </c>
      <c r="G116" s="9">
        <v>5</v>
      </c>
      <c r="H116" s="9">
        <v>5</v>
      </c>
      <c r="I116" s="9">
        <v>1</v>
      </c>
      <c r="J116" s="9"/>
      <c r="K116" s="9">
        <v>1</v>
      </c>
      <c r="L116" s="9"/>
      <c r="M116" s="9"/>
      <c r="N116" s="9">
        <f t="shared" si="28"/>
        <v>10</v>
      </c>
      <c r="O116" s="10"/>
      <c r="P116" s="43">
        <v>21</v>
      </c>
      <c r="Q116" s="42" t="s">
        <v>241</v>
      </c>
      <c r="R116" s="42" t="s">
        <v>166</v>
      </c>
      <c r="S116" s="9">
        <v>2</v>
      </c>
      <c r="T116" s="9">
        <v>1</v>
      </c>
      <c r="U116" s="9"/>
      <c r="V116" s="9">
        <v>2</v>
      </c>
      <c r="W116" s="9"/>
      <c r="X116" s="9"/>
      <c r="Y116" s="9"/>
      <c r="Z116" s="9">
        <v>3</v>
      </c>
      <c r="AA116" s="9"/>
      <c r="AB116" s="9"/>
      <c r="AC116" s="9">
        <f t="shared" si="29"/>
        <v>7</v>
      </c>
      <c r="AD116" s="46"/>
      <c r="AE116" s="21"/>
    </row>
    <row r="117" spans="1:31" s="39" customFormat="1" ht="12.75" x14ac:dyDescent="0.2">
      <c r="A117" s="41">
        <v>55</v>
      </c>
      <c r="B117" s="42" t="s">
        <v>323</v>
      </c>
      <c r="C117" s="42" t="s">
        <v>90</v>
      </c>
      <c r="D117" s="9">
        <v>1</v>
      </c>
      <c r="E117" s="9"/>
      <c r="F117" s="9">
        <v>1</v>
      </c>
      <c r="G117" s="9">
        <v>3</v>
      </c>
      <c r="H117" s="9">
        <v>4</v>
      </c>
      <c r="I117" s="9">
        <v>1</v>
      </c>
      <c r="J117" s="9"/>
      <c r="K117" s="9">
        <v>3</v>
      </c>
      <c r="L117" s="9"/>
      <c r="M117" s="9"/>
      <c r="N117" s="9">
        <f t="shared" si="28"/>
        <v>3</v>
      </c>
      <c r="O117" s="10"/>
      <c r="P117" s="43">
        <v>91</v>
      </c>
      <c r="Q117" s="42" t="s">
        <v>242</v>
      </c>
      <c r="R117" s="42" t="s">
        <v>67</v>
      </c>
      <c r="S117" s="9">
        <v>3</v>
      </c>
      <c r="T117" s="9"/>
      <c r="U117" s="9">
        <v>3</v>
      </c>
      <c r="V117" s="9">
        <v>8</v>
      </c>
      <c r="W117" s="9">
        <v>1</v>
      </c>
      <c r="X117" s="9">
        <v>1</v>
      </c>
      <c r="Y117" s="9"/>
      <c r="Z117" s="9">
        <v>2</v>
      </c>
      <c r="AA117" s="9"/>
      <c r="AB117" s="9"/>
      <c r="AC117" s="9">
        <f t="shared" si="29"/>
        <v>9</v>
      </c>
      <c r="AD117" s="46"/>
      <c r="AE117" s="21"/>
    </row>
    <row r="118" spans="1:31" s="39" customFormat="1" ht="12.75" x14ac:dyDescent="0.2">
      <c r="A118" s="41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3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15</v>
      </c>
      <c r="E120" s="9">
        <f t="shared" si="30"/>
        <v>3</v>
      </c>
      <c r="F120" s="9">
        <f t="shared" si="30"/>
        <v>9</v>
      </c>
      <c r="G120" s="9">
        <f t="shared" si="30"/>
        <v>35</v>
      </c>
      <c r="H120" s="9">
        <f t="shared" si="30"/>
        <v>12</v>
      </c>
      <c r="I120" s="9">
        <f t="shared" si="30"/>
        <v>5</v>
      </c>
      <c r="J120" s="9">
        <f t="shared" si="30"/>
        <v>2</v>
      </c>
      <c r="K120" s="9">
        <f t="shared" si="30"/>
        <v>14</v>
      </c>
      <c r="L120" s="9">
        <f t="shared" si="30"/>
        <v>0</v>
      </c>
      <c r="M120" s="9">
        <f t="shared" si="30"/>
        <v>0</v>
      </c>
      <c r="N120" s="9">
        <f t="shared" si="30"/>
        <v>48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10</v>
      </c>
      <c r="T120" s="9">
        <f t="shared" si="31"/>
        <v>3</v>
      </c>
      <c r="U120" s="9">
        <f t="shared" si="31"/>
        <v>10</v>
      </c>
      <c r="V120" s="9">
        <f t="shared" si="31"/>
        <v>28</v>
      </c>
      <c r="W120" s="9">
        <f t="shared" si="31"/>
        <v>6</v>
      </c>
      <c r="X120" s="9">
        <f t="shared" si="31"/>
        <v>6</v>
      </c>
      <c r="Y120" s="9">
        <f t="shared" si="31"/>
        <v>0</v>
      </c>
      <c r="Z120" s="9">
        <f t="shared" si="31"/>
        <v>13</v>
      </c>
      <c r="AA120" s="9">
        <f t="shared" si="31"/>
        <v>0</v>
      </c>
      <c r="AB120" s="9">
        <f t="shared" si="31"/>
        <v>0</v>
      </c>
      <c r="AC120" s="9">
        <f t="shared" si="31"/>
        <v>39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51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Pork Swords:    |||   Honey Badgers: BLK-</v>
      </c>
    </row>
    <row r="122" spans="1:31" s="39" customFormat="1" ht="12.75" x14ac:dyDescent="0.2">
      <c r="A122" s="58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6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8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56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8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9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</row>
    <row r="127" spans="1:31" s="39" customFormat="1" ht="12.75" x14ac:dyDescent="0.2">
      <c r="A127" s="58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58"/>
      <c r="Q127" s="57"/>
      <c r="R127" s="57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22"/>
      <c r="B128" s="22"/>
      <c r="C128" s="2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56"/>
      <c r="Q128" s="57"/>
      <c r="R128" s="57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22"/>
      <c r="B129" s="22"/>
      <c r="C129" s="2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56"/>
      <c r="Q129" s="57"/>
      <c r="R129" s="57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1"/>
      <c r="P130" s="56"/>
      <c r="Q130" s="57"/>
      <c r="R130" s="57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1"/>
      <c r="P131" s="56"/>
      <c r="Q131" s="57"/>
      <c r="R131" s="57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P132" s="20"/>
      <c r="Q132" s="19"/>
      <c r="R132" s="19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"/>
      <c r="AE132" s="1"/>
    </row>
    <row r="133" spans="1:31" ht="12.75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P133" s="18"/>
      <c r="Q133" s="19"/>
      <c r="R133" s="19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  <c r="AE133" s="1"/>
    </row>
    <row r="134" spans="1:31" ht="12.75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P134" s="18"/>
      <c r="Q134" s="19"/>
      <c r="R134" s="19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20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P135" s="18"/>
      <c r="Q135" s="19"/>
      <c r="R135" s="19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20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P136" s="20"/>
      <c r="Q136" s="19"/>
      <c r="R136" s="19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20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P137" s="178"/>
      <c r="Q137" s="178"/>
      <c r="R137" s="178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20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20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20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20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20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18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18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20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20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22"/>
      <c r="R144" s="22"/>
      <c r="S144" s="22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22"/>
      <c r="B145" s="22"/>
      <c r="C145" s="22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</sheetData>
  <mergeCells count="58">
    <mergeCell ref="A121:B121"/>
    <mergeCell ref="C121:AC121"/>
    <mergeCell ref="P137:R137"/>
    <mergeCell ref="A106:B106"/>
    <mergeCell ref="C106:AC106"/>
    <mergeCell ref="A107:AC107"/>
    <mergeCell ref="A108:N108"/>
    <mergeCell ref="P108:AC108"/>
    <mergeCell ref="A120:C120"/>
    <mergeCell ref="P120:R120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1:AC1"/>
    <mergeCell ref="A2:AC2"/>
    <mergeCell ref="A3:N3"/>
    <mergeCell ref="P3:AC3"/>
    <mergeCell ref="A15:C15"/>
    <mergeCell ref="P15:R15"/>
  </mergeCells>
  <conditionalFormatting sqref="AE45 AE60 AE15 AE30">
    <cfRule type="expression" dxfId="921" priority="30">
      <formula>AE15="Correct"</formula>
    </cfRule>
    <cfRule type="expression" dxfId="920" priority="32">
      <formula>$AE$15="Check"</formula>
    </cfRule>
  </conditionalFormatting>
  <conditionalFormatting sqref="AE45 AE60 AE30">
    <cfRule type="expression" dxfId="919" priority="31">
      <formula>$AE$15="Check"</formula>
    </cfRule>
  </conditionalFormatting>
  <conditionalFormatting sqref="AE45 AE60 AE15 AE30">
    <cfRule type="expression" dxfId="918" priority="29">
      <formula>AE15="Correct"</formula>
    </cfRule>
  </conditionalFormatting>
  <conditionalFormatting sqref="AE46 AE61 AE16 AE31">
    <cfRule type="expression" dxfId="917" priority="28">
      <formula>FIND("-",AE16)&gt;0</formula>
    </cfRule>
  </conditionalFormatting>
  <conditionalFormatting sqref="O15">
    <cfRule type="containsBlanks" dxfId="916" priority="33">
      <formula>LEN(TRIM(O15))=0</formula>
    </cfRule>
  </conditionalFormatting>
  <conditionalFormatting sqref="O30">
    <cfRule type="containsBlanks" dxfId="915" priority="27">
      <formula>LEN(TRIM(O30))=0</formula>
    </cfRule>
  </conditionalFormatting>
  <conditionalFormatting sqref="O45">
    <cfRule type="containsBlanks" dxfId="914" priority="26">
      <formula>LEN(TRIM(O45))=0</formula>
    </cfRule>
  </conditionalFormatting>
  <conditionalFormatting sqref="O60">
    <cfRule type="containsBlanks" dxfId="913" priority="25">
      <formula>LEN(TRIM(O60))=0</formula>
    </cfRule>
  </conditionalFormatting>
  <conditionalFormatting sqref="O75">
    <cfRule type="containsBlanks" dxfId="912" priority="24">
      <formula>LEN(TRIM(O75))=0</formula>
    </cfRule>
  </conditionalFormatting>
  <conditionalFormatting sqref="O90">
    <cfRule type="containsBlanks" dxfId="911" priority="23">
      <formula>LEN(TRIM(O90))=0</formula>
    </cfRule>
  </conditionalFormatting>
  <conditionalFormatting sqref="O105">
    <cfRule type="containsBlanks" dxfId="910" priority="22">
      <formula>LEN(TRIM(O105))=0</formula>
    </cfRule>
  </conditionalFormatting>
  <conditionalFormatting sqref="O120">
    <cfRule type="containsBlanks" dxfId="909" priority="21">
      <formula>LEN(TRIM(O120))=0</formula>
    </cfRule>
  </conditionalFormatting>
  <conditionalFormatting sqref="AE75">
    <cfRule type="expression" dxfId="908" priority="18">
      <formula>AE75="Correct"</formula>
    </cfRule>
    <cfRule type="expression" dxfId="907" priority="20">
      <formula>$AE$15="Check"</formula>
    </cfRule>
  </conditionalFormatting>
  <conditionalFormatting sqref="AE75">
    <cfRule type="expression" dxfId="906" priority="19">
      <formula>$AE$15="Check"</formula>
    </cfRule>
  </conditionalFormatting>
  <conditionalFormatting sqref="AE75">
    <cfRule type="expression" dxfId="905" priority="17">
      <formula>AE75="Correct"</formula>
    </cfRule>
  </conditionalFormatting>
  <conditionalFormatting sqref="AE76">
    <cfRule type="expression" dxfId="904" priority="16">
      <formula>FIND("-",AE76)&gt;0</formula>
    </cfRule>
  </conditionalFormatting>
  <conditionalFormatting sqref="AE90">
    <cfRule type="expression" dxfId="903" priority="13">
      <formula>AE90="Correct"</formula>
    </cfRule>
    <cfRule type="expression" dxfId="902" priority="15">
      <formula>$AE$15="Check"</formula>
    </cfRule>
  </conditionalFormatting>
  <conditionalFormatting sqref="AE90">
    <cfRule type="expression" dxfId="901" priority="14">
      <formula>$AE$15="Check"</formula>
    </cfRule>
  </conditionalFormatting>
  <conditionalFormatting sqref="AE90">
    <cfRule type="expression" dxfId="900" priority="12">
      <formula>AE90="Correct"</formula>
    </cfRule>
  </conditionalFormatting>
  <conditionalFormatting sqref="AE91">
    <cfRule type="expression" dxfId="899" priority="11">
      <formula>FIND("-",AE91)&gt;0</formula>
    </cfRule>
  </conditionalFormatting>
  <conditionalFormatting sqref="AE105">
    <cfRule type="expression" dxfId="898" priority="8">
      <formula>AE105="Correct"</formula>
    </cfRule>
    <cfRule type="expression" dxfId="897" priority="10">
      <formula>$AE$15="Check"</formula>
    </cfRule>
  </conditionalFormatting>
  <conditionalFormatting sqref="AE105">
    <cfRule type="expression" dxfId="896" priority="9">
      <formula>$AE$15="Check"</formula>
    </cfRule>
  </conditionalFormatting>
  <conditionalFormatting sqref="AE105">
    <cfRule type="expression" dxfId="895" priority="7">
      <formula>AE105="Correct"</formula>
    </cfRule>
  </conditionalFormatting>
  <conditionalFormatting sqref="AE106">
    <cfRule type="expression" dxfId="894" priority="6">
      <formula>FIND("-",AE106)&gt;0</formula>
    </cfRule>
  </conditionalFormatting>
  <conditionalFormatting sqref="AE120">
    <cfRule type="expression" dxfId="893" priority="3">
      <formula>AE120="Correct"</formula>
    </cfRule>
    <cfRule type="expression" dxfId="892" priority="5">
      <formula>$AE$15="Check"</formula>
    </cfRule>
  </conditionalFormatting>
  <conditionalFormatting sqref="AE120">
    <cfRule type="expression" dxfId="891" priority="4">
      <formula>$AE$15="Check"</formula>
    </cfRule>
  </conditionalFormatting>
  <conditionalFormatting sqref="AE120">
    <cfRule type="expression" dxfId="890" priority="2">
      <formula>AE120="Correct"</formula>
    </cfRule>
  </conditionalFormatting>
  <conditionalFormatting sqref="AE121">
    <cfRule type="expression" dxfId="889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90" zoomScaleNormal="90" zoomScalePageLayoutView="141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16384" width="8.85546875" style="1"/>
  </cols>
  <sheetData>
    <row r="1" spans="1:31" ht="26.25" x14ac:dyDescent="0.2">
      <c r="A1" s="108" t="s">
        <v>363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55" t="s">
        <v>88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3" t="s">
        <v>346</v>
      </c>
      <c r="P3" s="158" t="s">
        <v>137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>
        <v>0</v>
      </c>
      <c r="B5" s="42" t="s">
        <v>107</v>
      </c>
      <c r="C5" s="42" t="s">
        <v>194</v>
      </c>
      <c r="D5" s="9">
        <v>2</v>
      </c>
      <c r="E5" s="9">
        <v>2</v>
      </c>
      <c r="F5" s="9"/>
      <c r="G5" s="9">
        <v>9</v>
      </c>
      <c r="H5" s="9">
        <v>1</v>
      </c>
      <c r="I5" s="9"/>
      <c r="J5" s="9">
        <v>1</v>
      </c>
      <c r="K5" s="9"/>
      <c r="L5" s="9"/>
      <c r="M5" s="9"/>
      <c r="N5" s="9">
        <f t="shared" ref="N5:N14" si="0">IF(B5="","",(D5*2)+(E5*3)+F5*1)</f>
        <v>10</v>
      </c>
      <c r="O5" s="10"/>
      <c r="P5" s="41">
        <v>0</v>
      </c>
      <c r="Q5" s="42" t="s">
        <v>196</v>
      </c>
      <c r="R5" s="42" t="s">
        <v>87</v>
      </c>
      <c r="S5" s="9">
        <v>5</v>
      </c>
      <c r="T5" s="9"/>
      <c r="U5" s="9">
        <v>1</v>
      </c>
      <c r="V5" s="9">
        <v>3</v>
      </c>
      <c r="W5" s="9"/>
      <c r="X5" s="9">
        <v>1</v>
      </c>
      <c r="Y5" s="9"/>
      <c r="Z5" s="9">
        <v>1</v>
      </c>
      <c r="AA5" s="9"/>
      <c r="AB5" s="9"/>
      <c r="AC5" s="9">
        <f t="shared" ref="AC5:AC14" si="1">IF(Q5="","",(S5*2)+(T5*3)+U5*1)</f>
        <v>11</v>
      </c>
      <c r="AE5" s="21"/>
    </row>
    <row r="6" spans="1:31" s="39" customFormat="1" ht="12.75" x14ac:dyDescent="0.2">
      <c r="A6" s="43">
        <v>1</v>
      </c>
      <c r="B6" s="42" t="s">
        <v>98</v>
      </c>
      <c r="C6" s="42" t="s">
        <v>99</v>
      </c>
      <c r="D6" s="9"/>
      <c r="E6" s="9"/>
      <c r="F6" s="9">
        <v>1</v>
      </c>
      <c r="G6" s="9">
        <v>2</v>
      </c>
      <c r="H6" s="9">
        <v>2</v>
      </c>
      <c r="I6" s="9">
        <v>4</v>
      </c>
      <c r="J6" s="9"/>
      <c r="K6" s="9">
        <v>1</v>
      </c>
      <c r="L6" s="9"/>
      <c r="M6" s="9"/>
      <c r="N6" s="9">
        <f t="shared" si="0"/>
        <v>1</v>
      </c>
      <c r="O6" s="10"/>
      <c r="P6" s="43"/>
      <c r="Q6" s="42"/>
      <c r="R6" s="42"/>
      <c r="S6" s="9"/>
      <c r="T6" s="9"/>
      <c r="U6" s="9"/>
      <c r="V6" s="9"/>
      <c r="W6" s="9"/>
      <c r="X6" s="9"/>
      <c r="Y6" s="9"/>
      <c r="Z6" s="9"/>
      <c r="AA6" s="9"/>
      <c r="AB6" s="9"/>
      <c r="AC6" s="9" t="str">
        <f t="shared" si="1"/>
        <v/>
      </c>
      <c r="AE6" s="21"/>
    </row>
    <row r="7" spans="1:31" s="39" customFormat="1" ht="12.75" x14ac:dyDescent="0.2">
      <c r="A7" s="41">
        <v>2</v>
      </c>
      <c r="B7" s="42" t="s">
        <v>220</v>
      </c>
      <c r="C7" s="42" t="s">
        <v>400</v>
      </c>
      <c r="D7" s="9">
        <v>4</v>
      </c>
      <c r="E7" s="9">
        <v>1</v>
      </c>
      <c r="F7" s="9">
        <v>3</v>
      </c>
      <c r="G7" s="9">
        <v>11</v>
      </c>
      <c r="H7" s="9">
        <v>2</v>
      </c>
      <c r="I7" s="9">
        <v>1</v>
      </c>
      <c r="J7" s="9"/>
      <c r="K7" s="9">
        <v>3</v>
      </c>
      <c r="L7" s="9"/>
      <c r="M7" s="9"/>
      <c r="N7" s="9">
        <f t="shared" si="0"/>
        <v>14</v>
      </c>
      <c r="O7" s="10"/>
      <c r="P7" s="43">
        <v>8</v>
      </c>
      <c r="Q7" s="42" t="s">
        <v>245</v>
      </c>
      <c r="R7" s="42" t="s">
        <v>164</v>
      </c>
      <c r="S7" s="9">
        <v>2</v>
      </c>
      <c r="T7" s="9"/>
      <c r="U7" s="9"/>
      <c r="V7" s="9">
        <v>3</v>
      </c>
      <c r="W7" s="9">
        <v>1</v>
      </c>
      <c r="X7" s="9">
        <v>1</v>
      </c>
      <c r="Y7" s="9">
        <v>3</v>
      </c>
      <c r="Z7" s="9">
        <v>3</v>
      </c>
      <c r="AA7" s="9"/>
      <c r="AB7" s="9"/>
      <c r="AC7" s="9">
        <f t="shared" si="1"/>
        <v>4</v>
      </c>
      <c r="AE7" s="21"/>
    </row>
    <row r="8" spans="1:31" s="39" customFormat="1" ht="12.75" x14ac:dyDescent="0.2">
      <c r="A8" s="41">
        <v>3</v>
      </c>
      <c r="B8" s="42" t="s">
        <v>91</v>
      </c>
      <c r="C8" s="42" t="s">
        <v>92</v>
      </c>
      <c r="D8" s="9">
        <v>3</v>
      </c>
      <c r="E8" s="9"/>
      <c r="F8" s="9">
        <v>2</v>
      </c>
      <c r="G8" s="9">
        <v>2</v>
      </c>
      <c r="H8" s="9">
        <v>4</v>
      </c>
      <c r="I8" s="9">
        <v>2</v>
      </c>
      <c r="J8" s="9"/>
      <c r="K8" s="9"/>
      <c r="L8" s="9"/>
      <c r="M8" s="9"/>
      <c r="N8" s="9">
        <f t="shared" si="0"/>
        <v>8</v>
      </c>
      <c r="O8" s="10"/>
      <c r="P8" s="43">
        <v>10</v>
      </c>
      <c r="Q8" s="42" t="s">
        <v>197</v>
      </c>
      <c r="R8" s="42" t="s">
        <v>198</v>
      </c>
      <c r="S8" s="9">
        <v>2</v>
      </c>
      <c r="T8" s="9"/>
      <c r="U8" s="9">
        <v>1</v>
      </c>
      <c r="V8" s="9">
        <v>2</v>
      </c>
      <c r="W8" s="9">
        <v>2</v>
      </c>
      <c r="X8" s="9"/>
      <c r="Y8" s="9"/>
      <c r="Z8" s="9">
        <v>2</v>
      </c>
      <c r="AA8" s="9"/>
      <c r="AB8" s="9"/>
      <c r="AC8" s="9">
        <f t="shared" si="1"/>
        <v>5</v>
      </c>
      <c r="AE8" s="21"/>
    </row>
    <row r="9" spans="1:31" s="39" customFormat="1" ht="12.75" x14ac:dyDescent="0.2">
      <c r="A9" s="43">
        <v>5</v>
      </c>
      <c r="B9" s="42" t="s">
        <v>96</v>
      </c>
      <c r="C9" s="42" t="s">
        <v>97</v>
      </c>
      <c r="D9" s="9">
        <v>3</v>
      </c>
      <c r="E9" s="9"/>
      <c r="F9" s="9">
        <v>2</v>
      </c>
      <c r="G9" s="9">
        <v>2</v>
      </c>
      <c r="H9" s="9">
        <v>2</v>
      </c>
      <c r="I9" s="9">
        <v>1</v>
      </c>
      <c r="J9" s="9"/>
      <c r="K9" s="9"/>
      <c r="L9" s="9"/>
      <c r="M9" s="9"/>
      <c r="N9" s="9">
        <f t="shared" si="0"/>
        <v>8</v>
      </c>
      <c r="O9" s="10"/>
      <c r="P9" s="41">
        <v>12</v>
      </c>
      <c r="Q9" s="42" t="s">
        <v>78</v>
      </c>
      <c r="R9" s="42" t="s">
        <v>79</v>
      </c>
      <c r="S9" s="9">
        <v>2</v>
      </c>
      <c r="T9" s="9"/>
      <c r="U9" s="9">
        <v>2</v>
      </c>
      <c r="V9" s="9">
        <v>7</v>
      </c>
      <c r="W9" s="9">
        <v>1</v>
      </c>
      <c r="X9" s="9"/>
      <c r="Y9" s="9"/>
      <c r="Z9" s="9">
        <v>1</v>
      </c>
      <c r="AA9" s="9"/>
      <c r="AB9" s="9"/>
      <c r="AC9" s="9">
        <f t="shared" si="1"/>
        <v>6</v>
      </c>
      <c r="AE9" s="21"/>
    </row>
    <row r="10" spans="1:31" s="39" customFormat="1" ht="12.75" x14ac:dyDescent="0.2">
      <c r="A10" s="43">
        <v>15</v>
      </c>
      <c r="B10" s="42" t="s">
        <v>195</v>
      </c>
      <c r="C10" s="42" t="s">
        <v>94</v>
      </c>
      <c r="D10" s="9">
        <v>1</v>
      </c>
      <c r="E10" s="9"/>
      <c r="F10" s="9">
        <v>1</v>
      </c>
      <c r="G10" s="9">
        <v>5</v>
      </c>
      <c r="H10" s="9"/>
      <c r="I10" s="9"/>
      <c r="J10" s="9"/>
      <c r="K10" s="9">
        <v>3</v>
      </c>
      <c r="L10" s="9"/>
      <c r="M10" s="9"/>
      <c r="N10" s="9">
        <f t="shared" si="0"/>
        <v>3</v>
      </c>
      <c r="O10" s="10"/>
      <c r="P10" s="43">
        <v>15</v>
      </c>
      <c r="Q10" s="42" t="s">
        <v>199</v>
      </c>
      <c r="R10" s="42" t="s">
        <v>84</v>
      </c>
      <c r="S10" s="9">
        <v>4</v>
      </c>
      <c r="T10" s="9">
        <v>2</v>
      </c>
      <c r="U10" s="9"/>
      <c r="V10" s="9">
        <v>2</v>
      </c>
      <c r="W10" s="9">
        <v>4</v>
      </c>
      <c r="X10" s="9">
        <v>3</v>
      </c>
      <c r="Y10" s="9"/>
      <c r="Z10" s="9"/>
      <c r="AA10" s="9"/>
      <c r="AB10" s="9"/>
      <c r="AC10" s="9">
        <f t="shared" si="1"/>
        <v>14</v>
      </c>
      <c r="AE10" s="21"/>
    </row>
    <row r="11" spans="1:31" s="39" customFormat="1" ht="12.75" x14ac:dyDescent="0.2">
      <c r="A11" s="43">
        <v>35</v>
      </c>
      <c r="B11" s="42" t="s">
        <v>270</v>
      </c>
      <c r="C11" s="42" t="s">
        <v>271</v>
      </c>
      <c r="D11" s="9">
        <v>2</v>
      </c>
      <c r="E11" s="9">
        <v>1</v>
      </c>
      <c r="F11" s="9"/>
      <c r="G11" s="9">
        <v>9</v>
      </c>
      <c r="H11" s="9">
        <v>1</v>
      </c>
      <c r="I11" s="9">
        <v>2</v>
      </c>
      <c r="J11" s="9">
        <v>9</v>
      </c>
      <c r="K11" s="9">
        <v>3</v>
      </c>
      <c r="L11" s="9"/>
      <c r="M11" s="9"/>
      <c r="N11" s="9">
        <f t="shared" si="0"/>
        <v>7</v>
      </c>
      <c r="O11" s="10"/>
      <c r="P11" s="43">
        <v>17</v>
      </c>
      <c r="Q11" s="42" t="s">
        <v>38</v>
      </c>
      <c r="R11" s="42" t="s">
        <v>360</v>
      </c>
      <c r="S11" s="9"/>
      <c r="T11" s="9"/>
      <c r="U11" s="9"/>
      <c r="V11" s="9">
        <v>3</v>
      </c>
      <c r="W11" s="9"/>
      <c r="X11" s="9"/>
      <c r="Y11" s="9"/>
      <c r="Z11" s="9">
        <v>2</v>
      </c>
      <c r="AA11" s="9"/>
      <c r="AB11" s="9"/>
      <c r="AC11" s="9">
        <f t="shared" si="1"/>
        <v>0</v>
      </c>
      <c r="AE11" s="21"/>
    </row>
    <row r="12" spans="1:31" s="39" customFormat="1" ht="12.75" x14ac:dyDescent="0.2">
      <c r="A12" s="43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43">
        <v>1</v>
      </c>
      <c r="Q12" s="42" t="s">
        <v>365</v>
      </c>
      <c r="R12" s="42" t="s">
        <v>41</v>
      </c>
      <c r="S12" s="9"/>
      <c r="T12" s="9">
        <v>1</v>
      </c>
      <c r="U12" s="9">
        <v>1</v>
      </c>
      <c r="V12" s="9">
        <v>4</v>
      </c>
      <c r="W12" s="9">
        <v>2</v>
      </c>
      <c r="X12" s="9">
        <v>1</v>
      </c>
      <c r="Y12" s="9">
        <v>1</v>
      </c>
      <c r="Z12" s="9">
        <v>3</v>
      </c>
      <c r="AA12" s="9"/>
      <c r="AB12" s="9"/>
      <c r="AC12" s="9">
        <f t="shared" si="1"/>
        <v>4</v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15</v>
      </c>
      <c r="E15" s="9">
        <f t="shared" si="2"/>
        <v>4</v>
      </c>
      <c r="F15" s="9">
        <f t="shared" si="2"/>
        <v>9</v>
      </c>
      <c r="G15" s="9">
        <f t="shared" si="2"/>
        <v>40</v>
      </c>
      <c r="H15" s="9">
        <f t="shared" si="2"/>
        <v>12</v>
      </c>
      <c r="I15" s="9">
        <f t="shared" si="2"/>
        <v>10</v>
      </c>
      <c r="J15" s="9">
        <f t="shared" si="2"/>
        <v>10</v>
      </c>
      <c r="K15" s="9">
        <f t="shared" si="2"/>
        <v>10</v>
      </c>
      <c r="L15" s="9">
        <f t="shared" si="2"/>
        <v>0</v>
      </c>
      <c r="M15" s="9">
        <f t="shared" si="2"/>
        <v>0</v>
      </c>
      <c r="N15" s="9">
        <f t="shared" si="2"/>
        <v>51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15</v>
      </c>
      <c r="T15" s="9">
        <f t="shared" si="3"/>
        <v>3</v>
      </c>
      <c r="U15" s="9">
        <f t="shared" si="3"/>
        <v>5</v>
      </c>
      <c r="V15" s="9">
        <f t="shared" si="3"/>
        <v>24</v>
      </c>
      <c r="W15" s="9">
        <f t="shared" si="3"/>
        <v>10</v>
      </c>
      <c r="X15" s="9">
        <f t="shared" si="3"/>
        <v>6</v>
      </c>
      <c r="Y15" s="9">
        <f t="shared" si="3"/>
        <v>4</v>
      </c>
      <c r="Z15" s="9">
        <f t="shared" si="3"/>
        <v>12</v>
      </c>
      <c r="AA15" s="9">
        <f t="shared" si="3"/>
        <v>0</v>
      </c>
      <c r="AB15" s="9">
        <f t="shared" si="3"/>
        <v>0</v>
      </c>
      <c r="AC15" s="9">
        <f t="shared" si="3"/>
        <v>44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230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HBW Cannons:    |||   Hawks: </v>
      </c>
    </row>
    <row r="17" spans="1:37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7" s="39" customFormat="1" ht="12.75" x14ac:dyDescent="0.2">
      <c r="A18" s="143" t="s">
        <v>140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/>
      <c r="O18" s="3" t="s">
        <v>346</v>
      </c>
      <c r="P18" s="131" t="s">
        <v>133</v>
      </c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3"/>
      <c r="AE18" s="21"/>
    </row>
    <row r="19" spans="1:37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7" s="39" customFormat="1" ht="12.75" x14ac:dyDescent="0.2">
      <c r="A20" s="41">
        <v>5</v>
      </c>
      <c r="B20" s="42" t="s">
        <v>213</v>
      </c>
      <c r="C20" s="42" t="s">
        <v>214</v>
      </c>
      <c r="D20" s="9"/>
      <c r="E20" s="9">
        <v>1</v>
      </c>
      <c r="F20" s="9"/>
      <c r="G20" s="9">
        <v>1</v>
      </c>
      <c r="H20" s="9">
        <v>2</v>
      </c>
      <c r="I20" s="9">
        <v>4</v>
      </c>
      <c r="J20" s="9"/>
      <c r="K20" s="9">
        <v>1</v>
      </c>
      <c r="L20" s="9"/>
      <c r="M20" s="9"/>
      <c r="N20" s="9">
        <f t="shared" ref="N20:N29" si="4">IF(B20="","",(D20*2)+(E20*3)+F20*1)</f>
        <v>3</v>
      </c>
      <c r="O20" s="10"/>
      <c r="P20" s="43">
        <v>2</v>
      </c>
      <c r="Q20" s="42" t="s">
        <v>30</v>
      </c>
      <c r="R20" s="42" t="s">
        <v>53</v>
      </c>
      <c r="S20" s="9"/>
      <c r="T20" s="9"/>
      <c r="U20" s="9">
        <v>2</v>
      </c>
      <c r="V20" s="9">
        <v>5</v>
      </c>
      <c r="W20" s="9">
        <v>1</v>
      </c>
      <c r="X20" s="9"/>
      <c r="Y20" s="9"/>
      <c r="Z20" s="9">
        <v>3</v>
      </c>
      <c r="AA20" s="9"/>
      <c r="AB20" s="9"/>
      <c r="AC20" s="9">
        <f t="shared" ref="AC20:AC29" si="5">IF(Q20="","",(S20*2)+(T20*3)+U20*1)</f>
        <v>2</v>
      </c>
      <c r="AE20" s="21"/>
    </row>
    <row r="21" spans="1:37" s="39" customFormat="1" ht="12.75" x14ac:dyDescent="0.2">
      <c r="A21" s="43">
        <v>6</v>
      </c>
      <c r="B21" s="42" t="s">
        <v>215</v>
      </c>
      <c r="C21" s="42" t="s">
        <v>216</v>
      </c>
      <c r="D21" s="9"/>
      <c r="E21" s="9"/>
      <c r="F21" s="9">
        <v>2</v>
      </c>
      <c r="G21" s="9">
        <v>2</v>
      </c>
      <c r="H21" s="9">
        <v>5</v>
      </c>
      <c r="I21" s="9">
        <v>4</v>
      </c>
      <c r="J21" s="9"/>
      <c r="K21" s="9">
        <v>4</v>
      </c>
      <c r="L21" s="9"/>
      <c r="M21" s="9"/>
      <c r="N21" s="9">
        <f t="shared" si="4"/>
        <v>2</v>
      </c>
      <c r="O21" s="10"/>
      <c r="P21" s="41">
        <v>4</v>
      </c>
      <c r="Q21" s="42" t="s">
        <v>85</v>
      </c>
      <c r="R21" s="42" t="s">
        <v>53</v>
      </c>
      <c r="S21" s="9">
        <v>1</v>
      </c>
      <c r="T21" s="9"/>
      <c r="U21" s="9"/>
      <c r="V21" s="9">
        <v>10</v>
      </c>
      <c r="W21" s="9">
        <v>4</v>
      </c>
      <c r="X21" s="9">
        <v>3</v>
      </c>
      <c r="Y21" s="9"/>
      <c r="Z21" s="9">
        <v>3</v>
      </c>
      <c r="AA21" s="9"/>
      <c r="AB21" s="9"/>
      <c r="AC21" s="9">
        <f t="shared" si="5"/>
        <v>2</v>
      </c>
      <c r="AE21" s="21"/>
    </row>
    <row r="22" spans="1:37" s="39" customFormat="1" ht="12.75" x14ac:dyDescent="0.2">
      <c r="A22" s="41">
        <v>14</v>
      </c>
      <c r="B22" s="42" t="s">
        <v>217</v>
      </c>
      <c r="C22" s="42" t="s">
        <v>92</v>
      </c>
      <c r="D22" s="9">
        <v>2</v>
      </c>
      <c r="E22" s="9"/>
      <c r="F22" s="9"/>
      <c r="G22" s="9">
        <v>4</v>
      </c>
      <c r="H22" s="9">
        <v>5</v>
      </c>
      <c r="I22" s="9">
        <v>1</v>
      </c>
      <c r="J22" s="9"/>
      <c r="K22" s="9"/>
      <c r="L22" s="9"/>
      <c r="M22" s="9"/>
      <c r="N22" s="9">
        <f t="shared" si="4"/>
        <v>4</v>
      </c>
      <c r="O22" s="10"/>
      <c r="P22" s="41">
        <v>5</v>
      </c>
      <c r="Q22" s="42" t="s">
        <v>160</v>
      </c>
      <c r="R22" s="42" t="s">
        <v>128</v>
      </c>
      <c r="S22" s="9">
        <v>7</v>
      </c>
      <c r="T22" s="9"/>
      <c r="U22" s="9">
        <v>4</v>
      </c>
      <c r="V22" s="9">
        <v>5</v>
      </c>
      <c r="W22" s="9">
        <v>1</v>
      </c>
      <c r="X22" s="9">
        <v>4</v>
      </c>
      <c r="Y22" s="9">
        <v>1</v>
      </c>
      <c r="Z22" s="9">
        <v>1</v>
      </c>
      <c r="AA22" s="9"/>
      <c r="AB22" s="9"/>
      <c r="AC22" s="9">
        <f t="shared" si="5"/>
        <v>18</v>
      </c>
      <c r="AE22" s="21"/>
    </row>
    <row r="23" spans="1:37" s="39" customFormat="1" ht="12.75" x14ac:dyDescent="0.2">
      <c r="A23" s="43">
        <v>21</v>
      </c>
      <c r="B23" s="42" t="s">
        <v>366</v>
      </c>
      <c r="C23" s="42" t="s">
        <v>367</v>
      </c>
      <c r="D23" s="9">
        <v>1</v>
      </c>
      <c r="E23" s="9"/>
      <c r="F23" s="9">
        <v>1</v>
      </c>
      <c r="G23" s="9">
        <v>1</v>
      </c>
      <c r="H23" s="9"/>
      <c r="I23" s="9">
        <v>2</v>
      </c>
      <c r="J23" s="9">
        <v>1</v>
      </c>
      <c r="K23" s="9">
        <v>3</v>
      </c>
      <c r="L23" s="9"/>
      <c r="M23" s="9"/>
      <c r="N23" s="9">
        <f t="shared" si="4"/>
        <v>3</v>
      </c>
      <c r="O23" s="10"/>
      <c r="P23" s="41">
        <v>8</v>
      </c>
      <c r="Q23" s="42" t="s">
        <v>161</v>
      </c>
      <c r="R23" s="42" t="s">
        <v>90</v>
      </c>
      <c r="S23" s="9"/>
      <c r="T23" s="9">
        <v>1</v>
      </c>
      <c r="U23" s="9">
        <v>1</v>
      </c>
      <c r="V23" s="9">
        <v>5</v>
      </c>
      <c r="W23" s="9"/>
      <c r="X23" s="9">
        <v>3</v>
      </c>
      <c r="Y23" s="9"/>
      <c r="Z23" s="9">
        <v>1</v>
      </c>
      <c r="AA23" s="9"/>
      <c r="AB23" s="9"/>
      <c r="AC23" s="9">
        <f t="shared" si="5"/>
        <v>4</v>
      </c>
      <c r="AE23" s="21"/>
    </row>
    <row r="24" spans="1:37" s="39" customFormat="1" ht="12.75" x14ac:dyDescent="0.2">
      <c r="A24" s="43">
        <v>24</v>
      </c>
      <c r="B24" s="42" t="s">
        <v>218</v>
      </c>
      <c r="C24" s="42" t="s">
        <v>39</v>
      </c>
      <c r="D24" s="9">
        <v>1</v>
      </c>
      <c r="E24" s="9"/>
      <c r="F24" s="9"/>
      <c r="G24" s="9">
        <v>1</v>
      </c>
      <c r="H24" s="9"/>
      <c r="I24" s="9">
        <v>2</v>
      </c>
      <c r="J24" s="9"/>
      <c r="K24" s="9">
        <v>5</v>
      </c>
      <c r="L24" s="9"/>
      <c r="M24" s="9"/>
      <c r="N24" s="9">
        <f t="shared" si="4"/>
        <v>2</v>
      </c>
      <c r="O24" s="10"/>
      <c r="P24" s="41">
        <v>9</v>
      </c>
      <c r="Q24" s="42" t="s">
        <v>85</v>
      </c>
      <c r="R24" s="42" t="s">
        <v>163</v>
      </c>
      <c r="S24" s="9"/>
      <c r="T24" s="9">
        <v>2</v>
      </c>
      <c r="U24" s="9"/>
      <c r="V24" s="9">
        <v>4</v>
      </c>
      <c r="W24" s="9">
        <v>2</v>
      </c>
      <c r="X24" s="9"/>
      <c r="Y24" s="9"/>
      <c r="Z24" s="9"/>
      <c r="AA24" s="9"/>
      <c r="AB24" s="9"/>
      <c r="AC24" s="9">
        <f t="shared" si="5"/>
        <v>6</v>
      </c>
      <c r="AE24" s="21"/>
    </row>
    <row r="25" spans="1:37" s="39" customFormat="1" ht="12.75" x14ac:dyDescent="0.2">
      <c r="A25" s="43">
        <v>32</v>
      </c>
      <c r="B25" s="42" t="s">
        <v>71</v>
      </c>
      <c r="C25" s="42" t="s">
        <v>90</v>
      </c>
      <c r="D25" s="9">
        <v>6</v>
      </c>
      <c r="E25" s="9"/>
      <c r="F25" s="9">
        <v>2</v>
      </c>
      <c r="G25" s="9">
        <v>7</v>
      </c>
      <c r="H25" s="9"/>
      <c r="I25" s="9">
        <v>1</v>
      </c>
      <c r="J25" s="9"/>
      <c r="K25" s="9"/>
      <c r="L25" s="9"/>
      <c r="M25" s="9"/>
      <c r="N25" s="9">
        <f t="shared" si="4"/>
        <v>14</v>
      </c>
      <c r="O25" s="10"/>
      <c r="P25" s="43">
        <v>11</v>
      </c>
      <c r="Q25" s="42" t="s">
        <v>100</v>
      </c>
      <c r="R25" s="42" t="s">
        <v>164</v>
      </c>
      <c r="S25" s="9">
        <v>1</v>
      </c>
      <c r="T25" s="9"/>
      <c r="U25" s="9">
        <v>2</v>
      </c>
      <c r="V25" s="9">
        <v>4</v>
      </c>
      <c r="W25" s="9">
        <v>1</v>
      </c>
      <c r="X25" s="9">
        <v>2</v>
      </c>
      <c r="Y25" s="9">
        <v>1</v>
      </c>
      <c r="Z25" s="9"/>
      <c r="AA25" s="9"/>
      <c r="AB25" s="9"/>
      <c r="AC25" s="9">
        <f t="shared" si="5"/>
        <v>4</v>
      </c>
      <c r="AE25" s="21"/>
    </row>
    <row r="26" spans="1:37" s="39" customFormat="1" ht="12.75" x14ac:dyDescent="0.2">
      <c r="A26" s="43"/>
      <c r="B26" s="42"/>
      <c r="C26" s="42"/>
      <c r="D26" s="9"/>
      <c r="E26" s="9"/>
      <c r="F26" s="9"/>
      <c r="G26" s="9"/>
      <c r="H26" s="9"/>
      <c r="I26" s="9"/>
      <c r="J26" s="9"/>
      <c r="K26" s="9"/>
      <c r="L26" s="9"/>
      <c r="M26" s="9"/>
      <c r="N26" s="9" t="str">
        <f t="shared" si="4"/>
        <v/>
      </c>
      <c r="O26" s="10"/>
      <c r="P26" s="43"/>
      <c r="Q26" s="42"/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tr">
        <f t="shared" si="5"/>
        <v/>
      </c>
      <c r="AE26" s="21"/>
    </row>
    <row r="27" spans="1:37" s="39" customFormat="1" ht="12.75" x14ac:dyDescent="0.2">
      <c r="A27" s="41"/>
      <c r="B27" s="42"/>
      <c r="C27" s="42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tr">
        <f t="shared" si="4"/>
        <v/>
      </c>
      <c r="O27" s="10"/>
      <c r="P27" s="43"/>
      <c r="Q27" s="42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tr">
        <f t="shared" si="5"/>
        <v/>
      </c>
      <c r="AE27" s="21"/>
    </row>
    <row r="28" spans="1:37" s="39" customFormat="1" ht="12.75" x14ac:dyDescent="0.2">
      <c r="A28" s="41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3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7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7" s="39" customFormat="1" ht="12.75" x14ac:dyDescent="0.2">
      <c r="A30" s="105" t="s">
        <v>26</v>
      </c>
      <c r="B30" s="106"/>
      <c r="C30" s="107"/>
      <c r="D30" s="9">
        <f t="shared" ref="D30:N30" si="6">SUM(D20:D29)</f>
        <v>10</v>
      </c>
      <c r="E30" s="9">
        <f t="shared" si="6"/>
        <v>1</v>
      </c>
      <c r="F30" s="9">
        <f t="shared" si="6"/>
        <v>5</v>
      </c>
      <c r="G30" s="9">
        <f t="shared" si="6"/>
        <v>16</v>
      </c>
      <c r="H30" s="9">
        <f t="shared" si="6"/>
        <v>12</v>
      </c>
      <c r="I30" s="9">
        <f t="shared" si="6"/>
        <v>14</v>
      </c>
      <c r="J30" s="9">
        <f t="shared" si="6"/>
        <v>1</v>
      </c>
      <c r="K30" s="9">
        <f t="shared" si="6"/>
        <v>13</v>
      </c>
      <c r="L30" s="9">
        <f t="shared" si="6"/>
        <v>0</v>
      </c>
      <c r="M30" s="9">
        <f t="shared" si="6"/>
        <v>0</v>
      </c>
      <c r="N30" s="9">
        <f t="shared" si="6"/>
        <v>28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9</v>
      </c>
      <c r="T30" s="9">
        <f t="shared" si="7"/>
        <v>3</v>
      </c>
      <c r="U30" s="9">
        <f t="shared" si="7"/>
        <v>9</v>
      </c>
      <c r="V30" s="9">
        <f t="shared" si="7"/>
        <v>33</v>
      </c>
      <c r="W30" s="9">
        <f t="shared" si="7"/>
        <v>9</v>
      </c>
      <c r="X30" s="9">
        <f t="shared" si="7"/>
        <v>12</v>
      </c>
      <c r="Y30" s="9">
        <f t="shared" si="7"/>
        <v>2</v>
      </c>
      <c r="Z30" s="9">
        <f t="shared" si="7"/>
        <v>8</v>
      </c>
      <c r="AA30" s="9">
        <f t="shared" si="7"/>
        <v>0</v>
      </c>
      <c r="AB30" s="9">
        <f t="shared" si="7"/>
        <v>0</v>
      </c>
      <c r="AC30" s="9">
        <f t="shared" si="7"/>
        <v>36</v>
      </c>
      <c r="AE30" s="44" t="e">
        <f>IF(#REF!+#REF!=5,"Correct","MVP ERROR")</f>
        <v>#REF!</v>
      </c>
    </row>
    <row r="31" spans="1:37" s="39" customFormat="1" ht="12.75" x14ac:dyDescent="0.2">
      <c r="A31" s="117" t="s">
        <v>27</v>
      </c>
      <c r="B31" s="118"/>
      <c r="C31" s="119" t="s">
        <v>246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AKOM:    |||   Brownies: </v>
      </c>
      <c r="AK31" s="46"/>
    </row>
    <row r="32" spans="1:37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37" t="s">
        <v>134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9"/>
      <c r="O33" s="3" t="s">
        <v>347</v>
      </c>
      <c r="P33" s="172" t="s">
        <v>230</v>
      </c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4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3"/>
      <c r="Q35" s="42"/>
      <c r="R35" s="42"/>
      <c r="S35" s="9"/>
      <c r="T35" s="9"/>
      <c r="U35" s="9"/>
      <c r="V35" s="9"/>
      <c r="W35" s="9"/>
      <c r="X35" s="9"/>
      <c r="Y35" s="9"/>
      <c r="Z35" s="9"/>
      <c r="AA35" s="9"/>
      <c r="AB35" s="9"/>
      <c r="AC35" s="9" t="str">
        <f t="shared" ref="AC35:AC44" si="9">IF(Q35="","",(S35*2)+(T35*3)+U35*1)</f>
        <v/>
      </c>
      <c r="AE35" s="21"/>
    </row>
    <row r="36" spans="1:31" s="39" customFormat="1" ht="12.75" x14ac:dyDescent="0.2">
      <c r="A36" s="41">
        <v>5</v>
      </c>
      <c r="B36" s="42" t="s">
        <v>167</v>
      </c>
      <c r="C36" s="42" t="s">
        <v>60</v>
      </c>
      <c r="D36" s="9">
        <v>2</v>
      </c>
      <c r="E36" s="9">
        <v>1</v>
      </c>
      <c r="F36" s="9">
        <v>1</v>
      </c>
      <c r="G36" s="9">
        <v>1</v>
      </c>
      <c r="H36" s="9"/>
      <c r="I36" s="9">
        <v>6</v>
      </c>
      <c r="J36" s="9"/>
      <c r="K36" s="9">
        <v>5</v>
      </c>
      <c r="L36" s="9"/>
      <c r="M36" s="9"/>
      <c r="N36" s="9">
        <f t="shared" si="8"/>
        <v>8</v>
      </c>
      <c r="O36" s="10"/>
      <c r="P36" s="41">
        <v>6</v>
      </c>
      <c r="Q36" s="42" t="s">
        <v>38</v>
      </c>
      <c r="R36" s="42" t="s">
        <v>235</v>
      </c>
      <c r="S36" s="9">
        <v>4</v>
      </c>
      <c r="T36" s="9"/>
      <c r="U36" s="9"/>
      <c r="V36" s="9">
        <v>3</v>
      </c>
      <c r="W36" s="9"/>
      <c r="X36" s="9">
        <v>1</v>
      </c>
      <c r="Y36" s="9">
        <v>1</v>
      </c>
      <c r="Z36" s="9">
        <v>4</v>
      </c>
      <c r="AA36" s="9"/>
      <c r="AB36" s="9"/>
      <c r="AC36" s="9">
        <f t="shared" si="9"/>
        <v>8</v>
      </c>
      <c r="AE36" s="21"/>
    </row>
    <row r="37" spans="1:31" s="39" customFormat="1" ht="12.75" x14ac:dyDescent="0.2">
      <c r="A37" s="43">
        <v>8</v>
      </c>
      <c r="B37" s="42" t="s">
        <v>169</v>
      </c>
      <c r="C37" s="42" t="s">
        <v>170</v>
      </c>
      <c r="D37" s="9">
        <v>4</v>
      </c>
      <c r="E37" s="9">
        <v>1</v>
      </c>
      <c r="F37" s="9">
        <v>1</v>
      </c>
      <c r="G37" s="9">
        <v>6</v>
      </c>
      <c r="H37" s="9">
        <v>4</v>
      </c>
      <c r="I37" s="9">
        <v>2</v>
      </c>
      <c r="J37" s="9"/>
      <c r="K37" s="9"/>
      <c r="L37" s="9"/>
      <c r="M37" s="9"/>
      <c r="N37" s="9">
        <f t="shared" si="8"/>
        <v>12</v>
      </c>
      <c r="O37" s="10"/>
      <c r="P37" s="41">
        <v>8</v>
      </c>
      <c r="Q37" s="42" t="s">
        <v>236</v>
      </c>
      <c r="R37" s="42" t="s">
        <v>61</v>
      </c>
      <c r="S37" s="9">
        <v>3</v>
      </c>
      <c r="T37" s="9">
        <v>2</v>
      </c>
      <c r="U37" s="9"/>
      <c r="V37" s="9">
        <v>6</v>
      </c>
      <c r="W37" s="9">
        <v>3</v>
      </c>
      <c r="X37" s="9">
        <v>3</v>
      </c>
      <c r="Y37" s="9"/>
      <c r="Z37" s="9">
        <v>1</v>
      </c>
      <c r="AA37" s="9"/>
      <c r="AB37" s="9"/>
      <c r="AC37" s="9">
        <f t="shared" si="9"/>
        <v>12</v>
      </c>
      <c r="AE37" s="21"/>
    </row>
    <row r="38" spans="1:31" s="39" customFormat="1" ht="12.75" x14ac:dyDescent="0.2">
      <c r="A38" s="43">
        <v>9</v>
      </c>
      <c r="B38" s="42" t="s">
        <v>172</v>
      </c>
      <c r="C38" s="42" t="s">
        <v>31</v>
      </c>
      <c r="D38" s="9">
        <v>1</v>
      </c>
      <c r="E38" s="9"/>
      <c r="F38" s="9">
        <v>2</v>
      </c>
      <c r="G38" s="9">
        <v>3</v>
      </c>
      <c r="H38" s="9">
        <v>5</v>
      </c>
      <c r="I38" s="9">
        <v>1</v>
      </c>
      <c r="J38" s="9"/>
      <c r="K38" s="9">
        <v>2</v>
      </c>
      <c r="L38" s="9"/>
      <c r="M38" s="9"/>
      <c r="N38" s="9">
        <f t="shared" si="8"/>
        <v>4</v>
      </c>
      <c r="O38" s="10"/>
      <c r="P38" s="41">
        <v>9</v>
      </c>
      <c r="Q38" s="42" t="s">
        <v>45</v>
      </c>
      <c r="R38" s="42" t="s">
        <v>104</v>
      </c>
      <c r="S38" s="9"/>
      <c r="T38" s="9"/>
      <c r="U38" s="9"/>
      <c r="V38" s="9">
        <v>1</v>
      </c>
      <c r="W38" s="9"/>
      <c r="X38" s="9"/>
      <c r="Y38" s="9"/>
      <c r="Z38" s="9">
        <v>2</v>
      </c>
      <c r="AA38" s="9"/>
      <c r="AB38" s="9"/>
      <c r="AC38" s="9">
        <f t="shared" si="9"/>
        <v>0</v>
      </c>
      <c r="AE38" s="21"/>
    </row>
    <row r="39" spans="1:31" s="39" customFormat="1" ht="12.75" x14ac:dyDescent="0.2">
      <c r="A39" s="41"/>
      <c r="B39" s="42"/>
      <c r="C39" s="42"/>
      <c r="D39" s="9"/>
      <c r="E39" s="9"/>
      <c r="F39" s="9"/>
      <c r="G39" s="9"/>
      <c r="H39" s="9"/>
      <c r="I39" s="9"/>
      <c r="J39" s="9"/>
      <c r="K39" s="9"/>
      <c r="L39" s="9"/>
      <c r="M39" s="9"/>
      <c r="N39" s="9" t="str">
        <f t="shared" si="8"/>
        <v/>
      </c>
      <c r="O39" s="10"/>
      <c r="P39" s="41">
        <v>10</v>
      </c>
      <c r="Q39" s="42" t="s">
        <v>65</v>
      </c>
      <c r="R39" s="42" t="s">
        <v>95</v>
      </c>
      <c r="S39" s="9">
        <v>2</v>
      </c>
      <c r="T39" s="9">
        <v>1</v>
      </c>
      <c r="U39" s="9">
        <v>1</v>
      </c>
      <c r="V39" s="9">
        <v>7</v>
      </c>
      <c r="W39" s="9"/>
      <c r="X39" s="9">
        <v>1</v>
      </c>
      <c r="Y39" s="9"/>
      <c r="Z39" s="9">
        <v>3</v>
      </c>
      <c r="AA39" s="9"/>
      <c r="AB39" s="9"/>
      <c r="AC39" s="9">
        <f t="shared" si="9"/>
        <v>8</v>
      </c>
      <c r="AE39" s="21"/>
    </row>
    <row r="40" spans="1:31" s="39" customFormat="1" ht="12.75" x14ac:dyDescent="0.2">
      <c r="A40" s="41">
        <v>11</v>
      </c>
      <c r="B40" s="42" t="s">
        <v>173</v>
      </c>
      <c r="C40" s="42" t="s">
        <v>84</v>
      </c>
      <c r="D40" s="9">
        <v>4</v>
      </c>
      <c r="E40" s="9">
        <v>1</v>
      </c>
      <c r="F40" s="9">
        <v>6</v>
      </c>
      <c r="G40" s="9">
        <v>10</v>
      </c>
      <c r="H40" s="9">
        <v>2</v>
      </c>
      <c r="I40" s="9">
        <v>2</v>
      </c>
      <c r="J40" s="9"/>
      <c r="K40" s="9">
        <v>3</v>
      </c>
      <c r="L40" s="9"/>
      <c r="M40" s="9"/>
      <c r="N40" s="9">
        <f t="shared" si="8"/>
        <v>17</v>
      </c>
      <c r="O40" s="10"/>
      <c r="P40" s="41">
        <v>14</v>
      </c>
      <c r="Q40" s="42" t="s">
        <v>239</v>
      </c>
      <c r="R40" s="42" t="s">
        <v>240</v>
      </c>
      <c r="S40" s="9">
        <v>5</v>
      </c>
      <c r="T40" s="9">
        <v>2</v>
      </c>
      <c r="U40" s="9">
        <v>2</v>
      </c>
      <c r="V40" s="9">
        <v>10</v>
      </c>
      <c r="W40" s="9">
        <v>3</v>
      </c>
      <c r="X40" s="9">
        <v>3</v>
      </c>
      <c r="Y40" s="9"/>
      <c r="Z40" s="9">
        <v>1</v>
      </c>
      <c r="AA40" s="9"/>
      <c r="AB40" s="9"/>
      <c r="AC40" s="9">
        <f t="shared" si="9"/>
        <v>18</v>
      </c>
      <c r="AE40" s="21"/>
    </row>
    <row r="41" spans="1:31" s="39" customFormat="1" ht="12.75" x14ac:dyDescent="0.2">
      <c r="A41" s="41"/>
      <c r="B41" s="42"/>
      <c r="C41" s="42"/>
      <c r="D41" s="9"/>
      <c r="E41" s="9"/>
      <c r="F41" s="9"/>
      <c r="G41" s="9"/>
      <c r="H41" s="9"/>
      <c r="I41" s="9"/>
      <c r="J41" s="9"/>
      <c r="K41" s="9"/>
      <c r="L41" s="9"/>
      <c r="M41" s="9"/>
      <c r="N41" s="9" t="str">
        <f t="shared" si="8"/>
        <v/>
      </c>
      <c r="O41" s="10"/>
      <c r="P41" s="43"/>
      <c r="Q41" s="42"/>
      <c r="R41" s="42"/>
      <c r="S41" s="9"/>
      <c r="T41" s="9"/>
      <c r="U41" s="9"/>
      <c r="V41" s="9"/>
      <c r="W41" s="9"/>
      <c r="X41" s="9"/>
      <c r="Y41" s="9"/>
      <c r="Z41" s="9"/>
      <c r="AA41" s="9"/>
      <c r="AB41" s="9"/>
      <c r="AC41" s="9" t="str">
        <f t="shared" si="9"/>
        <v/>
      </c>
      <c r="AE41" s="21"/>
    </row>
    <row r="42" spans="1:31" s="39" customFormat="1" ht="12.75" x14ac:dyDescent="0.2">
      <c r="A42" s="43">
        <v>15</v>
      </c>
      <c r="B42" s="42" t="s">
        <v>228</v>
      </c>
      <c r="C42" s="42" t="s">
        <v>229</v>
      </c>
      <c r="D42" s="9"/>
      <c r="E42" s="9">
        <v>1</v>
      </c>
      <c r="F42" s="9"/>
      <c r="G42" s="9">
        <v>3</v>
      </c>
      <c r="H42" s="9">
        <v>3</v>
      </c>
      <c r="I42" s="9">
        <v>1</v>
      </c>
      <c r="J42" s="9"/>
      <c r="K42" s="9">
        <v>1</v>
      </c>
      <c r="L42" s="9"/>
      <c r="M42" s="9"/>
      <c r="N42" s="9">
        <f t="shared" si="8"/>
        <v>3</v>
      </c>
      <c r="O42" s="10"/>
      <c r="P42" s="43">
        <v>24</v>
      </c>
      <c r="Q42" s="42" t="s">
        <v>319</v>
      </c>
      <c r="R42" s="42" t="s">
        <v>320</v>
      </c>
      <c r="S42" s="9">
        <v>13</v>
      </c>
      <c r="T42" s="9"/>
      <c r="U42" s="9">
        <v>3</v>
      </c>
      <c r="V42" s="9">
        <v>20</v>
      </c>
      <c r="W42" s="9">
        <v>2</v>
      </c>
      <c r="X42" s="9">
        <v>2</v>
      </c>
      <c r="Y42" s="9"/>
      <c r="Z42" s="9">
        <v>1</v>
      </c>
      <c r="AA42" s="9"/>
      <c r="AB42" s="9"/>
      <c r="AC42" s="9">
        <f t="shared" si="9"/>
        <v>29</v>
      </c>
      <c r="AE42" s="21"/>
    </row>
    <row r="43" spans="1:31" s="39" customFormat="1" ht="12.75" x14ac:dyDescent="0.2">
      <c r="A43" s="43">
        <v>4</v>
      </c>
      <c r="B43" s="42" t="s">
        <v>368</v>
      </c>
      <c r="C43" s="42" t="s">
        <v>369</v>
      </c>
      <c r="D43" s="9"/>
      <c r="E43" s="9">
        <v>1</v>
      </c>
      <c r="F43" s="9"/>
      <c r="G43" s="9">
        <v>3</v>
      </c>
      <c r="H43" s="9"/>
      <c r="I43" s="9"/>
      <c r="J43" s="9"/>
      <c r="K43" s="9"/>
      <c r="L43" s="9"/>
      <c r="M43" s="9"/>
      <c r="N43" s="9">
        <f t="shared" si="8"/>
        <v>3</v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11</v>
      </c>
      <c r="E45" s="9">
        <f t="shared" si="10"/>
        <v>5</v>
      </c>
      <c r="F45" s="9">
        <f t="shared" si="10"/>
        <v>10</v>
      </c>
      <c r="G45" s="9">
        <f t="shared" si="10"/>
        <v>26</v>
      </c>
      <c r="H45" s="9">
        <f t="shared" si="10"/>
        <v>14</v>
      </c>
      <c r="I45" s="9">
        <f t="shared" si="10"/>
        <v>12</v>
      </c>
      <c r="J45" s="9">
        <f t="shared" si="10"/>
        <v>0</v>
      </c>
      <c r="K45" s="9">
        <f t="shared" si="10"/>
        <v>11</v>
      </c>
      <c r="L45" s="9">
        <f t="shared" si="10"/>
        <v>0</v>
      </c>
      <c r="M45" s="9">
        <f t="shared" si="10"/>
        <v>0</v>
      </c>
      <c r="N45" s="9">
        <f t="shared" si="10"/>
        <v>47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27</v>
      </c>
      <c r="T45" s="9">
        <f t="shared" si="11"/>
        <v>5</v>
      </c>
      <c r="U45" s="9">
        <f t="shared" si="11"/>
        <v>6</v>
      </c>
      <c r="V45" s="9">
        <f t="shared" si="11"/>
        <v>47</v>
      </c>
      <c r="W45" s="9">
        <f t="shared" si="11"/>
        <v>8</v>
      </c>
      <c r="X45" s="9">
        <f t="shared" si="11"/>
        <v>10</v>
      </c>
      <c r="Y45" s="9">
        <f t="shared" si="11"/>
        <v>1</v>
      </c>
      <c r="Z45" s="9">
        <f t="shared" si="11"/>
        <v>12</v>
      </c>
      <c r="AA45" s="9">
        <f t="shared" si="11"/>
        <v>0</v>
      </c>
      <c r="AB45" s="9">
        <f t="shared" si="11"/>
        <v>0</v>
      </c>
      <c r="AC45" s="9">
        <f t="shared" si="11"/>
        <v>75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269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Queanbeyan Road Runners: BLK-   |||   Honey Badgers: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46" t="s">
        <v>224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8"/>
      <c r="O48" s="3" t="s">
        <v>347</v>
      </c>
      <c r="P48" s="181" t="s">
        <v>246</v>
      </c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3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3">
        <v>4</v>
      </c>
      <c r="B50" s="42" t="s">
        <v>121</v>
      </c>
      <c r="C50" s="42" t="s">
        <v>73</v>
      </c>
      <c r="D50" s="9">
        <v>3</v>
      </c>
      <c r="E50" s="9"/>
      <c r="F50" s="9">
        <v>1</v>
      </c>
      <c r="G50" s="9">
        <v>5</v>
      </c>
      <c r="H50" s="9">
        <v>1</v>
      </c>
      <c r="I50" s="9">
        <v>3</v>
      </c>
      <c r="J50" s="9"/>
      <c r="K50" s="9">
        <v>4</v>
      </c>
      <c r="L50" s="9"/>
      <c r="M50" s="9"/>
      <c r="N50" s="9">
        <f t="shared" ref="N50:N59" si="12">IF(B50="","",(D50*2)+(E50*3)+F50*1)</f>
        <v>7</v>
      </c>
      <c r="O50" s="10"/>
      <c r="P50" s="41">
        <v>9</v>
      </c>
      <c r="Q50" s="42" t="s">
        <v>247</v>
      </c>
      <c r="R50" s="42" t="s">
        <v>248</v>
      </c>
      <c r="S50" s="9">
        <v>1</v>
      </c>
      <c r="T50" s="9"/>
      <c r="U50" s="9">
        <v>1</v>
      </c>
      <c r="V50" s="9">
        <v>11</v>
      </c>
      <c r="W50" s="9">
        <v>1</v>
      </c>
      <c r="X50" s="9"/>
      <c r="Y50" s="9">
        <v>1</v>
      </c>
      <c r="Z50" s="9">
        <v>1</v>
      </c>
      <c r="AA50" s="9"/>
      <c r="AB50" s="9"/>
      <c r="AC50" s="9">
        <f t="shared" ref="AC50:AC59" si="13">IF(Q50="","",(S50*2)+(T50*3)+U50*1)</f>
        <v>3</v>
      </c>
      <c r="AD50" s="46"/>
      <c r="AE50" s="21"/>
    </row>
    <row r="51" spans="1:31" s="39" customFormat="1" ht="12.75" x14ac:dyDescent="0.2">
      <c r="A51" s="41"/>
      <c r="B51" s="42"/>
      <c r="C51" s="42"/>
      <c r="D51" s="9"/>
      <c r="E51" s="9"/>
      <c r="F51" s="9"/>
      <c r="G51" s="9"/>
      <c r="H51" s="9"/>
      <c r="I51" s="9"/>
      <c r="J51" s="9"/>
      <c r="K51" s="9"/>
      <c r="L51" s="9"/>
      <c r="M51" s="9"/>
      <c r="N51" s="9" t="str">
        <f t="shared" si="12"/>
        <v/>
      </c>
      <c r="O51" s="10"/>
      <c r="P51" s="43">
        <v>8</v>
      </c>
      <c r="Q51" s="42" t="s">
        <v>249</v>
      </c>
      <c r="R51" s="42" t="s">
        <v>39</v>
      </c>
      <c r="S51" s="9">
        <v>1</v>
      </c>
      <c r="T51" s="9"/>
      <c r="U51" s="9"/>
      <c r="V51" s="9">
        <v>1</v>
      </c>
      <c r="W51" s="9">
        <v>1</v>
      </c>
      <c r="X51" s="9"/>
      <c r="Y51" s="9"/>
      <c r="Z51" s="9"/>
      <c r="AA51" s="9"/>
      <c r="AB51" s="9"/>
      <c r="AC51" s="9">
        <f t="shared" si="13"/>
        <v>2</v>
      </c>
      <c r="AD51" s="46"/>
      <c r="AE51" s="21"/>
    </row>
    <row r="52" spans="1:31" s="39" customFormat="1" ht="12.75" x14ac:dyDescent="0.2">
      <c r="A52" s="43">
        <v>8</v>
      </c>
      <c r="B52" s="42" t="s">
        <v>175</v>
      </c>
      <c r="C52" s="42" t="s">
        <v>61</v>
      </c>
      <c r="D52" s="9"/>
      <c r="E52" s="9"/>
      <c r="F52" s="9">
        <v>1</v>
      </c>
      <c r="G52" s="9">
        <v>4</v>
      </c>
      <c r="H52" s="9">
        <v>3</v>
      </c>
      <c r="I52" s="9">
        <v>1</v>
      </c>
      <c r="J52" s="9"/>
      <c r="K52" s="9">
        <v>3</v>
      </c>
      <c r="L52" s="9"/>
      <c r="M52" s="9"/>
      <c r="N52" s="9">
        <f t="shared" si="12"/>
        <v>1</v>
      </c>
      <c r="O52" s="10"/>
      <c r="P52" s="41"/>
      <c r="Q52" s="42"/>
      <c r="R52" s="42"/>
      <c r="S52" s="9"/>
      <c r="T52" s="9"/>
      <c r="U52" s="9"/>
      <c r="V52" s="9"/>
      <c r="W52" s="9"/>
      <c r="X52" s="9"/>
      <c r="Y52" s="9"/>
      <c r="Z52" s="9"/>
      <c r="AA52" s="9"/>
      <c r="AB52" s="9"/>
      <c r="AC52" s="9" t="str">
        <f t="shared" si="13"/>
        <v/>
      </c>
      <c r="AD52" s="46"/>
      <c r="AE52" s="21"/>
    </row>
    <row r="53" spans="1:31" s="39" customFormat="1" ht="12.75" x14ac:dyDescent="0.2">
      <c r="A53" s="43">
        <v>11</v>
      </c>
      <c r="B53" s="42" t="s">
        <v>122</v>
      </c>
      <c r="C53" s="42" t="s">
        <v>123</v>
      </c>
      <c r="D53" s="9">
        <v>1</v>
      </c>
      <c r="E53" s="9"/>
      <c r="F53" s="9">
        <v>1</v>
      </c>
      <c r="G53" s="9">
        <v>6</v>
      </c>
      <c r="H53" s="9"/>
      <c r="I53" s="9"/>
      <c r="J53" s="9"/>
      <c r="K53" s="9">
        <v>1</v>
      </c>
      <c r="L53" s="9"/>
      <c r="M53" s="9"/>
      <c r="N53" s="9">
        <f t="shared" si="12"/>
        <v>3</v>
      </c>
      <c r="O53" s="10"/>
      <c r="P53" s="41">
        <v>13</v>
      </c>
      <c r="Q53" s="42" t="s">
        <v>251</v>
      </c>
      <c r="R53" s="42" t="s">
        <v>53</v>
      </c>
      <c r="S53" s="9">
        <v>1</v>
      </c>
      <c r="T53" s="9"/>
      <c r="U53" s="9">
        <v>1</v>
      </c>
      <c r="V53" s="9">
        <v>8</v>
      </c>
      <c r="W53" s="9"/>
      <c r="X53" s="9">
        <v>1</v>
      </c>
      <c r="Y53" s="9">
        <v>1</v>
      </c>
      <c r="Z53" s="9">
        <v>3</v>
      </c>
      <c r="AA53" s="9"/>
      <c r="AB53" s="9"/>
      <c r="AC53" s="9">
        <f t="shared" si="13"/>
        <v>3</v>
      </c>
      <c r="AD53" s="46"/>
      <c r="AE53" s="21"/>
    </row>
    <row r="54" spans="1:31" s="39" customFormat="1" ht="12.75" x14ac:dyDescent="0.2">
      <c r="A54" s="43">
        <v>12</v>
      </c>
      <c r="B54" s="42" t="s">
        <v>125</v>
      </c>
      <c r="C54" s="42" t="s">
        <v>54</v>
      </c>
      <c r="D54" s="9">
        <v>4</v>
      </c>
      <c r="E54" s="9"/>
      <c r="F54" s="9"/>
      <c r="G54" s="9">
        <v>6</v>
      </c>
      <c r="H54" s="9">
        <v>2</v>
      </c>
      <c r="I54" s="9"/>
      <c r="J54" s="9">
        <v>1</v>
      </c>
      <c r="K54" s="9">
        <v>4</v>
      </c>
      <c r="L54" s="9"/>
      <c r="M54" s="9"/>
      <c r="N54" s="9">
        <f t="shared" si="12"/>
        <v>8</v>
      </c>
      <c r="O54" s="10"/>
      <c r="P54" s="43"/>
      <c r="Q54" s="42"/>
      <c r="R54" s="42"/>
      <c r="S54" s="9"/>
      <c r="T54" s="9"/>
      <c r="U54" s="9"/>
      <c r="V54" s="9"/>
      <c r="W54" s="9"/>
      <c r="X54" s="9"/>
      <c r="Y54" s="9"/>
      <c r="Z54" s="9"/>
      <c r="AA54" s="9"/>
      <c r="AB54" s="9"/>
      <c r="AC54" s="9" t="str">
        <f t="shared" si="13"/>
        <v/>
      </c>
      <c r="AD54" s="46"/>
      <c r="AE54" s="21"/>
    </row>
    <row r="55" spans="1:31" s="39" customFormat="1" ht="12.75" x14ac:dyDescent="0.2">
      <c r="A55" s="43">
        <v>13</v>
      </c>
      <c r="B55" s="42" t="s">
        <v>227</v>
      </c>
      <c r="C55" s="42" t="s">
        <v>54</v>
      </c>
      <c r="D55" s="9"/>
      <c r="E55" s="9"/>
      <c r="F55" s="9"/>
      <c r="G55" s="9"/>
      <c r="H55" s="9">
        <v>1</v>
      </c>
      <c r="I55" s="9">
        <v>1</v>
      </c>
      <c r="J55" s="9"/>
      <c r="K55" s="9">
        <v>2</v>
      </c>
      <c r="L55" s="9"/>
      <c r="M55" s="9"/>
      <c r="N55" s="9">
        <f t="shared" si="12"/>
        <v>0</v>
      </c>
      <c r="O55" s="10"/>
      <c r="P55" s="43">
        <v>23</v>
      </c>
      <c r="Q55" s="42" t="s">
        <v>254</v>
      </c>
      <c r="R55" s="42" t="s">
        <v>61</v>
      </c>
      <c r="S55" s="9">
        <v>1</v>
      </c>
      <c r="T55" s="9"/>
      <c r="U55" s="9"/>
      <c r="V55" s="9">
        <v>4</v>
      </c>
      <c r="W55" s="9"/>
      <c r="X55" s="9"/>
      <c r="Y55" s="9"/>
      <c r="Z55" s="9">
        <v>3</v>
      </c>
      <c r="AA55" s="9"/>
      <c r="AB55" s="9"/>
      <c r="AC55" s="9">
        <f t="shared" si="13"/>
        <v>2</v>
      </c>
      <c r="AD55" s="46"/>
      <c r="AE55" s="21"/>
    </row>
    <row r="56" spans="1:31" s="39" customFormat="1" ht="12.75" x14ac:dyDescent="0.2">
      <c r="A56" s="41">
        <v>20</v>
      </c>
      <c r="B56" s="42" t="s">
        <v>118</v>
      </c>
      <c r="C56" s="42" t="s">
        <v>119</v>
      </c>
      <c r="D56" s="9">
        <v>1</v>
      </c>
      <c r="E56" s="9"/>
      <c r="F56" s="9">
        <v>1</v>
      </c>
      <c r="G56" s="9">
        <v>3</v>
      </c>
      <c r="H56" s="9">
        <v>2</v>
      </c>
      <c r="I56" s="9"/>
      <c r="J56" s="9"/>
      <c r="K56" s="9">
        <v>1</v>
      </c>
      <c r="L56" s="9"/>
      <c r="M56" s="9"/>
      <c r="N56" s="9">
        <f t="shared" si="12"/>
        <v>3</v>
      </c>
      <c r="O56" s="10"/>
      <c r="P56" s="43">
        <v>26</v>
      </c>
      <c r="Q56" s="42" t="s">
        <v>255</v>
      </c>
      <c r="R56" s="42" t="s">
        <v>256</v>
      </c>
      <c r="S56" s="9">
        <v>1</v>
      </c>
      <c r="T56" s="9"/>
      <c r="U56" s="9">
        <v>2</v>
      </c>
      <c r="V56" s="9">
        <v>4</v>
      </c>
      <c r="W56" s="9">
        <v>4</v>
      </c>
      <c r="X56" s="9">
        <v>2</v>
      </c>
      <c r="Y56" s="9"/>
      <c r="Z56" s="9">
        <v>4</v>
      </c>
      <c r="AA56" s="9"/>
      <c r="AB56" s="9"/>
      <c r="AC56" s="9">
        <f t="shared" si="13"/>
        <v>4</v>
      </c>
      <c r="AD56" s="46"/>
      <c r="AE56" s="21"/>
    </row>
    <row r="57" spans="1:31" s="39" customFormat="1" ht="12.75" x14ac:dyDescent="0.2">
      <c r="A57" s="43">
        <v>55</v>
      </c>
      <c r="B57" s="42" t="s">
        <v>129</v>
      </c>
      <c r="C57" s="42" t="s">
        <v>130</v>
      </c>
      <c r="D57" s="9">
        <v>1</v>
      </c>
      <c r="E57" s="9">
        <v>3</v>
      </c>
      <c r="F57" s="9"/>
      <c r="G57" s="9">
        <v>3</v>
      </c>
      <c r="H57" s="9"/>
      <c r="I57" s="9">
        <v>2</v>
      </c>
      <c r="J57" s="9"/>
      <c r="K57" s="9">
        <v>2</v>
      </c>
      <c r="L57" s="9"/>
      <c r="M57" s="9"/>
      <c r="N57" s="9">
        <f t="shared" si="12"/>
        <v>11</v>
      </c>
      <c r="O57" s="10"/>
      <c r="P57" s="43">
        <v>55</v>
      </c>
      <c r="Q57" s="42" t="s">
        <v>280</v>
      </c>
      <c r="R57" s="42" t="s">
        <v>238</v>
      </c>
      <c r="S57" s="9">
        <v>4</v>
      </c>
      <c r="T57" s="9"/>
      <c r="U57" s="9">
        <v>3</v>
      </c>
      <c r="V57" s="9">
        <v>9</v>
      </c>
      <c r="W57" s="9">
        <v>1</v>
      </c>
      <c r="X57" s="9"/>
      <c r="Y57" s="9"/>
      <c r="Z57" s="9">
        <v>1</v>
      </c>
      <c r="AA57" s="9"/>
      <c r="AB57" s="9"/>
      <c r="AC57" s="9">
        <f t="shared" si="13"/>
        <v>11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>
        <v>0</v>
      </c>
      <c r="Q58" s="42" t="s">
        <v>370</v>
      </c>
      <c r="R58" s="42" t="s">
        <v>371</v>
      </c>
      <c r="S58" s="9"/>
      <c r="T58" s="9"/>
      <c r="U58" s="9"/>
      <c r="V58" s="9">
        <v>3</v>
      </c>
      <c r="W58" s="9"/>
      <c r="X58" s="9">
        <v>2</v>
      </c>
      <c r="Y58" s="9"/>
      <c r="Z58" s="9">
        <v>1</v>
      </c>
      <c r="AA58" s="9"/>
      <c r="AB58" s="9"/>
      <c r="AC58" s="9">
        <f t="shared" si="13"/>
        <v>0</v>
      </c>
      <c r="AD58" s="46"/>
      <c r="AE58" s="21"/>
    </row>
    <row r="59" spans="1:31" s="39" customFormat="1" ht="12.75" x14ac:dyDescent="0.2">
      <c r="A59" s="43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10</v>
      </c>
      <c r="E60" s="9">
        <f t="shared" si="14"/>
        <v>3</v>
      </c>
      <c r="F60" s="9">
        <f t="shared" si="14"/>
        <v>4</v>
      </c>
      <c r="G60" s="9">
        <f t="shared" si="14"/>
        <v>27</v>
      </c>
      <c r="H60" s="9">
        <f t="shared" si="14"/>
        <v>9</v>
      </c>
      <c r="I60" s="9">
        <f t="shared" si="14"/>
        <v>7</v>
      </c>
      <c r="J60" s="9">
        <f t="shared" si="14"/>
        <v>1</v>
      </c>
      <c r="K60" s="9">
        <f t="shared" si="14"/>
        <v>17</v>
      </c>
      <c r="L60" s="9">
        <f t="shared" si="14"/>
        <v>0</v>
      </c>
      <c r="M60" s="9">
        <f t="shared" si="14"/>
        <v>0</v>
      </c>
      <c r="N60" s="9">
        <f t="shared" si="14"/>
        <v>33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9</v>
      </c>
      <c r="T60" s="9">
        <f t="shared" si="15"/>
        <v>0</v>
      </c>
      <c r="U60" s="9">
        <f t="shared" si="15"/>
        <v>7</v>
      </c>
      <c r="V60" s="9">
        <f t="shared" si="15"/>
        <v>40</v>
      </c>
      <c r="W60" s="9">
        <f t="shared" si="15"/>
        <v>7</v>
      </c>
      <c r="X60" s="9">
        <f t="shared" si="15"/>
        <v>5</v>
      </c>
      <c r="Y60" s="9">
        <f t="shared" si="15"/>
        <v>2</v>
      </c>
      <c r="Z60" s="9">
        <f t="shared" si="15"/>
        <v>13</v>
      </c>
      <c r="AA60" s="9">
        <f t="shared" si="15"/>
        <v>0</v>
      </c>
      <c r="AB60" s="9">
        <f t="shared" si="15"/>
        <v>0</v>
      </c>
      <c r="AC60" s="9">
        <f t="shared" si="15"/>
        <v>25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133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>Hellfish:    |||   Beavers: 3P-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22" t="s">
        <v>28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4"/>
      <c r="O63" s="3" t="s">
        <v>349</v>
      </c>
      <c r="P63" s="140" t="s">
        <v>139</v>
      </c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2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/>
      <c r="B65" s="42"/>
      <c r="C65" s="42"/>
      <c r="D65" s="9"/>
      <c r="E65" s="9"/>
      <c r="F65" s="9"/>
      <c r="G65" s="9"/>
      <c r="H65" s="9"/>
      <c r="I65" s="9"/>
      <c r="J65" s="9"/>
      <c r="K65" s="9"/>
      <c r="L65" s="9"/>
      <c r="M65" s="9"/>
      <c r="N65" s="9" t="str">
        <f t="shared" ref="N65:N74" si="16">IF(B65="","",(D65*2)+(E65*3)+F65*1)</f>
        <v/>
      </c>
      <c r="O65" s="10"/>
      <c r="P65" s="41">
        <v>3</v>
      </c>
      <c r="Q65" s="42" t="s">
        <v>206</v>
      </c>
      <c r="R65" s="42" t="s">
        <v>128</v>
      </c>
      <c r="S65" s="9">
        <v>1</v>
      </c>
      <c r="T65" s="9"/>
      <c r="U65" s="9"/>
      <c r="V65" s="9">
        <v>9</v>
      </c>
      <c r="W65" s="9">
        <v>5</v>
      </c>
      <c r="X65" s="9"/>
      <c r="Y65" s="9"/>
      <c r="Z65" s="9">
        <v>2</v>
      </c>
      <c r="AA65" s="9"/>
      <c r="AB65" s="9"/>
      <c r="AC65" s="9">
        <f t="shared" ref="AC65:AC74" si="17">IF(Q65="","",(S65*2)+(T65*3)+U65*1)</f>
        <v>2</v>
      </c>
      <c r="AD65" s="46"/>
      <c r="AE65" s="21"/>
    </row>
    <row r="66" spans="1:31" s="39" customFormat="1" ht="12.75" x14ac:dyDescent="0.2">
      <c r="A66" s="43">
        <v>9</v>
      </c>
      <c r="B66" s="42" t="s">
        <v>42</v>
      </c>
      <c r="C66" s="42" t="s">
        <v>43</v>
      </c>
      <c r="D66" s="9">
        <v>1</v>
      </c>
      <c r="E66" s="9"/>
      <c r="F66" s="9"/>
      <c r="G66" s="9">
        <v>2</v>
      </c>
      <c r="H66" s="9">
        <v>1</v>
      </c>
      <c r="I66" s="9">
        <v>3</v>
      </c>
      <c r="J66" s="9"/>
      <c r="K66" s="9">
        <v>1</v>
      </c>
      <c r="L66" s="9"/>
      <c r="M66" s="9"/>
      <c r="N66" s="9">
        <f t="shared" si="16"/>
        <v>2</v>
      </c>
      <c r="O66" s="10"/>
      <c r="P66" s="41">
        <v>4</v>
      </c>
      <c r="Q66" s="42" t="s">
        <v>33</v>
      </c>
      <c r="R66" s="42" t="s">
        <v>34</v>
      </c>
      <c r="S66" s="9"/>
      <c r="T66" s="9"/>
      <c r="U66" s="9"/>
      <c r="V66" s="9">
        <v>5</v>
      </c>
      <c r="W66" s="9">
        <v>4</v>
      </c>
      <c r="X66" s="9"/>
      <c r="Y66" s="9">
        <v>1</v>
      </c>
      <c r="Z66" s="9">
        <v>1</v>
      </c>
      <c r="AA66" s="9"/>
      <c r="AB66" s="9"/>
      <c r="AC66" s="9">
        <f t="shared" si="17"/>
        <v>0</v>
      </c>
      <c r="AD66" s="46"/>
      <c r="AE66" s="21"/>
    </row>
    <row r="67" spans="1:31" s="39" customFormat="1" ht="12.75" x14ac:dyDescent="0.2">
      <c r="A67" s="52" t="s">
        <v>221</v>
      </c>
      <c r="B67" s="42" t="s">
        <v>30</v>
      </c>
      <c r="C67" s="42" t="s">
        <v>31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>
        <f t="shared" si="16"/>
        <v>0</v>
      </c>
      <c r="O67" s="10"/>
      <c r="P67" s="43">
        <v>5</v>
      </c>
      <c r="Q67" s="42" t="s">
        <v>45</v>
      </c>
      <c r="R67" s="42" t="s">
        <v>46</v>
      </c>
      <c r="S67" s="9">
        <v>1</v>
      </c>
      <c r="T67" s="9">
        <v>2</v>
      </c>
      <c r="U67" s="9">
        <v>2</v>
      </c>
      <c r="V67" s="9">
        <v>3</v>
      </c>
      <c r="W67" s="9">
        <v>2</v>
      </c>
      <c r="X67" s="9">
        <v>3</v>
      </c>
      <c r="Y67" s="9"/>
      <c r="Z67" s="9">
        <v>2</v>
      </c>
      <c r="AA67" s="9"/>
      <c r="AB67" s="9"/>
      <c r="AC67" s="9">
        <f t="shared" si="17"/>
        <v>10</v>
      </c>
      <c r="AD67" s="46"/>
      <c r="AE67" s="21"/>
    </row>
    <row r="68" spans="1:31" s="39" customFormat="1" ht="12.75" x14ac:dyDescent="0.2">
      <c r="A68" s="43">
        <v>17</v>
      </c>
      <c r="B68" s="42" t="s">
        <v>49</v>
      </c>
      <c r="C68" s="42" t="s">
        <v>50</v>
      </c>
      <c r="D68" s="9">
        <v>5</v>
      </c>
      <c r="E68" s="9"/>
      <c r="F68" s="9">
        <v>1</v>
      </c>
      <c r="G68" s="9">
        <v>7</v>
      </c>
      <c r="H68" s="9">
        <v>4</v>
      </c>
      <c r="I68" s="9"/>
      <c r="J68" s="9"/>
      <c r="K68" s="9">
        <v>1</v>
      </c>
      <c r="L68" s="9"/>
      <c r="M68" s="9"/>
      <c r="N68" s="9">
        <f t="shared" si="16"/>
        <v>11</v>
      </c>
      <c r="O68" s="10"/>
      <c r="P68" s="43"/>
      <c r="Q68" s="42"/>
      <c r="R68" s="4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 t="str">
        <f t="shared" si="17"/>
        <v/>
      </c>
      <c r="AD68" s="46"/>
      <c r="AE68" s="21"/>
    </row>
    <row r="69" spans="1:31" s="39" customFormat="1" ht="12.75" x14ac:dyDescent="0.2">
      <c r="A69" s="43">
        <v>20</v>
      </c>
      <c r="B69" s="42" t="s">
        <v>149</v>
      </c>
      <c r="C69" s="42" t="s">
        <v>73</v>
      </c>
      <c r="D69" s="9">
        <v>2</v>
      </c>
      <c r="E69" s="9">
        <v>3</v>
      </c>
      <c r="F69" s="9">
        <v>3</v>
      </c>
      <c r="G69" s="9">
        <v>5</v>
      </c>
      <c r="H69" s="9">
        <v>3</v>
      </c>
      <c r="I69" s="9">
        <v>2</v>
      </c>
      <c r="J69" s="9">
        <v>1</v>
      </c>
      <c r="K69" s="9">
        <v>1</v>
      </c>
      <c r="L69" s="9"/>
      <c r="M69" s="9"/>
      <c r="N69" s="9">
        <f t="shared" si="16"/>
        <v>16</v>
      </c>
      <c r="O69" s="10"/>
      <c r="P69" s="41">
        <v>8</v>
      </c>
      <c r="Q69" s="42" t="s">
        <v>211</v>
      </c>
      <c r="R69" s="42" t="s">
        <v>212</v>
      </c>
      <c r="S69" s="9"/>
      <c r="T69" s="9">
        <v>2</v>
      </c>
      <c r="U69" s="9"/>
      <c r="V69" s="9">
        <v>1</v>
      </c>
      <c r="W69" s="9">
        <v>3</v>
      </c>
      <c r="X69" s="9"/>
      <c r="Y69" s="9"/>
      <c r="Z69" s="9">
        <v>3</v>
      </c>
      <c r="AA69" s="9"/>
      <c r="AB69" s="9"/>
      <c r="AC69" s="9">
        <f t="shared" si="17"/>
        <v>6</v>
      </c>
      <c r="AD69" s="46"/>
      <c r="AE69" s="21"/>
    </row>
    <row r="70" spans="1:31" s="39" customFormat="1" ht="12.75" x14ac:dyDescent="0.2">
      <c r="A70" s="43">
        <v>21</v>
      </c>
      <c r="B70" s="42" t="s">
        <v>286</v>
      </c>
      <c r="C70" s="42" t="s">
        <v>150</v>
      </c>
      <c r="D70" s="9">
        <v>3</v>
      </c>
      <c r="E70" s="9"/>
      <c r="F70" s="9"/>
      <c r="G70" s="9">
        <v>13</v>
      </c>
      <c r="H70" s="9">
        <v>3</v>
      </c>
      <c r="I70" s="9"/>
      <c r="J70" s="9"/>
      <c r="K70" s="9">
        <v>1</v>
      </c>
      <c r="L70" s="9"/>
      <c r="M70" s="9"/>
      <c r="N70" s="9">
        <f t="shared" si="16"/>
        <v>6</v>
      </c>
      <c r="O70" s="10"/>
      <c r="P70" s="43">
        <v>9</v>
      </c>
      <c r="Q70" s="42" t="s">
        <v>45</v>
      </c>
      <c r="R70" s="42" t="s">
        <v>104</v>
      </c>
      <c r="S70" s="9"/>
      <c r="T70" s="9"/>
      <c r="U70" s="9"/>
      <c r="V70" s="9">
        <v>3</v>
      </c>
      <c r="W70" s="9"/>
      <c r="X70" s="9"/>
      <c r="Y70" s="9"/>
      <c r="Z70" s="9">
        <v>2</v>
      </c>
      <c r="AA70" s="9"/>
      <c r="AB70" s="9"/>
      <c r="AC70" s="9">
        <f t="shared" si="17"/>
        <v>0</v>
      </c>
      <c r="AD70" s="46"/>
      <c r="AE70" s="21"/>
    </row>
    <row r="71" spans="1:31" s="39" customFormat="1" ht="12.75" x14ac:dyDescent="0.2">
      <c r="A71" s="43">
        <v>32</v>
      </c>
      <c r="B71" s="42" t="s">
        <v>287</v>
      </c>
      <c r="C71" s="42" t="s">
        <v>90</v>
      </c>
      <c r="D71" s="9"/>
      <c r="E71" s="9"/>
      <c r="F71" s="9"/>
      <c r="G71" s="9">
        <v>2</v>
      </c>
      <c r="H71" s="9">
        <v>1</v>
      </c>
      <c r="I71" s="9"/>
      <c r="J71" s="9"/>
      <c r="K71" s="9">
        <v>5</v>
      </c>
      <c r="L71" s="9"/>
      <c r="M71" s="9"/>
      <c r="N71" s="9">
        <f t="shared" si="16"/>
        <v>0</v>
      </c>
      <c r="O71" s="10"/>
      <c r="P71" s="43">
        <v>12</v>
      </c>
      <c r="Q71" s="42" t="s">
        <v>207</v>
      </c>
      <c r="R71" s="42" t="s">
        <v>208</v>
      </c>
      <c r="S71" s="9">
        <v>6</v>
      </c>
      <c r="T71" s="9">
        <v>3</v>
      </c>
      <c r="U71" s="9">
        <v>2</v>
      </c>
      <c r="V71" s="9">
        <v>5</v>
      </c>
      <c r="W71" s="9"/>
      <c r="X71" s="9">
        <v>2</v>
      </c>
      <c r="Y71" s="9"/>
      <c r="Z71" s="9">
        <v>2</v>
      </c>
      <c r="AA71" s="9"/>
      <c r="AB71" s="9"/>
      <c r="AC71" s="9">
        <f t="shared" si="17"/>
        <v>23</v>
      </c>
      <c r="AD71" s="46"/>
      <c r="AE71" s="21"/>
    </row>
    <row r="72" spans="1:31" s="39" customFormat="1" ht="12.75" x14ac:dyDescent="0.2">
      <c r="A72" s="43">
        <v>33</v>
      </c>
      <c r="B72" s="42" t="s">
        <v>47</v>
      </c>
      <c r="C72" s="42" t="s">
        <v>70</v>
      </c>
      <c r="D72" s="9">
        <v>6</v>
      </c>
      <c r="E72" s="9">
        <v>1</v>
      </c>
      <c r="F72" s="9"/>
      <c r="G72" s="9">
        <v>13</v>
      </c>
      <c r="H72" s="9"/>
      <c r="I72" s="9">
        <v>2</v>
      </c>
      <c r="J72" s="9"/>
      <c r="K72" s="9">
        <v>2</v>
      </c>
      <c r="L72" s="9"/>
      <c r="M72" s="9"/>
      <c r="N72" s="9">
        <f t="shared" si="16"/>
        <v>15</v>
      </c>
      <c r="O72" s="10"/>
      <c r="P72" s="43">
        <v>11</v>
      </c>
      <c r="Q72" s="42" t="s">
        <v>45</v>
      </c>
      <c r="R72" s="42" t="s">
        <v>87</v>
      </c>
      <c r="S72" s="9"/>
      <c r="T72" s="9">
        <v>1</v>
      </c>
      <c r="U72" s="9">
        <v>1</v>
      </c>
      <c r="V72" s="9">
        <v>2</v>
      </c>
      <c r="W72" s="9">
        <v>1</v>
      </c>
      <c r="X72" s="9">
        <v>5</v>
      </c>
      <c r="Y72" s="9"/>
      <c r="Z72" s="9"/>
      <c r="AA72" s="9"/>
      <c r="AB72" s="9"/>
      <c r="AC72" s="9">
        <f t="shared" si="17"/>
        <v>4</v>
      </c>
      <c r="AD72" s="46"/>
      <c r="AE72" s="21"/>
    </row>
    <row r="73" spans="1:31" s="39" customFormat="1" ht="12.75" x14ac:dyDescent="0.2">
      <c r="A73" s="43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17</v>
      </c>
      <c r="E75" s="9">
        <f t="shared" si="18"/>
        <v>4</v>
      </c>
      <c r="F75" s="9">
        <f t="shared" si="18"/>
        <v>4</v>
      </c>
      <c r="G75" s="9">
        <f t="shared" si="18"/>
        <v>42</v>
      </c>
      <c r="H75" s="9">
        <f t="shared" si="18"/>
        <v>12</v>
      </c>
      <c r="I75" s="9">
        <f t="shared" si="18"/>
        <v>7</v>
      </c>
      <c r="J75" s="9">
        <f t="shared" si="18"/>
        <v>1</v>
      </c>
      <c r="K75" s="9">
        <f t="shared" si="18"/>
        <v>11</v>
      </c>
      <c r="L75" s="9">
        <f t="shared" si="18"/>
        <v>0</v>
      </c>
      <c r="M75" s="9">
        <f t="shared" si="18"/>
        <v>0</v>
      </c>
      <c r="N75" s="9">
        <f t="shared" si="18"/>
        <v>50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8</v>
      </c>
      <c r="T75" s="9">
        <f t="shared" si="19"/>
        <v>8</v>
      </c>
      <c r="U75" s="9">
        <f t="shared" si="19"/>
        <v>5</v>
      </c>
      <c r="V75" s="9">
        <f t="shared" si="19"/>
        <v>28</v>
      </c>
      <c r="W75" s="9">
        <f t="shared" si="19"/>
        <v>15</v>
      </c>
      <c r="X75" s="9">
        <f t="shared" si="19"/>
        <v>10</v>
      </c>
      <c r="Y75" s="9">
        <f t="shared" si="19"/>
        <v>1</v>
      </c>
      <c r="Z75" s="9">
        <f t="shared" si="19"/>
        <v>12</v>
      </c>
      <c r="AA75" s="9">
        <f t="shared" si="19"/>
        <v>0</v>
      </c>
      <c r="AB75" s="9">
        <f t="shared" si="19"/>
        <v>0</v>
      </c>
      <c r="AC75" s="9">
        <f t="shared" si="19"/>
        <v>45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224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Diablos:    |||   Phantoms: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11" t="s">
        <v>76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3" t="s">
        <v>349</v>
      </c>
      <c r="P78" s="161" t="s">
        <v>138</v>
      </c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3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5</v>
      </c>
      <c r="B80" s="42" t="s">
        <v>86</v>
      </c>
      <c r="C80" s="42" t="s">
        <v>87</v>
      </c>
      <c r="D80" s="9">
        <v>2</v>
      </c>
      <c r="E80" s="9">
        <v>1</v>
      </c>
      <c r="F80" s="9">
        <v>4</v>
      </c>
      <c r="G80" s="9">
        <v>4</v>
      </c>
      <c r="H80" s="9">
        <v>1</v>
      </c>
      <c r="I80" s="9">
        <v>2</v>
      </c>
      <c r="J80" s="9"/>
      <c r="K80" s="9">
        <v>1</v>
      </c>
      <c r="L80" s="9"/>
      <c r="M80" s="9"/>
      <c r="N80" s="9">
        <f t="shared" ref="N80:N89" si="20">IF(B80="","",(D80*2)+(E80*3)+F80*1)</f>
        <v>11</v>
      </c>
      <c r="O80" s="10"/>
      <c r="P80" s="41">
        <v>4</v>
      </c>
      <c r="Q80" s="42" t="s">
        <v>204</v>
      </c>
      <c r="R80" s="42" t="s">
        <v>205</v>
      </c>
      <c r="S80" s="9">
        <v>3</v>
      </c>
      <c r="T80" s="9"/>
      <c r="U80" s="9"/>
      <c r="V80" s="9">
        <v>1</v>
      </c>
      <c r="W80" s="9"/>
      <c r="X80" s="9"/>
      <c r="Y80" s="9"/>
      <c r="Z80" s="9">
        <v>3</v>
      </c>
      <c r="AA80" s="9"/>
      <c r="AB80" s="9"/>
      <c r="AC80" s="9">
        <f t="shared" ref="AC80:AC89" si="21">IF(Q80="","",(S80*2)+(T80*3)+U80*1)</f>
        <v>6</v>
      </c>
      <c r="AD80" s="46"/>
      <c r="AE80" s="21"/>
    </row>
    <row r="81" spans="1:31" s="39" customFormat="1" ht="12.75" x14ac:dyDescent="0.2">
      <c r="A81" s="43">
        <v>6</v>
      </c>
      <c r="B81" s="42" t="s">
        <v>83</v>
      </c>
      <c r="C81" s="42" t="s">
        <v>48</v>
      </c>
      <c r="D81" s="9"/>
      <c r="E81" s="9"/>
      <c r="F81" s="9"/>
      <c r="G81" s="9">
        <v>3</v>
      </c>
      <c r="H81" s="9">
        <v>2</v>
      </c>
      <c r="I81" s="9">
        <v>2</v>
      </c>
      <c r="J81" s="9"/>
      <c r="K81" s="9">
        <v>2</v>
      </c>
      <c r="L81" s="9"/>
      <c r="M81" s="9"/>
      <c r="N81" s="9">
        <f t="shared" si="20"/>
        <v>0</v>
      </c>
      <c r="O81" s="10"/>
      <c r="P81" s="43">
        <v>8</v>
      </c>
      <c r="Q81" s="42" t="s">
        <v>74</v>
      </c>
      <c r="R81" s="42" t="s">
        <v>75</v>
      </c>
      <c r="S81" s="9">
        <v>2</v>
      </c>
      <c r="T81" s="9"/>
      <c r="U81" s="9"/>
      <c r="V81" s="9">
        <v>6</v>
      </c>
      <c r="W81" s="9"/>
      <c r="X81" s="9"/>
      <c r="Y81" s="9"/>
      <c r="Z81" s="9"/>
      <c r="AA81" s="9"/>
      <c r="AB81" s="9"/>
      <c r="AC81" s="9">
        <f t="shared" si="21"/>
        <v>4</v>
      </c>
      <c r="AD81" s="46"/>
      <c r="AE81" s="21"/>
    </row>
    <row r="82" spans="1:31" s="39" customFormat="1" ht="12.75" x14ac:dyDescent="0.2">
      <c r="A82" s="41"/>
      <c r="B82" s="42"/>
      <c r="C82" s="42"/>
      <c r="D82" s="9"/>
      <c r="E82" s="9"/>
      <c r="F82" s="9"/>
      <c r="G82" s="9"/>
      <c r="H82" s="9"/>
      <c r="I82" s="9"/>
      <c r="J82" s="9"/>
      <c r="K82" s="9"/>
      <c r="L82" s="9"/>
      <c r="M82" s="9"/>
      <c r="N82" s="9" t="str">
        <f t="shared" si="20"/>
        <v/>
      </c>
      <c r="O82" s="10"/>
      <c r="P82" s="41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1">
        <v>11</v>
      </c>
      <c r="B83" s="42" t="s">
        <v>276</v>
      </c>
      <c r="C83" s="42" t="s">
        <v>282</v>
      </c>
      <c r="D83" s="9">
        <v>2</v>
      </c>
      <c r="E83" s="9">
        <v>2</v>
      </c>
      <c r="F83" s="9">
        <v>6</v>
      </c>
      <c r="G83" s="9">
        <v>3</v>
      </c>
      <c r="H83" s="9">
        <v>2</v>
      </c>
      <c r="I83" s="9"/>
      <c r="J83" s="9"/>
      <c r="K83" s="9">
        <v>3</v>
      </c>
      <c r="L83" s="9"/>
      <c r="M83" s="9"/>
      <c r="N83" s="9">
        <f t="shared" si="20"/>
        <v>16</v>
      </c>
      <c r="O83" s="10"/>
      <c r="P83" s="41">
        <v>11</v>
      </c>
      <c r="Q83" s="42" t="s">
        <v>65</v>
      </c>
      <c r="R83" s="42" t="s">
        <v>66</v>
      </c>
      <c r="S83" s="9"/>
      <c r="T83" s="9"/>
      <c r="U83" s="9">
        <v>2</v>
      </c>
      <c r="V83" s="9">
        <v>1</v>
      </c>
      <c r="W83" s="9"/>
      <c r="X83" s="9">
        <v>1</v>
      </c>
      <c r="Y83" s="9"/>
      <c r="Z83" s="9">
        <v>2</v>
      </c>
      <c r="AA83" s="9"/>
      <c r="AB83" s="9"/>
      <c r="AC83" s="9">
        <f t="shared" si="21"/>
        <v>2</v>
      </c>
      <c r="AD83" s="46"/>
      <c r="AE83" s="21"/>
    </row>
    <row r="84" spans="1:31" s="39" customFormat="1" ht="12.75" x14ac:dyDescent="0.2">
      <c r="A84" s="43"/>
      <c r="B84" s="42"/>
      <c r="C84" s="42"/>
      <c r="D84" s="9"/>
      <c r="E84" s="9"/>
      <c r="F84" s="9"/>
      <c r="G84" s="9"/>
      <c r="H84" s="9"/>
      <c r="I84" s="9"/>
      <c r="J84" s="9"/>
      <c r="K84" s="9"/>
      <c r="L84" s="9"/>
      <c r="M84" s="9"/>
      <c r="N84" s="9" t="str">
        <f t="shared" si="20"/>
        <v/>
      </c>
      <c r="O84" s="10"/>
      <c r="P84" s="41">
        <v>13</v>
      </c>
      <c r="Q84" s="42" t="s">
        <v>231</v>
      </c>
      <c r="R84" s="42" t="s">
        <v>232</v>
      </c>
      <c r="S84" s="9">
        <v>1</v>
      </c>
      <c r="T84" s="9">
        <v>3</v>
      </c>
      <c r="U84" s="9"/>
      <c r="V84" s="9">
        <v>7</v>
      </c>
      <c r="W84" s="9">
        <v>4</v>
      </c>
      <c r="X84" s="9">
        <v>2</v>
      </c>
      <c r="Y84" s="9">
        <v>1</v>
      </c>
      <c r="Z84" s="9">
        <v>3</v>
      </c>
      <c r="AA84" s="9"/>
      <c r="AB84" s="9"/>
      <c r="AC84" s="9">
        <f t="shared" si="21"/>
        <v>11</v>
      </c>
      <c r="AD84" s="46"/>
      <c r="AE84" s="21"/>
    </row>
    <row r="85" spans="1:31" s="39" customFormat="1" ht="12.75" x14ac:dyDescent="0.2">
      <c r="A85" s="43">
        <v>21</v>
      </c>
      <c r="B85" s="42" t="s">
        <v>80</v>
      </c>
      <c r="C85" s="42" t="s">
        <v>113</v>
      </c>
      <c r="D85" s="9">
        <v>4</v>
      </c>
      <c r="E85" s="9">
        <v>1</v>
      </c>
      <c r="F85" s="9">
        <v>1</v>
      </c>
      <c r="G85" s="9">
        <v>5</v>
      </c>
      <c r="H85" s="9">
        <v>3</v>
      </c>
      <c r="I85" s="9"/>
      <c r="J85" s="9"/>
      <c r="K85" s="9">
        <v>2</v>
      </c>
      <c r="L85" s="9"/>
      <c r="M85" s="9"/>
      <c r="N85" s="9">
        <f t="shared" si="20"/>
        <v>12</v>
      </c>
      <c r="O85" s="10"/>
      <c r="P85" s="43">
        <v>14</v>
      </c>
      <c r="Q85" s="42" t="s">
        <v>203</v>
      </c>
      <c r="R85" s="42" t="s">
        <v>34</v>
      </c>
      <c r="S85" s="9">
        <v>5</v>
      </c>
      <c r="T85" s="9">
        <v>1</v>
      </c>
      <c r="U85" s="9">
        <v>4</v>
      </c>
      <c r="V85" s="9">
        <v>9</v>
      </c>
      <c r="W85" s="9">
        <v>1</v>
      </c>
      <c r="X85" s="9">
        <v>1</v>
      </c>
      <c r="Y85" s="9">
        <v>2</v>
      </c>
      <c r="Z85" s="9">
        <v>4</v>
      </c>
      <c r="AA85" s="9"/>
      <c r="AB85" s="9"/>
      <c r="AC85" s="9">
        <f t="shared" si="21"/>
        <v>17</v>
      </c>
      <c r="AD85" s="46"/>
      <c r="AE85" s="21"/>
    </row>
    <row r="86" spans="1:31" s="39" customFormat="1" ht="12.75" x14ac:dyDescent="0.2">
      <c r="A86" s="41">
        <v>24</v>
      </c>
      <c r="B86" s="42" t="s">
        <v>278</v>
      </c>
      <c r="C86" s="42" t="s">
        <v>279</v>
      </c>
      <c r="D86" s="9">
        <v>2</v>
      </c>
      <c r="E86" s="9">
        <v>1</v>
      </c>
      <c r="F86" s="9">
        <v>1</v>
      </c>
      <c r="G86" s="9">
        <v>1</v>
      </c>
      <c r="H86" s="9"/>
      <c r="I86" s="9">
        <v>3</v>
      </c>
      <c r="J86" s="9"/>
      <c r="K86" s="9">
        <v>2</v>
      </c>
      <c r="L86" s="9"/>
      <c r="M86" s="9"/>
      <c r="N86" s="9">
        <f t="shared" si="20"/>
        <v>8</v>
      </c>
      <c r="O86" s="10"/>
      <c r="P86" s="43">
        <v>23</v>
      </c>
      <c r="Q86" s="42" t="s">
        <v>222</v>
      </c>
      <c r="R86" s="42" t="s">
        <v>61</v>
      </c>
      <c r="S86" s="9">
        <v>3</v>
      </c>
      <c r="T86" s="9"/>
      <c r="U86" s="9">
        <v>2</v>
      </c>
      <c r="V86" s="9">
        <v>4</v>
      </c>
      <c r="W86" s="9">
        <v>2</v>
      </c>
      <c r="X86" s="9">
        <v>1</v>
      </c>
      <c r="Y86" s="9"/>
      <c r="Z86" s="9"/>
      <c r="AA86" s="9"/>
      <c r="AB86" s="9"/>
      <c r="AC86" s="9">
        <f t="shared" si="21"/>
        <v>8</v>
      </c>
      <c r="AD86" s="46"/>
      <c r="AE86" s="21"/>
    </row>
    <row r="87" spans="1:31" s="39" customFormat="1" ht="12.75" x14ac:dyDescent="0.2">
      <c r="A87" s="41">
        <v>20</v>
      </c>
      <c r="B87" s="42" t="s">
        <v>323</v>
      </c>
      <c r="C87" s="42" t="s">
        <v>90</v>
      </c>
      <c r="D87" s="9">
        <v>1</v>
      </c>
      <c r="E87" s="9">
        <v>2</v>
      </c>
      <c r="F87" s="9">
        <v>1</v>
      </c>
      <c r="G87" s="9">
        <v>3</v>
      </c>
      <c r="H87" s="9">
        <v>3</v>
      </c>
      <c r="I87" s="9"/>
      <c r="J87" s="9"/>
      <c r="K87" s="9">
        <v>3</v>
      </c>
      <c r="L87" s="9"/>
      <c r="M87" s="9"/>
      <c r="N87" s="9">
        <f t="shared" si="20"/>
        <v>9</v>
      </c>
      <c r="O87" s="10"/>
      <c r="P87" s="41">
        <v>31</v>
      </c>
      <c r="Q87" s="42" t="s">
        <v>107</v>
      </c>
      <c r="R87" s="42" t="s">
        <v>202</v>
      </c>
      <c r="S87" s="9"/>
      <c r="T87" s="9"/>
      <c r="U87" s="9">
        <v>2</v>
      </c>
      <c r="V87" s="9">
        <v>5</v>
      </c>
      <c r="W87" s="9">
        <v>1</v>
      </c>
      <c r="X87" s="9">
        <v>2</v>
      </c>
      <c r="Y87" s="9"/>
      <c r="Z87" s="9">
        <v>4</v>
      </c>
      <c r="AA87" s="9"/>
      <c r="AB87" s="9"/>
      <c r="AC87" s="9">
        <f t="shared" si="21"/>
        <v>2</v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3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11</v>
      </c>
      <c r="E90" s="9">
        <f t="shared" si="22"/>
        <v>7</v>
      </c>
      <c r="F90" s="9">
        <f t="shared" si="22"/>
        <v>13</v>
      </c>
      <c r="G90" s="9">
        <f t="shared" si="22"/>
        <v>19</v>
      </c>
      <c r="H90" s="9">
        <f t="shared" si="22"/>
        <v>11</v>
      </c>
      <c r="I90" s="9">
        <f t="shared" si="22"/>
        <v>7</v>
      </c>
      <c r="J90" s="9">
        <f t="shared" si="22"/>
        <v>0</v>
      </c>
      <c r="K90" s="9">
        <f t="shared" si="22"/>
        <v>13</v>
      </c>
      <c r="L90" s="9">
        <f t="shared" si="22"/>
        <v>0</v>
      </c>
      <c r="M90" s="9">
        <f t="shared" si="22"/>
        <v>0</v>
      </c>
      <c r="N90" s="9">
        <f t="shared" si="22"/>
        <v>56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14</v>
      </c>
      <c r="T90" s="9">
        <f t="shared" si="23"/>
        <v>4</v>
      </c>
      <c r="U90" s="9">
        <f t="shared" si="23"/>
        <v>10</v>
      </c>
      <c r="V90" s="9">
        <f t="shared" si="23"/>
        <v>33</v>
      </c>
      <c r="W90" s="9">
        <f t="shared" si="23"/>
        <v>8</v>
      </c>
      <c r="X90" s="9">
        <f t="shared" si="23"/>
        <v>7</v>
      </c>
      <c r="Y90" s="9">
        <f t="shared" si="23"/>
        <v>3</v>
      </c>
      <c r="Z90" s="9">
        <f t="shared" si="23"/>
        <v>16</v>
      </c>
      <c r="AA90" s="9">
        <f t="shared" si="23"/>
        <v>0</v>
      </c>
      <c r="AB90" s="9">
        <f t="shared" si="23"/>
        <v>0</v>
      </c>
      <c r="AC90" s="9">
        <f t="shared" si="23"/>
        <v>50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295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Pork Swords: BLK-   |||   Cunning Stunts: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25" t="s">
        <v>103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  <c r="O93" s="3" t="s">
        <v>350</v>
      </c>
      <c r="P93" s="128" t="s">
        <v>51</v>
      </c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30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>
        <v>4</v>
      </c>
      <c r="B95" s="42" t="s">
        <v>148</v>
      </c>
      <c r="C95" s="42" t="s">
        <v>54</v>
      </c>
      <c r="D95" s="9">
        <v>4</v>
      </c>
      <c r="E95" s="9">
        <v>1</v>
      </c>
      <c r="F95" s="9">
        <v>2</v>
      </c>
      <c r="G95" s="9">
        <v>6</v>
      </c>
      <c r="H95" s="9"/>
      <c r="I95" s="9"/>
      <c r="J95" s="9">
        <v>4</v>
      </c>
      <c r="K95" s="9">
        <v>2</v>
      </c>
      <c r="L95" s="9"/>
      <c r="M95" s="9"/>
      <c r="N95" s="9">
        <f t="shared" ref="N95:N104" si="24">IF(B95="","",(D95*2)+(E95*3)+F95*1)</f>
        <v>13</v>
      </c>
      <c r="O95" s="10"/>
      <c r="P95" s="41">
        <v>5</v>
      </c>
      <c r="Q95" s="42" t="s">
        <v>151</v>
      </c>
      <c r="R95" s="42" t="s">
        <v>152</v>
      </c>
      <c r="S95" s="9">
        <v>2</v>
      </c>
      <c r="T95" s="9"/>
      <c r="U95" s="9">
        <v>1</v>
      </c>
      <c r="V95" s="9">
        <v>10</v>
      </c>
      <c r="W95" s="9">
        <v>1</v>
      </c>
      <c r="X95" s="9">
        <v>3</v>
      </c>
      <c r="Y95" s="9"/>
      <c r="Z95" s="9">
        <v>3</v>
      </c>
      <c r="AA95" s="9"/>
      <c r="AB95" s="9"/>
      <c r="AC95" s="9">
        <f t="shared" ref="AC95:AC104" si="25">IF(Q95="","",(S95*2)+(T95*3)+U95*1)</f>
        <v>5</v>
      </c>
      <c r="AD95" s="46"/>
      <c r="AE95" s="21"/>
    </row>
    <row r="96" spans="1:31" s="39" customFormat="1" ht="12.75" x14ac:dyDescent="0.2">
      <c r="A96" s="43">
        <v>6</v>
      </c>
      <c r="B96" s="42" t="s">
        <v>40</v>
      </c>
      <c r="C96" s="42" t="s">
        <v>113</v>
      </c>
      <c r="D96" s="9"/>
      <c r="E96" s="9"/>
      <c r="F96" s="9"/>
      <c r="G96" s="9">
        <v>4</v>
      </c>
      <c r="H96" s="9">
        <v>5</v>
      </c>
      <c r="I96" s="9">
        <v>1</v>
      </c>
      <c r="J96" s="9"/>
      <c r="K96" s="9"/>
      <c r="L96" s="9"/>
      <c r="M96" s="9"/>
      <c r="N96" s="9">
        <f t="shared" si="24"/>
        <v>0</v>
      </c>
      <c r="O96" s="10"/>
      <c r="P96" s="41">
        <v>7</v>
      </c>
      <c r="Q96" s="42" t="s">
        <v>153</v>
      </c>
      <c r="R96" s="42" t="s">
        <v>154</v>
      </c>
      <c r="S96" s="9">
        <v>2</v>
      </c>
      <c r="T96" s="9"/>
      <c r="U96" s="9"/>
      <c r="V96" s="9">
        <v>2</v>
      </c>
      <c r="W96" s="9">
        <v>1</v>
      </c>
      <c r="X96" s="9"/>
      <c r="Y96" s="9"/>
      <c r="Z96" s="9"/>
      <c r="AA96" s="9"/>
      <c r="AB96" s="9"/>
      <c r="AC96" s="9">
        <f t="shared" si="25"/>
        <v>4</v>
      </c>
      <c r="AD96" s="46"/>
      <c r="AE96" s="21"/>
    </row>
    <row r="97" spans="1:31" s="39" customFormat="1" ht="12.75" x14ac:dyDescent="0.2">
      <c r="A97" s="43"/>
      <c r="B97" s="42"/>
      <c r="C97" s="42"/>
      <c r="D97" s="9"/>
      <c r="E97" s="9"/>
      <c r="F97" s="9"/>
      <c r="G97" s="9"/>
      <c r="H97" s="9"/>
      <c r="I97" s="9"/>
      <c r="J97" s="9"/>
      <c r="K97" s="9"/>
      <c r="L97" s="9"/>
      <c r="M97" s="9"/>
      <c r="N97" s="9" t="str">
        <f t="shared" si="24"/>
        <v/>
      </c>
      <c r="O97" s="10"/>
      <c r="P97" s="41">
        <v>8</v>
      </c>
      <c r="Q97" s="42" t="s">
        <v>127</v>
      </c>
      <c r="R97" s="42" t="s">
        <v>128</v>
      </c>
      <c r="S97" s="9"/>
      <c r="T97" s="9"/>
      <c r="U97" s="9"/>
      <c r="V97" s="9">
        <v>1</v>
      </c>
      <c r="W97" s="9">
        <v>2</v>
      </c>
      <c r="X97" s="9">
        <v>2</v>
      </c>
      <c r="Y97" s="9">
        <v>1</v>
      </c>
      <c r="Z97" s="9">
        <v>4</v>
      </c>
      <c r="AA97" s="9"/>
      <c r="AB97" s="9"/>
      <c r="AC97" s="9">
        <f t="shared" si="25"/>
        <v>0</v>
      </c>
      <c r="AD97" s="46"/>
      <c r="AE97" s="21"/>
    </row>
    <row r="98" spans="1:31" s="39" customFormat="1" ht="12.75" x14ac:dyDescent="0.2">
      <c r="A98" s="43">
        <v>13</v>
      </c>
      <c r="B98" s="42" t="s">
        <v>112</v>
      </c>
      <c r="C98" s="42" t="s">
        <v>113</v>
      </c>
      <c r="D98" s="9"/>
      <c r="E98" s="9"/>
      <c r="F98" s="9"/>
      <c r="G98" s="9"/>
      <c r="H98" s="9">
        <v>3</v>
      </c>
      <c r="I98" s="9"/>
      <c r="J98" s="9"/>
      <c r="K98" s="9">
        <v>3</v>
      </c>
      <c r="L98" s="9"/>
      <c r="M98" s="9"/>
      <c r="N98" s="9">
        <f t="shared" si="24"/>
        <v>0</v>
      </c>
      <c r="O98" s="10"/>
      <c r="P98" s="43"/>
      <c r="Q98" s="42"/>
      <c r="R98" s="4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 t="str">
        <f t="shared" si="25"/>
        <v/>
      </c>
      <c r="AD98" s="46"/>
      <c r="AE98" s="21"/>
    </row>
    <row r="99" spans="1:31" s="39" customFormat="1" ht="12.75" x14ac:dyDescent="0.2">
      <c r="A99" s="43">
        <v>20</v>
      </c>
      <c r="B99" s="42" t="s">
        <v>105</v>
      </c>
      <c r="C99" s="42" t="s">
        <v>106</v>
      </c>
      <c r="D99" s="9"/>
      <c r="E99" s="9"/>
      <c r="F99" s="9"/>
      <c r="G99" s="9">
        <v>2</v>
      </c>
      <c r="H99" s="9">
        <v>1</v>
      </c>
      <c r="I99" s="9">
        <v>2</v>
      </c>
      <c r="J99" s="9"/>
      <c r="K99" s="9">
        <v>2</v>
      </c>
      <c r="L99" s="9"/>
      <c r="M99" s="9"/>
      <c r="N99" s="9">
        <f t="shared" si="24"/>
        <v>0</v>
      </c>
      <c r="O99" s="10"/>
      <c r="P99" s="43">
        <v>12</v>
      </c>
      <c r="Q99" s="42" t="s">
        <v>55</v>
      </c>
      <c r="R99" s="42" t="s">
        <v>56</v>
      </c>
      <c r="S99" s="9">
        <v>9</v>
      </c>
      <c r="T99" s="9"/>
      <c r="U99" s="9">
        <v>4</v>
      </c>
      <c r="V99" s="9">
        <v>7</v>
      </c>
      <c r="W99" s="9">
        <v>1</v>
      </c>
      <c r="X99" s="9">
        <v>2</v>
      </c>
      <c r="Y99" s="9"/>
      <c r="Z99" s="9">
        <v>2</v>
      </c>
      <c r="AA99" s="9"/>
      <c r="AB99" s="9"/>
      <c r="AC99" s="9">
        <f t="shared" si="25"/>
        <v>22</v>
      </c>
      <c r="AD99" s="46"/>
      <c r="AE99" s="21"/>
    </row>
    <row r="100" spans="1:31" s="39" customFormat="1" ht="12.75" x14ac:dyDescent="0.2">
      <c r="A100" s="41"/>
      <c r="B100" s="42"/>
      <c r="C100" s="4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 t="str">
        <f t="shared" si="24"/>
        <v/>
      </c>
      <c r="O100" s="10"/>
      <c r="P100" s="41">
        <v>21</v>
      </c>
      <c r="Q100" s="42" t="s">
        <v>155</v>
      </c>
      <c r="R100" s="42" t="s">
        <v>48</v>
      </c>
      <c r="S100" s="9"/>
      <c r="T100" s="9"/>
      <c r="U100" s="9"/>
      <c r="V100" s="9">
        <v>3</v>
      </c>
      <c r="W100" s="9">
        <v>1</v>
      </c>
      <c r="X100" s="9">
        <v>1</v>
      </c>
      <c r="Y100" s="9"/>
      <c r="Z100" s="9">
        <v>1</v>
      </c>
      <c r="AA100" s="9"/>
      <c r="AB100" s="9"/>
      <c r="AC100" s="9">
        <f t="shared" si="25"/>
        <v>0</v>
      </c>
      <c r="AD100" s="46"/>
      <c r="AE100" s="21"/>
    </row>
    <row r="101" spans="1:31" s="39" customFormat="1" ht="12.75" x14ac:dyDescent="0.2">
      <c r="A101" s="43">
        <v>23</v>
      </c>
      <c r="B101" s="42" t="s">
        <v>110</v>
      </c>
      <c r="C101" s="42" t="s">
        <v>72</v>
      </c>
      <c r="D101" s="9">
        <v>1</v>
      </c>
      <c r="E101" s="9">
        <v>5</v>
      </c>
      <c r="F101" s="9">
        <v>1</v>
      </c>
      <c r="G101" s="9">
        <v>4</v>
      </c>
      <c r="H101" s="9">
        <v>1</v>
      </c>
      <c r="I101" s="9">
        <v>1</v>
      </c>
      <c r="J101" s="9"/>
      <c r="K101" s="9">
        <v>1</v>
      </c>
      <c r="L101" s="9"/>
      <c r="M101" s="9"/>
      <c r="N101" s="9">
        <f t="shared" si="24"/>
        <v>18</v>
      </c>
      <c r="O101" s="10"/>
      <c r="P101" s="41"/>
      <c r="Q101" s="42"/>
      <c r="R101" s="4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 t="str">
        <f t="shared" si="25"/>
        <v/>
      </c>
      <c r="AD101" s="46"/>
      <c r="AE101" s="21"/>
    </row>
    <row r="102" spans="1:31" s="39" customFormat="1" ht="12.75" x14ac:dyDescent="0.2">
      <c r="A102" s="41">
        <v>40</v>
      </c>
      <c r="B102" s="42" t="s">
        <v>32</v>
      </c>
      <c r="C102" s="42" t="s">
        <v>147</v>
      </c>
      <c r="D102" s="9">
        <v>3</v>
      </c>
      <c r="E102" s="9"/>
      <c r="F102" s="9"/>
      <c r="G102" s="9">
        <v>9</v>
      </c>
      <c r="H102" s="9">
        <v>1</v>
      </c>
      <c r="I102" s="9"/>
      <c r="J102" s="9"/>
      <c r="K102" s="9">
        <v>1</v>
      </c>
      <c r="L102" s="9"/>
      <c r="M102" s="9"/>
      <c r="N102" s="9">
        <f t="shared" si="24"/>
        <v>6</v>
      </c>
      <c r="O102" s="10"/>
      <c r="P102" s="41">
        <v>13</v>
      </c>
      <c r="Q102" s="42" t="s">
        <v>310</v>
      </c>
      <c r="R102" s="42" t="s">
        <v>311</v>
      </c>
      <c r="S102" s="9">
        <v>3</v>
      </c>
      <c r="T102" s="9">
        <v>1</v>
      </c>
      <c r="U102" s="9"/>
      <c r="V102" s="9">
        <v>4</v>
      </c>
      <c r="W102" s="9">
        <v>4</v>
      </c>
      <c r="X102" s="9">
        <v>2</v>
      </c>
      <c r="Y102" s="9"/>
      <c r="Z102" s="9"/>
      <c r="AA102" s="9"/>
      <c r="AB102" s="9"/>
      <c r="AC102" s="9">
        <f t="shared" si="25"/>
        <v>9</v>
      </c>
      <c r="AD102" s="46"/>
      <c r="AE102" s="21"/>
    </row>
    <row r="103" spans="1:31" s="39" customFormat="1" ht="12.75" x14ac:dyDescent="0.2">
      <c r="A103" s="41">
        <v>44</v>
      </c>
      <c r="B103" s="42" t="s">
        <v>108</v>
      </c>
      <c r="C103" s="42" t="s">
        <v>109</v>
      </c>
      <c r="D103" s="9">
        <v>4</v>
      </c>
      <c r="E103" s="9"/>
      <c r="F103" s="9">
        <v>2</v>
      </c>
      <c r="G103" s="9">
        <v>8</v>
      </c>
      <c r="H103" s="9">
        <v>5</v>
      </c>
      <c r="I103" s="9"/>
      <c r="J103" s="9"/>
      <c r="K103" s="9">
        <v>4</v>
      </c>
      <c r="L103" s="9"/>
      <c r="M103" s="9"/>
      <c r="N103" s="9">
        <f t="shared" si="24"/>
        <v>10</v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3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12</v>
      </c>
      <c r="E105" s="9">
        <f t="shared" si="26"/>
        <v>6</v>
      </c>
      <c r="F105" s="9">
        <f t="shared" si="26"/>
        <v>5</v>
      </c>
      <c r="G105" s="9">
        <f t="shared" si="26"/>
        <v>33</v>
      </c>
      <c r="H105" s="9">
        <f t="shared" si="26"/>
        <v>16</v>
      </c>
      <c r="I105" s="9">
        <f t="shared" si="26"/>
        <v>4</v>
      </c>
      <c r="J105" s="9">
        <f t="shared" si="26"/>
        <v>4</v>
      </c>
      <c r="K105" s="9">
        <f t="shared" si="26"/>
        <v>13</v>
      </c>
      <c r="L105" s="9">
        <f t="shared" si="26"/>
        <v>0</v>
      </c>
      <c r="M105" s="9">
        <f t="shared" si="26"/>
        <v>0</v>
      </c>
      <c r="N105" s="9">
        <f t="shared" si="26"/>
        <v>47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16</v>
      </c>
      <c r="T105" s="9">
        <f t="shared" si="27"/>
        <v>1</v>
      </c>
      <c r="U105" s="9">
        <f t="shared" si="27"/>
        <v>5</v>
      </c>
      <c r="V105" s="9">
        <f t="shared" si="27"/>
        <v>27</v>
      </c>
      <c r="W105" s="9">
        <f t="shared" si="27"/>
        <v>10</v>
      </c>
      <c r="X105" s="9">
        <f t="shared" si="27"/>
        <v>10</v>
      </c>
      <c r="Y105" s="9">
        <f t="shared" si="27"/>
        <v>1</v>
      </c>
      <c r="Z105" s="9">
        <f t="shared" si="27"/>
        <v>10</v>
      </c>
      <c r="AA105" s="9">
        <f t="shared" si="27"/>
        <v>0</v>
      </c>
      <c r="AB105" s="9">
        <f t="shared" si="27"/>
        <v>0</v>
      </c>
      <c r="AC105" s="9">
        <f t="shared" si="27"/>
        <v>40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139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Hornets:    |||   Spartans: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14" t="s">
        <v>89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6"/>
      <c r="O108" s="3" t="s">
        <v>350</v>
      </c>
      <c r="P108" s="152" t="s">
        <v>136</v>
      </c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4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0</v>
      </c>
      <c r="B110" s="42" t="s">
        <v>93</v>
      </c>
      <c r="C110" s="42" t="s">
        <v>94</v>
      </c>
      <c r="D110" s="9">
        <v>2</v>
      </c>
      <c r="E110" s="9">
        <v>2</v>
      </c>
      <c r="F110" s="9">
        <v>2</v>
      </c>
      <c r="G110" s="9">
        <v>3</v>
      </c>
      <c r="H110" s="9">
        <v>4</v>
      </c>
      <c r="I110" s="9">
        <v>1</v>
      </c>
      <c r="J110" s="9"/>
      <c r="K110" s="9">
        <v>4</v>
      </c>
      <c r="L110" s="9"/>
      <c r="M110" s="9"/>
      <c r="N110" s="9">
        <f t="shared" ref="N110:N119" si="28">IF(B110="","",(D110*2)+(E110*3)+F110*1)</f>
        <v>12</v>
      </c>
      <c r="O110" s="10"/>
      <c r="P110" s="43">
        <v>1</v>
      </c>
      <c r="Q110" s="42" t="s">
        <v>291</v>
      </c>
      <c r="R110" s="42" t="s">
        <v>292</v>
      </c>
      <c r="S110" s="9">
        <v>2</v>
      </c>
      <c r="T110" s="9"/>
      <c r="U110" s="9">
        <v>2</v>
      </c>
      <c r="V110" s="9">
        <v>6</v>
      </c>
      <c r="W110" s="9"/>
      <c r="X110" s="9"/>
      <c r="Y110" s="9"/>
      <c r="Z110" s="9">
        <v>1</v>
      </c>
      <c r="AA110" s="9"/>
      <c r="AB110" s="9"/>
      <c r="AC110" s="9">
        <f t="shared" ref="AC110:AC119" si="29">IF(Q110="","",(S110*2)+(T110*3)+U110*1)</f>
        <v>6</v>
      </c>
      <c r="AD110" s="46"/>
      <c r="AE110" s="21"/>
    </row>
    <row r="111" spans="1:31" s="39" customFormat="1" ht="12.75" x14ac:dyDescent="0.2">
      <c r="A111" s="41">
        <v>2</v>
      </c>
      <c r="B111" s="42" t="s">
        <v>322</v>
      </c>
      <c r="C111" s="42" t="s">
        <v>39</v>
      </c>
      <c r="D111" s="9"/>
      <c r="E111" s="9"/>
      <c r="F111" s="9">
        <v>2</v>
      </c>
      <c r="G111" s="9">
        <v>3</v>
      </c>
      <c r="H111" s="9">
        <v>2</v>
      </c>
      <c r="I111" s="9"/>
      <c r="J111" s="9"/>
      <c r="K111" s="9">
        <v>5</v>
      </c>
      <c r="L111" s="9"/>
      <c r="M111" s="9"/>
      <c r="N111" s="9">
        <f t="shared" si="28"/>
        <v>2</v>
      </c>
      <c r="O111" s="10"/>
      <c r="P111" s="41"/>
      <c r="Q111" s="42"/>
      <c r="R111" s="42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 t="str">
        <f t="shared" si="29"/>
        <v/>
      </c>
      <c r="AD111" s="46"/>
      <c r="AE111" s="21"/>
    </row>
    <row r="112" spans="1:31" s="39" customFormat="1" ht="12.75" x14ac:dyDescent="0.2">
      <c r="A112" s="43">
        <v>3</v>
      </c>
      <c r="B112" s="42" t="s">
        <v>146</v>
      </c>
      <c r="C112" s="42" t="s">
        <v>145</v>
      </c>
      <c r="D112" s="9"/>
      <c r="E112" s="9"/>
      <c r="F112" s="9"/>
      <c r="G112" s="9">
        <v>2</v>
      </c>
      <c r="H112" s="9"/>
      <c r="I112" s="9"/>
      <c r="J112" s="9">
        <v>1</v>
      </c>
      <c r="K112" s="9">
        <v>3</v>
      </c>
      <c r="L112" s="9"/>
      <c r="M112" s="9"/>
      <c r="N112" s="9">
        <f t="shared" si="28"/>
        <v>0</v>
      </c>
      <c r="O112" s="10"/>
      <c r="P112" s="41">
        <v>3</v>
      </c>
      <c r="Q112" s="42" t="s">
        <v>293</v>
      </c>
      <c r="R112" s="42" t="s">
        <v>294</v>
      </c>
      <c r="S112" s="9">
        <v>5</v>
      </c>
      <c r="T112" s="9"/>
      <c r="U112" s="9">
        <v>1</v>
      </c>
      <c r="V112" s="9">
        <v>7</v>
      </c>
      <c r="W112" s="9"/>
      <c r="X112" s="9"/>
      <c r="Y112" s="9">
        <v>1</v>
      </c>
      <c r="Z112" s="9">
        <v>4</v>
      </c>
      <c r="AA112" s="9"/>
      <c r="AB112" s="9"/>
      <c r="AC112" s="9">
        <f t="shared" si="29"/>
        <v>11</v>
      </c>
      <c r="AD112" s="46"/>
      <c r="AE112" s="21"/>
    </row>
    <row r="113" spans="1:31" s="39" customFormat="1" ht="12.75" x14ac:dyDescent="0.2">
      <c r="A113" s="41">
        <v>4</v>
      </c>
      <c r="B113" s="42" t="s">
        <v>142</v>
      </c>
      <c r="C113" s="42" t="s">
        <v>143</v>
      </c>
      <c r="D113" s="9"/>
      <c r="E113" s="9">
        <v>1</v>
      </c>
      <c r="F113" s="9"/>
      <c r="G113" s="9">
        <v>3</v>
      </c>
      <c r="H113" s="9"/>
      <c r="I113" s="9"/>
      <c r="J113" s="9"/>
      <c r="K113" s="9"/>
      <c r="L113" s="9"/>
      <c r="M113" s="9"/>
      <c r="N113" s="9">
        <f t="shared" si="28"/>
        <v>3</v>
      </c>
      <c r="O113" s="10"/>
      <c r="P113" s="41">
        <v>5</v>
      </c>
      <c r="Q113" s="42" t="s">
        <v>190</v>
      </c>
      <c r="R113" s="42" t="s">
        <v>44</v>
      </c>
      <c r="S113" s="9">
        <v>1</v>
      </c>
      <c r="T113" s="9"/>
      <c r="U113" s="9"/>
      <c r="V113" s="9">
        <v>2</v>
      </c>
      <c r="W113" s="9">
        <v>1</v>
      </c>
      <c r="X113" s="9"/>
      <c r="Y113" s="9"/>
      <c r="Z113" s="9">
        <v>1</v>
      </c>
      <c r="AA113" s="9"/>
      <c r="AB113" s="9"/>
      <c r="AC113" s="9">
        <f t="shared" si="29"/>
        <v>2</v>
      </c>
      <c r="AD113" s="46"/>
      <c r="AE113" s="21"/>
    </row>
    <row r="114" spans="1:31" s="39" customFormat="1" ht="12.75" x14ac:dyDescent="0.2">
      <c r="A114" s="43">
        <v>5</v>
      </c>
      <c r="B114" s="42" t="s">
        <v>131</v>
      </c>
      <c r="C114" s="42" t="s">
        <v>48</v>
      </c>
      <c r="D114" s="9">
        <v>1</v>
      </c>
      <c r="E114" s="9"/>
      <c r="F114" s="9"/>
      <c r="G114" s="9">
        <v>3</v>
      </c>
      <c r="H114" s="9">
        <v>2</v>
      </c>
      <c r="I114" s="9">
        <v>1</v>
      </c>
      <c r="J114" s="9">
        <v>1</v>
      </c>
      <c r="K114" s="9"/>
      <c r="L114" s="9"/>
      <c r="M114" s="9"/>
      <c r="N114" s="9">
        <f t="shared" si="28"/>
        <v>2</v>
      </c>
      <c r="O114" s="10"/>
      <c r="P114" s="41">
        <v>7</v>
      </c>
      <c r="Q114" s="42" t="s">
        <v>316</v>
      </c>
      <c r="R114" s="42" t="s">
        <v>317</v>
      </c>
      <c r="S114" s="9"/>
      <c r="T114" s="9"/>
      <c r="U114" s="9"/>
      <c r="V114" s="9">
        <v>3</v>
      </c>
      <c r="W114" s="9">
        <v>1</v>
      </c>
      <c r="X114" s="9">
        <v>1</v>
      </c>
      <c r="Y114" s="9"/>
      <c r="Z114" s="9">
        <v>1</v>
      </c>
      <c r="AA114" s="9"/>
      <c r="AB114" s="9"/>
      <c r="AC114" s="9">
        <f t="shared" si="29"/>
        <v>0</v>
      </c>
      <c r="AD114" s="46"/>
      <c r="AE114" s="21"/>
    </row>
    <row r="115" spans="1:31" s="39" customFormat="1" ht="12.75" x14ac:dyDescent="0.2">
      <c r="A115" s="43"/>
      <c r="B115" s="42"/>
      <c r="C115" s="42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 t="str">
        <f t="shared" si="28"/>
        <v/>
      </c>
      <c r="O115" s="10"/>
      <c r="P115" s="43">
        <v>9</v>
      </c>
      <c r="Q115" s="42" t="s">
        <v>190</v>
      </c>
      <c r="R115" s="42" t="s">
        <v>95</v>
      </c>
      <c r="S115" s="9"/>
      <c r="T115" s="9"/>
      <c r="U115" s="9">
        <v>1</v>
      </c>
      <c r="V115" s="9">
        <v>1</v>
      </c>
      <c r="W115" s="9">
        <v>1</v>
      </c>
      <c r="X115" s="9"/>
      <c r="Y115" s="9"/>
      <c r="Z115" s="9">
        <v>2</v>
      </c>
      <c r="AA115" s="9"/>
      <c r="AB115" s="9"/>
      <c r="AC115" s="9">
        <f t="shared" si="29"/>
        <v>1</v>
      </c>
      <c r="AD115" s="46"/>
      <c r="AE115" s="21"/>
    </row>
    <row r="116" spans="1:31" s="39" customFormat="1" ht="12.75" x14ac:dyDescent="0.2">
      <c r="A116" s="43">
        <v>11</v>
      </c>
      <c r="B116" s="42" t="s">
        <v>101</v>
      </c>
      <c r="C116" s="42" t="s">
        <v>102</v>
      </c>
      <c r="D116" s="9">
        <v>9</v>
      </c>
      <c r="E116" s="9"/>
      <c r="F116" s="9">
        <v>9</v>
      </c>
      <c r="G116" s="9">
        <v>9</v>
      </c>
      <c r="H116" s="9"/>
      <c r="I116" s="9">
        <v>2</v>
      </c>
      <c r="J116" s="9"/>
      <c r="K116" s="9">
        <v>1</v>
      </c>
      <c r="L116" s="9"/>
      <c r="M116" s="9"/>
      <c r="N116" s="9">
        <f t="shared" si="28"/>
        <v>27</v>
      </c>
      <c r="O116" s="10"/>
      <c r="P116" s="43">
        <v>11</v>
      </c>
      <c r="Q116" s="42" t="s">
        <v>361</v>
      </c>
      <c r="R116" s="42" t="s">
        <v>191</v>
      </c>
      <c r="S116" s="9">
        <v>2</v>
      </c>
      <c r="T116" s="9"/>
      <c r="U116" s="9">
        <v>5</v>
      </c>
      <c r="V116" s="9">
        <v>4</v>
      </c>
      <c r="W116" s="9">
        <v>2</v>
      </c>
      <c r="X116" s="9"/>
      <c r="Y116" s="9"/>
      <c r="Z116" s="9">
        <v>2</v>
      </c>
      <c r="AA116" s="9"/>
      <c r="AB116" s="9"/>
      <c r="AC116" s="9">
        <f t="shared" si="29"/>
        <v>9</v>
      </c>
      <c r="AD116" s="46"/>
      <c r="AE116" s="21"/>
    </row>
    <row r="117" spans="1:31" s="39" customFormat="1" ht="12.75" x14ac:dyDescent="0.2">
      <c r="A117" s="43"/>
      <c r="B117" s="42"/>
      <c r="C117" s="4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 t="str">
        <f t="shared" si="28"/>
        <v/>
      </c>
      <c r="O117" s="10"/>
      <c r="P117" s="41">
        <v>12</v>
      </c>
      <c r="Q117" s="42" t="s">
        <v>272</v>
      </c>
      <c r="R117" s="42" t="s">
        <v>189</v>
      </c>
      <c r="S117" s="9">
        <v>2</v>
      </c>
      <c r="T117" s="9">
        <v>2</v>
      </c>
      <c r="U117" s="9"/>
      <c r="V117" s="9">
        <v>7</v>
      </c>
      <c r="W117" s="9">
        <v>2</v>
      </c>
      <c r="X117" s="9">
        <v>1</v>
      </c>
      <c r="Y117" s="9">
        <v>1</v>
      </c>
      <c r="Z117" s="9">
        <v>3</v>
      </c>
      <c r="AA117" s="9"/>
      <c r="AB117" s="9"/>
      <c r="AC117" s="9">
        <f t="shared" si="29"/>
        <v>10</v>
      </c>
      <c r="AD117" s="46"/>
      <c r="AE117" s="21"/>
    </row>
    <row r="118" spans="1:31" s="39" customFormat="1" ht="12.75" x14ac:dyDescent="0.2">
      <c r="A118" s="43">
        <v>6</v>
      </c>
      <c r="B118" s="42" t="s">
        <v>328</v>
      </c>
      <c r="C118" s="42" t="s">
        <v>39</v>
      </c>
      <c r="D118" s="9">
        <v>1</v>
      </c>
      <c r="E118" s="9"/>
      <c r="F118" s="9"/>
      <c r="G118" s="9">
        <v>6</v>
      </c>
      <c r="H118" s="9">
        <v>1</v>
      </c>
      <c r="I118" s="9"/>
      <c r="J118" s="9"/>
      <c r="K118" s="9"/>
      <c r="L118" s="9"/>
      <c r="M118" s="9"/>
      <c r="N118" s="9">
        <f t="shared" si="28"/>
        <v>2</v>
      </c>
      <c r="O118" s="10"/>
      <c r="P118" s="41">
        <v>25</v>
      </c>
      <c r="Q118" s="42" t="s">
        <v>334</v>
      </c>
      <c r="R118" s="42" t="s">
        <v>305</v>
      </c>
      <c r="S118" s="9">
        <v>2</v>
      </c>
      <c r="T118" s="9">
        <v>2</v>
      </c>
      <c r="U118" s="9">
        <v>1</v>
      </c>
      <c r="V118" s="9"/>
      <c r="W118" s="9"/>
      <c r="X118" s="9">
        <v>1</v>
      </c>
      <c r="Y118" s="9">
        <v>1</v>
      </c>
      <c r="Z118" s="9">
        <v>3</v>
      </c>
      <c r="AA118" s="9"/>
      <c r="AB118" s="9"/>
      <c r="AC118" s="9">
        <f t="shared" si="29"/>
        <v>11</v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13</v>
      </c>
      <c r="E120" s="9">
        <f t="shared" si="30"/>
        <v>3</v>
      </c>
      <c r="F120" s="9">
        <f t="shared" si="30"/>
        <v>13</v>
      </c>
      <c r="G120" s="9">
        <f t="shared" si="30"/>
        <v>29</v>
      </c>
      <c r="H120" s="9">
        <f t="shared" si="30"/>
        <v>9</v>
      </c>
      <c r="I120" s="9">
        <f t="shared" si="30"/>
        <v>4</v>
      </c>
      <c r="J120" s="9">
        <f t="shared" si="30"/>
        <v>2</v>
      </c>
      <c r="K120" s="9">
        <f t="shared" si="30"/>
        <v>13</v>
      </c>
      <c r="L120" s="9">
        <f t="shared" si="30"/>
        <v>0</v>
      </c>
      <c r="M120" s="9">
        <f t="shared" si="30"/>
        <v>0</v>
      </c>
      <c r="N120" s="9">
        <f t="shared" si="30"/>
        <v>48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14</v>
      </c>
      <c r="T120" s="9">
        <f t="shared" si="31"/>
        <v>4</v>
      </c>
      <c r="U120" s="9">
        <f t="shared" si="31"/>
        <v>10</v>
      </c>
      <c r="V120" s="9">
        <f t="shared" si="31"/>
        <v>30</v>
      </c>
      <c r="W120" s="9">
        <f t="shared" si="31"/>
        <v>7</v>
      </c>
      <c r="X120" s="9">
        <f t="shared" si="31"/>
        <v>3</v>
      </c>
      <c r="Y120" s="9">
        <f t="shared" si="31"/>
        <v>3</v>
      </c>
      <c r="Z120" s="9">
        <f t="shared" si="31"/>
        <v>17</v>
      </c>
      <c r="AA120" s="9">
        <f t="shared" si="31"/>
        <v>0</v>
      </c>
      <c r="AB120" s="9">
        <f t="shared" si="31"/>
        <v>0</v>
      </c>
      <c r="AC120" s="9">
        <f t="shared" si="31"/>
        <v>50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139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Shenanigans:    |||   Big Bangs: 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6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22"/>
      <c r="B124" s="22"/>
      <c r="C124" s="2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178"/>
      <c r="R124" s="178"/>
      <c r="S124" s="178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1"/>
      <c r="P125" s="46"/>
      <c r="Q125" s="58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</row>
    <row r="128" spans="1:31" s="39" customFormat="1" ht="12.75" x14ac:dyDescent="0.2">
      <c r="A128" s="58"/>
      <c r="B128" s="57"/>
      <c r="C128" s="5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</row>
    <row r="129" spans="1:31" s="39" customFormat="1" ht="12.75" x14ac:dyDescent="0.2">
      <c r="A129" s="56"/>
      <c r="B129" s="57"/>
      <c r="C129" s="5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56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58"/>
      <c r="B130" s="57"/>
      <c r="C130" s="5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6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56"/>
      <c r="B131" s="57"/>
      <c r="C131" s="5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A132" s="18"/>
      <c r="B132" s="19"/>
      <c r="C132" s="19"/>
      <c r="D132" s="17"/>
      <c r="E132" s="21"/>
      <c r="F132" s="17"/>
      <c r="G132" s="17"/>
      <c r="H132" s="17"/>
      <c r="I132" s="17"/>
      <c r="J132" s="17"/>
      <c r="K132" s="17"/>
      <c r="L132" s="17"/>
      <c r="M132" s="17"/>
      <c r="N132" s="17"/>
      <c r="Q132" s="18"/>
      <c r="R132" s="19"/>
      <c r="S132" s="1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"/>
      <c r="AE132" s="1"/>
    </row>
    <row r="133" spans="1:31" ht="12.75" x14ac:dyDescent="0.2">
      <c r="A133" s="20"/>
      <c r="B133" s="19"/>
      <c r="C133" s="19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Q133" s="18"/>
      <c r="R133" s="19"/>
      <c r="S133" s="1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  <c r="AE133" s="1"/>
    </row>
    <row r="134" spans="1:31" ht="12.75" x14ac:dyDescent="0.2">
      <c r="A134" s="20"/>
      <c r="B134" s="19"/>
      <c r="C134" s="19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Q134" s="18"/>
      <c r="R134" s="19"/>
      <c r="S134" s="19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18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20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18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22"/>
      <c r="B137" s="22"/>
      <c r="C137" s="22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20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20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78"/>
      <c r="R139" s="178"/>
      <c r="S139" s="178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178"/>
      <c r="B140" s="178"/>
      <c r="C140" s="17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22"/>
      <c r="R140" s="22"/>
      <c r="S140" s="22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22"/>
      <c r="B141" s="22"/>
      <c r="C141" s="2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AD141" s="1"/>
      <c r="AE141" s="1"/>
    </row>
  </sheetData>
  <mergeCells count="60"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121:B121"/>
    <mergeCell ref="C121:AC121"/>
    <mergeCell ref="Q124:S124"/>
    <mergeCell ref="Q139:S139"/>
    <mergeCell ref="A140:C140"/>
  </mergeCells>
  <conditionalFormatting sqref="AE45 AE60 AE15 AE30">
    <cfRule type="expression" dxfId="888" priority="30">
      <formula>AE15="Correct"</formula>
    </cfRule>
    <cfRule type="expression" dxfId="887" priority="32">
      <formula>$AE$15="Check"</formula>
    </cfRule>
  </conditionalFormatting>
  <conditionalFormatting sqref="AE45 AE60 AE30">
    <cfRule type="expression" dxfId="886" priority="31">
      <formula>$AE$15="Check"</formula>
    </cfRule>
  </conditionalFormatting>
  <conditionalFormatting sqref="AE45 AE60 AE15 AE30">
    <cfRule type="expression" dxfId="885" priority="29">
      <formula>AE15="Correct"</formula>
    </cfRule>
  </conditionalFormatting>
  <conditionalFormatting sqref="AE46 AE61 AE16 AE31">
    <cfRule type="expression" dxfId="884" priority="28">
      <formula>FIND("-",AE16)&gt;0</formula>
    </cfRule>
  </conditionalFormatting>
  <conditionalFormatting sqref="O15">
    <cfRule type="containsBlanks" dxfId="883" priority="33">
      <formula>LEN(TRIM(O15))=0</formula>
    </cfRule>
  </conditionalFormatting>
  <conditionalFormatting sqref="O30">
    <cfRule type="containsBlanks" dxfId="882" priority="27">
      <formula>LEN(TRIM(O30))=0</formula>
    </cfRule>
  </conditionalFormatting>
  <conditionalFormatting sqref="O45">
    <cfRule type="containsBlanks" dxfId="881" priority="26">
      <formula>LEN(TRIM(O45))=0</formula>
    </cfRule>
  </conditionalFormatting>
  <conditionalFormatting sqref="O60">
    <cfRule type="containsBlanks" dxfId="880" priority="25">
      <formula>LEN(TRIM(O60))=0</formula>
    </cfRule>
  </conditionalFormatting>
  <conditionalFormatting sqref="O75">
    <cfRule type="containsBlanks" dxfId="879" priority="24">
      <formula>LEN(TRIM(O75))=0</formula>
    </cfRule>
  </conditionalFormatting>
  <conditionalFormatting sqref="O90">
    <cfRule type="containsBlanks" dxfId="878" priority="23">
      <formula>LEN(TRIM(O90))=0</formula>
    </cfRule>
  </conditionalFormatting>
  <conditionalFormatting sqref="O105">
    <cfRule type="containsBlanks" dxfId="877" priority="22">
      <formula>LEN(TRIM(O105))=0</formula>
    </cfRule>
  </conditionalFormatting>
  <conditionalFormatting sqref="O120">
    <cfRule type="containsBlanks" dxfId="876" priority="21">
      <formula>LEN(TRIM(O120))=0</formula>
    </cfRule>
  </conditionalFormatting>
  <conditionalFormatting sqref="AE75">
    <cfRule type="expression" dxfId="875" priority="18">
      <formula>AE75="Correct"</formula>
    </cfRule>
    <cfRule type="expression" dxfId="874" priority="20">
      <formula>$AE$15="Check"</formula>
    </cfRule>
  </conditionalFormatting>
  <conditionalFormatting sqref="AE75">
    <cfRule type="expression" dxfId="873" priority="19">
      <formula>$AE$15="Check"</formula>
    </cfRule>
  </conditionalFormatting>
  <conditionalFormatting sqref="AE75">
    <cfRule type="expression" dxfId="872" priority="17">
      <formula>AE75="Correct"</formula>
    </cfRule>
  </conditionalFormatting>
  <conditionalFormatting sqref="AE76">
    <cfRule type="expression" dxfId="871" priority="16">
      <formula>FIND("-",AE76)&gt;0</formula>
    </cfRule>
  </conditionalFormatting>
  <conditionalFormatting sqref="AE90">
    <cfRule type="expression" dxfId="870" priority="13">
      <formula>AE90="Correct"</formula>
    </cfRule>
    <cfRule type="expression" dxfId="869" priority="15">
      <formula>$AE$15="Check"</formula>
    </cfRule>
  </conditionalFormatting>
  <conditionalFormatting sqref="AE90">
    <cfRule type="expression" dxfId="868" priority="14">
      <formula>$AE$15="Check"</formula>
    </cfRule>
  </conditionalFormatting>
  <conditionalFormatting sqref="AE90">
    <cfRule type="expression" dxfId="867" priority="12">
      <formula>AE90="Correct"</formula>
    </cfRule>
  </conditionalFormatting>
  <conditionalFormatting sqref="AE91">
    <cfRule type="expression" dxfId="866" priority="11">
      <formula>FIND("-",AE91)&gt;0</formula>
    </cfRule>
  </conditionalFormatting>
  <conditionalFormatting sqref="AE105">
    <cfRule type="expression" dxfId="865" priority="8">
      <formula>AE105="Correct"</formula>
    </cfRule>
    <cfRule type="expression" dxfId="864" priority="10">
      <formula>$AE$15="Check"</formula>
    </cfRule>
  </conditionalFormatting>
  <conditionalFormatting sqref="AE105">
    <cfRule type="expression" dxfId="863" priority="9">
      <formula>$AE$15="Check"</formula>
    </cfRule>
  </conditionalFormatting>
  <conditionalFormatting sqref="AE105">
    <cfRule type="expression" dxfId="862" priority="7">
      <formula>AE105="Correct"</formula>
    </cfRule>
  </conditionalFormatting>
  <conditionalFormatting sqref="AE106">
    <cfRule type="expression" dxfId="861" priority="6">
      <formula>FIND("-",AE106)&gt;0</formula>
    </cfRule>
  </conditionalFormatting>
  <conditionalFormatting sqref="AE120">
    <cfRule type="expression" dxfId="860" priority="3">
      <formula>AE120="Correct"</formula>
    </cfRule>
    <cfRule type="expression" dxfId="859" priority="5">
      <formula>$AE$15="Check"</formula>
    </cfRule>
  </conditionalFormatting>
  <conditionalFormatting sqref="AE120">
    <cfRule type="expression" dxfId="858" priority="4">
      <formula>$AE$15="Check"</formula>
    </cfRule>
  </conditionalFormatting>
  <conditionalFormatting sqref="AE120">
    <cfRule type="expression" dxfId="857" priority="2">
      <formula>AE120="Correct"</formula>
    </cfRule>
  </conditionalFormatting>
  <conditionalFormatting sqref="AE121">
    <cfRule type="expression" dxfId="856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7"/>
  <sheetViews>
    <sheetView zoomScale="90" zoomScaleNormal="90" zoomScalePageLayoutView="8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37" width="8.85546875" style="1"/>
    <col min="38" max="39" width="0" style="1" hidden="1" customWidth="1"/>
    <col min="40" max="16384" width="8.85546875" style="1"/>
  </cols>
  <sheetData>
    <row r="1" spans="1:39" ht="26.25" x14ac:dyDescent="0.2">
      <c r="A1" s="108" t="s">
        <v>364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  <c r="AL1" s="31" t="s">
        <v>0</v>
      </c>
      <c r="AM1" s="31" t="s">
        <v>1</v>
      </c>
    </row>
    <row r="2" spans="1:39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  <c r="AL2" s="31" t="s">
        <v>2</v>
      </c>
      <c r="AM2" s="40" t="s">
        <v>3</v>
      </c>
    </row>
    <row r="3" spans="1:39" s="39" customFormat="1" ht="12.75" x14ac:dyDescent="0.2">
      <c r="A3" s="131" t="s">
        <v>133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3" t="s">
        <v>4</v>
      </c>
      <c r="P3" s="137" t="s">
        <v>134</v>
      </c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9"/>
      <c r="AE3" s="21"/>
      <c r="AL3" s="31" t="s">
        <v>5</v>
      </c>
      <c r="AM3" s="40" t="s">
        <v>6</v>
      </c>
    </row>
    <row r="4" spans="1:39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  <c r="AL4" s="31" t="s">
        <v>22</v>
      </c>
      <c r="AM4" s="40" t="s">
        <v>23</v>
      </c>
    </row>
    <row r="5" spans="1:39" s="39" customFormat="1" ht="12.75" x14ac:dyDescent="0.2">
      <c r="A5" s="43">
        <v>2</v>
      </c>
      <c r="B5" s="42" t="s">
        <v>30</v>
      </c>
      <c r="C5" s="42" t="s">
        <v>53</v>
      </c>
      <c r="D5" s="9">
        <v>1</v>
      </c>
      <c r="E5" s="9">
        <v>1</v>
      </c>
      <c r="F5" s="9"/>
      <c r="G5" s="9">
        <v>3</v>
      </c>
      <c r="H5" s="9">
        <v>2</v>
      </c>
      <c r="I5" s="9">
        <v>3</v>
      </c>
      <c r="J5" s="9"/>
      <c r="K5" s="9">
        <v>3</v>
      </c>
      <c r="L5" s="9"/>
      <c r="M5" s="9"/>
      <c r="N5" s="9">
        <f t="shared" ref="N5:N14" si="0">IF(B5="","",(D5*2)+(E5*3)+F5*1)</f>
        <v>5</v>
      </c>
      <c r="O5" s="10"/>
      <c r="P5" s="41">
        <v>4</v>
      </c>
      <c r="Q5" s="42" t="s">
        <v>167</v>
      </c>
      <c r="R5" s="42" t="s">
        <v>174</v>
      </c>
      <c r="S5" s="9">
        <v>1</v>
      </c>
      <c r="T5" s="9"/>
      <c r="U5" s="9">
        <v>4</v>
      </c>
      <c r="V5" s="9">
        <v>3</v>
      </c>
      <c r="W5" s="9">
        <v>3</v>
      </c>
      <c r="X5" s="9">
        <v>4</v>
      </c>
      <c r="Y5" s="9"/>
      <c r="Z5" s="9">
        <v>2</v>
      </c>
      <c r="AA5" s="9">
        <v>1</v>
      </c>
      <c r="AB5" s="9"/>
      <c r="AC5" s="9">
        <f t="shared" ref="AC5:AC14" si="1">IF(Q5="","",(S5*2)+(T5*3)+U5*1)</f>
        <v>6</v>
      </c>
      <c r="AE5" s="21"/>
      <c r="AL5" s="31" t="s">
        <v>24</v>
      </c>
      <c r="AM5" s="40" t="s">
        <v>25</v>
      </c>
    </row>
    <row r="6" spans="1:39" s="39" customFormat="1" ht="12.75" x14ac:dyDescent="0.2">
      <c r="A6" s="41">
        <v>4</v>
      </c>
      <c r="B6" s="42" t="s">
        <v>85</v>
      </c>
      <c r="C6" s="42" t="s">
        <v>53</v>
      </c>
      <c r="D6" s="9">
        <v>5</v>
      </c>
      <c r="E6" s="9"/>
      <c r="F6" s="9"/>
      <c r="G6" s="9">
        <v>12</v>
      </c>
      <c r="H6" s="9">
        <v>2</v>
      </c>
      <c r="I6" s="9">
        <v>1</v>
      </c>
      <c r="J6" s="9"/>
      <c r="K6" s="9">
        <v>3</v>
      </c>
      <c r="L6" s="9"/>
      <c r="M6" s="9"/>
      <c r="N6" s="9">
        <f t="shared" si="0"/>
        <v>10</v>
      </c>
      <c r="O6" s="10"/>
      <c r="P6" s="41">
        <v>5</v>
      </c>
      <c r="Q6" s="42" t="s">
        <v>167</v>
      </c>
      <c r="R6" s="42" t="s">
        <v>60</v>
      </c>
      <c r="S6" s="9">
        <v>2</v>
      </c>
      <c r="T6" s="9">
        <v>1</v>
      </c>
      <c r="U6" s="9">
        <v>2</v>
      </c>
      <c r="V6" s="9">
        <v>3</v>
      </c>
      <c r="W6" s="9">
        <v>1</v>
      </c>
      <c r="X6" s="9">
        <v>2</v>
      </c>
      <c r="Y6" s="9"/>
      <c r="Z6" s="9">
        <v>4</v>
      </c>
      <c r="AA6" s="9"/>
      <c r="AB6" s="9"/>
      <c r="AC6" s="9">
        <f t="shared" si="1"/>
        <v>9</v>
      </c>
      <c r="AE6" s="21"/>
    </row>
    <row r="7" spans="1:39" s="39" customFormat="1" ht="12.75" x14ac:dyDescent="0.2">
      <c r="A7" s="41">
        <v>5</v>
      </c>
      <c r="B7" s="42" t="s">
        <v>160</v>
      </c>
      <c r="C7" s="42" t="s">
        <v>128</v>
      </c>
      <c r="D7" s="9">
        <v>1</v>
      </c>
      <c r="E7" s="9"/>
      <c r="F7" s="9">
        <v>2</v>
      </c>
      <c r="G7" s="9">
        <v>1</v>
      </c>
      <c r="H7" s="9">
        <v>3</v>
      </c>
      <c r="I7" s="9">
        <v>1</v>
      </c>
      <c r="J7" s="9"/>
      <c r="K7" s="9">
        <v>4</v>
      </c>
      <c r="L7" s="9"/>
      <c r="M7" s="9"/>
      <c r="N7" s="9">
        <f t="shared" si="0"/>
        <v>4</v>
      </c>
      <c r="O7" s="10"/>
      <c r="P7" s="43">
        <v>8</v>
      </c>
      <c r="Q7" s="42" t="s">
        <v>169</v>
      </c>
      <c r="R7" s="42" t="s">
        <v>170</v>
      </c>
      <c r="S7" s="9">
        <v>4</v>
      </c>
      <c r="T7" s="9"/>
      <c r="U7" s="9"/>
      <c r="V7" s="9">
        <v>3</v>
      </c>
      <c r="W7" s="9">
        <v>4</v>
      </c>
      <c r="X7" s="9">
        <v>4</v>
      </c>
      <c r="Y7" s="9"/>
      <c r="Z7" s="9">
        <v>2</v>
      </c>
      <c r="AA7" s="9"/>
      <c r="AB7" s="9"/>
      <c r="AC7" s="9">
        <f t="shared" si="1"/>
        <v>8</v>
      </c>
      <c r="AE7" s="21"/>
    </row>
    <row r="8" spans="1:39" s="39" customFormat="1" ht="12.75" x14ac:dyDescent="0.2">
      <c r="A8" s="41">
        <v>8</v>
      </c>
      <c r="B8" s="42" t="s">
        <v>161</v>
      </c>
      <c r="C8" s="42" t="s">
        <v>90</v>
      </c>
      <c r="D8" s="9">
        <v>2</v>
      </c>
      <c r="E8" s="9"/>
      <c r="F8" s="9">
        <v>3</v>
      </c>
      <c r="G8" s="9">
        <v>13</v>
      </c>
      <c r="H8" s="9">
        <v>1</v>
      </c>
      <c r="I8" s="9">
        <v>1</v>
      </c>
      <c r="J8" s="9">
        <v>1</v>
      </c>
      <c r="K8" s="9">
        <v>2</v>
      </c>
      <c r="L8" s="9"/>
      <c r="M8" s="9"/>
      <c r="N8" s="9">
        <f t="shared" si="0"/>
        <v>7</v>
      </c>
      <c r="O8" s="10"/>
      <c r="P8" s="43"/>
      <c r="Q8" s="42"/>
      <c r="R8" s="42"/>
      <c r="S8" s="9"/>
      <c r="T8" s="9"/>
      <c r="U8" s="9"/>
      <c r="V8" s="9"/>
      <c r="W8" s="9"/>
      <c r="X8" s="9"/>
      <c r="Y8" s="9"/>
      <c r="Z8" s="9"/>
      <c r="AA8" s="9"/>
      <c r="AB8" s="9"/>
      <c r="AC8" s="9" t="str">
        <f t="shared" si="1"/>
        <v/>
      </c>
      <c r="AE8" s="21"/>
    </row>
    <row r="9" spans="1:39" s="39" customFormat="1" ht="12.75" x14ac:dyDescent="0.2">
      <c r="A9" s="41"/>
      <c r="B9" s="42"/>
      <c r="C9" s="42"/>
      <c r="D9" s="9"/>
      <c r="E9" s="9"/>
      <c r="F9" s="9"/>
      <c r="G9" s="9"/>
      <c r="H9" s="9"/>
      <c r="I9" s="9"/>
      <c r="J9" s="9"/>
      <c r="K9" s="9"/>
      <c r="L9" s="9"/>
      <c r="M9" s="9"/>
      <c r="N9" s="9" t="str">
        <f t="shared" si="0"/>
        <v/>
      </c>
      <c r="O9" s="10"/>
      <c r="P9" s="41">
        <v>6</v>
      </c>
      <c r="Q9" s="42" t="s">
        <v>372</v>
      </c>
      <c r="R9" s="42" t="s">
        <v>373</v>
      </c>
      <c r="S9" s="9"/>
      <c r="T9" s="9"/>
      <c r="U9" s="9"/>
      <c r="V9" s="9">
        <v>1</v>
      </c>
      <c r="W9" s="9">
        <v>1</v>
      </c>
      <c r="X9" s="9">
        <v>2</v>
      </c>
      <c r="Y9" s="9"/>
      <c r="Z9" s="9">
        <v>1</v>
      </c>
      <c r="AA9" s="9"/>
      <c r="AB9" s="9"/>
      <c r="AC9" s="9">
        <f t="shared" si="1"/>
        <v>0</v>
      </c>
      <c r="AE9" s="21"/>
    </row>
    <row r="10" spans="1:39" s="39" customFormat="1" ht="12.75" x14ac:dyDescent="0.2">
      <c r="A10" s="43">
        <v>11</v>
      </c>
      <c r="B10" s="42" t="s">
        <v>100</v>
      </c>
      <c r="C10" s="42" t="s">
        <v>164</v>
      </c>
      <c r="D10" s="9">
        <v>8</v>
      </c>
      <c r="E10" s="9"/>
      <c r="F10" s="9"/>
      <c r="G10" s="9">
        <v>7</v>
      </c>
      <c r="H10" s="9">
        <v>1</v>
      </c>
      <c r="I10" s="9">
        <v>4</v>
      </c>
      <c r="J10" s="9"/>
      <c r="K10" s="9">
        <v>1</v>
      </c>
      <c r="L10" s="9"/>
      <c r="M10" s="9"/>
      <c r="N10" s="9">
        <f t="shared" si="0"/>
        <v>16</v>
      </c>
      <c r="O10" s="10"/>
      <c r="P10" s="41">
        <v>11</v>
      </c>
      <c r="Q10" s="42" t="s">
        <v>173</v>
      </c>
      <c r="R10" s="42" t="s">
        <v>84</v>
      </c>
      <c r="S10" s="9">
        <v>3</v>
      </c>
      <c r="T10" s="9">
        <v>1</v>
      </c>
      <c r="U10" s="9">
        <v>4</v>
      </c>
      <c r="V10" s="9">
        <v>11</v>
      </c>
      <c r="W10" s="9"/>
      <c r="X10" s="9">
        <v>1</v>
      </c>
      <c r="Y10" s="9">
        <v>1</v>
      </c>
      <c r="Z10" s="9">
        <v>2</v>
      </c>
      <c r="AA10" s="9"/>
      <c r="AB10" s="9"/>
      <c r="AC10" s="9">
        <f t="shared" si="1"/>
        <v>13</v>
      </c>
      <c r="AE10" s="21"/>
    </row>
    <row r="11" spans="1:39" s="39" customFormat="1" ht="12.75" x14ac:dyDescent="0.2">
      <c r="A11" s="43">
        <v>13</v>
      </c>
      <c r="B11" s="42" t="s">
        <v>98</v>
      </c>
      <c r="C11" s="42" t="s">
        <v>257</v>
      </c>
      <c r="D11" s="9">
        <v>2</v>
      </c>
      <c r="E11" s="9"/>
      <c r="F11" s="9">
        <v>3</v>
      </c>
      <c r="G11" s="9">
        <v>3</v>
      </c>
      <c r="H11" s="9">
        <v>2</v>
      </c>
      <c r="I11" s="9">
        <v>3</v>
      </c>
      <c r="J11" s="9"/>
      <c r="K11" s="9">
        <v>4</v>
      </c>
      <c r="L11" s="9">
        <v>1</v>
      </c>
      <c r="M11" s="9">
        <v>1</v>
      </c>
      <c r="N11" s="9">
        <f t="shared" si="0"/>
        <v>7</v>
      </c>
      <c r="O11" s="10"/>
      <c r="P11" s="55">
        <v>15</v>
      </c>
      <c r="Q11" s="42" t="s">
        <v>228</v>
      </c>
      <c r="R11" s="42" t="s">
        <v>229</v>
      </c>
      <c r="S11" s="9"/>
      <c r="T11" s="9"/>
      <c r="U11" s="9"/>
      <c r="V11" s="9"/>
      <c r="W11" s="9"/>
      <c r="X11" s="9"/>
      <c r="Y11" s="9"/>
      <c r="Z11" s="9">
        <v>2</v>
      </c>
      <c r="AA11" s="9"/>
      <c r="AB11" s="9"/>
      <c r="AC11" s="9">
        <f t="shared" si="1"/>
        <v>0</v>
      </c>
      <c r="AE11" s="21"/>
    </row>
    <row r="12" spans="1:39" s="39" customFormat="1" ht="12.75" x14ac:dyDescent="0.2">
      <c r="A12" s="43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54" t="s">
        <v>221</v>
      </c>
      <c r="Q12" s="42" t="s">
        <v>171</v>
      </c>
      <c r="R12" s="42" t="s">
        <v>35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>
        <f t="shared" si="1"/>
        <v>0</v>
      </c>
      <c r="AE12" s="21"/>
    </row>
    <row r="13" spans="1:39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9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9" s="39" customFormat="1" ht="12.75" x14ac:dyDescent="0.2">
      <c r="A15" s="105" t="s">
        <v>26</v>
      </c>
      <c r="B15" s="106"/>
      <c r="C15" s="107"/>
      <c r="D15" s="9">
        <f t="shared" ref="D15:N15" si="2">SUM(D5:D14)</f>
        <v>19</v>
      </c>
      <c r="E15" s="9">
        <f t="shared" si="2"/>
        <v>1</v>
      </c>
      <c r="F15" s="9">
        <f t="shared" si="2"/>
        <v>8</v>
      </c>
      <c r="G15" s="9">
        <f t="shared" si="2"/>
        <v>39</v>
      </c>
      <c r="H15" s="9">
        <f t="shared" si="2"/>
        <v>11</v>
      </c>
      <c r="I15" s="9">
        <f t="shared" si="2"/>
        <v>13</v>
      </c>
      <c r="J15" s="9">
        <f t="shared" si="2"/>
        <v>1</v>
      </c>
      <c r="K15" s="9">
        <f t="shared" si="2"/>
        <v>17</v>
      </c>
      <c r="L15" s="9">
        <f t="shared" si="2"/>
        <v>1</v>
      </c>
      <c r="M15" s="9">
        <f t="shared" si="2"/>
        <v>1</v>
      </c>
      <c r="N15" s="9">
        <f t="shared" si="2"/>
        <v>49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10</v>
      </c>
      <c r="T15" s="9">
        <f t="shared" si="3"/>
        <v>2</v>
      </c>
      <c r="U15" s="9">
        <f t="shared" si="3"/>
        <v>10</v>
      </c>
      <c r="V15" s="9">
        <f t="shared" si="3"/>
        <v>21</v>
      </c>
      <c r="W15" s="9">
        <f t="shared" si="3"/>
        <v>9</v>
      </c>
      <c r="X15" s="9">
        <f t="shared" si="3"/>
        <v>13</v>
      </c>
      <c r="Y15" s="9">
        <f t="shared" si="3"/>
        <v>1</v>
      </c>
      <c r="Z15" s="9">
        <f t="shared" si="3"/>
        <v>13</v>
      </c>
      <c r="AA15" s="9">
        <f t="shared" si="3"/>
        <v>1</v>
      </c>
      <c r="AB15" s="9">
        <f t="shared" si="3"/>
        <v>0</v>
      </c>
      <c r="AC15" s="9">
        <f t="shared" si="3"/>
        <v>36</v>
      </c>
      <c r="AE15" s="44" t="e">
        <f>IF(#REF!+#REF!=5,"Correct","MVP ERROR")</f>
        <v>#REF!</v>
      </c>
    </row>
    <row r="16" spans="1:39" s="39" customFormat="1" ht="12.75" x14ac:dyDescent="0.2">
      <c r="A16" s="117" t="s">
        <v>27</v>
      </c>
      <c r="B16" s="118"/>
      <c r="C16" s="119" t="s">
        <v>139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Brownies:    |||   Queanbeyan Road Runners: 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43" t="s">
        <v>140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/>
      <c r="O18" s="3" t="s">
        <v>4</v>
      </c>
      <c r="P18" s="134" t="s">
        <v>62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5</v>
      </c>
      <c r="B20" s="42" t="s">
        <v>213</v>
      </c>
      <c r="C20" s="42" t="s">
        <v>214</v>
      </c>
      <c r="D20" s="9">
        <v>1</v>
      </c>
      <c r="E20" s="9">
        <v>4</v>
      </c>
      <c r="F20" s="9"/>
      <c r="G20" s="9">
        <v>8</v>
      </c>
      <c r="H20" s="9"/>
      <c r="I20" s="9"/>
      <c r="J20" s="9"/>
      <c r="K20" s="9">
        <v>4</v>
      </c>
      <c r="L20" s="9"/>
      <c r="M20" s="9"/>
      <c r="N20" s="9">
        <f t="shared" ref="N20:N29" si="4">IF(B20="","",(D20*2)+(E20*3)+F20*1)</f>
        <v>14</v>
      </c>
      <c r="O20" s="10"/>
      <c r="P20" s="43"/>
      <c r="Q20" s="42"/>
      <c r="R20" s="42"/>
      <c r="S20" s="9"/>
      <c r="T20" s="9"/>
      <c r="U20" s="9"/>
      <c r="V20" s="9"/>
      <c r="W20" s="9"/>
      <c r="X20" s="9"/>
      <c r="Y20" s="9"/>
      <c r="Z20" s="9"/>
      <c r="AA20" s="9"/>
      <c r="AB20" s="9"/>
      <c r="AC20" s="9" t="str">
        <f t="shared" ref="AC20:AC29" si="5">IF(Q20="","",(S20*2)+(T20*3)+U20*1)</f>
        <v/>
      </c>
      <c r="AE20" s="21"/>
    </row>
    <row r="21" spans="1:31" s="39" customFormat="1" ht="12.75" x14ac:dyDescent="0.2">
      <c r="A21" s="43">
        <v>6</v>
      </c>
      <c r="B21" s="42" t="s">
        <v>215</v>
      </c>
      <c r="C21" s="42" t="s">
        <v>216</v>
      </c>
      <c r="D21" s="9"/>
      <c r="E21" s="9"/>
      <c r="F21" s="9"/>
      <c r="G21" s="9">
        <v>2</v>
      </c>
      <c r="H21" s="9">
        <v>7</v>
      </c>
      <c r="I21" s="9">
        <v>2</v>
      </c>
      <c r="J21" s="9">
        <v>2</v>
      </c>
      <c r="K21" s="9">
        <v>2</v>
      </c>
      <c r="L21" s="9"/>
      <c r="M21" s="9"/>
      <c r="N21" s="9">
        <f t="shared" si="4"/>
        <v>0</v>
      </c>
      <c r="O21" s="10"/>
      <c r="P21" s="43">
        <v>6</v>
      </c>
      <c r="Q21" s="42" t="s">
        <v>120</v>
      </c>
      <c r="R21" s="42" t="s">
        <v>50</v>
      </c>
      <c r="S21" s="9">
        <v>1</v>
      </c>
      <c r="T21" s="9"/>
      <c r="U21" s="9"/>
      <c r="V21" s="9">
        <v>4</v>
      </c>
      <c r="W21" s="9">
        <v>2</v>
      </c>
      <c r="X21" s="9"/>
      <c r="Y21" s="9"/>
      <c r="Z21" s="9">
        <v>2</v>
      </c>
      <c r="AA21" s="9"/>
      <c r="AB21" s="9"/>
      <c r="AC21" s="9">
        <f t="shared" si="5"/>
        <v>2</v>
      </c>
      <c r="AE21" s="21"/>
    </row>
    <row r="22" spans="1:31" s="39" customFormat="1" ht="12.75" x14ac:dyDescent="0.2">
      <c r="A22" s="41">
        <v>14</v>
      </c>
      <c r="B22" s="42" t="s">
        <v>217</v>
      </c>
      <c r="C22" s="42" t="s">
        <v>92</v>
      </c>
      <c r="D22" s="9">
        <v>5</v>
      </c>
      <c r="E22" s="9"/>
      <c r="F22" s="9"/>
      <c r="G22" s="9">
        <v>12</v>
      </c>
      <c r="H22" s="9">
        <v>3</v>
      </c>
      <c r="I22" s="9">
        <v>1</v>
      </c>
      <c r="J22" s="9">
        <v>2</v>
      </c>
      <c r="K22" s="9">
        <v>2</v>
      </c>
      <c r="L22" s="9"/>
      <c r="M22" s="9"/>
      <c r="N22" s="9">
        <f t="shared" si="4"/>
        <v>10</v>
      </c>
      <c r="O22" s="10"/>
      <c r="P22" s="43">
        <v>7</v>
      </c>
      <c r="Q22" s="42" t="s">
        <v>167</v>
      </c>
      <c r="R22" s="42" t="s">
        <v>128</v>
      </c>
      <c r="S22" s="9">
        <v>8</v>
      </c>
      <c r="T22" s="9"/>
      <c r="U22" s="9"/>
      <c r="V22" s="9">
        <v>2</v>
      </c>
      <c r="W22" s="9">
        <v>4</v>
      </c>
      <c r="X22" s="9">
        <v>1</v>
      </c>
      <c r="Y22" s="9"/>
      <c r="Z22" s="9">
        <v>1</v>
      </c>
      <c r="AA22" s="9"/>
      <c r="AB22" s="9"/>
      <c r="AC22" s="9">
        <f t="shared" si="5"/>
        <v>16</v>
      </c>
      <c r="AE22" s="21"/>
    </row>
    <row r="23" spans="1:31" s="39" customFormat="1" ht="12.75" x14ac:dyDescent="0.2">
      <c r="A23" s="43">
        <v>21</v>
      </c>
      <c r="B23" s="42" t="s">
        <v>366</v>
      </c>
      <c r="C23" s="42" t="s">
        <v>367</v>
      </c>
      <c r="D23" s="9">
        <v>2</v>
      </c>
      <c r="E23" s="9"/>
      <c r="F23" s="9"/>
      <c r="G23" s="9">
        <v>5</v>
      </c>
      <c r="H23" s="9">
        <v>1</v>
      </c>
      <c r="I23" s="9"/>
      <c r="J23" s="9"/>
      <c r="K23" s="9">
        <v>4</v>
      </c>
      <c r="L23" s="9"/>
      <c r="M23" s="9"/>
      <c r="N23" s="9">
        <f t="shared" si="4"/>
        <v>4</v>
      </c>
      <c r="O23" s="10"/>
      <c r="P23" s="41">
        <v>4</v>
      </c>
      <c r="Q23" s="42" t="s">
        <v>165</v>
      </c>
      <c r="R23" s="42" t="s">
        <v>166</v>
      </c>
      <c r="S23" s="9">
        <v>3</v>
      </c>
      <c r="T23" s="9"/>
      <c r="U23" s="9"/>
      <c r="V23" s="9">
        <v>6</v>
      </c>
      <c r="W23" s="9">
        <v>6</v>
      </c>
      <c r="X23" s="9">
        <v>2</v>
      </c>
      <c r="Y23" s="9"/>
      <c r="Z23" s="9">
        <v>1</v>
      </c>
      <c r="AA23" s="9"/>
      <c r="AB23" s="9"/>
      <c r="AC23" s="9">
        <f t="shared" si="5"/>
        <v>6</v>
      </c>
      <c r="AE23" s="21"/>
    </row>
    <row r="24" spans="1:31" s="39" customFormat="1" ht="12.75" x14ac:dyDescent="0.2">
      <c r="A24" s="43"/>
      <c r="B24" s="42"/>
      <c r="C24" s="42"/>
      <c r="D24" s="9"/>
      <c r="E24" s="9"/>
      <c r="F24" s="9"/>
      <c r="G24" s="9"/>
      <c r="H24" s="9"/>
      <c r="I24" s="9"/>
      <c r="J24" s="9"/>
      <c r="K24" s="9"/>
      <c r="L24" s="9"/>
      <c r="M24" s="9"/>
      <c r="N24" s="9" t="str">
        <f t="shared" si="4"/>
        <v/>
      </c>
      <c r="O24" s="10"/>
      <c r="P24" s="41">
        <v>9</v>
      </c>
      <c r="Q24" s="42" t="s">
        <v>63</v>
      </c>
      <c r="R24" s="42" t="s">
        <v>64</v>
      </c>
      <c r="S24" s="9"/>
      <c r="T24" s="9"/>
      <c r="U24" s="9"/>
      <c r="V24" s="9">
        <v>6</v>
      </c>
      <c r="W24" s="9">
        <v>4</v>
      </c>
      <c r="X24" s="9"/>
      <c r="Y24" s="9"/>
      <c r="Z24" s="9">
        <v>2</v>
      </c>
      <c r="AA24" s="9"/>
      <c r="AB24" s="9"/>
      <c r="AC24" s="9">
        <f t="shared" si="5"/>
        <v>0</v>
      </c>
      <c r="AE24" s="21"/>
    </row>
    <row r="25" spans="1:31" s="39" customFormat="1" ht="12.75" x14ac:dyDescent="0.2">
      <c r="A25" s="43"/>
      <c r="B25" s="42"/>
      <c r="C25" s="42"/>
      <c r="D25" s="9"/>
      <c r="E25" s="9"/>
      <c r="F25" s="9"/>
      <c r="G25" s="9"/>
      <c r="H25" s="9"/>
      <c r="I25" s="9"/>
      <c r="J25" s="9"/>
      <c r="K25" s="9"/>
      <c r="L25" s="9"/>
      <c r="M25" s="9"/>
      <c r="N25" s="9" t="str">
        <f t="shared" si="4"/>
        <v/>
      </c>
      <c r="O25" s="10"/>
      <c r="P25" s="41">
        <v>10</v>
      </c>
      <c r="Q25" s="42" t="s">
        <v>274</v>
      </c>
      <c r="R25" s="42" t="s">
        <v>31</v>
      </c>
      <c r="S25" s="9">
        <v>4</v>
      </c>
      <c r="T25" s="9"/>
      <c r="U25" s="9">
        <v>3</v>
      </c>
      <c r="V25" s="9">
        <v>5</v>
      </c>
      <c r="W25" s="9">
        <v>2</v>
      </c>
      <c r="X25" s="9">
        <v>2</v>
      </c>
      <c r="Y25" s="9">
        <v>1</v>
      </c>
      <c r="Z25" s="9">
        <v>3</v>
      </c>
      <c r="AA25" s="9"/>
      <c r="AB25" s="9"/>
      <c r="AC25" s="9">
        <f t="shared" si="5"/>
        <v>11</v>
      </c>
      <c r="AE25" s="21"/>
    </row>
    <row r="26" spans="1:31" s="39" customFormat="1" ht="12.75" x14ac:dyDescent="0.2">
      <c r="A26" s="41">
        <v>8</v>
      </c>
      <c r="B26" s="42" t="s">
        <v>353</v>
      </c>
      <c r="C26" s="42" t="s">
        <v>87</v>
      </c>
      <c r="D26" s="9">
        <v>7</v>
      </c>
      <c r="E26" s="9"/>
      <c r="F26" s="9">
        <v>3</v>
      </c>
      <c r="G26" s="9">
        <v>11</v>
      </c>
      <c r="H26" s="9"/>
      <c r="I26" s="9"/>
      <c r="J26" s="9"/>
      <c r="K26" s="9">
        <v>4</v>
      </c>
      <c r="L26" s="9"/>
      <c r="M26" s="9"/>
      <c r="N26" s="9">
        <f t="shared" si="4"/>
        <v>17</v>
      </c>
      <c r="O26" s="10"/>
      <c r="P26" s="41"/>
      <c r="Q26" s="42"/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tr">
        <f t="shared" si="5"/>
        <v/>
      </c>
      <c r="AE26" s="21"/>
    </row>
    <row r="27" spans="1:31" s="39" customFormat="1" ht="12.75" x14ac:dyDescent="0.2">
      <c r="A27" s="41"/>
      <c r="B27" s="42"/>
      <c r="C27" s="42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tr">
        <f t="shared" si="4"/>
        <v/>
      </c>
      <c r="O27" s="10"/>
      <c r="P27" s="41"/>
      <c r="Q27" s="42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tr">
        <f t="shared" si="5"/>
        <v/>
      </c>
      <c r="AE27" s="21"/>
    </row>
    <row r="28" spans="1:31" s="39" customFormat="1" ht="12.75" x14ac:dyDescent="0.2">
      <c r="A28" s="41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>
        <v>15</v>
      </c>
      <c r="Q28" s="42" t="s">
        <v>258</v>
      </c>
      <c r="R28" s="42" t="s">
        <v>34</v>
      </c>
      <c r="S28" s="9">
        <v>4</v>
      </c>
      <c r="T28" s="9"/>
      <c r="U28" s="9">
        <v>6</v>
      </c>
      <c r="V28" s="9">
        <v>5</v>
      </c>
      <c r="W28" s="9"/>
      <c r="X28" s="9"/>
      <c r="Y28" s="9">
        <v>5</v>
      </c>
      <c r="Z28" s="9"/>
      <c r="AA28" s="9"/>
      <c r="AB28" s="9"/>
      <c r="AC28" s="9">
        <f t="shared" si="5"/>
        <v>14</v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15</v>
      </c>
      <c r="E30" s="9">
        <f t="shared" si="6"/>
        <v>4</v>
      </c>
      <c r="F30" s="9">
        <f t="shared" si="6"/>
        <v>3</v>
      </c>
      <c r="G30" s="9">
        <f t="shared" si="6"/>
        <v>38</v>
      </c>
      <c r="H30" s="9">
        <f t="shared" si="6"/>
        <v>11</v>
      </c>
      <c r="I30" s="9">
        <f t="shared" si="6"/>
        <v>3</v>
      </c>
      <c r="J30" s="9">
        <f t="shared" si="6"/>
        <v>4</v>
      </c>
      <c r="K30" s="9">
        <f t="shared" si="6"/>
        <v>16</v>
      </c>
      <c r="L30" s="9">
        <f t="shared" si="6"/>
        <v>0</v>
      </c>
      <c r="M30" s="9">
        <f t="shared" si="6"/>
        <v>0</v>
      </c>
      <c r="N30" s="9">
        <f t="shared" si="6"/>
        <v>45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20</v>
      </c>
      <c r="T30" s="9">
        <f t="shared" si="7"/>
        <v>0</v>
      </c>
      <c r="U30" s="9">
        <f t="shared" si="7"/>
        <v>9</v>
      </c>
      <c r="V30" s="9">
        <f t="shared" si="7"/>
        <v>28</v>
      </c>
      <c r="W30" s="9">
        <f t="shared" si="7"/>
        <v>18</v>
      </c>
      <c r="X30" s="9">
        <f t="shared" si="7"/>
        <v>5</v>
      </c>
      <c r="Y30" s="9">
        <f t="shared" si="7"/>
        <v>6</v>
      </c>
      <c r="Z30" s="9">
        <f t="shared" si="7"/>
        <v>9</v>
      </c>
      <c r="AA30" s="9">
        <f t="shared" si="7"/>
        <v>0</v>
      </c>
      <c r="AB30" s="9">
        <f t="shared" si="7"/>
        <v>0</v>
      </c>
      <c r="AC30" s="9">
        <f t="shared" si="7"/>
        <v>49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230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>AKOM:    |||   Hardwood Pro: 3P-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55" t="s">
        <v>88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/>
      <c r="O33" s="3" t="s">
        <v>4</v>
      </c>
      <c r="P33" s="146" t="s">
        <v>224</v>
      </c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8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1">
        <v>4</v>
      </c>
      <c r="Q35" s="42" t="s">
        <v>121</v>
      </c>
      <c r="R35" s="42" t="s">
        <v>73</v>
      </c>
      <c r="S35" s="9">
        <v>3</v>
      </c>
      <c r="T35" s="9"/>
      <c r="U35" s="9"/>
      <c r="V35" s="9">
        <v>1</v>
      </c>
      <c r="W35" s="9">
        <v>1</v>
      </c>
      <c r="X35" s="9">
        <v>2</v>
      </c>
      <c r="Y35" s="9"/>
      <c r="Z35" s="9"/>
      <c r="AA35" s="9"/>
      <c r="AB35" s="9"/>
      <c r="AC35" s="9">
        <f t="shared" ref="AC35:AC44" si="9">IF(Q35="","",(S35*2)+(T35*3)+U35*1)</f>
        <v>6</v>
      </c>
      <c r="AE35" s="21"/>
    </row>
    <row r="36" spans="1:31" s="39" customFormat="1" ht="12.75" x14ac:dyDescent="0.2">
      <c r="A36" s="43">
        <v>1</v>
      </c>
      <c r="B36" s="42" t="s">
        <v>98</v>
      </c>
      <c r="C36" s="42" t="s">
        <v>99</v>
      </c>
      <c r="D36" s="9"/>
      <c r="E36" s="9">
        <v>1</v>
      </c>
      <c r="F36" s="9"/>
      <c r="G36" s="9">
        <v>3</v>
      </c>
      <c r="H36" s="9">
        <v>2</v>
      </c>
      <c r="I36" s="9"/>
      <c r="J36" s="9"/>
      <c r="K36" s="9">
        <v>1</v>
      </c>
      <c r="L36" s="9"/>
      <c r="M36" s="9"/>
      <c r="N36" s="9">
        <f t="shared" si="8"/>
        <v>3</v>
      </c>
      <c r="O36" s="10"/>
      <c r="P36" s="41">
        <v>7</v>
      </c>
      <c r="Q36" s="42" t="s">
        <v>124</v>
      </c>
      <c r="R36" s="42" t="s">
        <v>41</v>
      </c>
      <c r="S36" s="9">
        <v>3</v>
      </c>
      <c r="T36" s="9"/>
      <c r="U36" s="9"/>
      <c r="V36" s="9">
        <v>1</v>
      </c>
      <c r="W36" s="9">
        <v>2</v>
      </c>
      <c r="X36" s="9">
        <v>1</v>
      </c>
      <c r="Y36" s="9"/>
      <c r="Z36" s="9">
        <v>1</v>
      </c>
      <c r="AA36" s="9"/>
      <c r="AB36" s="9"/>
      <c r="AC36" s="9">
        <f t="shared" si="9"/>
        <v>6</v>
      </c>
      <c r="AE36" s="21"/>
    </row>
    <row r="37" spans="1:31" s="39" customFormat="1" ht="12.75" x14ac:dyDescent="0.2">
      <c r="A37" s="41">
        <v>2</v>
      </c>
      <c r="B37" s="42" t="s">
        <v>220</v>
      </c>
      <c r="C37" s="42" t="s">
        <v>400</v>
      </c>
      <c r="D37" s="9">
        <v>3</v>
      </c>
      <c r="E37" s="9"/>
      <c r="F37" s="9"/>
      <c r="G37" s="9">
        <v>3</v>
      </c>
      <c r="H37" s="9">
        <v>3</v>
      </c>
      <c r="I37" s="9">
        <v>4</v>
      </c>
      <c r="J37" s="9">
        <v>1</v>
      </c>
      <c r="K37" s="9">
        <v>3</v>
      </c>
      <c r="L37" s="9"/>
      <c r="M37" s="9"/>
      <c r="N37" s="9">
        <f t="shared" si="8"/>
        <v>6</v>
      </c>
      <c r="O37" s="10"/>
      <c r="P37" s="43">
        <v>8</v>
      </c>
      <c r="Q37" s="42" t="s">
        <v>175</v>
      </c>
      <c r="R37" s="42" t="s">
        <v>61</v>
      </c>
      <c r="S37" s="9">
        <v>4</v>
      </c>
      <c r="T37" s="9"/>
      <c r="U37" s="9"/>
      <c r="V37" s="9">
        <v>7</v>
      </c>
      <c r="W37" s="9">
        <v>1</v>
      </c>
      <c r="X37" s="9">
        <v>1</v>
      </c>
      <c r="Y37" s="9"/>
      <c r="Z37" s="9">
        <v>1</v>
      </c>
      <c r="AA37" s="9"/>
      <c r="AB37" s="9"/>
      <c r="AC37" s="9">
        <f t="shared" si="9"/>
        <v>8</v>
      </c>
      <c r="AE37" s="21"/>
    </row>
    <row r="38" spans="1:31" s="39" customFormat="1" ht="12.75" x14ac:dyDescent="0.2">
      <c r="A38" s="41">
        <v>3</v>
      </c>
      <c r="B38" s="42" t="s">
        <v>91</v>
      </c>
      <c r="C38" s="42" t="s">
        <v>92</v>
      </c>
      <c r="D38" s="9">
        <v>4</v>
      </c>
      <c r="E38" s="9">
        <v>1</v>
      </c>
      <c r="F38" s="9"/>
      <c r="G38" s="9">
        <v>3</v>
      </c>
      <c r="H38" s="9">
        <v>3</v>
      </c>
      <c r="I38" s="9"/>
      <c r="J38" s="9"/>
      <c r="K38" s="9"/>
      <c r="L38" s="9"/>
      <c r="M38" s="9"/>
      <c r="N38" s="9">
        <f t="shared" si="8"/>
        <v>11</v>
      </c>
      <c r="O38" s="10"/>
      <c r="P38" s="43">
        <v>12</v>
      </c>
      <c r="Q38" s="42" t="s">
        <v>125</v>
      </c>
      <c r="R38" s="42" t="s">
        <v>54</v>
      </c>
      <c r="S38" s="9">
        <v>2</v>
      </c>
      <c r="T38" s="9"/>
      <c r="U38" s="9"/>
      <c r="V38" s="9">
        <v>8</v>
      </c>
      <c r="W38" s="9"/>
      <c r="X38" s="9">
        <v>1</v>
      </c>
      <c r="Y38" s="9"/>
      <c r="Z38" s="9">
        <v>2</v>
      </c>
      <c r="AA38" s="9"/>
      <c r="AB38" s="9"/>
      <c r="AC38" s="9">
        <f t="shared" si="9"/>
        <v>4</v>
      </c>
      <c r="AE38" s="21"/>
    </row>
    <row r="39" spans="1:31" s="39" customFormat="1" ht="12.75" x14ac:dyDescent="0.2">
      <c r="A39" s="43">
        <v>5</v>
      </c>
      <c r="B39" s="42" t="s">
        <v>96</v>
      </c>
      <c r="C39" s="42" t="s">
        <v>97</v>
      </c>
      <c r="D39" s="9">
        <v>9</v>
      </c>
      <c r="E39" s="9"/>
      <c r="F39" s="9"/>
      <c r="G39" s="9">
        <v>4</v>
      </c>
      <c r="H39" s="9">
        <v>3</v>
      </c>
      <c r="I39" s="9">
        <v>1</v>
      </c>
      <c r="J39" s="9"/>
      <c r="K39" s="9"/>
      <c r="L39" s="9"/>
      <c r="M39" s="9"/>
      <c r="N39" s="9">
        <f t="shared" si="8"/>
        <v>18</v>
      </c>
      <c r="O39" s="10"/>
      <c r="P39" s="43">
        <v>13</v>
      </c>
      <c r="Q39" s="42" t="s">
        <v>227</v>
      </c>
      <c r="R39" s="42" t="s">
        <v>54</v>
      </c>
      <c r="S39" s="9"/>
      <c r="T39" s="9">
        <v>1</v>
      </c>
      <c r="U39" s="9">
        <v>1</v>
      </c>
      <c r="V39" s="9">
        <v>3</v>
      </c>
      <c r="W39" s="9">
        <v>4</v>
      </c>
      <c r="X39" s="9">
        <v>4</v>
      </c>
      <c r="Y39" s="9"/>
      <c r="Z39" s="9">
        <v>2</v>
      </c>
      <c r="AA39" s="9"/>
      <c r="AB39" s="9"/>
      <c r="AC39" s="9">
        <f t="shared" si="9"/>
        <v>4</v>
      </c>
      <c r="AE39" s="21"/>
    </row>
    <row r="40" spans="1:31" s="39" customFormat="1" ht="12.75" x14ac:dyDescent="0.2">
      <c r="A40" s="43">
        <v>15</v>
      </c>
      <c r="B40" s="42" t="s">
        <v>195</v>
      </c>
      <c r="C40" s="42" t="s">
        <v>94</v>
      </c>
      <c r="D40" s="9"/>
      <c r="E40" s="9">
        <v>1</v>
      </c>
      <c r="F40" s="9">
        <v>1</v>
      </c>
      <c r="G40" s="9">
        <v>5</v>
      </c>
      <c r="H40" s="9">
        <v>2</v>
      </c>
      <c r="I40" s="9"/>
      <c r="J40" s="9"/>
      <c r="K40" s="9"/>
      <c r="L40" s="9"/>
      <c r="M40" s="9"/>
      <c r="N40" s="9">
        <f t="shared" si="8"/>
        <v>4</v>
      </c>
      <c r="O40" s="10"/>
      <c r="P40" s="41"/>
      <c r="Q40" s="42"/>
      <c r="R40" s="42"/>
      <c r="S40" s="9"/>
      <c r="T40" s="9"/>
      <c r="U40" s="9"/>
      <c r="V40" s="9"/>
      <c r="W40" s="9"/>
      <c r="X40" s="9"/>
      <c r="Y40" s="9"/>
      <c r="Z40" s="9"/>
      <c r="AA40" s="9"/>
      <c r="AB40" s="9"/>
      <c r="AC40" s="9" t="str">
        <f t="shared" si="9"/>
        <v/>
      </c>
      <c r="AE40" s="21"/>
    </row>
    <row r="41" spans="1:31" s="39" customFormat="1" ht="12.75" x14ac:dyDescent="0.2">
      <c r="A41" s="43">
        <v>27</v>
      </c>
      <c r="B41" s="42" t="s">
        <v>261</v>
      </c>
      <c r="C41" s="42" t="s">
        <v>54</v>
      </c>
      <c r="D41" s="9">
        <v>4</v>
      </c>
      <c r="E41" s="9"/>
      <c r="F41" s="9"/>
      <c r="G41" s="9">
        <v>5</v>
      </c>
      <c r="H41" s="9">
        <v>4</v>
      </c>
      <c r="I41" s="9">
        <v>4</v>
      </c>
      <c r="J41" s="9"/>
      <c r="K41" s="9">
        <v>1</v>
      </c>
      <c r="L41" s="9"/>
      <c r="M41" s="9"/>
      <c r="N41" s="9">
        <f t="shared" si="8"/>
        <v>8</v>
      </c>
      <c r="O41" s="10"/>
      <c r="P41" s="41">
        <v>55</v>
      </c>
      <c r="Q41" s="42" t="s">
        <v>129</v>
      </c>
      <c r="R41" s="42" t="s">
        <v>130</v>
      </c>
      <c r="S41" s="9">
        <v>3</v>
      </c>
      <c r="T41" s="9"/>
      <c r="U41" s="9"/>
      <c r="V41" s="9">
        <v>2</v>
      </c>
      <c r="W41" s="9"/>
      <c r="X41" s="9">
        <v>2</v>
      </c>
      <c r="Y41" s="9"/>
      <c r="Z41" s="9">
        <v>1</v>
      </c>
      <c r="AA41" s="9"/>
      <c r="AB41" s="9"/>
      <c r="AC41" s="9">
        <f t="shared" si="9"/>
        <v>6</v>
      </c>
      <c r="AE41" s="21"/>
    </row>
    <row r="42" spans="1:31" s="39" customFormat="1" ht="12.75" x14ac:dyDescent="0.2">
      <c r="A42" s="43">
        <v>35</v>
      </c>
      <c r="B42" s="42" t="s">
        <v>270</v>
      </c>
      <c r="C42" s="42" t="s">
        <v>271</v>
      </c>
      <c r="D42" s="9">
        <v>2</v>
      </c>
      <c r="E42" s="9">
        <v>1</v>
      </c>
      <c r="F42" s="9"/>
      <c r="G42" s="9">
        <v>4</v>
      </c>
      <c r="H42" s="9">
        <v>1</v>
      </c>
      <c r="I42" s="9">
        <v>2</v>
      </c>
      <c r="J42" s="9">
        <v>5</v>
      </c>
      <c r="K42" s="9"/>
      <c r="L42" s="9"/>
      <c r="M42" s="9"/>
      <c r="N42" s="9">
        <f t="shared" si="8"/>
        <v>7</v>
      </c>
      <c r="O42" s="10"/>
      <c r="P42" s="43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E42" s="21"/>
    </row>
    <row r="43" spans="1:31" s="39" customFormat="1" ht="12.75" x14ac:dyDescent="0.2">
      <c r="A43" s="41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22</v>
      </c>
      <c r="E45" s="9">
        <f t="shared" si="10"/>
        <v>4</v>
      </c>
      <c r="F45" s="9">
        <f t="shared" si="10"/>
        <v>1</v>
      </c>
      <c r="G45" s="9">
        <f t="shared" si="10"/>
        <v>27</v>
      </c>
      <c r="H45" s="9">
        <f t="shared" si="10"/>
        <v>18</v>
      </c>
      <c r="I45" s="9">
        <f t="shared" si="10"/>
        <v>11</v>
      </c>
      <c r="J45" s="9">
        <f t="shared" si="10"/>
        <v>6</v>
      </c>
      <c r="K45" s="9">
        <f t="shared" si="10"/>
        <v>5</v>
      </c>
      <c r="L45" s="9">
        <f t="shared" si="10"/>
        <v>0</v>
      </c>
      <c r="M45" s="9">
        <f t="shared" si="10"/>
        <v>0</v>
      </c>
      <c r="N45" s="9">
        <f t="shared" si="10"/>
        <v>57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15</v>
      </c>
      <c r="T45" s="9">
        <f t="shared" si="11"/>
        <v>1</v>
      </c>
      <c r="U45" s="9">
        <f t="shared" si="11"/>
        <v>1</v>
      </c>
      <c r="V45" s="9">
        <f t="shared" si="11"/>
        <v>22</v>
      </c>
      <c r="W45" s="9">
        <f t="shared" si="11"/>
        <v>8</v>
      </c>
      <c r="X45" s="9">
        <f t="shared" si="11"/>
        <v>11</v>
      </c>
      <c r="Y45" s="9">
        <f t="shared" si="11"/>
        <v>0</v>
      </c>
      <c r="Z45" s="9">
        <f t="shared" si="11"/>
        <v>7</v>
      </c>
      <c r="AA45" s="9">
        <f t="shared" si="11"/>
        <v>0</v>
      </c>
      <c r="AB45" s="9">
        <f t="shared" si="11"/>
        <v>0</v>
      </c>
      <c r="AC45" s="9">
        <f t="shared" si="11"/>
        <v>34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138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HBW Cannons:    |||   Hellfish: BLK-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40" t="s">
        <v>139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2"/>
      <c r="O48" s="3" t="s">
        <v>29</v>
      </c>
      <c r="P48" s="158" t="s">
        <v>137</v>
      </c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60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3</v>
      </c>
      <c r="B50" s="42" t="s">
        <v>206</v>
      </c>
      <c r="C50" s="42" t="s">
        <v>128</v>
      </c>
      <c r="D50" s="9">
        <v>2</v>
      </c>
      <c r="E50" s="9"/>
      <c r="F50" s="9"/>
      <c r="G50" s="9">
        <v>6</v>
      </c>
      <c r="H50" s="9">
        <v>3</v>
      </c>
      <c r="I50" s="9"/>
      <c r="J50" s="9"/>
      <c r="K50" s="9">
        <v>4</v>
      </c>
      <c r="L50" s="9"/>
      <c r="M50" s="9"/>
      <c r="N50" s="9">
        <f t="shared" ref="N50:N59" si="12">IF(B50="","",(D50*2)+(E50*3)+F50*1)</f>
        <v>4</v>
      </c>
      <c r="O50" s="10"/>
      <c r="P50" s="41">
        <v>0</v>
      </c>
      <c r="Q50" s="42" t="s">
        <v>196</v>
      </c>
      <c r="R50" s="42" t="s">
        <v>87</v>
      </c>
      <c r="S50" s="9"/>
      <c r="T50" s="9"/>
      <c r="U50" s="9"/>
      <c r="V50" s="9">
        <v>1</v>
      </c>
      <c r="W50" s="9">
        <v>1</v>
      </c>
      <c r="X50" s="9">
        <v>2</v>
      </c>
      <c r="Y50" s="9">
        <v>1</v>
      </c>
      <c r="Z50" s="9">
        <v>1</v>
      </c>
      <c r="AA50" s="9"/>
      <c r="AB50" s="9"/>
      <c r="AC50" s="9">
        <f t="shared" ref="AC50:AC59" si="13">IF(Q50="","",(S50*2)+(T50*3)+U50*1)</f>
        <v>0</v>
      </c>
      <c r="AD50" s="46"/>
      <c r="AE50" s="21"/>
    </row>
    <row r="51" spans="1:31" s="39" customFormat="1" ht="12.75" x14ac:dyDescent="0.2">
      <c r="A51" s="41">
        <v>4</v>
      </c>
      <c r="B51" s="42" t="s">
        <v>33</v>
      </c>
      <c r="C51" s="42" t="s">
        <v>34</v>
      </c>
      <c r="D51" s="9"/>
      <c r="E51" s="9"/>
      <c r="F51" s="9"/>
      <c r="G51" s="9">
        <v>4</v>
      </c>
      <c r="H51" s="9">
        <v>1</v>
      </c>
      <c r="I51" s="9"/>
      <c r="J51" s="9"/>
      <c r="K51" s="9">
        <v>2</v>
      </c>
      <c r="L51" s="9"/>
      <c r="M51" s="9"/>
      <c r="N51" s="9">
        <f t="shared" si="12"/>
        <v>0</v>
      </c>
      <c r="O51" s="10"/>
      <c r="P51" s="43">
        <v>5</v>
      </c>
      <c r="Q51" s="42" t="s">
        <v>199</v>
      </c>
      <c r="R51" s="42" t="s">
        <v>57</v>
      </c>
      <c r="S51" s="9">
        <v>8</v>
      </c>
      <c r="T51" s="9"/>
      <c r="U51" s="9"/>
      <c r="V51" s="9">
        <v>4</v>
      </c>
      <c r="W51" s="9">
        <v>2</v>
      </c>
      <c r="X51" s="9">
        <v>1</v>
      </c>
      <c r="Y51" s="9"/>
      <c r="Z51" s="9">
        <v>4</v>
      </c>
      <c r="AA51" s="9"/>
      <c r="AB51" s="9"/>
      <c r="AC51" s="9">
        <f t="shared" si="13"/>
        <v>16</v>
      </c>
      <c r="AD51" s="46"/>
      <c r="AE51" s="21"/>
    </row>
    <row r="52" spans="1:31" s="39" customFormat="1" ht="12.75" x14ac:dyDescent="0.2">
      <c r="A52" s="43">
        <v>5</v>
      </c>
      <c r="B52" s="42" t="s">
        <v>45</v>
      </c>
      <c r="C52" s="42" t="s">
        <v>46</v>
      </c>
      <c r="D52" s="9">
        <v>4</v>
      </c>
      <c r="E52" s="9">
        <v>1</v>
      </c>
      <c r="F52" s="9">
        <v>3</v>
      </c>
      <c r="G52" s="9">
        <v>2</v>
      </c>
      <c r="H52" s="9">
        <v>1</v>
      </c>
      <c r="I52" s="9">
        <v>2</v>
      </c>
      <c r="J52" s="9"/>
      <c r="K52" s="9">
        <v>1</v>
      </c>
      <c r="L52" s="9"/>
      <c r="M52" s="9"/>
      <c r="N52" s="9">
        <f t="shared" si="12"/>
        <v>14</v>
      </c>
      <c r="O52" s="10"/>
      <c r="P52" s="43">
        <v>8</v>
      </c>
      <c r="Q52" s="42" t="s">
        <v>245</v>
      </c>
      <c r="R52" s="42" t="s">
        <v>164</v>
      </c>
      <c r="S52" s="9">
        <v>3</v>
      </c>
      <c r="T52" s="9">
        <v>1</v>
      </c>
      <c r="U52" s="9"/>
      <c r="V52" s="9"/>
      <c r="W52" s="9">
        <v>3</v>
      </c>
      <c r="X52" s="9">
        <v>3</v>
      </c>
      <c r="Y52" s="9"/>
      <c r="Z52" s="9">
        <v>3</v>
      </c>
      <c r="AA52" s="9"/>
      <c r="AB52" s="9"/>
      <c r="AC52" s="9">
        <f t="shared" si="13"/>
        <v>9</v>
      </c>
      <c r="AD52" s="46"/>
      <c r="AE52" s="21"/>
    </row>
    <row r="53" spans="1:31" s="39" customFormat="1" ht="12.75" x14ac:dyDescent="0.2">
      <c r="A53" s="43">
        <v>7</v>
      </c>
      <c r="B53" s="42" t="s">
        <v>32</v>
      </c>
      <c r="C53" s="42" t="s">
        <v>111</v>
      </c>
      <c r="D53" s="9">
        <v>3</v>
      </c>
      <c r="E53" s="9"/>
      <c r="F53" s="9"/>
      <c r="G53" s="9">
        <v>6</v>
      </c>
      <c r="H53" s="9"/>
      <c r="I53" s="9"/>
      <c r="J53" s="9">
        <v>2</v>
      </c>
      <c r="K53" s="9">
        <v>2</v>
      </c>
      <c r="L53" s="9"/>
      <c r="M53" s="9"/>
      <c r="N53" s="9">
        <f t="shared" si="12"/>
        <v>6</v>
      </c>
      <c r="O53" s="10"/>
      <c r="P53" s="43">
        <v>10</v>
      </c>
      <c r="Q53" s="42" t="s">
        <v>197</v>
      </c>
      <c r="R53" s="42" t="s">
        <v>198</v>
      </c>
      <c r="S53" s="9">
        <v>1</v>
      </c>
      <c r="T53" s="9"/>
      <c r="U53" s="9">
        <v>2</v>
      </c>
      <c r="V53" s="9">
        <v>2</v>
      </c>
      <c r="W53" s="9"/>
      <c r="X53" s="9">
        <v>1</v>
      </c>
      <c r="Y53" s="9"/>
      <c r="Z53" s="9">
        <v>3</v>
      </c>
      <c r="AA53" s="9"/>
      <c r="AB53" s="9"/>
      <c r="AC53" s="9">
        <f t="shared" si="13"/>
        <v>4</v>
      </c>
      <c r="AD53" s="46"/>
      <c r="AE53" s="21"/>
    </row>
    <row r="54" spans="1:31" s="39" customFormat="1" ht="12.75" x14ac:dyDescent="0.2">
      <c r="A54" s="41">
        <v>8</v>
      </c>
      <c r="B54" s="42" t="s">
        <v>211</v>
      </c>
      <c r="C54" s="42" t="s">
        <v>212</v>
      </c>
      <c r="D54" s="9"/>
      <c r="E54" s="9"/>
      <c r="F54" s="9"/>
      <c r="G54" s="9"/>
      <c r="H54" s="9"/>
      <c r="I54" s="9"/>
      <c r="J54" s="9"/>
      <c r="K54" s="9">
        <v>3</v>
      </c>
      <c r="L54" s="9"/>
      <c r="M54" s="9"/>
      <c r="N54" s="9">
        <f t="shared" si="12"/>
        <v>0</v>
      </c>
      <c r="O54" s="10"/>
      <c r="P54" s="41">
        <v>12</v>
      </c>
      <c r="Q54" s="42" t="s">
        <v>78</v>
      </c>
      <c r="R54" s="42" t="s">
        <v>79</v>
      </c>
      <c r="S54" s="9">
        <v>1</v>
      </c>
      <c r="T54" s="9"/>
      <c r="U54" s="9">
        <v>1</v>
      </c>
      <c r="V54" s="9">
        <v>5</v>
      </c>
      <c r="W54" s="9"/>
      <c r="X54" s="9">
        <v>1</v>
      </c>
      <c r="Y54" s="9"/>
      <c r="Z54" s="9"/>
      <c r="AA54" s="9"/>
      <c r="AB54" s="9"/>
      <c r="AC54" s="9">
        <f t="shared" si="13"/>
        <v>3</v>
      </c>
      <c r="AD54" s="46"/>
      <c r="AE54" s="21"/>
    </row>
    <row r="55" spans="1:31" s="39" customFormat="1" ht="12.75" x14ac:dyDescent="0.2">
      <c r="A55" s="43">
        <v>9</v>
      </c>
      <c r="B55" s="42" t="s">
        <v>45</v>
      </c>
      <c r="C55" s="42" t="s">
        <v>104</v>
      </c>
      <c r="D55" s="9"/>
      <c r="E55" s="9"/>
      <c r="F55" s="9"/>
      <c r="G55" s="9"/>
      <c r="H55" s="9"/>
      <c r="I55" s="9"/>
      <c r="J55" s="9"/>
      <c r="K55" s="9">
        <v>2</v>
      </c>
      <c r="L55" s="9"/>
      <c r="M55" s="9"/>
      <c r="N55" s="9">
        <f t="shared" si="12"/>
        <v>0</v>
      </c>
      <c r="O55" s="10"/>
      <c r="P55" s="43">
        <v>15</v>
      </c>
      <c r="Q55" s="42" t="s">
        <v>199</v>
      </c>
      <c r="R55" s="42" t="s">
        <v>84</v>
      </c>
      <c r="S55" s="9"/>
      <c r="T55" s="9"/>
      <c r="U55" s="9"/>
      <c r="V55" s="9">
        <v>4</v>
      </c>
      <c r="W55" s="9">
        <v>2</v>
      </c>
      <c r="X55" s="9">
        <v>1</v>
      </c>
      <c r="Y55" s="9"/>
      <c r="Z55" s="9">
        <v>3</v>
      </c>
      <c r="AA55" s="9"/>
      <c r="AB55" s="9"/>
      <c r="AC55" s="9">
        <f t="shared" si="13"/>
        <v>0</v>
      </c>
      <c r="AD55" s="46"/>
      <c r="AE55" s="21"/>
    </row>
    <row r="56" spans="1:31" s="39" customFormat="1" ht="12.75" x14ac:dyDescent="0.2">
      <c r="A56" s="43">
        <v>12</v>
      </c>
      <c r="B56" s="42" t="s">
        <v>207</v>
      </c>
      <c r="C56" s="42" t="s">
        <v>208</v>
      </c>
      <c r="D56" s="9">
        <v>2</v>
      </c>
      <c r="E56" s="9">
        <v>1</v>
      </c>
      <c r="F56" s="9">
        <v>1</v>
      </c>
      <c r="G56" s="9">
        <v>4</v>
      </c>
      <c r="H56" s="9"/>
      <c r="I56" s="9">
        <v>2</v>
      </c>
      <c r="J56" s="9">
        <v>2</v>
      </c>
      <c r="K56" s="9"/>
      <c r="L56" s="9"/>
      <c r="M56" s="9"/>
      <c r="N56" s="9">
        <f t="shared" si="12"/>
        <v>8</v>
      </c>
      <c r="O56" s="10"/>
      <c r="P56" s="43">
        <v>17</v>
      </c>
      <c r="Q56" s="42" t="s">
        <v>38</v>
      </c>
      <c r="R56" s="42" t="s">
        <v>360</v>
      </c>
      <c r="S56" s="9"/>
      <c r="T56" s="9"/>
      <c r="U56" s="9"/>
      <c r="V56" s="9"/>
      <c r="W56" s="9"/>
      <c r="X56" s="9"/>
      <c r="Y56" s="9"/>
      <c r="Z56" s="9">
        <v>1</v>
      </c>
      <c r="AA56" s="9"/>
      <c r="AB56" s="9"/>
      <c r="AC56" s="9">
        <f t="shared" si="13"/>
        <v>0</v>
      </c>
      <c r="AD56" s="46"/>
      <c r="AE56" s="21"/>
    </row>
    <row r="57" spans="1:31" s="39" customFormat="1" ht="12.75" x14ac:dyDescent="0.2">
      <c r="A57" s="43">
        <v>24</v>
      </c>
      <c r="B57" s="42" t="s">
        <v>209</v>
      </c>
      <c r="C57" s="42" t="s">
        <v>210</v>
      </c>
      <c r="D57" s="9"/>
      <c r="E57" s="9">
        <v>2</v>
      </c>
      <c r="F57" s="9"/>
      <c r="G57" s="9">
        <v>5</v>
      </c>
      <c r="H57" s="9">
        <v>2</v>
      </c>
      <c r="I57" s="9">
        <v>1</v>
      </c>
      <c r="J57" s="9">
        <v>1</v>
      </c>
      <c r="K57" s="9">
        <v>5</v>
      </c>
      <c r="L57" s="9"/>
      <c r="M57" s="9"/>
      <c r="N57" s="9">
        <f t="shared" si="12"/>
        <v>6</v>
      </c>
      <c r="O57" s="10"/>
      <c r="P57" s="43">
        <v>1</v>
      </c>
      <c r="Q57" s="42" t="s">
        <v>365</v>
      </c>
      <c r="R57" s="42" t="s">
        <v>41</v>
      </c>
      <c r="S57" s="9">
        <v>4</v>
      </c>
      <c r="T57" s="9"/>
      <c r="U57" s="9">
        <v>4</v>
      </c>
      <c r="V57" s="9">
        <v>4</v>
      </c>
      <c r="W57" s="9">
        <v>4</v>
      </c>
      <c r="X57" s="9">
        <v>1</v>
      </c>
      <c r="Y57" s="9">
        <v>1</v>
      </c>
      <c r="Z57" s="9">
        <v>2</v>
      </c>
      <c r="AA57" s="9"/>
      <c r="AB57" s="9"/>
      <c r="AC57" s="9">
        <f t="shared" si="13"/>
        <v>12</v>
      </c>
      <c r="AD57" s="46"/>
      <c r="AE57" s="21"/>
    </row>
    <row r="58" spans="1:31" s="39" customFormat="1" ht="12.75" x14ac:dyDescent="0.2">
      <c r="A58" s="41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11</v>
      </c>
      <c r="E60" s="9">
        <f t="shared" si="14"/>
        <v>4</v>
      </c>
      <c r="F60" s="9">
        <f t="shared" si="14"/>
        <v>4</v>
      </c>
      <c r="G60" s="9">
        <f t="shared" si="14"/>
        <v>27</v>
      </c>
      <c r="H60" s="9">
        <f t="shared" si="14"/>
        <v>7</v>
      </c>
      <c r="I60" s="9">
        <f t="shared" si="14"/>
        <v>5</v>
      </c>
      <c r="J60" s="9">
        <f t="shared" si="14"/>
        <v>5</v>
      </c>
      <c r="K60" s="9">
        <f t="shared" si="14"/>
        <v>19</v>
      </c>
      <c r="L60" s="9">
        <f t="shared" si="14"/>
        <v>0</v>
      </c>
      <c r="M60" s="9">
        <f t="shared" si="14"/>
        <v>0</v>
      </c>
      <c r="N60" s="9">
        <f t="shared" si="14"/>
        <v>38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17</v>
      </c>
      <c r="T60" s="9">
        <f t="shared" si="15"/>
        <v>1</v>
      </c>
      <c r="U60" s="9">
        <f t="shared" si="15"/>
        <v>7</v>
      </c>
      <c r="V60" s="9">
        <f t="shared" si="15"/>
        <v>20</v>
      </c>
      <c r="W60" s="9">
        <f t="shared" si="15"/>
        <v>12</v>
      </c>
      <c r="X60" s="9">
        <f t="shared" si="15"/>
        <v>10</v>
      </c>
      <c r="Y60" s="9">
        <f t="shared" si="15"/>
        <v>2</v>
      </c>
      <c r="Z60" s="9">
        <f t="shared" si="15"/>
        <v>17</v>
      </c>
      <c r="AA60" s="9">
        <f t="shared" si="15"/>
        <v>0</v>
      </c>
      <c r="AB60" s="9">
        <f t="shared" si="15"/>
        <v>0</v>
      </c>
      <c r="AC60" s="9">
        <f t="shared" si="15"/>
        <v>44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103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Phantoms:    |||   Hawks: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72" t="s">
        <v>230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4"/>
      <c r="O63" s="3" t="s">
        <v>29</v>
      </c>
      <c r="P63" s="128" t="s">
        <v>51</v>
      </c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30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/>
      <c r="B65" s="42"/>
      <c r="C65" s="42"/>
      <c r="D65" s="9"/>
      <c r="E65" s="9"/>
      <c r="F65" s="9"/>
      <c r="G65" s="9"/>
      <c r="H65" s="9"/>
      <c r="I65" s="9"/>
      <c r="J65" s="9"/>
      <c r="K65" s="9"/>
      <c r="L65" s="9"/>
      <c r="M65" s="9"/>
      <c r="N65" s="9" t="str">
        <f t="shared" ref="N65:N74" si="16">IF(B65="","",(D65*2)+(E65*3)+F65*1)</f>
        <v/>
      </c>
      <c r="O65" s="10"/>
      <c r="P65" s="41">
        <v>5</v>
      </c>
      <c r="Q65" s="42" t="s">
        <v>151</v>
      </c>
      <c r="R65" s="42" t="s">
        <v>152</v>
      </c>
      <c r="S65" s="9">
        <v>2</v>
      </c>
      <c r="T65" s="9"/>
      <c r="U65" s="9">
        <v>1</v>
      </c>
      <c r="V65" s="9">
        <v>11</v>
      </c>
      <c r="W65" s="9">
        <v>1</v>
      </c>
      <c r="X65" s="9"/>
      <c r="Y65" s="9">
        <v>4</v>
      </c>
      <c r="Z65" s="9">
        <v>1</v>
      </c>
      <c r="AA65" s="9"/>
      <c r="AB65" s="9"/>
      <c r="AC65" s="9">
        <f t="shared" ref="AC65:AC74" si="17">IF(Q65="","",(S65*2)+(T65*3)+U65*1)</f>
        <v>5</v>
      </c>
      <c r="AD65" s="46"/>
      <c r="AE65" s="21"/>
    </row>
    <row r="66" spans="1:31" s="39" customFormat="1" ht="12.75" x14ac:dyDescent="0.2">
      <c r="A66" s="41">
        <v>6</v>
      </c>
      <c r="B66" s="42" t="s">
        <v>38</v>
      </c>
      <c r="C66" s="42" t="s">
        <v>235</v>
      </c>
      <c r="D66" s="9">
        <v>4</v>
      </c>
      <c r="E66" s="9"/>
      <c r="F66" s="9">
        <v>1</v>
      </c>
      <c r="G66" s="9">
        <v>7</v>
      </c>
      <c r="H66" s="9"/>
      <c r="I66" s="9">
        <v>1</v>
      </c>
      <c r="J66" s="9">
        <v>2</v>
      </c>
      <c r="K66" s="9"/>
      <c r="L66" s="9"/>
      <c r="M66" s="9"/>
      <c r="N66" s="9">
        <f t="shared" si="16"/>
        <v>9</v>
      </c>
      <c r="O66" s="10"/>
      <c r="P66" s="41"/>
      <c r="Q66" s="42"/>
      <c r="R66" s="4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 t="str">
        <f t="shared" si="17"/>
        <v/>
      </c>
      <c r="AD66" s="46"/>
      <c r="AE66" s="21"/>
    </row>
    <row r="67" spans="1:31" s="39" customFormat="1" ht="12.75" x14ac:dyDescent="0.2">
      <c r="A67" s="41">
        <v>8</v>
      </c>
      <c r="B67" s="42" t="s">
        <v>236</v>
      </c>
      <c r="C67" s="42" t="s">
        <v>61</v>
      </c>
      <c r="D67" s="9"/>
      <c r="E67" s="9">
        <v>2</v>
      </c>
      <c r="F67" s="9"/>
      <c r="G67" s="9">
        <v>4</v>
      </c>
      <c r="H67" s="9"/>
      <c r="I67" s="9">
        <v>1</v>
      </c>
      <c r="J67" s="9"/>
      <c r="K67" s="9">
        <v>1</v>
      </c>
      <c r="L67" s="9"/>
      <c r="M67" s="9"/>
      <c r="N67" s="9">
        <f t="shared" si="16"/>
        <v>6</v>
      </c>
      <c r="O67" s="10"/>
      <c r="P67" s="41">
        <v>8</v>
      </c>
      <c r="Q67" s="42" t="s">
        <v>127</v>
      </c>
      <c r="R67" s="42" t="s">
        <v>128</v>
      </c>
      <c r="S67" s="9">
        <v>1</v>
      </c>
      <c r="T67" s="9"/>
      <c r="U67" s="9"/>
      <c r="V67" s="9">
        <v>4</v>
      </c>
      <c r="W67" s="9">
        <v>1</v>
      </c>
      <c r="X67" s="9">
        <v>2</v>
      </c>
      <c r="Y67" s="9"/>
      <c r="Z67" s="9">
        <v>2</v>
      </c>
      <c r="AA67" s="9"/>
      <c r="AB67" s="9"/>
      <c r="AC67" s="9">
        <f t="shared" si="17"/>
        <v>2</v>
      </c>
      <c r="AD67" s="46"/>
      <c r="AE67" s="21"/>
    </row>
    <row r="68" spans="1:31" s="39" customFormat="1" ht="12.75" x14ac:dyDescent="0.2">
      <c r="A68" s="41"/>
      <c r="B68" s="42"/>
      <c r="C68" s="42"/>
      <c r="D68" s="9"/>
      <c r="E68" s="9"/>
      <c r="F68" s="9"/>
      <c r="G68" s="9"/>
      <c r="H68" s="9"/>
      <c r="I68" s="9"/>
      <c r="J68" s="9"/>
      <c r="K68" s="9"/>
      <c r="L68" s="9"/>
      <c r="M68" s="9"/>
      <c r="N68" s="9" t="str">
        <f t="shared" si="16"/>
        <v/>
      </c>
      <c r="O68" s="10"/>
      <c r="P68" s="43"/>
      <c r="Q68" s="42"/>
      <c r="R68" s="4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 t="str">
        <f t="shared" si="17"/>
        <v/>
      </c>
      <c r="AD68" s="46"/>
      <c r="AE68" s="21"/>
    </row>
    <row r="69" spans="1:31" s="39" customFormat="1" ht="12.75" x14ac:dyDescent="0.2">
      <c r="A69" s="41">
        <v>10</v>
      </c>
      <c r="B69" s="42" t="s">
        <v>65</v>
      </c>
      <c r="C69" s="42" t="s">
        <v>95</v>
      </c>
      <c r="D69" s="9">
        <v>1</v>
      </c>
      <c r="E69" s="9"/>
      <c r="F69" s="9"/>
      <c r="G69" s="9">
        <v>1</v>
      </c>
      <c r="H69" s="9">
        <v>3</v>
      </c>
      <c r="I69" s="9">
        <v>2</v>
      </c>
      <c r="J69" s="9"/>
      <c r="K69" s="9">
        <v>1</v>
      </c>
      <c r="L69" s="9"/>
      <c r="M69" s="9"/>
      <c r="N69" s="9">
        <f t="shared" si="16"/>
        <v>2</v>
      </c>
      <c r="O69" s="10"/>
      <c r="P69" s="43">
        <v>12</v>
      </c>
      <c r="Q69" s="42" t="s">
        <v>55</v>
      </c>
      <c r="R69" s="42" t="s">
        <v>56</v>
      </c>
      <c r="S69" s="9">
        <v>4</v>
      </c>
      <c r="T69" s="9"/>
      <c r="U69" s="9">
        <v>1</v>
      </c>
      <c r="V69" s="9">
        <v>3</v>
      </c>
      <c r="W69" s="9">
        <v>1</v>
      </c>
      <c r="X69" s="9">
        <v>1</v>
      </c>
      <c r="Y69" s="9"/>
      <c r="Z69" s="9"/>
      <c r="AA69" s="9"/>
      <c r="AB69" s="9"/>
      <c r="AC69" s="9">
        <f t="shared" si="17"/>
        <v>9</v>
      </c>
      <c r="AD69" s="46"/>
      <c r="AE69" s="21"/>
    </row>
    <row r="70" spans="1:31" s="39" customFormat="1" ht="12.75" x14ac:dyDescent="0.2">
      <c r="A70" s="41">
        <v>14</v>
      </c>
      <c r="B70" s="42" t="s">
        <v>239</v>
      </c>
      <c r="C70" s="42" t="s">
        <v>240</v>
      </c>
      <c r="D70" s="9">
        <v>4</v>
      </c>
      <c r="E70" s="9"/>
      <c r="F70" s="9"/>
      <c r="G70" s="9">
        <v>2</v>
      </c>
      <c r="H70" s="9">
        <v>3</v>
      </c>
      <c r="I70" s="9">
        <v>5</v>
      </c>
      <c r="J70" s="9">
        <v>2</v>
      </c>
      <c r="K70" s="9">
        <v>1</v>
      </c>
      <c r="L70" s="9"/>
      <c r="M70" s="9"/>
      <c r="N70" s="9">
        <f t="shared" si="16"/>
        <v>8</v>
      </c>
      <c r="O70" s="10"/>
      <c r="P70" s="43">
        <v>13</v>
      </c>
      <c r="Q70" s="42" t="s">
        <v>310</v>
      </c>
      <c r="R70" s="42" t="s">
        <v>311</v>
      </c>
      <c r="S70" s="9">
        <v>1</v>
      </c>
      <c r="T70" s="9">
        <v>2</v>
      </c>
      <c r="U70" s="9"/>
      <c r="V70" s="9">
        <v>5</v>
      </c>
      <c r="W70" s="9">
        <v>1</v>
      </c>
      <c r="X70" s="9">
        <v>2</v>
      </c>
      <c r="Y70" s="9"/>
      <c r="Z70" s="9"/>
      <c r="AA70" s="9"/>
      <c r="AB70" s="9"/>
      <c r="AC70" s="9">
        <f t="shared" si="17"/>
        <v>8</v>
      </c>
      <c r="AD70" s="46"/>
      <c r="AE70" s="21"/>
    </row>
    <row r="71" spans="1:31" s="39" customFormat="1" ht="12.75" x14ac:dyDescent="0.2">
      <c r="A71" s="43">
        <v>21</v>
      </c>
      <c r="B71" s="42" t="s">
        <v>241</v>
      </c>
      <c r="C71" s="42" t="s">
        <v>166</v>
      </c>
      <c r="D71" s="9"/>
      <c r="E71" s="9">
        <v>2</v>
      </c>
      <c r="F71" s="9"/>
      <c r="G71" s="9">
        <v>2</v>
      </c>
      <c r="H71" s="9"/>
      <c r="I71" s="9"/>
      <c r="J71" s="9"/>
      <c r="K71" s="9">
        <v>1</v>
      </c>
      <c r="L71" s="9"/>
      <c r="M71" s="9"/>
      <c r="N71" s="9">
        <f t="shared" si="16"/>
        <v>6</v>
      </c>
      <c r="O71" s="10"/>
      <c r="P71" s="41">
        <v>21</v>
      </c>
      <c r="Q71" s="42" t="s">
        <v>155</v>
      </c>
      <c r="R71" s="42" t="s">
        <v>48</v>
      </c>
      <c r="S71" s="9"/>
      <c r="T71" s="9"/>
      <c r="U71" s="9"/>
      <c r="V71" s="9">
        <v>7</v>
      </c>
      <c r="W71" s="9"/>
      <c r="X71" s="9">
        <v>1</v>
      </c>
      <c r="Y71" s="9">
        <v>1</v>
      </c>
      <c r="Z71" s="9">
        <v>2</v>
      </c>
      <c r="AA71" s="9"/>
      <c r="AB71" s="9"/>
      <c r="AC71" s="9">
        <f t="shared" si="17"/>
        <v>0</v>
      </c>
      <c r="AD71" s="46"/>
      <c r="AE71" s="21"/>
    </row>
    <row r="72" spans="1:31" s="39" customFormat="1" ht="12.75" x14ac:dyDescent="0.2">
      <c r="A72" s="43">
        <v>91</v>
      </c>
      <c r="B72" s="42" t="s">
        <v>242</v>
      </c>
      <c r="C72" s="42" t="s">
        <v>67</v>
      </c>
      <c r="D72" s="9">
        <v>5</v>
      </c>
      <c r="E72" s="9"/>
      <c r="F72" s="9"/>
      <c r="G72" s="9">
        <v>5</v>
      </c>
      <c r="H72" s="9">
        <v>4</v>
      </c>
      <c r="I72" s="9"/>
      <c r="J72" s="9"/>
      <c r="K72" s="9">
        <v>1</v>
      </c>
      <c r="L72" s="9"/>
      <c r="M72" s="9"/>
      <c r="N72" s="9">
        <f t="shared" si="16"/>
        <v>10</v>
      </c>
      <c r="O72" s="10"/>
      <c r="P72" s="41">
        <v>26</v>
      </c>
      <c r="Q72" s="42" t="s">
        <v>58</v>
      </c>
      <c r="R72" s="42" t="s">
        <v>59</v>
      </c>
      <c r="S72" s="9">
        <v>1</v>
      </c>
      <c r="T72" s="9"/>
      <c r="U72" s="9"/>
      <c r="V72" s="9">
        <v>2</v>
      </c>
      <c r="W72" s="9"/>
      <c r="X72" s="9"/>
      <c r="Y72" s="9"/>
      <c r="Z72" s="9">
        <v>4</v>
      </c>
      <c r="AA72" s="9"/>
      <c r="AB72" s="9"/>
      <c r="AC72" s="9">
        <f t="shared" si="17"/>
        <v>2</v>
      </c>
      <c r="AD72" s="46"/>
      <c r="AE72" s="21"/>
    </row>
    <row r="73" spans="1:31" s="39" customFormat="1" ht="12.75" x14ac:dyDescent="0.2">
      <c r="A73" s="43">
        <v>7</v>
      </c>
      <c r="B73" s="42" t="s">
        <v>319</v>
      </c>
      <c r="C73" s="42" t="s">
        <v>320</v>
      </c>
      <c r="D73" s="9">
        <v>6</v>
      </c>
      <c r="E73" s="9"/>
      <c r="F73" s="9">
        <v>2</v>
      </c>
      <c r="G73" s="9">
        <v>14</v>
      </c>
      <c r="H73" s="9">
        <v>3</v>
      </c>
      <c r="I73" s="9">
        <v>2</v>
      </c>
      <c r="J73" s="9">
        <v>2</v>
      </c>
      <c r="K73" s="9">
        <v>1</v>
      </c>
      <c r="L73" s="9"/>
      <c r="M73" s="9"/>
      <c r="N73" s="9">
        <f t="shared" si="16"/>
        <v>14</v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20</v>
      </c>
      <c r="E75" s="9">
        <f t="shared" si="18"/>
        <v>4</v>
      </c>
      <c r="F75" s="9">
        <f t="shared" si="18"/>
        <v>3</v>
      </c>
      <c r="G75" s="9">
        <f t="shared" si="18"/>
        <v>35</v>
      </c>
      <c r="H75" s="9">
        <f t="shared" si="18"/>
        <v>13</v>
      </c>
      <c r="I75" s="9">
        <f t="shared" si="18"/>
        <v>11</v>
      </c>
      <c r="J75" s="9">
        <f t="shared" si="18"/>
        <v>6</v>
      </c>
      <c r="K75" s="9">
        <f t="shared" si="18"/>
        <v>6</v>
      </c>
      <c r="L75" s="9">
        <f t="shared" si="18"/>
        <v>0</v>
      </c>
      <c r="M75" s="9">
        <f t="shared" si="18"/>
        <v>0</v>
      </c>
      <c r="N75" s="9">
        <f t="shared" si="18"/>
        <v>55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9</v>
      </c>
      <c r="T75" s="9">
        <f t="shared" si="19"/>
        <v>2</v>
      </c>
      <c r="U75" s="9">
        <f t="shared" si="19"/>
        <v>2</v>
      </c>
      <c r="V75" s="9">
        <f t="shared" si="19"/>
        <v>32</v>
      </c>
      <c r="W75" s="9">
        <f t="shared" si="19"/>
        <v>4</v>
      </c>
      <c r="X75" s="9">
        <f t="shared" si="19"/>
        <v>6</v>
      </c>
      <c r="Y75" s="9">
        <f t="shared" si="19"/>
        <v>5</v>
      </c>
      <c r="Z75" s="9">
        <f t="shared" si="19"/>
        <v>9</v>
      </c>
      <c r="AA75" s="9">
        <f t="shared" si="19"/>
        <v>0</v>
      </c>
      <c r="AB75" s="9">
        <f t="shared" si="19"/>
        <v>0</v>
      </c>
      <c r="AC75" s="9">
        <f t="shared" si="19"/>
        <v>26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62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Honey Badgers:    |||   Spartans: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22" t="s">
        <v>28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4"/>
      <c r="O78" s="3" t="s">
        <v>29</v>
      </c>
      <c r="P78" s="161" t="s">
        <v>138</v>
      </c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3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8</v>
      </c>
      <c r="B80" s="42" t="s">
        <v>352</v>
      </c>
      <c r="C80" s="42" t="s">
        <v>61</v>
      </c>
      <c r="D80" s="9"/>
      <c r="E80" s="9"/>
      <c r="F80" s="9"/>
      <c r="G80" s="9">
        <v>2</v>
      </c>
      <c r="H80" s="9">
        <v>3</v>
      </c>
      <c r="I80" s="9">
        <v>3</v>
      </c>
      <c r="J80" s="9"/>
      <c r="K80" s="9"/>
      <c r="L80" s="9"/>
      <c r="M80" s="9"/>
      <c r="N80" s="9">
        <f t="shared" ref="N80:N89" si="20">IF(B80="","",(D80*2)+(E80*3)+F80*1)</f>
        <v>0</v>
      </c>
      <c r="O80" s="10"/>
      <c r="P80" s="41">
        <v>4</v>
      </c>
      <c r="Q80" s="42" t="s">
        <v>204</v>
      </c>
      <c r="R80" s="42" t="s">
        <v>205</v>
      </c>
      <c r="S80" s="9">
        <v>3</v>
      </c>
      <c r="T80" s="9"/>
      <c r="U80" s="9">
        <v>1</v>
      </c>
      <c r="V80" s="9">
        <v>6</v>
      </c>
      <c r="W80" s="9"/>
      <c r="X80" s="9">
        <v>1</v>
      </c>
      <c r="Y80" s="9">
        <v>1</v>
      </c>
      <c r="Z80" s="9">
        <v>1</v>
      </c>
      <c r="AA80" s="9"/>
      <c r="AB80" s="9"/>
      <c r="AC80" s="9">
        <f t="shared" ref="AC80:AC89" si="21">IF(Q80="","",(S80*2)+(T80*3)+U80*1)</f>
        <v>7</v>
      </c>
      <c r="AD80" s="46"/>
      <c r="AE80" s="21"/>
    </row>
    <row r="81" spans="1:31" s="39" customFormat="1" ht="12.75" x14ac:dyDescent="0.2">
      <c r="A81" s="43">
        <v>9</v>
      </c>
      <c r="B81" s="42" t="s">
        <v>42</v>
      </c>
      <c r="C81" s="42" t="s">
        <v>43</v>
      </c>
      <c r="D81" s="9">
        <v>2</v>
      </c>
      <c r="E81" s="9"/>
      <c r="F81" s="9">
        <v>1</v>
      </c>
      <c r="G81" s="9">
        <v>3</v>
      </c>
      <c r="H81" s="9">
        <v>2</v>
      </c>
      <c r="I81" s="9"/>
      <c r="J81" s="9"/>
      <c r="K81" s="9"/>
      <c r="L81" s="9"/>
      <c r="M81" s="9"/>
      <c r="N81" s="9">
        <f t="shared" si="20"/>
        <v>5</v>
      </c>
      <c r="O81" s="10"/>
      <c r="P81" s="43">
        <v>8</v>
      </c>
      <c r="Q81" s="42" t="s">
        <v>74</v>
      </c>
      <c r="R81" s="42" t="s">
        <v>75</v>
      </c>
      <c r="S81" s="9">
        <v>4</v>
      </c>
      <c r="T81" s="9"/>
      <c r="U81" s="9"/>
      <c r="V81" s="9">
        <v>8</v>
      </c>
      <c r="W81" s="9">
        <v>6</v>
      </c>
      <c r="X81" s="9">
        <v>1</v>
      </c>
      <c r="Y81" s="9">
        <v>1</v>
      </c>
      <c r="Z81" s="9"/>
      <c r="AA81" s="9"/>
      <c r="AB81" s="9"/>
      <c r="AC81" s="9">
        <f t="shared" si="21"/>
        <v>8</v>
      </c>
      <c r="AD81" s="46"/>
      <c r="AE81" s="21"/>
    </row>
    <row r="82" spans="1:31" s="39" customFormat="1" ht="12.75" x14ac:dyDescent="0.2">
      <c r="A82" s="52" t="s">
        <v>221</v>
      </c>
      <c r="B82" s="42" t="s">
        <v>30</v>
      </c>
      <c r="C82" s="42" t="s">
        <v>31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f t="shared" si="20"/>
        <v>0</v>
      </c>
      <c r="O82" s="10"/>
      <c r="P82" s="41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3">
        <v>17</v>
      </c>
      <c r="B83" s="42" t="s">
        <v>49</v>
      </c>
      <c r="C83" s="42" t="s">
        <v>50</v>
      </c>
      <c r="D83" s="9"/>
      <c r="E83" s="9"/>
      <c r="F83" s="9"/>
      <c r="G83" s="9">
        <v>2</v>
      </c>
      <c r="H83" s="9">
        <v>2</v>
      </c>
      <c r="I83" s="9"/>
      <c r="J83" s="9"/>
      <c r="K83" s="9">
        <v>3</v>
      </c>
      <c r="L83" s="9"/>
      <c r="M83" s="9"/>
      <c r="N83" s="9">
        <f t="shared" si="20"/>
        <v>0</v>
      </c>
      <c r="O83" s="10"/>
      <c r="P83" s="41">
        <v>11</v>
      </c>
      <c r="Q83" s="42" t="s">
        <v>65</v>
      </c>
      <c r="R83" s="42" t="s">
        <v>66</v>
      </c>
      <c r="S83" s="9">
        <v>3</v>
      </c>
      <c r="T83" s="9"/>
      <c r="U83" s="9"/>
      <c r="V83" s="9">
        <v>6</v>
      </c>
      <c r="W83" s="9">
        <v>2</v>
      </c>
      <c r="X83" s="9">
        <v>1</v>
      </c>
      <c r="Y83" s="9"/>
      <c r="Z83" s="9"/>
      <c r="AA83" s="9"/>
      <c r="AB83" s="9"/>
      <c r="AC83" s="9">
        <f t="shared" si="21"/>
        <v>6</v>
      </c>
      <c r="AD83" s="46"/>
      <c r="AE83" s="21"/>
    </row>
    <row r="84" spans="1:31" s="39" customFormat="1" ht="12.75" x14ac:dyDescent="0.2">
      <c r="A84" s="43">
        <v>20</v>
      </c>
      <c r="B84" s="42" t="s">
        <v>149</v>
      </c>
      <c r="C84" s="42" t="s">
        <v>73</v>
      </c>
      <c r="D84" s="9">
        <v>1</v>
      </c>
      <c r="E84" s="9">
        <v>1</v>
      </c>
      <c r="F84" s="9"/>
      <c r="G84" s="9">
        <v>8</v>
      </c>
      <c r="H84" s="9">
        <v>2</v>
      </c>
      <c r="I84" s="9">
        <v>1</v>
      </c>
      <c r="J84" s="9"/>
      <c r="K84" s="9">
        <v>1</v>
      </c>
      <c r="L84" s="9"/>
      <c r="M84" s="9"/>
      <c r="N84" s="9">
        <f t="shared" si="20"/>
        <v>5</v>
      </c>
      <c r="O84" s="10"/>
      <c r="P84" s="41">
        <v>13</v>
      </c>
      <c r="Q84" s="42" t="s">
        <v>231</v>
      </c>
      <c r="R84" s="42" t="s">
        <v>232</v>
      </c>
      <c r="S84" s="9">
        <v>3</v>
      </c>
      <c r="T84" s="9">
        <v>2</v>
      </c>
      <c r="U84" s="9">
        <v>2</v>
      </c>
      <c r="V84" s="9">
        <v>2</v>
      </c>
      <c r="W84" s="9">
        <v>3</v>
      </c>
      <c r="X84" s="9">
        <v>4</v>
      </c>
      <c r="Y84" s="9"/>
      <c r="Z84" s="9">
        <v>1</v>
      </c>
      <c r="AA84" s="9"/>
      <c r="AB84" s="9"/>
      <c r="AC84" s="9">
        <f t="shared" si="21"/>
        <v>14</v>
      </c>
      <c r="AD84" s="46"/>
      <c r="AE84" s="21"/>
    </row>
    <row r="85" spans="1:31" s="39" customFormat="1" ht="12.75" x14ac:dyDescent="0.2">
      <c r="A85" s="43"/>
      <c r="B85" s="42"/>
      <c r="C85" s="42"/>
      <c r="D85" s="9"/>
      <c r="E85" s="9"/>
      <c r="F85" s="9"/>
      <c r="G85" s="9"/>
      <c r="H85" s="9"/>
      <c r="I85" s="9"/>
      <c r="J85" s="9"/>
      <c r="K85" s="9"/>
      <c r="L85" s="9"/>
      <c r="M85" s="9"/>
      <c r="N85" s="9" t="str">
        <f t="shared" si="20"/>
        <v/>
      </c>
      <c r="O85" s="10"/>
      <c r="P85" s="43">
        <v>14</v>
      </c>
      <c r="Q85" s="42" t="s">
        <v>203</v>
      </c>
      <c r="R85" s="42" t="s">
        <v>34</v>
      </c>
      <c r="S85" s="9">
        <v>3</v>
      </c>
      <c r="T85" s="9">
        <v>1</v>
      </c>
      <c r="U85" s="9"/>
      <c r="V85" s="9">
        <v>6</v>
      </c>
      <c r="W85" s="9">
        <v>3</v>
      </c>
      <c r="X85" s="9"/>
      <c r="Y85" s="9"/>
      <c r="Z85" s="9"/>
      <c r="AA85" s="9"/>
      <c r="AB85" s="9"/>
      <c r="AC85" s="9">
        <f t="shared" si="21"/>
        <v>9</v>
      </c>
      <c r="AD85" s="46"/>
      <c r="AE85" s="21"/>
    </row>
    <row r="86" spans="1:31" s="39" customFormat="1" ht="12.75" x14ac:dyDescent="0.2">
      <c r="A86" s="43">
        <v>32</v>
      </c>
      <c r="B86" s="42" t="s">
        <v>287</v>
      </c>
      <c r="C86" s="42" t="s">
        <v>90</v>
      </c>
      <c r="D86" s="9">
        <v>3</v>
      </c>
      <c r="E86" s="9"/>
      <c r="F86" s="9"/>
      <c r="G86" s="9">
        <v>5</v>
      </c>
      <c r="H86" s="9">
        <v>2</v>
      </c>
      <c r="I86" s="9"/>
      <c r="J86" s="9"/>
      <c r="K86" s="9">
        <v>2</v>
      </c>
      <c r="L86" s="9"/>
      <c r="M86" s="9"/>
      <c r="N86" s="9">
        <f t="shared" si="20"/>
        <v>6</v>
      </c>
      <c r="O86" s="10"/>
      <c r="P86" s="43">
        <v>23</v>
      </c>
      <c r="Q86" s="42" t="s">
        <v>222</v>
      </c>
      <c r="R86" s="42" t="s">
        <v>61</v>
      </c>
      <c r="S86" s="9">
        <v>4</v>
      </c>
      <c r="T86" s="9">
        <v>1</v>
      </c>
      <c r="U86" s="9">
        <v>1</v>
      </c>
      <c r="V86" s="9">
        <v>7</v>
      </c>
      <c r="W86" s="9">
        <v>3</v>
      </c>
      <c r="X86" s="9">
        <v>1</v>
      </c>
      <c r="Y86" s="9"/>
      <c r="Z86" s="9">
        <v>3</v>
      </c>
      <c r="AA86" s="9"/>
      <c r="AB86" s="9"/>
      <c r="AC86" s="9">
        <f t="shared" si="21"/>
        <v>12</v>
      </c>
      <c r="AD86" s="46"/>
      <c r="AE86" s="21"/>
    </row>
    <row r="87" spans="1:31" s="39" customFormat="1" ht="12.75" x14ac:dyDescent="0.2">
      <c r="A87" s="43">
        <v>33</v>
      </c>
      <c r="B87" s="42" t="s">
        <v>47</v>
      </c>
      <c r="C87" s="42" t="s">
        <v>70</v>
      </c>
      <c r="D87" s="9">
        <v>8</v>
      </c>
      <c r="E87" s="9">
        <v>3</v>
      </c>
      <c r="F87" s="9"/>
      <c r="G87" s="9">
        <v>13</v>
      </c>
      <c r="H87" s="9">
        <v>3</v>
      </c>
      <c r="I87" s="9">
        <v>2</v>
      </c>
      <c r="J87" s="9"/>
      <c r="K87" s="9">
        <v>1</v>
      </c>
      <c r="L87" s="9"/>
      <c r="M87" s="9"/>
      <c r="N87" s="9">
        <f t="shared" si="20"/>
        <v>25</v>
      </c>
      <c r="O87" s="10"/>
      <c r="P87" s="41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3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14</v>
      </c>
      <c r="E90" s="9">
        <f t="shared" si="22"/>
        <v>4</v>
      </c>
      <c r="F90" s="9">
        <f t="shared" si="22"/>
        <v>1</v>
      </c>
      <c r="G90" s="9">
        <f t="shared" si="22"/>
        <v>33</v>
      </c>
      <c r="H90" s="9">
        <f t="shared" si="22"/>
        <v>14</v>
      </c>
      <c r="I90" s="9">
        <f t="shared" si="22"/>
        <v>6</v>
      </c>
      <c r="J90" s="9">
        <f t="shared" si="22"/>
        <v>0</v>
      </c>
      <c r="K90" s="9">
        <f t="shared" si="22"/>
        <v>7</v>
      </c>
      <c r="L90" s="9">
        <f t="shared" si="22"/>
        <v>0</v>
      </c>
      <c r="M90" s="9">
        <f t="shared" si="22"/>
        <v>0</v>
      </c>
      <c r="N90" s="9">
        <f t="shared" si="22"/>
        <v>41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20</v>
      </c>
      <c r="T90" s="9">
        <f t="shared" si="23"/>
        <v>4</v>
      </c>
      <c r="U90" s="9">
        <f t="shared" si="23"/>
        <v>4</v>
      </c>
      <c r="V90" s="9">
        <f t="shared" si="23"/>
        <v>35</v>
      </c>
      <c r="W90" s="9">
        <f t="shared" si="23"/>
        <v>17</v>
      </c>
      <c r="X90" s="9">
        <f t="shared" si="23"/>
        <v>8</v>
      </c>
      <c r="Y90" s="9">
        <f t="shared" si="23"/>
        <v>2</v>
      </c>
      <c r="Z90" s="9">
        <f t="shared" si="23"/>
        <v>5</v>
      </c>
      <c r="AA90" s="9">
        <f t="shared" si="23"/>
        <v>0</v>
      </c>
      <c r="AB90" s="9">
        <f t="shared" si="23"/>
        <v>0</v>
      </c>
      <c r="AC90" s="9">
        <f t="shared" si="23"/>
        <v>56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224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Diablos: BLK-   |||   Cunning Stunts: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2" t="s">
        <v>136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4"/>
      <c r="O93" s="3" t="s">
        <v>52</v>
      </c>
      <c r="P93" s="125" t="s">
        <v>103</v>
      </c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7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>
        <v>1</v>
      </c>
      <c r="B95" s="42" t="s">
        <v>291</v>
      </c>
      <c r="C95" s="42" t="s">
        <v>292</v>
      </c>
      <c r="D95" s="9">
        <v>1</v>
      </c>
      <c r="E95" s="9"/>
      <c r="F95" s="9"/>
      <c r="G95" s="9">
        <v>3</v>
      </c>
      <c r="H95" s="9"/>
      <c r="I95" s="9">
        <v>2</v>
      </c>
      <c r="J95" s="9"/>
      <c r="K95" s="9">
        <v>1</v>
      </c>
      <c r="L95" s="9"/>
      <c r="M95" s="9"/>
      <c r="N95" s="9">
        <f t="shared" ref="N95:N104" si="24">IF(B95="","",(D95*2)+(E95*3)+F95*1)</f>
        <v>2</v>
      </c>
      <c r="O95" s="10"/>
      <c r="P95" s="43">
        <v>4</v>
      </c>
      <c r="Q95" s="42" t="s">
        <v>148</v>
      </c>
      <c r="R95" s="42" t="s">
        <v>54</v>
      </c>
      <c r="S95" s="9">
        <v>1</v>
      </c>
      <c r="T95" s="9">
        <v>2</v>
      </c>
      <c r="U95" s="9">
        <v>3</v>
      </c>
      <c r="V95" s="9">
        <v>4</v>
      </c>
      <c r="W95" s="9"/>
      <c r="X95" s="9">
        <v>1</v>
      </c>
      <c r="Y95" s="9">
        <v>2</v>
      </c>
      <c r="Z95" s="9">
        <v>2</v>
      </c>
      <c r="AA95" s="9"/>
      <c r="AB95" s="9"/>
      <c r="AC95" s="9">
        <f t="shared" ref="AC95:AC104" si="25">IF(Q95="","",(S95*2)+(T95*3)+U95*1)</f>
        <v>11</v>
      </c>
      <c r="AD95" s="46"/>
      <c r="AE95" s="21"/>
    </row>
    <row r="96" spans="1:31" s="39" customFormat="1" ht="12.75" x14ac:dyDescent="0.2">
      <c r="A96" s="41"/>
      <c r="B96" s="42"/>
      <c r="C96" s="42"/>
      <c r="D96" s="9"/>
      <c r="E96" s="9"/>
      <c r="F96" s="9"/>
      <c r="G96" s="9"/>
      <c r="H96" s="9"/>
      <c r="I96" s="9"/>
      <c r="J96" s="9"/>
      <c r="K96" s="9"/>
      <c r="L96" s="9"/>
      <c r="M96" s="9"/>
      <c r="N96" s="9" t="str">
        <f t="shared" si="24"/>
        <v/>
      </c>
      <c r="O96" s="10"/>
      <c r="P96" s="43">
        <v>6</v>
      </c>
      <c r="Q96" s="42" t="s">
        <v>40</v>
      </c>
      <c r="R96" s="42" t="s">
        <v>113</v>
      </c>
      <c r="S96" s="9"/>
      <c r="T96" s="9"/>
      <c r="U96" s="9">
        <v>1</v>
      </c>
      <c r="V96" s="9">
        <v>2</v>
      </c>
      <c r="W96" s="9">
        <v>2</v>
      </c>
      <c r="X96" s="9"/>
      <c r="Y96" s="9"/>
      <c r="Z96" s="9">
        <v>1</v>
      </c>
      <c r="AA96" s="9"/>
      <c r="AB96" s="9"/>
      <c r="AC96" s="9">
        <f t="shared" si="25"/>
        <v>1</v>
      </c>
      <c r="AD96" s="46"/>
      <c r="AE96" s="21"/>
    </row>
    <row r="97" spans="1:31" s="39" customFormat="1" ht="12.75" x14ac:dyDescent="0.2">
      <c r="A97" s="41">
        <v>3</v>
      </c>
      <c r="B97" s="42" t="s">
        <v>293</v>
      </c>
      <c r="C97" s="42" t="s">
        <v>294</v>
      </c>
      <c r="D97" s="9">
        <v>4</v>
      </c>
      <c r="E97" s="9"/>
      <c r="F97" s="9"/>
      <c r="G97" s="9">
        <v>3</v>
      </c>
      <c r="H97" s="9"/>
      <c r="I97" s="9">
        <v>3</v>
      </c>
      <c r="J97" s="9">
        <v>2</v>
      </c>
      <c r="K97" s="9">
        <v>1</v>
      </c>
      <c r="L97" s="9"/>
      <c r="M97" s="9"/>
      <c r="N97" s="9">
        <f t="shared" si="24"/>
        <v>8</v>
      </c>
      <c r="O97" s="10"/>
      <c r="P97" s="43">
        <v>9</v>
      </c>
      <c r="Q97" s="42" t="s">
        <v>114</v>
      </c>
      <c r="R97" s="42" t="s">
        <v>67</v>
      </c>
      <c r="S97" s="9">
        <v>1</v>
      </c>
      <c r="T97" s="9"/>
      <c r="U97" s="9"/>
      <c r="V97" s="9">
        <v>4</v>
      </c>
      <c r="W97" s="9">
        <v>1</v>
      </c>
      <c r="X97" s="9"/>
      <c r="Y97" s="9"/>
      <c r="Z97" s="9">
        <v>2</v>
      </c>
      <c r="AA97" s="9"/>
      <c r="AB97" s="9"/>
      <c r="AC97" s="9">
        <f t="shared" si="25"/>
        <v>2</v>
      </c>
      <c r="AD97" s="46"/>
      <c r="AE97" s="21"/>
    </row>
    <row r="98" spans="1:31" s="39" customFormat="1" ht="12.75" x14ac:dyDescent="0.2">
      <c r="A98" s="41">
        <v>6</v>
      </c>
      <c r="B98" s="42" t="s">
        <v>273</v>
      </c>
      <c r="C98" s="42" t="s">
        <v>273</v>
      </c>
      <c r="D98" s="9">
        <v>1</v>
      </c>
      <c r="E98" s="9"/>
      <c r="F98" s="9">
        <v>1</v>
      </c>
      <c r="G98" s="9">
        <v>2</v>
      </c>
      <c r="H98" s="9">
        <v>2</v>
      </c>
      <c r="I98" s="9"/>
      <c r="J98" s="9">
        <v>1</v>
      </c>
      <c r="K98" s="9">
        <v>2</v>
      </c>
      <c r="L98" s="9"/>
      <c r="M98" s="9"/>
      <c r="N98" s="9">
        <f t="shared" si="24"/>
        <v>3</v>
      </c>
      <c r="O98" s="10"/>
      <c r="P98" s="43"/>
      <c r="Q98" s="42"/>
      <c r="R98" s="4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 t="str">
        <f t="shared" si="25"/>
        <v/>
      </c>
      <c r="AD98" s="46"/>
      <c r="AE98" s="21"/>
    </row>
    <row r="99" spans="1:31" s="39" customFormat="1" ht="12.75" x14ac:dyDescent="0.2">
      <c r="A99" s="41">
        <v>7</v>
      </c>
      <c r="B99" s="42" t="s">
        <v>316</v>
      </c>
      <c r="C99" s="42" t="s">
        <v>317</v>
      </c>
      <c r="D99" s="9">
        <v>3</v>
      </c>
      <c r="E99" s="9"/>
      <c r="F99" s="9"/>
      <c r="G99" s="9">
        <v>7</v>
      </c>
      <c r="H99" s="9">
        <v>3</v>
      </c>
      <c r="I99" s="9"/>
      <c r="J99" s="9">
        <v>1</v>
      </c>
      <c r="K99" s="9">
        <v>2</v>
      </c>
      <c r="L99" s="9"/>
      <c r="M99" s="9"/>
      <c r="N99" s="9">
        <f t="shared" si="24"/>
        <v>6</v>
      </c>
      <c r="O99" s="10"/>
      <c r="P99" s="43">
        <v>20</v>
      </c>
      <c r="Q99" s="42" t="s">
        <v>105</v>
      </c>
      <c r="R99" s="42" t="s">
        <v>106</v>
      </c>
      <c r="S99" s="9"/>
      <c r="T99" s="9"/>
      <c r="U99" s="9"/>
      <c r="V99" s="9">
        <v>4</v>
      </c>
      <c r="W99" s="9"/>
      <c r="X99" s="9"/>
      <c r="Y99" s="9"/>
      <c r="Z99" s="9"/>
      <c r="AA99" s="9"/>
      <c r="AB99" s="9"/>
      <c r="AC99" s="9">
        <f t="shared" si="25"/>
        <v>0</v>
      </c>
      <c r="AD99" s="46"/>
      <c r="AE99" s="21"/>
    </row>
    <row r="100" spans="1:31" s="39" customFormat="1" ht="12.75" x14ac:dyDescent="0.2">
      <c r="A100" s="43">
        <v>9</v>
      </c>
      <c r="B100" s="42" t="s">
        <v>190</v>
      </c>
      <c r="C100" s="42" t="s">
        <v>95</v>
      </c>
      <c r="D100" s="9">
        <v>1</v>
      </c>
      <c r="E100" s="9">
        <v>1</v>
      </c>
      <c r="F100" s="9"/>
      <c r="G100" s="9">
        <v>5</v>
      </c>
      <c r="H100" s="9"/>
      <c r="I100" s="9"/>
      <c r="J100" s="9"/>
      <c r="K100" s="9">
        <v>1</v>
      </c>
      <c r="L100" s="9"/>
      <c r="M100" s="9"/>
      <c r="N100" s="9">
        <f t="shared" si="24"/>
        <v>5</v>
      </c>
      <c r="O100" s="10"/>
      <c r="P100" s="41">
        <v>22</v>
      </c>
      <c r="Q100" s="42" t="s">
        <v>115</v>
      </c>
      <c r="R100" s="42" t="s">
        <v>116</v>
      </c>
      <c r="S100" s="9">
        <v>2</v>
      </c>
      <c r="T100" s="9"/>
      <c r="U100" s="9">
        <v>5</v>
      </c>
      <c r="V100" s="9">
        <v>2</v>
      </c>
      <c r="W100" s="9"/>
      <c r="X100" s="9">
        <v>3</v>
      </c>
      <c r="Y100" s="9">
        <v>1</v>
      </c>
      <c r="Z100" s="9">
        <v>1</v>
      </c>
      <c r="AA100" s="9"/>
      <c r="AB100" s="9"/>
      <c r="AC100" s="9">
        <f t="shared" si="25"/>
        <v>9</v>
      </c>
      <c r="AD100" s="46"/>
      <c r="AE100" s="21"/>
    </row>
    <row r="101" spans="1:31" s="39" customFormat="1" ht="12.75" x14ac:dyDescent="0.2">
      <c r="A101" s="43">
        <v>11</v>
      </c>
      <c r="B101" s="42" t="s">
        <v>361</v>
      </c>
      <c r="C101" s="42" t="s">
        <v>191</v>
      </c>
      <c r="D101" s="9">
        <v>1</v>
      </c>
      <c r="E101" s="9"/>
      <c r="F101" s="9">
        <v>1</v>
      </c>
      <c r="G101" s="9">
        <v>1</v>
      </c>
      <c r="H101" s="9"/>
      <c r="I101" s="9"/>
      <c r="J101" s="9"/>
      <c r="K101" s="9">
        <v>2</v>
      </c>
      <c r="L101" s="9"/>
      <c r="M101" s="9"/>
      <c r="N101" s="9">
        <f t="shared" si="24"/>
        <v>3</v>
      </c>
      <c r="O101" s="10"/>
      <c r="P101" s="43">
        <v>23</v>
      </c>
      <c r="Q101" s="42" t="s">
        <v>110</v>
      </c>
      <c r="R101" s="42" t="s">
        <v>72</v>
      </c>
      <c r="S101" s="9">
        <v>1</v>
      </c>
      <c r="T101" s="9"/>
      <c r="U101" s="9">
        <v>2</v>
      </c>
      <c r="V101" s="9">
        <v>5</v>
      </c>
      <c r="W101" s="9"/>
      <c r="X101" s="9"/>
      <c r="Y101" s="9"/>
      <c r="Z101" s="9"/>
      <c r="AA101" s="9"/>
      <c r="AB101" s="9"/>
      <c r="AC101" s="9">
        <f t="shared" si="25"/>
        <v>4</v>
      </c>
      <c r="AD101" s="46"/>
      <c r="AE101" s="21"/>
    </row>
    <row r="102" spans="1:31" s="39" customFormat="1" ht="12.75" x14ac:dyDescent="0.2">
      <c r="A102" s="41">
        <v>12</v>
      </c>
      <c r="B102" s="42" t="s">
        <v>272</v>
      </c>
      <c r="C102" s="42" t="s">
        <v>189</v>
      </c>
      <c r="D102" s="9">
        <v>4</v>
      </c>
      <c r="E102" s="9">
        <v>4</v>
      </c>
      <c r="F102" s="9">
        <v>1</v>
      </c>
      <c r="G102" s="9">
        <v>4</v>
      </c>
      <c r="H102" s="9"/>
      <c r="I102" s="9">
        <v>2</v>
      </c>
      <c r="J102" s="9">
        <v>1</v>
      </c>
      <c r="K102" s="9"/>
      <c r="L102" s="9"/>
      <c r="M102" s="9"/>
      <c r="N102" s="9">
        <f t="shared" si="24"/>
        <v>21</v>
      </c>
      <c r="O102" s="10"/>
      <c r="P102" s="41">
        <v>40</v>
      </c>
      <c r="Q102" s="42" t="s">
        <v>32</v>
      </c>
      <c r="R102" s="42" t="s">
        <v>147</v>
      </c>
      <c r="S102" s="9">
        <v>3</v>
      </c>
      <c r="T102" s="9">
        <v>1</v>
      </c>
      <c r="U102" s="9"/>
      <c r="V102" s="9">
        <v>4</v>
      </c>
      <c r="W102" s="9"/>
      <c r="X102" s="9">
        <v>1</v>
      </c>
      <c r="Y102" s="9"/>
      <c r="Z102" s="9"/>
      <c r="AA102" s="9"/>
      <c r="AB102" s="9"/>
      <c r="AC102" s="9">
        <f t="shared" si="25"/>
        <v>9</v>
      </c>
      <c r="AD102" s="46"/>
      <c r="AE102" s="21"/>
    </row>
    <row r="103" spans="1:31" s="39" customFormat="1" ht="12.75" x14ac:dyDescent="0.2">
      <c r="A103" s="41">
        <v>25</v>
      </c>
      <c r="B103" s="42" t="s">
        <v>334</v>
      </c>
      <c r="C103" s="42" t="s">
        <v>305</v>
      </c>
      <c r="D103" s="9">
        <v>4</v>
      </c>
      <c r="E103" s="9">
        <v>2</v>
      </c>
      <c r="F103" s="9"/>
      <c r="G103" s="9">
        <v>2</v>
      </c>
      <c r="H103" s="9">
        <v>1</v>
      </c>
      <c r="I103" s="9"/>
      <c r="J103" s="9"/>
      <c r="K103" s="9">
        <v>1</v>
      </c>
      <c r="L103" s="9"/>
      <c r="M103" s="9"/>
      <c r="N103" s="9">
        <f t="shared" si="24"/>
        <v>14</v>
      </c>
      <c r="O103" s="10"/>
      <c r="P103" s="41">
        <v>44</v>
      </c>
      <c r="Q103" s="42" t="s">
        <v>108</v>
      </c>
      <c r="R103" s="42" t="s">
        <v>109</v>
      </c>
      <c r="S103" s="9">
        <v>2</v>
      </c>
      <c r="T103" s="9"/>
      <c r="U103" s="9"/>
      <c r="V103" s="9">
        <v>3</v>
      </c>
      <c r="W103" s="9"/>
      <c r="X103" s="9">
        <v>1</v>
      </c>
      <c r="Y103" s="9"/>
      <c r="Z103" s="9">
        <v>1</v>
      </c>
      <c r="AA103" s="9"/>
      <c r="AB103" s="9"/>
      <c r="AC103" s="9">
        <f t="shared" si="25"/>
        <v>4</v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19</v>
      </c>
      <c r="E105" s="9">
        <f t="shared" si="26"/>
        <v>7</v>
      </c>
      <c r="F105" s="9">
        <f t="shared" si="26"/>
        <v>3</v>
      </c>
      <c r="G105" s="9">
        <f t="shared" si="26"/>
        <v>27</v>
      </c>
      <c r="H105" s="9">
        <f t="shared" si="26"/>
        <v>6</v>
      </c>
      <c r="I105" s="9">
        <f t="shared" si="26"/>
        <v>7</v>
      </c>
      <c r="J105" s="9">
        <f t="shared" si="26"/>
        <v>5</v>
      </c>
      <c r="K105" s="9">
        <f t="shared" si="26"/>
        <v>10</v>
      </c>
      <c r="L105" s="9">
        <f t="shared" si="26"/>
        <v>0</v>
      </c>
      <c r="M105" s="9">
        <f t="shared" si="26"/>
        <v>0</v>
      </c>
      <c r="N105" s="9">
        <f t="shared" si="26"/>
        <v>62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10</v>
      </c>
      <c r="T105" s="9">
        <f t="shared" si="27"/>
        <v>3</v>
      </c>
      <c r="U105" s="9">
        <f t="shared" si="27"/>
        <v>11</v>
      </c>
      <c r="V105" s="9">
        <f t="shared" si="27"/>
        <v>28</v>
      </c>
      <c r="W105" s="9">
        <f t="shared" si="27"/>
        <v>3</v>
      </c>
      <c r="X105" s="9">
        <f t="shared" si="27"/>
        <v>6</v>
      </c>
      <c r="Y105" s="9">
        <f t="shared" si="27"/>
        <v>3</v>
      </c>
      <c r="Z105" s="9">
        <f t="shared" si="27"/>
        <v>7</v>
      </c>
      <c r="AA105" s="9">
        <f t="shared" si="27"/>
        <v>0</v>
      </c>
      <c r="AB105" s="9">
        <f t="shared" si="27"/>
        <v>0</v>
      </c>
      <c r="AC105" s="9">
        <f t="shared" si="27"/>
        <v>40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137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Big Bangs:    |||   Hornets: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11" t="s">
        <v>76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3" t="s">
        <v>52</v>
      </c>
      <c r="P108" s="149" t="s">
        <v>135</v>
      </c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1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/>
      <c r="B110" s="42"/>
      <c r="C110" s="4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 t="str">
        <f t="shared" ref="N110:N119" si="28">IF(B110="","",(D110*2)+(E110*3)+F110*1)</f>
        <v/>
      </c>
      <c r="O110" s="10"/>
      <c r="P110" s="41">
        <v>0</v>
      </c>
      <c r="Q110" s="42" t="s">
        <v>180</v>
      </c>
      <c r="R110" s="42" t="s">
        <v>181</v>
      </c>
      <c r="S110" s="9">
        <v>1</v>
      </c>
      <c r="T110" s="9"/>
      <c r="U110" s="9"/>
      <c r="V110" s="9">
        <v>2</v>
      </c>
      <c r="W110" s="9"/>
      <c r="X110" s="9"/>
      <c r="Y110" s="9"/>
      <c r="Z110" s="9">
        <v>1</v>
      </c>
      <c r="AA110" s="9"/>
      <c r="AB110" s="9"/>
      <c r="AC110" s="9">
        <f t="shared" ref="AC110:AC119" si="29">IF(Q110="","",(S110*2)+(T110*3)+U110*1)</f>
        <v>2</v>
      </c>
      <c r="AD110" s="46"/>
      <c r="AE110" s="21"/>
    </row>
    <row r="111" spans="1:31" s="39" customFormat="1" ht="12.75" x14ac:dyDescent="0.2">
      <c r="A111" s="43">
        <v>6</v>
      </c>
      <c r="B111" s="42" t="s">
        <v>83</v>
      </c>
      <c r="C111" s="42" t="s">
        <v>48</v>
      </c>
      <c r="D111" s="9">
        <v>1</v>
      </c>
      <c r="E111" s="9"/>
      <c r="F111" s="9"/>
      <c r="G111" s="9">
        <v>6</v>
      </c>
      <c r="H111" s="9">
        <v>5</v>
      </c>
      <c r="I111" s="9"/>
      <c r="J111" s="9">
        <v>1</v>
      </c>
      <c r="K111" s="9">
        <v>2</v>
      </c>
      <c r="L111" s="9"/>
      <c r="M111" s="9"/>
      <c r="N111" s="9">
        <f t="shared" si="28"/>
        <v>2</v>
      </c>
      <c r="O111" s="10"/>
      <c r="P111" s="41">
        <v>1</v>
      </c>
      <c r="Q111" s="42" t="s">
        <v>375</v>
      </c>
      <c r="R111" s="42" t="s">
        <v>374</v>
      </c>
      <c r="S111" s="9">
        <v>1</v>
      </c>
      <c r="T111" s="9">
        <v>2</v>
      </c>
      <c r="U111" s="9"/>
      <c r="V111" s="9">
        <v>3</v>
      </c>
      <c r="W111" s="9">
        <v>4</v>
      </c>
      <c r="X111" s="9"/>
      <c r="Y111" s="9"/>
      <c r="Z111" s="9"/>
      <c r="AA111" s="9"/>
      <c r="AB111" s="9"/>
      <c r="AC111" s="9">
        <f t="shared" si="29"/>
        <v>8</v>
      </c>
      <c r="AD111" s="46"/>
      <c r="AE111" s="21"/>
    </row>
    <row r="112" spans="1:31" s="39" customFormat="1" ht="12.75" x14ac:dyDescent="0.2">
      <c r="A112" s="41"/>
      <c r="B112" s="42"/>
      <c r="C112" s="4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 t="str">
        <f t="shared" si="28"/>
        <v/>
      </c>
      <c r="O112" s="10"/>
      <c r="P112" s="41">
        <v>2</v>
      </c>
      <c r="Q112" s="42" t="s">
        <v>184</v>
      </c>
      <c r="R112" s="42" t="s">
        <v>174</v>
      </c>
      <c r="S112" s="9">
        <v>2</v>
      </c>
      <c r="T112" s="9">
        <v>1</v>
      </c>
      <c r="U112" s="9">
        <v>1</v>
      </c>
      <c r="V112" s="9">
        <v>2</v>
      </c>
      <c r="W112" s="9">
        <v>2</v>
      </c>
      <c r="X112" s="9">
        <v>1</v>
      </c>
      <c r="Y112" s="9"/>
      <c r="Z112" s="9">
        <v>1</v>
      </c>
      <c r="AA112" s="9"/>
      <c r="AB112" s="9"/>
      <c r="AC112" s="9">
        <f t="shared" si="29"/>
        <v>8</v>
      </c>
      <c r="AD112" s="46"/>
      <c r="AE112" s="21"/>
    </row>
    <row r="113" spans="1:31" s="39" customFormat="1" ht="12.75" x14ac:dyDescent="0.2">
      <c r="A113" s="41">
        <v>13</v>
      </c>
      <c r="B113" s="42" t="s">
        <v>77</v>
      </c>
      <c r="C113" s="42" t="s">
        <v>72</v>
      </c>
      <c r="D113" s="9"/>
      <c r="E113" s="9">
        <v>2</v>
      </c>
      <c r="F113" s="9"/>
      <c r="G113" s="9">
        <v>3</v>
      </c>
      <c r="H113" s="9">
        <v>1</v>
      </c>
      <c r="I113" s="9"/>
      <c r="J113" s="9"/>
      <c r="K113" s="9"/>
      <c r="L113" s="9"/>
      <c r="M113" s="9"/>
      <c r="N113" s="9">
        <f t="shared" si="28"/>
        <v>6</v>
      </c>
      <c r="O113" s="10"/>
      <c r="P113" s="41"/>
      <c r="Q113" s="42"/>
      <c r="R113" s="4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 t="str">
        <f t="shared" si="29"/>
        <v/>
      </c>
      <c r="AD113" s="46"/>
      <c r="AE113" s="21"/>
    </row>
    <row r="114" spans="1:31" s="39" customFormat="1" ht="12.75" x14ac:dyDescent="0.2">
      <c r="A114" s="43">
        <v>21</v>
      </c>
      <c r="B114" s="42" t="s">
        <v>80</v>
      </c>
      <c r="C114" s="42" t="s">
        <v>113</v>
      </c>
      <c r="D114" s="9">
        <v>7</v>
      </c>
      <c r="E114" s="9">
        <v>1</v>
      </c>
      <c r="F114" s="9"/>
      <c r="G114" s="9">
        <v>8</v>
      </c>
      <c r="H114" s="9">
        <v>1</v>
      </c>
      <c r="I114" s="9"/>
      <c r="J114" s="9"/>
      <c r="K114" s="9">
        <v>1</v>
      </c>
      <c r="L114" s="9"/>
      <c r="M114" s="9"/>
      <c r="N114" s="9">
        <f t="shared" si="28"/>
        <v>17</v>
      </c>
      <c r="O114" s="10"/>
      <c r="P114" s="41">
        <v>13</v>
      </c>
      <c r="Q114" s="42" t="s">
        <v>107</v>
      </c>
      <c r="R114" s="42" t="s">
        <v>57</v>
      </c>
      <c r="S114" s="9"/>
      <c r="T114" s="9"/>
      <c r="U114" s="9"/>
      <c r="V114" s="9">
        <v>1</v>
      </c>
      <c r="W114" s="9"/>
      <c r="X114" s="9"/>
      <c r="Y114" s="9"/>
      <c r="Z114" s="9"/>
      <c r="AA114" s="9"/>
      <c r="AB114" s="9"/>
      <c r="AC114" s="9">
        <f t="shared" si="29"/>
        <v>0</v>
      </c>
      <c r="AD114" s="46"/>
      <c r="AE114" s="21"/>
    </row>
    <row r="115" spans="1:31" s="39" customFormat="1" ht="12.75" x14ac:dyDescent="0.2">
      <c r="A115" s="43">
        <v>23</v>
      </c>
      <c r="B115" s="42" t="s">
        <v>243</v>
      </c>
      <c r="C115" s="42" t="s">
        <v>35</v>
      </c>
      <c r="D115" s="9"/>
      <c r="E115" s="9">
        <v>2</v>
      </c>
      <c r="F115" s="9"/>
      <c r="G115" s="9">
        <v>5</v>
      </c>
      <c r="H115" s="9">
        <v>3</v>
      </c>
      <c r="I115" s="9">
        <v>1</v>
      </c>
      <c r="J115" s="9"/>
      <c r="K115" s="9"/>
      <c r="L115" s="9"/>
      <c r="M115" s="9"/>
      <c r="N115" s="9">
        <f t="shared" si="28"/>
        <v>6</v>
      </c>
      <c r="O115" s="10"/>
      <c r="P115" s="41">
        <v>21</v>
      </c>
      <c r="Q115" s="42" t="s">
        <v>182</v>
      </c>
      <c r="R115" s="42" t="s">
        <v>183</v>
      </c>
      <c r="S115" s="9">
        <v>3</v>
      </c>
      <c r="T115" s="9"/>
      <c r="U115" s="9"/>
      <c r="V115" s="9">
        <v>15</v>
      </c>
      <c r="W115" s="9">
        <v>1</v>
      </c>
      <c r="X115" s="9">
        <v>1</v>
      </c>
      <c r="Y115" s="9"/>
      <c r="Z115" s="9">
        <v>1</v>
      </c>
      <c r="AA115" s="9"/>
      <c r="AB115" s="9"/>
      <c r="AC115" s="9">
        <f t="shared" si="29"/>
        <v>6</v>
      </c>
      <c r="AD115" s="46"/>
      <c r="AE115" s="21"/>
    </row>
    <row r="116" spans="1:31" s="39" customFormat="1" ht="12.75" x14ac:dyDescent="0.2">
      <c r="A116" s="43"/>
      <c r="B116" s="42"/>
      <c r="C116" s="42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 t="str">
        <f t="shared" si="28"/>
        <v/>
      </c>
      <c r="O116" s="10"/>
      <c r="P116" s="41">
        <v>12</v>
      </c>
      <c r="Q116" s="42" t="s">
        <v>177</v>
      </c>
      <c r="R116" s="42" t="s">
        <v>178</v>
      </c>
      <c r="S116" s="9"/>
      <c r="T116" s="9">
        <v>3</v>
      </c>
      <c r="U116" s="9"/>
      <c r="V116" s="9">
        <v>4</v>
      </c>
      <c r="W116" s="9">
        <v>1</v>
      </c>
      <c r="X116" s="9"/>
      <c r="Y116" s="9"/>
      <c r="Z116" s="9">
        <v>1</v>
      </c>
      <c r="AA116" s="9">
        <v>1</v>
      </c>
      <c r="AB116" s="9"/>
      <c r="AC116" s="9">
        <f t="shared" si="29"/>
        <v>9</v>
      </c>
      <c r="AD116" s="46"/>
      <c r="AE116" s="21"/>
    </row>
    <row r="117" spans="1:31" s="39" customFormat="1" ht="12.75" x14ac:dyDescent="0.2">
      <c r="A117" s="41">
        <v>24</v>
      </c>
      <c r="B117" s="42" t="s">
        <v>278</v>
      </c>
      <c r="C117" s="42" t="s">
        <v>279</v>
      </c>
      <c r="D117" s="9">
        <v>6</v>
      </c>
      <c r="E117" s="9">
        <v>2</v>
      </c>
      <c r="F117" s="9">
        <v>3</v>
      </c>
      <c r="G117" s="9">
        <v>7</v>
      </c>
      <c r="H117" s="9">
        <v>2</v>
      </c>
      <c r="I117" s="9">
        <v>1</v>
      </c>
      <c r="J117" s="9"/>
      <c r="K117" s="9">
        <v>1</v>
      </c>
      <c r="L117" s="9"/>
      <c r="M117" s="9"/>
      <c r="N117" s="9">
        <f t="shared" si="28"/>
        <v>21</v>
      </c>
      <c r="O117" s="10"/>
      <c r="P117" s="41">
        <v>40</v>
      </c>
      <c r="Q117" s="42" t="s">
        <v>185</v>
      </c>
      <c r="R117" s="42" t="s">
        <v>186</v>
      </c>
      <c r="S117" s="9">
        <v>1</v>
      </c>
      <c r="T117" s="9"/>
      <c r="U117" s="9"/>
      <c r="V117" s="9">
        <v>8</v>
      </c>
      <c r="W117" s="9"/>
      <c r="X117" s="9"/>
      <c r="Y117" s="9">
        <v>2</v>
      </c>
      <c r="Z117" s="9">
        <v>3</v>
      </c>
      <c r="AA117" s="9"/>
      <c r="AB117" s="9"/>
      <c r="AC117" s="9">
        <f t="shared" si="29"/>
        <v>2</v>
      </c>
      <c r="AD117" s="46"/>
      <c r="AE117" s="21"/>
    </row>
    <row r="118" spans="1:31" s="39" customFormat="1" ht="12.75" x14ac:dyDescent="0.2">
      <c r="A118" s="41">
        <v>20</v>
      </c>
      <c r="B118" s="42" t="s">
        <v>323</v>
      </c>
      <c r="C118" s="42" t="s">
        <v>90</v>
      </c>
      <c r="D118" s="9">
        <v>5</v>
      </c>
      <c r="E118" s="9">
        <v>3</v>
      </c>
      <c r="F118" s="9">
        <v>4</v>
      </c>
      <c r="G118" s="9">
        <v>7</v>
      </c>
      <c r="H118" s="9">
        <v>5</v>
      </c>
      <c r="I118" s="9">
        <v>1</v>
      </c>
      <c r="J118" s="9"/>
      <c r="K118" s="9"/>
      <c r="L118" s="9"/>
      <c r="M118" s="9"/>
      <c r="N118" s="9">
        <f t="shared" si="28"/>
        <v>23</v>
      </c>
      <c r="O118" s="10"/>
      <c r="P118" s="41">
        <v>44</v>
      </c>
      <c r="Q118" s="42" t="s">
        <v>188</v>
      </c>
      <c r="R118" s="42" t="s">
        <v>84</v>
      </c>
      <c r="S118" s="9"/>
      <c r="T118" s="9">
        <v>4</v>
      </c>
      <c r="U118" s="9"/>
      <c r="V118" s="9">
        <v>2</v>
      </c>
      <c r="W118" s="9">
        <v>3</v>
      </c>
      <c r="X118" s="9"/>
      <c r="Y118" s="9"/>
      <c r="Z118" s="9">
        <v>1</v>
      </c>
      <c r="AA118" s="9"/>
      <c r="AB118" s="9"/>
      <c r="AC118" s="9">
        <f t="shared" si="29"/>
        <v>12</v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19</v>
      </c>
      <c r="E120" s="9">
        <f t="shared" si="30"/>
        <v>10</v>
      </c>
      <c r="F120" s="9">
        <f t="shared" si="30"/>
        <v>7</v>
      </c>
      <c r="G120" s="9">
        <f t="shared" si="30"/>
        <v>36</v>
      </c>
      <c r="H120" s="9">
        <f t="shared" si="30"/>
        <v>17</v>
      </c>
      <c r="I120" s="9">
        <f t="shared" si="30"/>
        <v>3</v>
      </c>
      <c r="J120" s="9">
        <f t="shared" si="30"/>
        <v>1</v>
      </c>
      <c r="K120" s="9">
        <f t="shared" si="30"/>
        <v>4</v>
      </c>
      <c r="L120" s="9">
        <f t="shared" si="30"/>
        <v>0</v>
      </c>
      <c r="M120" s="9">
        <f t="shared" si="30"/>
        <v>0</v>
      </c>
      <c r="N120" s="9">
        <f t="shared" si="30"/>
        <v>75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8</v>
      </c>
      <c r="T120" s="9">
        <f t="shared" si="31"/>
        <v>10</v>
      </c>
      <c r="U120" s="9">
        <f t="shared" si="31"/>
        <v>1</v>
      </c>
      <c r="V120" s="9">
        <f t="shared" si="31"/>
        <v>37</v>
      </c>
      <c r="W120" s="9">
        <f t="shared" si="31"/>
        <v>11</v>
      </c>
      <c r="X120" s="9">
        <f t="shared" si="31"/>
        <v>2</v>
      </c>
      <c r="Y120" s="9">
        <f t="shared" si="31"/>
        <v>2</v>
      </c>
      <c r="Z120" s="9">
        <f t="shared" si="31"/>
        <v>8</v>
      </c>
      <c r="AA120" s="9">
        <f t="shared" si="31"/>
        <v>1</v>
      </c>
      <c r="AB120" s="9">
        <f t="shared" si="31"/>
        <v>0</v>
      </c>
      <c r="AC120" s="9">
        <f t="shared" si="31"/>
        <v>47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51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Pork Swords:    |||   Mighty Few: </v>
      </c>
    </row>
    <row r="122" spans="1:31" s="39" customFormat="1" ht="12.75" x14ac:dyDescent="0.2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46"/>
      <c r="AE122" s="21"/>
    </row>
    <row r="123" spans="1:31" s="39" customFormat="1" ht="12.75" hidden="1" x14ac:dyDescent="0.2">
      <c r="A123" s="48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6"/>
      <c r="AE123" s="21"/>
    </row>
    <row r="124" spans="1:31" s="39" customFormat="1" ht="12.75" x14ac:dyDescent="0.2">
      <c r="A124" s="114" t="s">
        <v>89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6"/>
      <c r="O124" s="3" t="s">
        <v>52</v>
      </c>
      <c r="P124" s="181" t="s">
        <v>246</v>
      </c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3"/>
      <c r="AE124" s="21"/>
    </row>
    <row r="125" spans="1:31" s="39" customFormat="1" ht="12.75" x14ac:dyDescent="0.2">
      <c r="A125" s="4" t="s">
        <v>7</v>
      </c>
      <c r="B125" s="4" t="s">
        <v>8</v>
      </c>
      <c r="C125" s="4" t="s">
        <v>9</v>
      </c>
      <c r="D125" s="4" t="s">
        <v>10</v>
      </c>
      <c r="E125" s="4" t="s">
        <v>11</v>
      </c>
      <c r="F125" s="4" t="s">
        <v>12</v>
      </c>
      <c r="G125" s="4" t="s">
        <v>16</v>
      </c>
      <c r="H125" s="4" t="s">
        <v>13</v>
      </c>
      <c r="I125" s="4" t="s">
        <v>14</v>
      </c>
      <c r="J125" s="4" t="s">
        <v>15</v>
      </c>
      <c r="K125" s="4" t="s">
        <v>17</v>
      </c>
      <c r="L125" s="4" t="s">
        <v>18</v>
      </c>
      <c r="M125" s="4" t="s">
        <v>19</v>
      </c>
      <c r="N125" s="4" t="s">
        <v>20</v>
      </c>
      <c r="O125" s="5" t="s">
        <v>21</v>
      </c>
      <c r="P125" s="4" t="s">
        <v>7</v>
      </c>
      <c r="Q125" s="4" t="s">
        <v>8</v>
      </c>
      <c r="R125" s="4" t="s">
        <v>9</v>
      </c>
      <c r="S125" s="4" t="s">
        <v>10</v>
      </c>
      <c r="T125" s="4" t="s">
        <v>11</v>
      </c>
      <c r="U125" s="4" t="s">
        <v>12</v>
      </c>
      <c r="V125" s="4" t="s">
        <v>16</v>
      </c>
      <c r="W125" s="4" t="s">
        <v>13</v>
      </c>
      <c r="X125" s="4" t="s">
        <v>14</v>
      </c>
      <c r="Y125" s="4" t="s">
        <v>15</v>
      </c>
      <c r="Z125" s="4" t="s">
        <v>17</v>
      </c>
      <c r="AA125" s="4" t="s">
        <v>18</v>
      </c>
      <c r="AB125" s="4" t="s">
        <v>19</v>
      </c>
      <c r="AC125" s="4" t="s">
        <v>20</v>
      </c>
      <c r="AE125" s="21"/>
    </row>
    <row r="126" spans="1:31" s="39" customFormat="1" ht="12.75" x14ac:dyDescent="0.2">
      <c r="A126" s="41">
        <v>0</v>
      </c>
      <c r="B126" s="42" t="s">
        <v>93</v>
      </c>
      <c r="C126" s="42" t="s">
        <v>94</v>
      </c>
      <c r="D126" s="9">
        <v>4</v>
      </c>
      <c r="E126" s="9">
        <v>1</v>
      </c>
      <c r="F126" s="9">
        <v>4</v>
      </c>
      <c r="G126" s="9">
        <v>12</v>
      </c>
      <c r="H126" s="9">
        <v>3</v>
      </c>
      <c r="I126" s="9">
        <v>1</v>
      </c>
      <c r="J126" s="9"/>
      <c r="K126" s="9">
        <v>1</v>
      </c>
      <c r="L126" s="9"/>
      <c r="M126" s="9"/>
      <c r="N126" s="9">
        <f t="shared" ref="N126:N135" si="32">IF(B126="","",(D126*2)+(E126*3)+F126*1)</f>
        <v>15</v>
      </c>
      <c r="O126" s="10"/>
      <c r="P126" s="41">
        <v>9</v>
      </c>
      <c r="Q126" s="42" t="s">
        <v>247</v>
      </c>
      <c r="R126" s="42" t="s">
        <v>248</v>
      </c>
      <c r="S126" s="9">
        <v>2</v>
      </c>
      <c r="T126" s="9"/>
      <c r="U126" s="9"/>
      <c r="V126" s="9">
        <v>7</v>
      </c>
      <c r="W126" s="9">
        <v>1</v>
      </c>
      <c r="X126" s="9"/>
      <c r="Y126" s="9"/>
      <c r="Z126" s="9">
        <v>1</v>
      </c>
      <c r="AA126" s="9"/>
      <c r="AB126" s="9"/>
      <c r="AC126" s="9">
        <f t="shared" ref="AC126:AC135" si="33">IF(Q126="","",(S126*2)+(T126*3)+U126*1)</f>
        <v>4</v>
      </c>
      <c r="AE126" s="21"/>
    </row>
    <row r="127" spans="1:31" s="39" customFormat="1" ht="12.75" x14ac:dyDescent="0.2">
      <c r="A127" s="41"/>
      <c r="B127" s="42"/>
      <c r="C127" s="42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 t="str">
        <f t="shared" si="32"/>
        <v/>
      </c>
      <c r="O127" s="10"/>
      <c r="P127" s="43">
        <v>8</v>
      </c>
      <c r="Q127" s="42" t="s">
        <v>249</v>
      </c>
      <c r="R127" s="42" t="s">
        <v>39</v>
      </c>
      <c r="S127" s="9">
        <v>1</v>
      </c>
      <c r="T127" s="9"/>
      <c r="U127" s="9"/>
      <c r="V127" s="9">
        <v>1</v>
      </c>
      <c r="W127" s="9">
        <v>1</v>
      </c>
      <c r="X127" s="9">
        <v>2</v>
      </c>
      <c r="Y127" s="9"/>
      <c r="Z127" s="9">
        <v>1</v>
      </c>
      <c r="AA127" s="9"/>
      <c r="AB127" s="9"/>
      <c r="AC127" s="9">
        <f t="shared" si="33"/>
        <v>2</v>
      </c>
      <c r="AE127" s="21"/>
    </row>
    <row r="128" spans="1:31" s="39" customFormat="1" ht="12.75" x14ac:dyDescent="0.2">
      <c r="A128" s="43">
        <v>3</v>
      </c>
      <c r="B128" s="42" t="s">
        <v>146</v>
      </c>
      <c r="C128" s="42" t="s">
        <v>145</v>
      </c>
      <c r="D128" s="9">
        <v>1</v>
      </c>
      <c r="E128" s="9"/>
      <c r="F128" s="9"/>
      <c r="G128" s="9">
        <v>5</v>
      </c>
      <c r="H128" s="9"/>
      <c r="I128" s="9"/>
      <c r="J128" s="9">
        <v>2</v>
      </c>
      <c r="K128" s="9"/>
      <c r="L128" s="9"/>
      <c r="M128" s="9"/>
      <c r="N128" s="9">
        <f t="shared" si="32"/>
        <v>2</v>
      </c>
      <c r="O128" s="10"/>
      <c r="P128" s="41">
        <v>0</v>
      </c>
      <c r="Q128" s="42" t="s">
        <v>376</v>
      </c>
      <c r="R128" s="42" t="s">
        <v>377</v>
      </c>
      <c r="S128" s="9">
        <v>2</v>
      </c>
      <c r="T128" s="9"/>
      <c r="U128" s="9"/>
      <c r="V128" s="9">
        <v>4</v>
      </c>
      <c r="W128" s="9"/>
      <c r="X128" s="9">
        <v>1</v>
      </c>
      <c r="Y128" s="9"/>
      <c r="Z128" s="9">
        <v>1</v>
      </c>
      <c r="AA128" s="9"/>
      <c r="AB128" s="9"/>
      <c r="AC128" s="9">
        <f t="shared" si="33"/>
        <v>4</v>
      </c>
      <c r="AE128" s="21"/>
    </row>
    <row r="129" spans="1:31" s="39" customFormat="1" ht="12.75" x14ac:dyDescent="0.2">
      <c r="A129" s="41">
        <v>4</v>
      </c>
      <c r="B129" s="42" t="s">
        <v>142</v>
      </c>
      <c r="C129" s="42" t="s">
        <v>143</v>
      </c>
      <c r="D129" s="9"/>
      <c r="E129" s="9"/>
      <c r="F129" s="9"/>
      <c r="G129" s="9">
        <v>2</v>
      </c>
      <c r="H129" s="9">
        <v>2</v>
      </c>
      <c r="I129" s="9">
        <v>3</v>
      </c>
      <c r="J129" s="9"/>
      <c r="K129" s="9">
        <v>1</v>
      </c>
      <c r="L129" s="9"/>
      <c r="M129" s="9"/>
      <c r="N129" s="9">
        <f t="shared" si="32"/>
        <v>0</v>
      </c>
      <c r="O129" s="10"/>
      <c r="P129" s="41">
        <v>13</v>
      </c>
      <c r="Q129" s="42" t="s">
        <v>251</v>
      </c>
      <c r="R129" s="42" t="s">
        <v>53</v>
      </c>
      <c r="S129" s="9">
        <v>1</v>
      </c>
      <c r="T129" s="9"/>
      <c r="U129" s="9">
        <v>3</v>
      </c>
      <c r="V129" s="9">
        <v>5</v>
      </c>
      <c r="W129" s="9">
        <v>2</v>
      </c>
      <c r="X129" s="9">
        <v>5</v>
      </c>
      <c r="Y129" s="9">
        <v>1</v>
      </c>
      <c r="Z129" s="9">
        <v>3</v>
      </c>
      <c r="AA129" s="9"/>
      <c r="AB129" s="9"/>
      <c r="AC129" s="9">
        <f t="shared" si="33"/>
        <v>5</v>
      </c>
      <c r="AE129" s="21"/>
    </row>
    <row r="130" spans="1:31" s="39" customFormat="1" ht="12.75" x14ac:dyDescent="0.2">
      <c r="A130" s="43">
        <v>5</v>
      </c>
      <c r="B130" s="42" t="s">
        <v>131</v>
      </c>
      <c r="C130" s="42" t="s">
        <v>48</v>
      </c>
      <c r="D130" s="9">
        <v>2</v>
      </c>
      <c r="E130" s="9"/>
      <c r="F130" s="9">
        <v>4</v>
      </c>
      <c r="G130" s="9">
        <v>7</v>
      </c>
      <c r="H130" s="9"/>
      <c r="I130" s="9">
        <v>1</v>
      </c>
      <c r="J130" s="9"/>
      <c r="K130" s="9"/>
      <c r="L130" s="9"/>
      <c r="M130" s="9"/>
      <c r="N130" s="9">
        <f t="shared" si="32"/>
        <v>8</v>
      </c>
      <c r="O130" s="10"/>
      <c r="P130" s="43">
        <v>21</v>
      </c>
      <c r="Q130" s="42" t="s">
        <v>376</v>
      </c>
      <c r="R130" s="42" t="s">
        <v>84</v>
      </c>
      <c r="S130" s="9">
        <v>3</v>
      </c>
      <c r="T130" s="9"/>
      <c r="U130" s="9"/>
      <c r="V130" s="9">
        <v>6</v>
      </c>
      <c r="W130" s="9"/>
      <c r="X130" s="9">
        <v>1</v>
      </c>
      <c r="Y130" s="9"/>
      <c r="Z130" s="9">
        <v>2</v>
      </c>
      <c r="AA130" s="9"/>
      <c r="AB130" s="9"/>
      <c r="AC130" s="9">
        <f t="shared" si="33"/>
        <v>6</v>
      </c>
      <c r="AE130" s="21"/>
    </row>
    <row r="131" spans="1:31" s="39" customFormat="1" ht="12.75" x14ac:dyDescent="0.2">
      <c r="A131" s="43">
        <v>7</v>
      </c>
      <c r="B131" s="42" t="s">
        <v>264</v>
      </c>
      <c r="C131" s="42" t="s">
        <v>265</v>
      </c>
      <c r="D131" s="9">
        <v>1</v>
      </c>
      <c r="E131" s="9"/>
      <c r="F131" s="9">
        <v>1</v>
      </c>
      <c r="G131" s="9">
        <v>6</v>
      </c>
      <c r="H131" s="9">
        <v>3</v>
      </c>
      <c r="I131" s="9">
        <v>5</v>
      </c>
      <c r="J131" s="9"/>
      <c r="K131" s="9">
        <v>1</v>
      </c>
      <c r="L131" s="9"/>
      <c r="M131" s="9"/>
      <c r="N131" s="9">
        <f t="shared" si="32"/>
        <v>3</v>
      </c>
      <c r="O131" s="10"/>
      <c r="P131" s="43">
        <v>23</v>
      </c>
      <c r="Q131" s="42" t="s">
        <v>254</v>
      </c>
      <c r="R131" s="42" t="s">
        <v>61</v>
      </c>
      <c r="S131" s="9">
        <v>2</v>
      </c>
      <c r="T131" s="9"/>
      <c r="U131" s="9"/>
      <c r="V131" s="9">
        <v>6</v>
      </c>
      <c r="W131" s="9">
        <v>1</v>
      </c>
      <c r="X131" s="9"/>
      <c r="Y131" s="9"/>
      <c r="Z131" s="9">
        <v>1</v>
      </c>
      <c r="AA131" s="9"/>
      <c r="AB131" s="9"/>
      <c r="AC131" s="9">
        <f t="shared" si="33"/>
        <v>4</v>
      </c>
      <c r="AE131" s="21"/>
    </row>
    <row r="132" spans="1:31" x14ac:dyDescent="0.2">
      <c r="A132" s="6">
        <v>11</v>
      </c>
      <c r="B132" s="7" t="s">
        <v>101</v>
      </c>
      <c r="C132" s="7" t="s">
        <v>102</v>
      </c>
      <c r="D132" s="8">
        <v>3</v>
      </c>
      <c r="E132" s="8"/>
      <c r="F132" s="8"/>
      <c r="G132" s="8">
        <v>6</v>
      </c>
      <c r="H132" s="8">
        <v>1</v>
      </c>
      <c r="I132" s="8">
        <v>3</v>
      </c>
      <c r="J132" s="8">
        <v>2</v>
      </c>
      <c r="K132" s="8">
        <v>1</v>
      </c>
      <c r="L132" s="8"/>
      <c r="M132" s="8"/>
      <c r="N132" s="8">
        <f t="shared" si="32"/>
        <v>6</v>
      </c>
      <c r="O132" s="10"/>
      <c r="P132" s="6">
        <v>26</v>
      </c>
      <c r="Q132" s="7" t="s">
        <v>255</v>
      </c>
      <c r="R132" s="7" t="s">
        <v>256</v>
      </c>
      <c r="S132" s="8">
        <v>2</v>
      </c>
      <c r="T132" s="8"/>
      <c r="U132" s="8"/>
      <c r="V132" s="8">
        <v>3</v>
      </c>
      <c r="W132" s="8">
        <v>1</v>
      </c>
      <c r="X132" s="8"/>
      <c r="Y132" s="8"/>
      <c r="Z132" s="8">
        <v>5</v>
      </c>
      <c r="AA132" s="8"/>
      <c r="AB132" s="8"/>
      <c r="AC132" s="8">
        <f t="shared" si="33"/>
        <v>4</v>
      </c>
      <c r="AD132" s="1"/>
    </row>
    <row r="133" spans="1:31" x14ac:dyDescent="0.2">
      <c r="A133" s="6">
        <v>31</v>
      </c>
      <c r="B133" s="7" t="s">
        <v>43</v>
      </c>
      <c r="C133" s="7" t="s">
        <v>141</v>
      </c>
      <c r="D133" s="8">
        <v>5</v>
      </c>
      <c r="E133" s="8"/>
      <c r="F133" s="8">
        <v>1</v>
      </c>
      <c r="G133" s="8">
        <v>6</v>
      </c>
      <c r="H133" s="8">
        <v>2</v>
      </c>
      <c r="I133" s="8"/>
      <c r="J133" s="8"/>
      <c r="K133" s="8"/>
      <c r="L133" s="8"/>
      <c r="M133" s="8"/>
      <c r="N133" s="8">
        <f t="shared" si="32"/>
        <v>11</v>
      </c>
      <c r="O133" s="10"/>
      <c r="P133" s="6"/>
      <c r="Q133" s="7"/>
      <c r="R133" s="7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 t="str">
        <f t="shared" si="33"/>
        <v/>
      </c>
      <c r="AD133" s="1"/>
    </row>
    <row r="134" spans="1:31" x14ac:dyDescent="0.2">
      <c r="A134" s="6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 t="str">
        <f t="shared" si="32"/>
        <v/>
      </c>
      <c r="O134" s="10"/>
      <c r="P134" s="11"/>
      <c r="Q134" s="7"/>
      <c r="R134" s="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 t="str">
        <f t="shared" si="33"/>
        <v/>
      </c>
      <c r="AD134" s="1"/>
    </row>
    <row r="135" spans="1:31" x14ac:dyDescent="0.2">
      <c r="A135" s="11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 t="str">
        <f t="shared" si="32"/>
        <v/>
      </c>
      <c r="O135" s="10"/>
      <c r="P135" s="11"/>
      <c r="Q135" s="7"/>
      <c r="R135" s="7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 t="str">
        <f t="shared" si="33"/>
        <v/>
      </c>
      <c r="AD135" s="1"/>
    </row>
    <row r="136" spans="1:31" x14ac:dyDescent="0.2">
      <c r="A136" s="105" t="s">
        <v>26</v>
      </c>
      <c r="B136" s="106"/>
      <c r="C136" s="107"/>
      <c r="D136" s="8">
        <f t="shared" ref="D136:N136" si="34">SUM(D126:D135)</f>
        <v>16</v>
      </c>
      <c r="E136" s="8">
        <f t="shared" si="34"/>
        <v>1</v>
      </c>
      <c r="F136" s="8">
        <f t="shared" si="34"/>
        <v>10</v>
      </c>
      <c r="G136" s="8">
        <f t="shared" si="34"/>
        <v>44</v>
      </c>
      <c r="H136" s="8">
        <f t="shared" si="34"/>
        <v>11</v>
      </c>
      <c r="I136" s="8">
        <f t="shared" si="34"/>
        <v>13</v>
      </c>
      <c r="J136" s="8">
        <f t="shared" si="34"/>
        <v>4</v>
      </c>
      <c r="K136" s="8">
        <f t="shared" si="34"/>
        <v>4</v>
      </c>
      <c r="L136" s="8">
        <f t="shared" si="34"/>
        <v>0</v>
      </c>
      <c r="M136" s="8">
        <f t="shared" si="34"/>
        <v>0</v>
      </c>
      <c r="N136" s="8">
        <f t="shared" si="34"/>
        <v>45</v>
      </c>
      <c r="O136" s="12" t="s">
        <v>2</v>
      </c>
      <c r="P136" s="105" t="s">
        <v>26</v>
      </c>
      <c r="Q136" s="106"/>
      <c r="R136" s="107"/>
      <c r="S136" s="8">
        <f t="shared" ref="S136:AC136" si="35">SUM(S126:S135)</f>
        <v>13</v>
      </c>
      <c r="T136" s="8">
        <f t="shared" si="35"/>
        <v>0</v>
      </c>
      <c r="U136" s="8">
        <f t="shared" si="35"/>
        <v>3</v>
      </c>
      <c r="V136" s="8">
        <f t="shared" si="35"/>
        <v>32</v>
      </c>
      <c r="W136" s="8">
        <f t="shared" si="35"/>
        <v>6</v>
      </c>
      <c r="X136" s="8">
        <f t="shared" si="35"/>
        <v>9</v>
      </c>
      <c r="Y136" s="8">
        <f t="shared" si="35"/>
        <v>1</v>
      </c>
      <c r="Z136" s="8">
        <f t="shared" si="35"/>
        <v>14</v>
      </c>
      <c r="AA136" s="8">
        <f t="shared" si="35"/>
        <v>0</v>
      </c>
      <c r="AB136" s="8">
        <f t="shared" si="35"/>
        <v>0</v>
      </c>
      <c r="AC136" s="8">
        <f t="shared" si="35"/>
        <v>29</v>
      </c>
      <c r="AD136" s="1"/>
      <c r="AE136" s="13" t="e">
        <f>IF(#REF!+#REF!=5,"Correct","MVP ERROR")</f>
        <v>#REF!</v>
      </c>
    </row>
    <row r="137" spans="1:31" x14ac:dyDescent="0.2">
      <c r="A137" s="117" t="s">
        <v>27</v>
      </c>
      <c r="B137" s="118"/>
      <c r="C137" s="119" t="s">
        <v>28</v>
      </c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1"/>
      <c r="AD137" s="1"/>
      <c r="AE137" s="14" t="str">
        <f>A124&amp;": "&amp;IF(D136&lt;5,"FG-","")&amp;IF(F136&lt;1,"FT-","")&amp;IF(G136&lt;3,"-AST-","")&amp;IF(H136&lt;3,"STL-","")&amp;IF(I136&lt;1,"BLK-","")&amp;IF(J136&lt;10,"REB-","")&amp;IF(K136&lt;4,"PFS-","") &amp; "   |||   "&amp;P124&amp;": "&amp;IF(S136&lt;5,"FG-","")&amp;IF(U136&lt;1,"FT-","")&amp;IF(V136&lt;3,"AST-","")&amp;IF(W136&lt;3,"STL-","")&amp;IF(X136&lt;1,"BLK-","")&amp;IF(Y136&lt;10,"REB-","")&amp;IF(Z136&lt;4,"PFS-","")</f>
        <v>Shenanigans: REB-   |||   Beavers: REB-</v>
      </c>
    </row>
  </sheetData>
  <mergeCells count="63">
    <mergeCell ref="A136:C136"/>
    <mergeCell ref="P136:R136"/>
    <mergeCell ref="A137:B137"/>
    <mergeCell ref="C137:AC137"/>
    <mergeCell ref="A121:B121"/>
    <mergeCell ref="C121:AC121"/>
    <mergeCell ref="A124:N124"/>
    <mergeCell ref="P124:AC124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</mergeCells>
  <conditionalFormatting sqref="AE45 AE60 AE15 AE30">
    <cfRule type="expression" dxfId="855" priority="35">
      <formula>AE15="Correct"</formula>
    </cfRule>
    <cfRule type="expression" dxfId="854" priority="37">
      <formula>$AE$15="Check"</formula>
    </cfRule>
  </conditionalFormatting>
  <conditionalFormatting sqref="AE45 AE60 AE30">
    <cfRule type="expression" dxfId="853" priority="36">
      <formula>$AE$15="Check"</formula>
    </cfRule>
  </conditionalFormatting>
  <conditionalFormatting sqref="AE45 AE60 AE15 AE30">
    <cfRule type="expression" dxfId="852" priority="34">
      <formula>AE15="Correct"</formula>
    </cfRule>
  </conditionalFormatting>
  <conditionalFormatting sqref="AE46 AE61 AE16 AE31">
    <cfRule type="expression" dxfId="851" priority="33">
      <formula>FIND("-",AE16)&gt;0</formula>
    </cfRule>
  </conditionalFormatting>
  <conditionalFormatting sqref="O15">
    <cfRule type="containsBlanks" dxfId="850" priority="38">
      <formula>LEN(TRIM(O15))=0</formula>
    </cfRule>
  </conditionalFormatting>
  <conditionalFormatting sqref="O30">
    <cfRule type="containsBlanks" dxfId="849" priority="32">
      <formula>LEN(TRIM(O30))=0</formula>
    </cfRule>
  </conditionalFormatting>
  <conditionalFormatting sqref="O45">
    <cfRule type="containsBlanks" dxfId="848" priority="31">
      <formula>LEN(TRIM(O45))=0</formula>
    </cfRule>
  </conditionalFormatting>
  <conditionalFormatting sqref="O60">
    <cfRule type="containsBlanks" dxfId="847" priority="30">
      <formula>LEN(TRIM(O60))=0</formula>
    </cfRule>
  </conditionalFormatting>
  <conditionalFormatting sqref="O75">
    <cfRule type="containsBlanks" dxfId="846" priority="29">
      <formula>LEN(TRIM(O75))=0</formula>
    </cfRule>
  </conditionalFormatting>
  <conditionalFormatting sqref="O90">
    <cfRule type="containsBlanks" dxfId="845" priority="28">
      <formula>LEN(TRIM(O90))=0</formula>
    </cfRule>
  </conditionalFormatting>
  <conditionalFormatting sqref="O105">
    <cfRule type="containsBlanks" dxfId="844" priority="27">
      <formula>LEN(TRIM(O105))=0</formula>
    </cfRule>
  </conditionalFormatting>
  <conditionalFormatting sqref="O120">
    <cfRule type="containsBlanks" dxfId="843" priority="26">
      <formula>LEN(TRIM(O120))=0</formula>
    </cfRule>
  </conditionalFormatting>
  <conditionalFormatting sqref="AE75">
    <cfRule type="expression" dxfId="842" priority="23">
      <formula>AE75="Correct"</formula>
    </cfRule>
    <cfRule type="expression" dxfId="841" priority="25">
      <formula>$AE$15="Check"</formula>
    </cfRule>
  </conditionalFormatting>
  <conditionalFormatting sqref="AE75">
    <cfRule type="expression" dxfId="840" priority="24">
      <formula>$AE$15="Check"</formula>
    </cfRule>
  </conditionalFormatting>
  <conditionalFormatting sqref="AE75">
    <cfRule type="expression" dxfId="839" priority="22">
      <formula>AE75="Correct"</formula>
    </cfRule>
  </conditionalFormatting>
  <conditionalFormatting sqref="AE76">
    <cfRule type="expression" dxfId="838" priority="21">
      <formula>FIND("-",AE76)&gt;0</formula>
    </cfRule>
  </conditionalFormatting>
  <conditionalFormatting sqref="AE90">
    <cfRule type="expression" dxfId="837" priority="18">
      <formula>AE90="Correct"</formula>
    </cfRule>
    <cfRule type="expression" dxfId="836" priority="20">
      <formula>$AE$15="Check"</formula>
    </cfRule>
  </conditionalFormatting>
  <conditionalFormatting sqref="AE90">
    <cfRule type="expression" dxfId="835" priority="19">
      <formula>$AE$15="Check"</formula>
    </cfRule>
  </conditionalFormatting>
  <conditionalFormatting sqref="AE90">
    <cfRule type="expression" dxfId="834" priority="17">
      <formula>AE90="Correct"</formula>
    </cfRule>
  </conditionalFormatting>
  <conditionalFormatting sqref="AE91">
    <cfRule type="expression" dxfId="833" priority="16">
      <formula>FIND("-",AE91)&gt;0</formula>
    </cfRule>
  </conditionalFormatting>
  <conditionalFormatting sqref="AE105">
    <cfRule type="expression" dxfId="832" priority="13">
      <formula>AE105="Correct"</formula>
    </cfRule>
    <cfRule type="expression" dxfId="831" priority="15">
      <formula>$AE$15="Check"</formula>
    </cfRule>
  </conditionalFormatting>
  <conditionalFormatting sqref="AE105">
    <cfRule type="expression" dxfId="830" priority="14">
      <formula>$AE$15="Check"</formula>
    </cfRule>
  </conditionalFormatting>
  <conditionalFormatting sqref="AE105">
    <cfRule type="expression" dxfId="829" priority="12">
      <formula>AE105="Correct"</formula>
    </cfRule>
  </conditionalFormatting>
  <conditionalFormatting sqref="AE106">
    <cfRule type="expression" dxfId="828" priority="11">
      <formula>FIND("-",AE106)&gt;0</formula>
    </cfRule>
  </conditionalFormatting>
  <conditionalFormatting sqref="AE120">
    <cfRule type="expression" dxfId="827" priority="8">
      <formula>AE120="Correct"</formula>
    </cfRule>
    <cfRule type="expression" dxfId="826" priority="10">
      <formula>$AE$15="Check"</formula>
    </cfRule>
  </conditionalFormatting>
  <conditionalFormatting sqref="AE120">
    <cfRule type="expression" dxfId="825" priority="9">
      <formula>$AE$15="Check"</formula>
    </cfRule>
  </conditionalFormatting>
  <conditionalFormatting sqref="AE120">
    <cfRule type="expression" dxfId="824" priority="7">
      <formula>AE120="Correct"</formula>
    </cfRule>
  </conditionalFormatting>
  <conditionalFormatting sqref="AE121">
    <cfRule type="expression" dxfId="823" priority="6">
      <formula>FIND("-",AE121)&gt;0</formula>
    </cfRule>
  </conditionalFormatting>
  <conditionalFormatting sqref="AE136">
    <cfRule type="expression" dxfId="822" priority="3">
      <formula>AE136="Correct"</formula>
    </cfRule>
    <cfRule type="expression" dxfId="821" priority="4">
      <formula>$AE$15="Check"</formula>
    </cfRule>
  </conditionalFormatting>
  <conditionalFormatting sqref="AE136">
    <cfRule type="expression" dxfId="820" priority="2">
      <formula>AE136="Correct"</formula>
    </cfRule>
  </conditionalFormatting>
  <conditionalFormatting sqref="AE137">
    <cfRule type="expression" dxfId="819" priority="1">
      <formula>FIND("-",AE137)&gt;0</formula>
    </cfRule>
  </conditionalFormatting>
  <conditionalFormatting sqref="O136">
    <cfRule type="containsBlanks" dxfId="818" priority="5">
      <formula>LEN(TRIM(O136))=0</formula>
    </cfRule>
  </conditionalFormatting>
  <dataValidations count="1">
    <dataValidation type="list" allowBlank="1" showInputMessage="1" showErrorMessage="1" sqref="O15 O90 O45 O30 O105 O120 O60 O75 O136">
      <formula1>$AL$2:$AL$5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7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16384" width="8.85546875" style="1"/>
  </cols>
  <sheetData>
    <row r="1" spans="1:31" ht="26.25" x14ac:dyDescent="0.2">
      <c r="A1" s="108" t="s">
        <v>378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31" t="s">
        <v>133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3" t="s">
        <v>4</v>
      </c>
      <c r="P3" s="181" t="s">
        <v>246</v>
      </c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>
        <v>2</v>
      </c>
      <c r="B5" s="42" t="s">
        <v>30</v>
      </c>
      <c r="C5" s="42" t="s">
        <v>53</v>
      </c>
      <c r="D5" s="9">
        <v>1</v>
      </c>
      <c r="E5" s="9">
        <v>2</v>
      </c>
      <c r="F5" s="9"/>
      <c r="G5" s="9">
        <v>2</v>
      </c>
      <c r="H5" s="9">
        <v>2</v>
      </c>
      <c r="I5" s="9">
        <v>4</v>
      </c>
      <c r="J5" s="9"/>
      <c r="K5" s="9">
        <v>1</v>
      </c>
      <c r="L5" s="9"/>
      <c r="M5" s="9"/>
      <c r="N5" s="9">
        <f t="shared" ref="N5:N14" si="0">IF(B5="","",(D5*2)+(E5*3)+F5*1)</f>
        <v>8</v>
      </c>
      <c r="O5" s="10"/>
      <c r="P5" s="41">
        <v>9</v>
      </c>
      <c r="Q5" s="42" t="s">
        <v>247</v>
      </c>
      <c r="R5" s="42" t="s">
        <v>248</v>
      </c>
      <c r="S5" s="9">
        <v>3</v>
      </c>
      <c r="T5" s="9"/>
      <c r="U5" s="9"/>
      <c r="V5" s="9">
        <v>2</v>
      </c>
      <c r="W5" s="9">
        <v>2</v>
      </c>
      <c r="X5" s="9"/>
      <c r="Y5" s="9">
        <v>5</v>
      </c>
      <c r="Z5" s="9">
        <v>3</v>
      </c>
      <c r="AA5" s="9"/>
      <c r="AB5" s="9"/>
      <c r="AC5" s="9">
        <f t="shared" ref="AC5:AC14" si="1">IF(Q5="","",(S5*2)+(T5*3)+U5*1)</f>
        <v>6</v>
      </c>
      <c r="AE5" s="21"/>
    </row>
    <row r="6" spans="1:31" s="39" customFormat="1" ht="12.75" x14ac:dyDescent="0.2">
      <c r="A6" s="41">
        <v>4</v>
      </c>
      <c r="B6" s="42" t="s">
        <v>85</v>
      </c>
      <c r="C6" s="42" t="s">
        <v>53</v>
      </c>
      <c r="D6" s="9">
        <v>3</v>
      </c>
      <c r="E6" s="9"/>
      <c r="F6" s="9">
        <v>1</v>
      </c>
      <c r="G6" s="9">
        <v>9</v>
      </c>
      <c r="H6" s="9">
        <v>2</v>
      </c>
      <c r="I6" s="9">
        <v>2</v>
      </c>
      <c r="J6" s="9">
        <v>1</v>
      </c>
      <c r="K6" s="9">
        <v>2</v>
      </c>
      <c r="L6" s="9"/>
      <c r="M6" s="9"/>
      <c r="N6" s="9">
        <f t="shared" si="0"/>
        <v>7</v>
      </c>
      <c r="O6" s="10"/>
      <c r="P6" s="43">
        <v>8</v>
      </c>
      <c r="Q6" s="42" t="s">
        <v>249</v>
      </c>
      <c r="R6" s="42" t="s">
        <v>39</v>
      </c>
      <c r="S6" s="9"/>
      <c r="T6" s="9"/>
      <c r="U6" s="9"/>
      <c r="V6" s="9">
        <v>1</v>
      </c>
      <c r="W6" s="9"/>
      <c r="X6" s="9"/>
      <c r="Y6" s="9"/>
      <c r="Z6" s="9"/>
      <c r="AA6" s="9"/>
      <c r="AB6" s="9"/>
      <c r="AC6" s="9">
        <f t="shared" si="1"/>
        <v>0</v>
      </c>
      <c r="AE6" s="21"/>
    </row>
    <row r="7" spans="1:31" s="39" customFormat="1" ht="12.75" x14ac:dyDescent="0.2">
      <c r="A7" s="41">
        <v>5</v>
      </c>
      <c r="B7" s="42" t="s">
        <v>160</v>
      </c>
      <c r="C7" s="42" t="s">
        <v>128</v>
      </c>
      <c r="D7" s="9">
        <v>2</v>
      </c>
      <c r="E7" s="9"/>
      <c r="F7" s="9">
        <v>2</v>
      </c>
      <c r="G7" s="9">
        <v>5</v>
      </c>
      <c r="H7" s="9">
        <v>3</v>
      </c>
      <c r="I7" s="9">
        <v>5</v>
      </c>
      <c r="J7" s="9">
        <v>1</v>
      </c>
      <c r="K7" s="9">
        <v>1</v>
      </c>
      <c r="L7" s="9"/>
      <c r="M7" s="9"/>
      <c r="N7" s="9">
        <f t="shared" si="0"/>
        <v>6</v>
      </c>
      <c r="O7" s="10"/>
      <c r="P7" s="41">
        <v>13</v>
      </c>
      <c r="Q7" s="42" t="s">
        <v>251</v>
      </c>
      <c r="R7" s="42" t="s">
        <v>53</v>
      </c>
      <c r="S7" s="9"/>
      <c r="T7" s="9">
        <v>1</v>
      </c>
      <c r="U7" s="9">
        <v>2</v>
      </c>
      <c r="V7" s="9">
        <v>5</v>
      </c>
      <c r="W7" s="9">
        <v>2</v>
      </c>
      <c r="X7" s="9">
        <v>3</v>
      </c>
      <c r="Y7" s="9"/>
      <c r="Z7" s="9">
        <v>3</v>
      </c>
      <c r="AA7" s="9"/>
      <c r="AB7" s="9"/>
      <c r="AC7" s="9">
        <f t="shared" si="1"/>
        <v>5</v>
      </c>
      <c r="AE7" s="21"/>
    </row>
    <row r="8" spans="1:31" s="39" customFormat="1" ht="12.75" x14ac:dyDescent="0.2">
      <c r="A8" s="43">
        <v>11</v>
      </c>
      <c r="B8" s="42" t="s">
        <v>100</v>
      </c>
      <c r="C8" s="42" t="s">
        <v>164</v>
      </c>
      <c r="D8" s="9">
        <v>4</v>
      </c>
      <c r="E8" s="9"/>
      <c r="F8" s="9">
        <v>8</v>
      </c>
      <c r="G8" s="9">
        <v>9</v>
      </c>
      <c r="H8" s="9"/>
      <c r="I8" s="9">
        <v>1</v>
      </c>
      <c r="J8" s="9">
        <v>1</v>
      </c>
      <c r="K8" s="9">
        <v>2</v>
      </c>
      <c r="L8" s="9"/>
      <c r="M8" s="9"/>
      <c r="N8" s="9">
        <f t="shared" si="0"/>
        <v>16</v>
      </c>
      <c r="O8" s="10"/>
      <c r="P8" s="43">
        <v>21</v>
      </c>
      <c r="Q8" s="42" t="s">
        <v>252</v>
      </c>
      <c r="R8" s="42" t="s">
        <v>253</v>
      </c>
      <c r="S8" s="9"/>
      <c r="T8" s="9"/>
      <c r="U8" s="9">
        <v>1</v>
      </c>
      <c r="V8" s="9">
        <v>4</v>
      </c>
      <c r="W8" s="9">
        <v>2</v>
      </c>
      <c r="X8" s="9">
        <v>1</v>
      </c>
      <c r="Y8" s="9"/>
      <c r="Z8" s="9">
        <v>1</v>
      </c>
      <c r="AA8" s="9"/>
      <c r="AB8" s="9"/>
      <c r="AC8" s="9">
        <f t="shared" si="1"/>
        <v>1</v>
      </c>
      <c r="AE8" s="21"/>
    </row>
    <row r="9" spans="1:31" s="39" customFormat="1" ht="12.75" x14ac:dyDescent="0.2">
      <c r="A9" s="41">
        <v>9</v>
      </c>
      <c r="B9" s="42" t="s">
        <v>380</v>
      </c>
      <c r="C9" s="42" t="s">
        <v>379</v>
      </c>
      <c r="D9" s="9">
        <v>3</v>
      </c>
      <c r="E9" s="9"/>
      <c r="F9" s="9">
        <v>2</v>
      </c>
      <c r="G9" s="9">
        <v>4</v>
      </c>
      <c r="H9" s="9">
        <v>3</v>
      </c>
      <c r="I9" s="9">
        <v>6</v>
      </c>
      <c r="J9" s="9"/>
      <c r="K9" s="9">
        <v>3</v>
      </c>
      <c r="L9" s="9"/>
      <c r="M9" s="9"/>
      <c r="N9" s="9">
        <f t="shared" si="0"/>
        <v>8</v>
      </c>
      <c r="O9" s="10"/>
      <c r="P9" s="41">
        <v>55</v>
      </c>
      <c r="Q9" s="42" t="s">
        <v>280</v>
      </c>
      <c r="R9" s="42" t="s">
        <v>238</v>
      </c>
      <c r="S9" s="9"/>
      <c r="T9" s="9"/>
      <c r="U9" s="9"/>
      <c r="V9" s="9">
        <v>3</v>
      </c>
      <c r="W9" s="9">
        <v>1</v>
      </c>
      <c r="X9" s="9"/>
      <c r="Y9" s="9"/>
      <c r="Z9" s="9">
        <v>1</v>
      </c>
      <c r="AA9" s="9"/>
      <c r="AB9" s="9"/>
      <c r="AC9" s="9">
        <f t="shared" si="1"/>
        <v>0</v>
      </c>
      <c r="AE9" s="21"/>
    </row>
    <row r="10" spans="1:31" s="39" customFormat="1" ht="12.75" x14ac:dyDescent="0.2">
      <c r="A10" s="43"/>
      <c r="B10" s="42"/>
      <c r="C10" s="42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tr">
        <f t="shared" si="0"/>
        <v/>
      </c>
      <c r="O10" s="10"/>
      <c r="P10" s="43">
        <v>10</v>
      </c>
      <c r="Q10" s="42" t="s">
        <v>376</v>
      </c>
      <c r="R10" s="42" t="s">
        <v>84</v>
      </c>
      <c r="S10" s="9">
        <v>2</v>
      </c>
      <c r="T10" s="9"/>
      <c r="U10" s="9"/>
      <c r="V10" s="9">
        <v>5</v>
      </c>
      <c r="W10" s="9">
        <v>1</v>
      </c>
      <c r="X10" s="9">
        <v>1</v>
      </c>
      <c r="Y10" s="9"/>
      <c r="Z10" s="9">
        <v>4</v>
      </c>
      <c r="AA10" s="9"/>
      <c r="AB10" s="9"/>
      <c r="AC10" s="9">
        <f t="shared" si="1"/>
        <v>4</v>
      </c>
      <c r="AE10" s="21"/>
    </row>
    <row r="11" spans="1:31" s="39" customFormat="1" ht="12.75" x14ac:dyDescent="0.2">
      <c r="A11" s="43"/>
      <c r="B11" s="42"/>
      <c r="C11" s="42"/>
      <c r="D11" s="9"/>
      <c r="E11" s="9"/>
      <c r="F11" s="9"/>
      <c r="G11" s="9"/>
      <c r="H11" s="9"/>
      <c r="I11" s="9"/>
      <c r="J11" s="9"/>
      <c r="K11" s="9"/>
      <c r="L11" s="9"/>
      <c r="M11" s="9"/>
      <c r="N11" s="9" t="str">
        <f t="shared" si="0"/>
        <v/>
      </c>
      <c r="O11" s="10"/>
      <c r="P11" s="41">
        <v>0</v>
      </c>
      <c r="Q11" s="42" t="s">
        <v>376</v>
      </c>
      <c r="R11" s="42" t="s">
        <v>377</v>
      </c>
      <c r="S11" s="9">
        <v>3</v>
      </c>
      <c r="T11" s="9">
        <v>1</v>
      </c>
      <c r="U11" s="9"/>
      <c r="V11" s="9">
        <v>3</v>
      </c>
      <c r="W11" s="9"/>
      <c r="X11" s="9">
        <v>2</v>
      </c>
      <c r="Y11" s="9"/>
      <c r="Z11" s="9"/>
      <c r="AA11" s="9"/>
      <c r="AB11" s="9"/>
      <c r="AC11" s="9">
        <f t="shared" si="1"/>
        <v>9</v>
      </c>
      <c r="AE11" s="21"/>
    </row>
    <row r="12" spans="1:31" s="39" customFormat="1" ht="12.75" x14ac:dyDescent="0.2">
      <c r="A12" s="43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43"/>
      <c r="Q12" s="42"/>
      <c r="R12" s="4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tr">
        <f t="shared" si="1"/>
        <v/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13</v>
      </c>
      <c r="E15" s="9">
        <f t="shared" si="2"/>
        <v>2</v>
      </c>
      <c r="F15" s="9">
        <f t="shared" si="2"/>
        <v>13</v>
      </c>
      <c r="G15" s="9">
        <f t="shared" si="2"/>
        <v>29</v>
      </c>
      <c r="H15" s="9">
        <f t="shared" si="2"/>
        <v>10</v>
      </c>
      <c r="I15" s="9">
        <f t="shared" si="2"/>
        <v>18</v>
      </c>
      <c r="J15" s="9">
        <f t="shared" si="2"/>
        <v>3</v>
      </c>
      <c r="K15" s="9">
        <f t="shared" si="2"/>
        <v>9</v>
      </c>
      <c r="L15" s="9">
        <f t="shared" si="2"/>
        <v>0</v>
      </c>
      <c r="M15" s="9">
        <f t="shared" si="2"/>
        <v>0</v>
      </c>
      <c r="N15" s="9">
        <f t="shared" si="2"/>
        <v>45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8</v>
      </c>
      <c r="T15" s="9">
        <f t="shared" si="3"/>
        <v>2</v>
      </c>
      <c r="U15" s="9">
        <f t="shared" si="3"/>
        <v>3</v>
      </c>
      <c r="V15" s="9">
        <f t="shared" si="3"/>
        <v>23</v>
      </c>
      <c r="W15" s="9">
        <f t="shared" si="3"/>
        <v>8</v>
      </c>
      <c r="X15" s="9">
        <f t="shared" si="3"/>
        <v>7</v>
      </c>
      <c r="Y15" s="9">
        <f t="shared" si="3"/>
        <v>5</v>
      </c>
      <c r="Z15" s="9">
        <f t="shared" si="3"/>
        <v>12</v>
      </c>
      <c r="AA15" s="9">
        <f t="shared" si="3"/>
        <v>0</v>
      </c>
      <c r="AB15" s="9">
        <f t="shared" si="3"/>
        <v>0</v>
      </c>
      <c r="AC15" s="9">
        <f t="shared" si="3"/>
        <v>25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51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Brownies:    |||   Beavers: </v>
      </c>
    </row>
    <row r="17" spans="1:37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7" s="39" customFormat="1" ht="12.75" x14ac:dyDescent="0.2">
      <c r="A18" s="155" t="s">
        <v>88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7"/>
      <c r="O18" s="3" t="s">
        <v>4</v>
      </c>
      <c r="P18" s="172" t="s">
        <v>230</v>
      </c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E18" s="21"/>
    </row>
    <row r="19" spans="1:37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7" s="39" customFormat="1" ht="12.75" x14ac:dyDescent="0.2">
      <c r="A20" s="43">
        <v>1</v>
      </c>
      <c r="B20" s="42" t="s">
        <v>98</v>
      </c>
      <c r="C20" s="42" t="s">
        <v>99</v>
      </c>
      <c r="D20" s="9">
        <v>1</v>
      </c>
      <c r="E20" s="9"/>
      <c r="F20" s="9"/>
      <c r="G20" s="9">
        <v>2</v>
      </c>
      <c r="H20" s="9">
        <v>3</v>
      </c>
      <c r="I20" s="9">
        <v>1</v>
      </c>
      <c r="J20" s="9">
        <v>1</v>
      </c>
      <c r="K20" s="9"/>
      <c r="L20" s="9">
        <v>1</v>
      </c>
      <c r="M20" s="9"/>
      <c r="N20" s="9">
        <f t="shared" ref="N20:N29" si="4">IF(B20="","",(D20*2)+(E20*3)+F20*1)</f>
        <v>2</v>
      </c>
      <c r="O20" s="10"/>
      <c r="P20" s="41">
        <v>6</v>
      </c>
      <c r="Q20" s="42" t="s">
        <v>38</v>
      </c>
      <c r="R20" s="42" t="s">
        <v>235</v>
      </c>
      <c r="S20" s="9">
        <v>2</v>
      </c>
      <c r="T20" s="9"/>
      <c r="U20" s="9"/>
      <c r="V20" s="9">
        <v>9</v>
      </c>
      <c r="W20" s="9"/>
      <c r="X20" s="9"/>
      <c r="Y20" s="9">
        <v>1</v>
      </c>
      <c r="Z20" s="9">
        <v>2</v>
      </c>
      <c r="AA20" s="9"/>
      <c r="AB20" s="9"/>
      <c r="AC20" s="9">
        <f t="shared" ref="AC20:AC29" si="5">IF(Q20="","",(S20*2)+(T20*3)+U20*1)</f>
        <v>4</v>
      </c>
      <c r="AE20" s="21"/>
    </row>
    <row r="21" spans="1:37" s="39" customFormat="1" ht="12.75" x14ac:dyDescent="0.2">
      <c r="A21" s="41">
        <v>2</v>
      </c>
      <c r="B21" s="42" t="s">
        <v>220</v>
      </c>
      <c r="C21" s="42" t="s">
        <v>400</v>
      </c>
      <c r="D21" s="9">
        <v>7</v>
      </c>
      <c r="E21" s="9"/>
      <c r="F21" s="9"/>
      <c r="G21" s="9">
        <v>2</v>
      </c>
      <c r="H21" s="9">
        <v>5</v>
      </c>
      <c r="I21" s="9">
        <v>2</v>
      </c>
      <c r="J21" s="9"/>
      <c r="K21" s="9">
        <v>1</v>
      </c>
      <c r="L21" s="9"/>
      <c r="M21" s="9"/>
      <c r="N21" s="9">
        <f t="shared" si="4"/>
        <v>14</v>
      </c>
      <c r="O21" s="10"/>
      <c r="P21" s="43">
        <v>24</v>
      </c>
      <c r="Q21" s="42" t="s">
        <v>319</v>
      </c>
      <c r="R21" s="42" t="s">
        <v>320</v>
      </c>
      <c r="S21" s="9">
        <v>7</v>
      </c>
      <c r="T21" s="9"/>
      <c r="U21" s="9">
        <v>1</v>
      </c>
      <c r="V21" s="9">
        <v>6</v>
      </c>
      <c r="W21" s="9">
        <v>4</v>
      </c>
      <c r="X21" s="9">
        <v>3</v>
      </c>
      <c r="Y21" s="9">
        <v>1</v>
      </c>
      <c r="Z21" s="9">
        <v>1</v>
      </c>
      <c r="AA21" s="9"/>
      <c r="AB21" s="9"/>
      <c r="AC21" s="9">
        <f t="shared" si="5"/>
        <v>15</v>
      </c>
      <c r="AE21" s="21"/>
    </row>
    <row r="22" spans="1:37" s="39" customFormat="1" ht="12.75" x14ac:dyDescent="0.2">
      <c r="A22" s="43">
        <v>5</v>
      </c>
      <c r="B22" s="42" t="s">
        <v>96</v>
      </c>
      <c r="C22" s="42" t="s">
        <v>97</v>
      </c>
      <c r="D22" s="9">
        <v>5</v>
      </c>
      <c r="E22" s="9"/>
      <c r="F22" s="9">
        <v>4</v>
      </c>
      <c r="G22" s="9">
        <v>3</v>
      </c>
      <c r="H22" s="9">
        <v>4</v>
      </c>
      <c r="I22" s="9">
        <v>1</v>
      </c>
      <c r="J22" s="9"/>
      <c r="K22" s="9">
        <v>1</v>
      </c>
      <c r="L22" s="9"/>
      <c r="M22" s="9"/>
      <c r="N22" s="9">
        <f t="shared" si="4"/>
        <v>14</v>
      </c>
      <c r="O22" s="10"/>
      <c r="P22" s="41">
        <v>8</v>
      </c>
      <c r="Q22" s="42" t="s">
        <v>236</v>
      </c>
      <c r="R22" s="42" t="s">
        <v>61</v>
      </c>
      <c r="S22" s="9">
        <v>1</v>
      </c>
      <c r="T22" s="9">
        <v>1</v>
      </c>
      <c r="U22" s="9"/>
      <c r="V22" s="9">
        <v>1</v>
      </c>
      <c r="W22" s="9">
        <v>4</v>
      </c>
      <c r="X22" s="9"/>
      <c r="Y22" s="9"/>
      <c r="Z22" s="9"/>
      <c r="AA22" s="9"/>
      <c r="AB22" s="9"/>
      <c r="AC22" s="9">
        <f t="shared" si="5"/>
        <v>5</v>
      </c>
      <c r="AE22" s="21"/>
    </row>
    <row r="23" spans="1:37" s="39" customFormat="1" ht="12.75" x14ac:dyDescent="0.2">
      <c r="A23" s="43">
        <v>15</v>
      </c>
      <c r="B23" s="42" t="s">
        <v>195</v>
      </c>
      <c r="C23" s="42" t="s">
        <v>94</v>
      </c>
      <c r="D23" s="9">
        <v>2</v>
      </c>
      <c r="E23" s="9">
        <v>1</v>
      </c>
      <c r="F23" s="9"/>
      <c r="G23" s="9">
        <v>1</v>
      </c>
      <c r="H23" s="9">
        <v>2</v>
      </c>
      <c r="I23" s="9">
        <v>1</v>
      </c>
      <c r="J23" s="9"/>
      <c r="K23" s="9"/>
      <c r="L23" s="9"/>
      <c r="M23" s="9"/>
      <c r="N23" s="9">
        <f t="shared" si="4"/>
        <v>7</v>
      </c>
      <c r="O23" s="10"/>
      <c r="P23" s="41">
        <v>10</v>
      </c>
      <c r="Q23" s="42" t="s">
        <v>65</v>
      </c>
      <c r="R23" s="42" t="s">
        <v>95</v>
      </c>
      <c r="S23" s="9">
        <v>1</v>
      </c>
      <c r="T23" s="9">
        <v>1</v>
      </c>
      <c r="U23" s="9"/>
      <c r="V23" s="9"/>
      <c r="W23" s="9"/>
      <c r="X23" s="9">
        <v>1</v>
      </c>
      <c r="Y23" s="9"/>
      <c r="Z23" s="9">
        <v>2</v>
      </c>
      <c r="AA23" s="9"/>
      <c r="AB23" s="9"/>
      <c r="AC23" s="9">
        <f t="shared" si="5"/>
        <v>5</v>
      </c>
      <c r="AE23" s="21"/>
    </row>
    <row r="24" spans="1:37" s="39" customFormat="1" ht="12.75" x14ac:dyDescent="0.2">
      <c r="A24" s="43">
        <v>27</v>
      </c>
      <c r="B24" s="42" t="s">
        <v>261</v>
      </c>
      <c r="C24" s="42" t="s">
        <v>54</v>
      </c>
      <c r="D24" s="9">
        <v>4</v>
      </c>
      <c r="E24" s="9"/>
      <c r="F24" s="9">
        <v>1</v>
      </c>
      <c r="G24" s="9">
        <v>12</v>
      </c>
      <c r="H24" s="9">
        <v>7</v>
      </c>
      <c r="I24" s="9">
        <v>3</v>
      </c>
      <c r="J24" s="9"/>
      <c r="K24" s="9">
        <v>3</v>
      </c>
      <c r="L24" s="9"/>
      <c r="M24" s="9"/>
      <c r="N24" s="9">
        <f t="shared" si="4"/>
        <v>9</v>
      </c>
      <c r="O24" s="10"/>
      <c r="P24" s="41">
        <v>14</v>
      </c>
      <c r="Q24" s="42" t="s">
        <v>239</v>
      </c>
      <c r="R24" s="42" t="s">
        <v>240</v>
      </c>
      <c r="S24" s="9">
        <v>4</v>
      </c>
      <c r="T24" s="9">
        <v>2</v>
      </c>
      <c r="U24" s="9">
        <v>1</v>
      </c>
      <c r="V24" s="9">
        <v>7</v>
      </c>
      <c r="W24" s="9">
        <v>2</v>
      </c>
      <c r="X24" s="9">
        <v>1</v>
      </c>
      <c r="Y24" s="9"/>
      <c r="Z24" s="9">
        <v>2</v>
      </c>
      <c r="AA24" s="9"/>
      <c r="AB24" s="9"/>
      <c r="AC24" s="9">
        <f t="shared" si="5"/>
        <v>15</v>
      </c>
      <c r="AE24" s="21"/>
    </row>
    <row r="25" spans="1:37" s="39" customFormat="1" ht="12.75" x14ac:dyDescent="0.2">
      <c r="A25" s="43">
        <v>11</v>
      </c>
      <c r="B25" s="42" t="s">
        <v>262</v>
      </c>
      <c r="C25" s="42" t="s">
        <v>166</v>
      </c>
      <c r="D25" s="9">
        <v>11</v>
      </c>
      <c r="E25" s="9"/>
      <c r="F25" s="9">
        <v>4</v>
      </c>
      <c r="G25" s="9">
        <v>10</v>
      </c>
      <c r="H25" s="9">
        <v>3</v>
      </c>
      <c r="I25" s="9">
        <v>3</v>
      </c>
      <c r="J25" s="9">
        <v>1</v>
      </c>
      <c r="K25" s="9">
        <v>1</v>
      </c>
      <c r="L25" s="9"/>
      <c r="M25" s="9"/>
      <c r="N25" s="9">
        <f t="shared" si="4"/>
        <v>26</v>
      </c>
      <c r="O25" s="10"/>
      <c r="P25" s="43">
        <v>91</v>
      </c>
      <c r="Q25" s="42" t="s">
        <v>242</v>
      </c>
      <c r="R25" s="42" t="s">
        <v>67</v>
      </c>
      <c r="S25" s="9">
        <v>4</v>
      </c>
      <c r="T25" s="9"/>
      <c r="U25" s="9"/>
      <c r="V25" s="9">
        <v>5</v>
      </c>
      <c r="W25" s="9"/>
      <c r="X25" s="9"/>
      <c r="Y25" s="9"/>
      <c r="Z25" s="9">
        <v>2</v>
      </c>
      <c r="AA25" s="9"/>
      <c r="AB25" s="9"/>
      <c r="AC25" s="9">
        <f t="shared" si="5"/>
        <v>8</v>
      </c>
      <c r="AE25" s="21"/>
    </row>
    <row r="26" spans="1:37" s="39" customFormat="1" ht="12.75" x14ac:dyDescent="0.2">
      <c r="A26" s="43"/>
      <c r="B26" s="42"/>
      <c r="C26" s="42"/>
      <c r="D26" s="9"/>
      <c r="E26" s="9"/>
      <c r="F26" s="9"/>
      <c r="G26" s="9"/>
      <c r="H26" s="9"/>
      <c r="I26" s="9"/>
      <c r="J26" s="9"/>
      <c r="K26" s="9"/>
      <c r="L26" s="9"/>
      <c r="M26" s="9"/>
      <c r="N26" s="9" t="str">
        <f t="shared" si="4"/>
        <v/>
      </c>
      <c r="O26" s="10"/>
      <c r="P26" s="43"/>
      <c r="Q26" s="42"/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tr">
        <f t="shared" si="5"/>
        <v/>
      </c>
      <c r="AE26" s="21"/>
    </row>
    <row r="27" spans="1:37" s="39" customFormat="1" ht="12.75" x14ac:dyDescent="0.2">
      <c r="A27" s="43"/>
      <c r="B27" s="42"/>
      <c r="C27" s="42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tr">
        <f t="shared" si="4"/>
        <v/>
      </c>
      <c r="O27" s="10"/>
      <c r="P27" s="43"/>
      <c r="Q27" s="42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tr">
        <f t="shared" si="5"/>
        <v/>
      </c>
      <c r="AE27" s="21"/>
    </row>
    <row r="28" spans="1:37" s="39" customFormat="1" ht="12.75" x14ac:dyDescent="0.2">
      <c r="A28" s="41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3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7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7" s="39" customFormat="1" ht="12.75" x14ac:dyDescent="0.2">
      <c r="A30" s="105" t="s">
        <v>26</v>
      </c>
      <c r="B30" s="106"/>
      <c r="C30" s="107"/>
      <c r="D30" s="9">
        <f t="shared" ref="D30:N30" si="6">SUM(D20:D29)</f>
        <v>30</v>
      </c>
      <c r="E30" s="9">
        <f t="shared" si="6"/>
        <v>1</v>
      </c>
      <c r="F30" s="9">
        <f t="shared" si="6"/>
        <v>9</v>
      </c>
      <c r="G30" s="9">
        <f t="shared" si="6"/>
        <v>30</v>
      </c>
      <c r="H30" s="9">
        <f t="shared" si="6"/>
        <v>24</v>
      </c>
      <c r="I30" s="9">
        <f t="shared" si="6"/>
        <v>11</v>
      </c>
      <c r="J30" s="9">
        <f t="shared" si="6"/>
        <v>2</v>
      </c>
      <c r="K30" s="9">
        <f t="shared" si="6"/>
        <v>6</v>
      </c>
      <c r="L30" s="9">
        <f t="shared" si="6"/>
        <v>1</v>
      </c>
      <c r="M30" s="9">
        <f t="shared" si="6"/>
        <v>0</v>
      </c>
      <c r="N30" s="9">
        <f t="shared" si="6"/>
        <v>72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19</v>
      </c>
      <c r="T30" s="9">
        <f t="shared" si="7"/>
        <v>4</v>
      </c>
      <c r="U30" s="9">
        <f t="shared" si="7"/>
        <v>2</v>
      </c>
      <c r="V30" s="9">
        <f t="shared" si="7"/>
        <v>28</v>
      </c>
      <c r="W30" s="9">
        <f t="shared" si="7"/>
        <v>10</v>
      </c>
      <c r="X30" s="9">
        <f t="shared" si="7"/>
        <v>5</v>
      </c>
      <c r="Y30" s="9">
        <f t="shared" si="7"/>
        <v>2</v>
      </c>
      <c r="Z30" s="9">
        <f t="shared" si="7"/>
        <v>9</v>
      </c>
      <c r="AA30" s="9">
        <f t="shared" si="7"/>
        <v>0</v>
      </c>
      <c r="AB30" s="9">
        <f t="shared" si="7"/>
        <v>0</v>
      </c>
      <c r="AC30" s="9">
        <f t="shared" si="7"/>
        <v>52</v>
      </c>
      <c r="AE30" s="44" t="e">
        <f>IF(#REF!+#REF!=5,"Correct","MVP ERROR")</f>
        <v>#REF!</v>
      </c>
    </row>
    <row r="31" spans="1:37" s="39" customFormat="1" ht="12.75" x14ac:dyDescent="0.2">
      <c r="A31" s="117" t="s">
        <v>27</v>
      </c>
      <c r="B31" s="118"/>
      <c r="C31" s="119" t="s">
        <v>136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HBW Cannons:    |||   Honey Badgers: </v>
      </c>
      <c r="AK31" s="46"/>
    </row>
    <row r="32" spans="1:37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14" t="s">
        <v>89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3" t="s">
        <v>4</v>
      </c>
      <c r="P33" s="134" t="s">
        <v>62</v>
      </c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0</v>
      </c>
      <c r="B35" s="42" t="s">
        <v>93</v>
      </c>
      <c r="C35" s="42" t="s">
        <v>94</v>
      </c>
      <c r="D35" s="9"/>
      <c r="E35" s="9"/>
      <c r="F35" s="9"/>
      <c r="G35" s="9">
        <v>5</v>
      </c>
      <c r="H35" s="9">
        <v>1</v>
      </c>
      <c r="I35" s="9"/>
      <c r="J35" s="9"/>
      <c r="K35" s="9"/>
      <c r="L35" s="9">
        <v>1</v>
      </c>
      <c r="M35" s="9"/>
      <c r="N35" s="9">
        <f t="shared" ref="N35:N44" si="8">IF(B35="","",(D35*2)+(E35*3)+F35*1)</f>
        <v>0</v>
      </c>
      <c r="O35" s="10"/>
      <c r="P35" s="43">
        <v>11</v>
      </c>
      <c r="Q35" s="42" t="s">
        <v>68</v>
      </c>
      <c r="R35" s="42" t="s">
        <v>69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>
        <f t="shared" ref="AC35:AC44" si="9">IF(Q35="","",(S35*2)+(T35*3)+U35*1)</f>
        <v>0</v>
      </c>
      <c r="AE35" s="21"/>
    </row>
    <row r="36" spans="1:31" s="39" customFormat="1" ht="12.75" x14ac:dyDescent="0.2">
      <c r="A36" s="43">
        <v>3</v>
      </c>
      <c r="B36" s="42" t="s">
        <v>146</v>
      </c>
      <c r="C36" s="42" t="s">
        <v>145</v>
      </c>
      <c r="D36" s="9"/>
      <c r="E36" s="9"/>
      <c r="F36" s="9"/>
      <c r="G36" s="9">
        <v>3</v>
      </c>
      <c r="H36" s="9">
        <v>2</v>
      </c>
      <c r="I36" s="9"/>
      <c r="J36" s="9">
        <v>1</v>
      </c>
      <c r="K36" s="9">
        <v>5</v>
      </c>
      <c r="L36" s="9"/>
      <c r="M36" s="9"/>
      <c r="N36" s="9">
        <f t="shared" si="8"/>
        <v>0</v>
      </c>
      <c r="O36" s="10"/>
      <c r="P36" s="43">
        <v>6</v>
      </c>
      <c r="Q36" s="42" t="s">
        <v>120</v>
      </c>
      <c r="R36" s="42" t="s">
        <v>50</v>
      </c>
      <c r="S36" s="9">
        <v>2</v>
      </c>
      <c r="T36" s="9"/>
      <c r="U36" s="9"/>
      <c r="V36" s="9">
        <v>2</v>
      </c>
      <c r="W36" s="9">
        <v>1</v>
      </c>
      <c r="X36" s="9"/>
      <c r="Y36" s="9">
        <v>1</v>
      </c>
      <c r="Z36" s="9">
        <v>3</v>
      </c>
      <c r="AA36" s="9"/>
      <c r="AB36" s="9"/>
      <c r="AC36" s="9">
        <f t="shared" si="9"/>
        <v>4</v>
      </c>
      <c r="AE36" s="21"/>
    </row>
    <row r="37" spans="1:31" s="39" customFormat="1" ht="12.75" x14ac:dyDescent="0.2">
      <c r="A37" s="41">
        <v>4</v>
      </c>
      <c r="B37" s="42" t="s">
        <v>142</v>
      </c>
      <c r="C37" s="42" t="s">
        <v>143</v>
      </c>
      <c r="D37" s="9"/>
      <c r="E37" s="9">
        <v>1</v>
      </c>
      <c r="F37" s="9"/>
      <c r="G37" s="9">
        <v>2</v>
      </c>
      <c r="H37" s="9">
        <v>1</v>
      </c>
      <c r="I37" s="9"/>
      <c r="J37" s="9"/>
      <c r="K37" s="9">
        <v>2</v>
      </c>
      <c r="L37" s="9"/>
      <c r="M37" s="9"/>
      <c r="N37" s="9">
        <f t="shared" si="8"/>
        <v>3</v>
      </c>
      <c r="O37" s="10"/>
      <c r="P37" s="43">
        <v>7</v>
      </c>
      <c r="Q37" s="42" t="s">
        <v>167</v>
      </c>
      <c r="R37" s="42" t="s">
        <v>128</v>
      </c>
      <c r="S37" s="9">
        <v>5</v>
      </c>
      <c r="T37" s="9">
        <v>1</v>
      </c>
      <c r="U37" s="9">
        <v>1</v>
      </c>
      <c r="V37" s="9">
        <v>1</v>
      </c>
      <c r="W37" s="9">
        <v>3</v>
      </c>
      <c r="X37" s="9"/>
      <c r="Y37" s="9"/>
      <c r="Z37" s="9">
        <v>3</v>
      </c>
      <c r="AA37" s="9"/>
      <c r="AB37" s="9"/>
      <c r="AC37" s="9">
        <f t="shared" si="9"/>
        <v>14</v>
      </c>
      <c r="AE37" s="21"/>
    </row>
    <row r="38" spans="1:31" s="39" customFormat="1" ht="12.75" x14ac:dyDescent="0.2">
      <c r="A38" s="43">
        <v>5</v>
      </c>
      <c r="B38" s="42" t="s">
        <v>131</v>
      </c>
      <c r="C38" s="42" t="s">
        <v>48</v>
      </c>
      <c r="D38" s="9">
        <v>4</v>
      </c>
      <c r="E38" s="9"/>
      <c r="F38" s="9">
        <v>1</v>
      </c>
      <c r="G38" s="9">
        <v>4</v>
      </c>
      <c r="H38" s="9">
        <v>3</v>
      </c>
      <c r="I38" s="9"/>
      <c r="J38" s="9">
        <v>2</v>
      </c>
      <c r="K38" s="9"/>
      <c r="L38" s="9"/>
      <c r="M38" s="9"/>
      <c r="N38" s="9">
        <f t="shared" si="8"/>
        <v>9</v>
      </c>
      <c r="O38" s="10"/>
      <c r="P38" s="41">
        <v>4</v>
      </c>
      <c r="Q38" s="42" t="s">
        <v>165</v>
      </c>
      <c r="R38" s="42" t="s">
        <v>166</v>
      </c>
      <c r="S38" s="9">
        <v>1</v>
      </c>
      <c r="T38" s="9"/>
      <c r="U38" s="9">
        <v>1</v>
      </c>
      <c r="V38" s="9">
        <v>1</v>
      </c>
      <c r="W38" s="9">
        <v>7</v>
      </c>
      <c r="X38" s="9">
        <v>2</v>
      </c>
      <c r="Y38" s="9"/>
      <c r="Z38" s="9">
        <v>2</v>
      </c>
      <c r="AA38" s="9"/>
      <c r="AB38" s="9"/>
      <c r="AC38" s="9">
        <f t="shared" si="9"/>
        <v>3</v>
      </c>
      <c r="AE38" s="21"/>
    </row>
    <row r="39" spans="1:31" s="39" customFormat="1" ht="12.75" x14ac:dyDescent="0.2">
      <c r="A39" s="43">
        <v>7</v>
      </c>
      <c r="B39" s="42" t="s">
        <v>264</v>
      </c>
      <c r="C39" s="42" t="s">
        <v>265</v>
      </c>
      <c r="D39" s="9">
        <v>2</v>
      </c>
      <c r="E39" s="9">
        <v>2</v>
      </c>
      <c r="F39" s="9">
        <v>1</v>
      </c>
      <c r="G39" s="9">
        <v>8</v>
      </c>
      <c r="H39" s="9">
        <v>2</v>
      </c>
      <c r="I39" s="9">
        <v>1</v>
      </c>
      <c r="J39" s="9"/>
      <c r="K39" s="9">
        <v>4</v>
      </c>
      <c r="L39" s="9"/>
      <c r="M39" s="9"/>
      <c r="N39" s="9">
        <f t="shared" si="8"/>
        <v>11</v>
      </c>
      <c r="O39" s="10"/>
      <c r="P39" s="41">
        <v>9</v>
      </c>
      <c r="Q39" s="42" t="s">
        <v>63</v>
      </c>
      <c r="R39" s="42" t="s">
        <v>64</v>
      </c>
      <c r="S39" s="9"/>
      <c r="T39" s="9"/>
      <c r="U39" s="9"/>
      <c r="V39" s="9">
        <v>1</v>
      </c>
      <c r="W39" s="9">
        <v>4</v>
      </c>
      <c r="X39" s="9">
        <v>2</v>
      </c>
      <c r="Y39" s="9"/>
      <c r="Z39" s="9"/>
      <c r="AA39" s="9"/>
      <c r="AB39" s="9"/>
      <c r="AC39" s="9">
        <f t="shared" si="9"/>
        <v>0</v>
      </c>
      <c r="AE39" s="21"/>
    </row>
    <row r="40" spans="1:31" s="39" customFormat="1" ht="12.75" x14ac:dyDescent="0.2">
      <c r="A40" s="43">
        <v>31</v>
      </c>
      <c r="B40" s="42" t="s">
        <v>43</v>
      </c>
      <c r="C40" s="42" t="s">
        <v>141</v>
      </c>
      <c r="D40" s="9">
        <v>1</v>
      </c>
      <c r="E40" s="9">
        <v>3</v>
      </c>
      <c r="F40" s="9">
        <v>5</v>
      </c>
      <c r="G40" s="9">
        <v>7</v>
      </c>
      <c r="H40" s="9">
        <v>1</v>
      </c>
      <c r="I40" s="9"/>
      <c r="J40" s="9"/>
      <c r="K40" s="9">
        <v>2</v>
      </c>
      <c r="L40" s="9"/>
      <c r="M40" s="9">
        <v>1</v>
      </c>
      <c r="N40" s="9">
        <f t="shared" si="8"/>
        <v>16</v>
      </c>
      <c r="O40" s="10"/>
      <c r="P40" s="41">
        <v>12</v>
      </c>
      <c r="Q40" s="42" t="s">
        <v>260</v>
      </c>
      <c r="R40" s="42" t="s">
        <v>263</v>
      </c>
      <c r="S40" s="9">
        <v>6</v>
      </c>
      <c r="T40" s="9"/>
      <c r="U40" s="9">
        <v>2</v>
      </c>
      <c r="V40" s="9">
        <v>2</v>
      </c>
      <c r="W40" s="9">
        <v>1</v>
      </c>
      <c r="X40" s="9"/>
      <c r="Y40" s="9"/>
      <c r="Z40" s="9">
        <v>2</v>
      </c>
      <c r="AA40" s="9"/>
      <c r="AB40" s="9"/>
      <c r="AC40" s="9">
        <f t="shared" si="9"/>
        <v>14</v>
      </c>
      <c r="AE40" s="21"/>
    </row>
    <row r="41" spans="1:31" s="39" customFormat="1" ht="12.75" x14ac:dyDescent="0.2">
      <c r="A41" s="43">
        <v>6</v>
      </c>
      <c r="B41" s="42" t="s">
        <v>328</v>
      </c>
      <c r="C41" s="42" t="s">
        <v>39</v>
      </c>
      <c r="D41" s="9">
        <v>5</v>
      </c>
      <c r="E41" s="9">
        <v>1</v>
      </c>
      <c r="F41" s="9">
        <v>3</v>
      </c>
      <c r="G41" s="9">
        <v>4</v>
      </c>
      <c r="H41" s="9">
        <v>1</v>
      </c>
      <c r="I41" s="9">
        <v>2</v>
      </c>
      <c r="J41" s="9"/>
      <c r="K41" s="9"/>
      <c r="L41" s="9"/>
      <c r="M41" s="9"/>
      <c r="N41" s="9">
        <f t="shared" si="8"/>
        <v>16</v>
      </c>
      <c r="O41" s="10"/>
      <c r="P41" s="41">
        <v>13</v>
      </c>
      <c r="Q41" s="42" t="s">
        <v>168</v>
      </c>
      <c r="R41" s="42" t="s">
        <v>113</v>
      </c>
      <c r="S41" s="9">
        <v>4</v>
      </c>
      <c r="T41" s="9"/>
      <c r="U41" s="9"/>
      <c r="V41" s="9">
        <v>3</v>
      </c>
      <c r="W41" s="9">
        <v>3</v>
      </c>
      <c r="X41" s="9">
        <v>1</v>
      </c>
      <c r="Y41" s="9"/>
      <c r="Z41" s="9">
        <v>1</v>
      </c>
      <c r="AA41" s="9"/>
      <c r="AB41" s="9"/>
      <c r="AC41" s="9">
        <f t="shared" si="9"/>
        <v>8</v>
      </c>
      <c r="AE41" s="21"/>
    </row>
    <row r="42" spans="1:31" s="39" customFormat="1" ht="12.75" x14ac:dyDescent="0.2">
      <c r="A42" s="43"/>
      <c r="B42" s="42"/>
      <c r="C42" s="42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tr">
        <f t="shared" si="8"/>
        <v/>
      </c>
      <c r="O42" s="10"/>
      <c r="P42" s="41">
        <v>15</v>
      </c>
      <c r="Q42" s="42" t="s">
        <v>258</v>
      </c>
      <c r="R42" s="42" t="s">
        <v>34</v>
      </c>
      <c r="S42" s="9">
        <v>5</v>
      </c>
      <c r="T42" s="9">
        <v>1</v>
      </c>
      <c r="U42" s="9">
        <v>4</v>
      </c>
      <c r="V42" s="9">
        <v>19</v>
      </c>
      <c r="W42" s="9">
        <v>1</v>
      </c>
      <c r="X42" s="9"/>
      <c r="Y42" s="9">
        <v>1</v>
      </c>
      <c r="Z42" s="9">
        <v>4</v>
      </c>
      <c r="AA42" s="9"/>
      <c r="AB42" s="9"/>
      <c r="AC42" s="9">
        <f t="shared" si="9"/>
        <v>17</v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12</v>
      </c>
      <c r="E45" s="9">
        <f t="shared" si="10"/>
        <v>7</v>
      </c>
      <c r="F45" s="9">
        <f t="shared" si="10"/>
        <v>10</v>
      </c>
      <c r="G45" s="9">
        <f t="shared" si="10"/>
        <v>33</v>
      </c>
      <c r="H45" s="9">
        <f t="shared" si="10"/>
        <v>11</v>
      </c>
      <c r="I45" s="9">
        <f t="shared" si="10"/>
        <v>3</v>
      </c>
      <c r="J45" s="9">
        <f t="shared" si="10"/>
        <v>3</v>
      </c>
      <c r="K45" s="9">
        <f t="shared" si="10"/>
        <v>13</v>
      </c>
      <c r="L45" s="9">
        <f t="shared" si="10"/>
        <v>1</v>
      </c>
      <c r="M45" s="9">
        <f t="shared" si="10"/>
        <v>1</v>
      </c>
      <c r="N45" s="9">
        <f t="shared" si="10"/>
        <v>55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23</v>
      </c>
      <c r="T45" s="9">
        <f t="shared" si="11"/>
        <v>2</v>
      </c>
      <c r="U45" s="9">
        <f t="shared" si="11"/>
        <v>8</v>
      </c>
      <c r="V45" s="9">
        <f t="shared" si="11"/>
        <v>29</v>
      </c>
      <c r="W45" s="9">
        <f t="shared" si="11"/>
        <v>20</v>
      </c>
      <c r="X45" s="9">
        <f t="shared" si="11"/>
        <v>5</v>
      </c>
      <c r="Y45" s="9">
        <f t="shared" si="11"/>
        <v>2</v>
      </c>
      <c r="Z45" s="9">
        <f t="shared" si="11"/>
        <v>15</v>
      </c>
      <c r="AA45" s="9">
        <f t="shared" si="11"/>
        <v>0</v>
      </c>
      <c r="AB45" s="9">
        <f t="shared" si="11"/>
        <v>0</v>
      </c>
      <c r="AC45" s="9">
        <f t="shared" si="11"/>
        <v>60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103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Shenanigans:    |||   Hardwood Pro: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43" t="s">
        <v>140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5"/>
      <c r="O48" s="3" t="s">
        <v>29</v>
      </c>
      <c r="P48" s="128" t="s">
        <v>51</v>
      </c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30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5</v>
      </c>
      <c r="B50" s="42" t="s">
        <v>213</v>
      </c>
      <c r="C50" s="42" t="s">
        <v>214</v>
      </c>
      <c r="D50" s="9"/>
      <c r="E50" s="9">
        <v>5</v>
      </c>
      <c r="F50" s="9"/>
      <c r="G50" s="9">
        <v>2</v>
      </c>
      <c r="H50" s="9"/>
      <c r="I50" s="9">
        <v>3</v>
      </c>
      <c r="J50" s="9"/>
      <c r="K50" s="9">
        <v>2</v>
      </c>
      <c r="L50" s="9"/>
      <c r="M50" s="9"/>
      <c r="N50" s="9">
        <f t="shared" ref="N50:N59" si="12">IF(B50="","",(D50*2)+(E50*3)+F50*1)</f>
        <v>15</v>
      </c>
      <c r="O50" s="10"/>
      <c r="P50" s="41">
        <v>5</v>
      </c>
      <c r="Q50" s="42" t="s">
        <v>151</v>
      </c>
      <c r="R50" s="42" t="s">
        <v>152</v>
      </c>
      <c r="S50" s="9">
        <v>4</v>
      </c>
      <c r="T50" s="9"/>
      <c r="U50" s="9">
        <v>1</v>
      </c>
      <c r="V50" s="9">
        <v>11</v>
      </c>
      <c r="W50" s="9"/>
      <c r="X50" s="9"/>
      <c r="Y50" s="9">
        <v>1</v>
      </c>
      <c r="Z50" s="9">
        <v>3</v>
      </c>
      <c r="AA50" s="9"/>
      <c r="AB50" s="9"/>
      <c r="AC50" s="9">
        <f t="shared" ref="AC50:AC59" si="13">IF(Q50="","",(S50*2)+(T50*3)+U50*1)</f>
        <v>9</v>
      </c>
      <c r="AD50" s="46"/>
      <c r="AE50" s="21"/>
    </row>
    <row r="51" spans="1:31" s="39" customFormat="1" ht="12.75" x14ac:dyDescent="0.2">
      <c r="A51" s="43">
        <v>6</v>
      </c>
      <c r="B51" s="42" t="s">
        <v>215</v>
      </c>
      <c r="C51" s="42" t="s">
        <v>216</v>
      </c>
      <c r="D51" s="9"/>
      <c r="E51" s="9">
        <v>1</v>
      </c>
      <c r="F51" s="9">
        <v>2</v>
      </c>
      <c r="G51" s="9">
        <v>3</v>
      </c>
      <c r="H51" s="9">
        <v>5</v>
      </c>
      <c r="I51" s="9">
        <v>5</v>
      </c>
      <c r="J51" s="9">
        <v>1</v>
      </c>
      <c r="K51" s="9">
        <v>3</v>
      </c>
      <c r="L51" s="9"/>
      <c r="M51" s="9"/>
      <c r="N51" s="9">
        <f t="shared" si="12"/>
        <v>5</v>
      </c>
      <c r="O51" s="10"/>
      <c r="P51" s="41">
        <v>7</v>
      </c>
      <c r="Q51" s="42" t="s">
        <v>153</v>
      </c>
      <c r="R51" s="42" t="s">
        <v>337</v>
      </c>
      <c r="S51" s="9">
        <v>4</v>
      </c>
      <c r="T51" s="9"/>
      <c r="U51" s="9">
        <v>1</v>
      </c>
      <c r="V51" s="9">
        <v>3</v>
      </c>
      <c r="W51" s="9">
        <v>3</v>
      </c>
      <c r="X51" s="9">
        <v>1</v>
      </c>
      <c r="Y51" s="9"/>
      <c r="Z51" s="9"/>
      <c r="AA51" s="9"/>
      <c r="AB51" s="9"/>
      <c r="AC51" s="9">
        <f t="shared" si="13"/>
        <v>9</v>
      </c>
      <c r="AD51" s="46"/>
      <c r="AE51" s="21"/>
    </row>
    <row r="52" spans="1:31" s="39" customFormat="1" ht="12.75" x14ac:dyDescent="0.2">
      <c r="A52" s="41">
        <v>14</v>
      </c>
      <c r="B52" s="42" t="s">
        <v>217</v>
      </c>
      <c r="C52" s="42" t="s">
        <v>92</v>
      </c>
      <c r="D52" s="9">
        <v>5</v>
      </c>
      <c r="E52" s="9"/>
      <c r="F52" s="9"/>
      <c r="G52" s="9">
        <v>9</v>
      </c>
      <c r="H52" s="9">
        <v>3</v>
      </c>
      <c r="I52" s="9">
        <v>2</v>
      </c>
      <c r="J52" s="9"/>
      <c r="K52" s="9">
        <v>1</v>
      </c>
      <c r="L52" s="9"/>
      <c r="M52" s="9"/>
      <c r="N52" s="9">
        <f t="shared" si="12"/>
        <v>10</v>
      </c>
      <c r="O52" s="10"/>
      <c r="P52" s="41">
        <v>8</v>
      </c>
      <c r="Q52" s="42" t="s">
        <v>127</v>
      </c>
      <c r="R52" s="42" t="s">
        <v>128</v>
      </c>
      <c r="S52" s="9">
        <v>1</v>
      </c>
      <c r="T52" s="9"/>
      <c r="U52" s="9"/>
      <c r="V52" s="9">
        <v>3</v>
      </c>
      <c r="W52" s="9">
        <v>1</v>
      </c>
      <c r="X52" s="9">
        <v>2</v>
      </c>
      <c r="Y52" s="9"/>
      <c r="Z52" s="9">
        <v>1</v>
      </c>
      <c r="AA52" s="9"/>
      <c r="AB52" s="9"/>
      <c r="AC52" s="9">
        <f t="shared" si="13"/>
        <v>2</v>
      </c>
      <c r="AD52" s="46"/>
      <c r="AE52" s="21"/>
    </row>
    <row r="53" spans="1:31" s="39" customFormat="1" ht="12.75" x14ac:dyDescent="0.2">
      <c r="A53" s="43">
        <v>21</v>
      </c>
      <c r="B53" s="42" t="s">
        <v>366</v>
      </c>
      <c r="C53" s="42" t="s">
        <v>367</v>
      </c>
      <c r="D53" s="9">
        <v>2</v>
      </c>
      <c r="E53" s="9"/>
      <c r="F53" s="9">
        <v>2</v>
      </c>
      <c r="G53" s="9">
        <v>5</v>
      </c>
      <c r="H53" s="9">
        <v>1</v>
      </c>
      <c r="I53" s="9">
        <v>1</v>
      </c>
      <c r="J53" s="9">
        <v>1</v>
      </c>
      <c r="K53" s="9"/>
      <c r="L53" s="9"/>
      <c r="M53" s="9"/>
      <c r="N53" s="9">
        <f t="shared" si="12"/>
        <v>6</v>
      </c>
      <c r="O53" s="10"/>
      <c r="P53" s="41">
        <v>21</v>
      </c>
      <c r="Q53" s="42" t="s">
        <v>155</v>
      </c>
      <c r="R53" s="42" t="s">
        <v>48</v>
      </c>
      <c r="S53" s="9"/>
      <c r="T53" s="9">
        <v>1</v>
      </c>
      <c r="U53" s="9"/>
      <c r="V53" s="9">
        <v>6</v>
      </c>
      <c r="W53" s="9">
        <v>2</v>
      </c>
      <c r="X53" s="9"/>
      <c r="Y53" s="9">
        <v>1</v>
      </c>
      <c r="Z53" s="9">
        <v>1</v>
      </c>
      <c r="AA53" s="9"/>
      <c r="AB53" s="9"/>
      <c r="AC53" s="9">
        <f t="shared" si="13"/>
        <v>3</v>
      </c>
      <c r="AD53" s="46"/>
      <c r="AE53" s="21"/>
    </row>
    <row r="54" spans="1:31" s="39" customFormat="1" ht="12.75" x14ac:dyDescent="0.2">
      <c r="A54" s="43">
        <v>11</v>
      </c>
      <c r="B54" s="42" t="s">
        <v>218</v>
      </c>
      <c r="C54" s="42" t="s">
        <v>39</v>
      </c>
      <c r="D54" s="9">
        <v>1</v>
      </c>
      <c r="E54" s="9"/>
      <c r="F54" s="9"/>
      <c r="G54" s="9">
        <v>4</v>
      </c>
      <c r="H54" s="9">
        <v>5</v>
      </c>
      <c r="I54" s="9">
        <v>1</v>
      </c>
      <c r="J54" s="9"/>
      <c r="K54" s="9"/>
      <c r="L54" s="9"/>
      <c r="M54" s="9"/>
      <c r="N54" s="9">
        <f t="shared" si="12"/>
        <v>2</v>
      </c>
      <c r="O54" s="10"/>
      <c r="P54" s="41">
        <v>26</v>
      </c>
      <c r="Q54" s="42" t="s">
        <v>58</v>
      </c>
      <c r="R54" s="42" t="s">
        <v>59</v>
      </c>
      <c r="S54" s="9"/>
      <c r="T54" s="9">
        <v>1</v>
      </c>
      <c r="U54" s="9"/>
      <c r="V54" s="9">
        <v>4</v>
      </c>
      <c r="W54" s="9"/>
      <c r="X54" s="9"/>
      <c r="Y54" s="9"/>
      <c r="Z54" s="9">
        <v>2</v>
      </c>
      <c r="AA54" s="9"/>
      <c r="AB54" s="9"/>
      <c r="AC54" s="9">
        <f t="shared" si="13"/>
        <v>3</v>
      </c>
      <c r="AD54" s="46"/>
      <c r="AE54" s="21"/>
    </row>
    <row r="55" spans="1:31" s="39" customFormat="1" ht="12.75" x14ac:dyDescent="0.2">
      <c r="A55" s="43">
        <v>32</v>
      </c>
      <c r="B55" s="42" t="s">
        <v>71</v>
      </c>
      <c r="C55" s="42" t="s">
        <v>90</v>
      </c>
      <c r="D55" s="9">
        <v>9</v>
      </c>
      <c r="E55" s="9"/>
      <c r="F55" s="9">
        <v>1</v>
      </c>
      <c r="G55" s="9">
        <v>9</v>
      </c>
      <c r="H55" s="9">
        <v>2</v>
      </c>
      <c r="I55" s="9">
        <v>2</v>
      </c>
      <c r="J55" s="9"/>
      <c r="K55" s="9">
        <v>1</v>
      </c>
      <c r="L55" s="9"/>
      <c r="M55" s="9"/>
      <c r="N55" s="9">
        <f t="shared" si="12"/>
        <v>19</v>
      </c>
      <c r="O55" s="10"/>
      <c r="P55" s="43">
        <v>13</v>
      </c>
      <c r="Q55" s="42" t="s">
        <v>310</v>
      </c>
      <c r="R55" s="42" t="s">
        <v>311</v>
      </c>
      <c r="S55" s="9">
        <v>2</v>
      </c>
      <c r="T55" s="9">
        <v>5</v>
      </c>
      <c r="U55" s="9">
        <v>1</v>
      </c>
      <c r="V55" s="9">
        <v>2</v>
      </c>
      <c r="W55" s="9">
        <v>2</v>
      </c>
      <c r="X55" s="9">
        <v>3</v>
      </c>
      <c r="Y55" s="9"/>
      <c r="Z55" s="9"/>
      <c r="AA55" s="9"/>
      <c r="AB55" s="9"/>
      <c r="AC55" s="9">
        <f t="shared" si="13"/>
        <v>20</v>
      </c>
      <c r="AD55" s="46"/>
      <c r="AE55" s="21"/>
    </row>
    <row r="56" spans="1:31" s="39" customFormat="1" ht="12.75" x14ac:dyDescent="0.2">
      <c r="A56" s="41"/>
      <c r="B56" s="42"/>
      <c r="C56" s="42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tr">
        <f t="shared" si="12"/>
        <v/>
      </c>
      <c r="O56" s="10"/>
      <c r="P56" s="41"/>
      <c r="Q56" s="42"/>
      <c r="R56" s="4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 t="str">
        <f t="shared" si="13"/>
        <v/>
      </c>
      <c r="AD56" s="46"/>
      <c r="AE56" s="21"/>
    </row>
    <row r="57" spans="1:31" s="39" customFormat="1" ht="12.75" x14ac:dyDescent="0.2">
      <c r="A57" s="41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1"/>
      <c r="Q57" s="42"/>
      <c r="R57" s="42"/>
      <c r="S57" s="9"/>
      <c r="T57" s="9"/>
      <c r="U57" s="9"/>
      <c r="V57" s="9"/>
      <c r="W57" s="9"/>
      <c r="X57" s="9"/>
      <c r="Y57" s="9"/>
      <c r="Z57" s="9"/>
      <c r="AA57" s="9"/>
      <c r="AB57" s="9"/>
      <c r="AC57" s="9" t="str">
        <f t="shared" si="13"/>
        <v/>
      </c>
      <c r="AD57" s="46"/>
      <c r="AE57" s="21"/>
    </row>
    <row r="58" spans="1:31" s="39" customFormat="1" ht="12.75" x14ac:dyDescent="0.2">
      <c r="A58" s="41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17</v>
      </c>
      <c r="E60" s="9">
        <f t="shared" si="14"/>
        <v>6</v>
      </c>
      <c r="F60" s="9">
        <f t="shared" si="14"/>
        <v>5</v>
      </c>
      <c r="G60" s="9">
        <f t="shared" si="14"/>
        <v>32</v>
      </c>
      <c r="H60" s="9">
        <f t="shared" si="14"/>
        <v>16</v>
      </c>
      <c r="I60" s="9">
        <f t="shared" si="14"/>
        <v>14</v>
      </c>
      <c r="J60" s="9">
        <f t="shared" si="14"/>
        <v>2</v>
      </c>
      <c r="K60" s="9">
        <f t="shared" si="14"/>
        <v>7</v>
      </c>
      <c r="L60" s="9">
        <f t="shared" si="14"/>
        <v>0</v>
      </c>
      <c r="M60" s="9">
        <f t="shared" si="14"/>
        <v>0</v>
      </c>
      <c r="N60" s="9">
        <f t="shared" si="14"/>
        <v>57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11</v>
      </c>
      <c r="T60" s="9">
        <f t="shared" si="15"/>
        <v>7</v>
      </c>
      <c r="U60" s="9">
        <f t="shared" si="15"/>
        <v>3</v>
      </c>
      <c r="V60" s="9">
        <f t="shared" si="15"/>
        <v>29</v>
      </c>
      <c r="W60" s="9">
        <f t="shared" si="15"/>
        <v>8</v>
      </c>
      <c r="X60" s="9">
        <f t="shared" si="15"/>
        <v>6</v>
      </c>
      <c r="Y60" s="9">
        <f t="shared" si="15"/>
        <v>2</v>
      </c>
      <c r="Z60" s="9">
        <f t="shared" si="15"/>
        <v>7</v>
      </c>
      <c r="AA60" s="9">
        <f t="shared" si="15"/>
        <v>0</v>
      </c>
      <c r="AB60" s="9">
        <f t="shared" si="15"/>
        <v>0</v>
      </c>
      <c r="AC60" s="9">
        <f t="shared" si="15"/>
        <v>46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246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AKOM:    |||   Spartans: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58" t="s">
        <v>137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60"/>
      <c r="O63" s="3" t="s">
        <v>29</v>
      </c>
      <c r="P63" s="152" t="s">
        <v>136</v>
      </c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4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1</v>
      </c>
      <c r="B65" s="42" t="s">
        <v>365</v>
      </c>
      <c r="C65" s="42" t="s">
        <v>41</v>
      </c>
      <c r="D65" s="9">
        <v>4</v>
      </c>
      <c r="E65" s="9">
        <v>1</v>
      </c>
      <c r="F65" s="9">
        <v>3</v>
      </c>
      <c r="G65" s="9">
        <v>7</v>
      </c>
      <c r="H65" s="9">
        <v>3</v>
      </c>
      <c r="I65" s="9">
        <v>1</v>
      </c>
      <c r="J65" s="9"/>
      <c r="K65" s="9">
        <v>1</v>
      </c>
      <c r="L65" s="9"/>
      <c r="M65" s="9"/>
      <c r="N65" s="9">
        <f t="shared" ref="N65:N74" si="16">IF(B65="","",(D65*2)+(E65*3)+F65*1)</f>
        <v>14</v>
      </c>
      <c r="O65" s="10"/>
      <c r="P65" s="43">
        <v>1</v>
      </c>
      <c r="Q65" s="42" t="s">
        <v>291</v>
      </c>
      <c r="R65" s="42" t="s">
        <v>292</v>
      </c>
      <c r="S65" s="9"/>
      <c r="T65" s="9">
        <v>2</v>
      </c>
      <c r="U65" s="9">
        <v>1</v>
      </c>
      <c r="V65" s="9">
        <v>3</v>
      </c>
      <c r="W65" s="9"/>
      <c r="X65" s="9">
        <v>1</v>
      </c>
      <c r="Y65" s="9"/>
      <c r="Z65" s="9">
        <v>3</v>
      </c>
      <c r="AA65" s="9"/>
      <c r="AB65" s="9"/>
      <c r="AC65" s="9">
        <f t="shared" ref="AC65:AC74" si="17">IF(Q65="","",(S65*2)+(T65*3)+U65*1)</f>
        <v>7</v>
      </c>
      <c r="AD65" s="46"/>
      <c r="AE65" s="21"/>
    </row>
    <row r="66" spans="1:31" s="39" customFormat="1" ht="12.75" x14ac:dyDescent="0.2">
      <c r="A66" s="43">
        <v>5</v>
      </c>
      <c r="B66" s="42" t="s">
        <v>199</v>
      </c>
      <c r="C66" s="42" t="s">
        <v>57</v>
      </c>
      <c r="D66" s="9">
        <v>3</v>
      </c>
      <c r="E66" s="9"/>
      <c r="F66" s="9">
        <v>1</v>
      </c>
      <c r="G66" s="9">
        <v>3</v>
      </c>
      <c r="H66" s="9">
        <v>2</v>
      </c>
      <c r="I66" s="9">
        <v>2</v>
      </c>
      <c r="J66" s="9"/>
      <c r="K66" s="9">
        <v>2</v>
      </c>
      <c r="L66" s="9"/>
      <c r="M66" s="9"/>
      <c r="N66" s="9">
        <f t="shared" si="16"/>
        <v>7</v>
      </c>
      <c r="O66" s="10"/>
      <c r="P66" s="41">
        <v>3</v>
      </c>
      <c r="Q66" s="42" t="s">
        <v>293</v>
      </c>
      <c r="R66" s="42" t="s">
        <v>294</v>
      </c>
      <c r="S66" s="9">
        <v>3</v>
      </c>
      <c r="T66" s="9"/>
      <c r="U66" s="9"/>
      <c r="V66" s="9">
        <v>9</v>
      </c>
      <c r="W66" s="9"/>
      <c r="X66" s="9"/>
      <c r="Y66" s="9"/>
      <c r="Z66" s="9">
        <v>2</v>
      </c>
      <c r="AA66" s="9"/>
      <c r="AB66" s="9"/>
      <c r="AC66" s="9">
        <f t="shared" si="17"/>
        <v>6</v>
      </c>
      <c r="AD66" s="46"/>
      <c r="AE66" s="21"/>
    </row>
    <row r="67" spans="1:31" s="39" customFormat="1" ht="12.75" x14ac:dyDescent="0.2">
      <c r="A67" s="43">
        <v>8</v>
      </c>
      <c r="B67" s="42" t="s">
        <v>245</v>
      </c>
      <c r="C67" s="42" t="s">
        <v>164</v>
      </c>
      <c r="D67" s="9">
        <v>2</v>
      </c>
      <c r="E67" s="9"/>
      <c r="F67" s="9">
        <v>1</v>
      </c>
      <c r="G67" s="9">
        <v>5</v>
      </c>
      <c r="H67" s="9">
        <v>3</v>
      </c>
      <c r="I67" s="9">
        <v>5</v>
      </c>
      <c r="J67" s="9">
        <v>1</v>
      </c>
      <c r="K67" s="9">
        <v>1</v>
      </c>
      <c r="L67" s="9"/>
      <c r="M67" s="9"/>
      <c r="N67" s="9">
        <f t="shared" si="16"/>
        <v>5</v>
      </c>
      <c r="O67" s="10"/>
      <c r="P67" s="41"/>
      <c r="Q67" s="42"/>
      <c r="R67" s="4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 t="str">
        <f t="shared" si="17"/>
        <v/>
      </c>
      <c r="AD67" s="46"/>
      <c r="AE67" s="21"/>
    </row>
    <row r="68" spans="1:31" s="39" customFormat="1" ht="12.75" x14ac:dyDescent="0.2">
      <c r="A68" s="43">
        <v>10</v>
      </c>
      <c r="B68" s="42" t="s">
        <v>197</v>
      </c>
      <c r="C68" s="42" t="s">
        <v>198</v>
      </c>
      <c r="D68" s="9">
        <v>1</v>
      </c>
      <c r="E68" s="9"/>
      <c r="F68" s="9">
        <v>1</v>
      </c>
      <c r="G68" s="9">
        <v>11</v>
      </c>
      <c r="H68" s="9"/>
      <c r="I68" s="9"/>
      <c r="J68" s="9"/>
      <c r="K68" s="9">
        <v>3</v>
      </c>
      <c r="L68" s="9">
        <v>1</v>
      </c>
      <c r="M68" s="9"/>
      <c r="N68" s="9">
        <f t="shared" si="16"/>
        <v>3</v>
      </c>
      <c r="O68" s="10"/>
      <c r="P68" s="41">
        <v>7</v>
      </c>
      <c r="Q68" s="42" t="s">
        <v>316</v>
      </c>
      <c r="R68" s="42" t="s">
        <v>317</v>
      </c>
      <c r="S68" s="9"/>
      <c r="T68" s="9"/>
      <c r="U68" s="9"/>
      <c r="V68" s="9">
        <v>5</v>
      </c>
      <c r="W68" s="9">
        <v>1</v>
      </c>
      <c r="X68" s="9">
        <v>1</v>
      </c>
      <c r="Y68" s="9"/>
      <c r="Z68" s="9">
        <v>2</v>
      </c>
      <c r="AA68" s="9"/>
      <c r="AB68" s="9"/>
      <c r="AC68" s="9">
        <f t="shared" si="17"/>
        <v>0</v>
      </c>
      <c r="AD68" s="46"/>
      <c r="AE68" s="21"/>
    </row>
    <row r="69" spans="1:31" s="39" customFormat="1" ht="12.75" x14ac:dyDescent="0.2">
      <c r="A69" s="41">
        <v>12</v>
      </c>
      <c r="B69" s="42" t="s">
        <v>78</v>
      </c>
      <c r="C69" s="42" t="s">
        <v>79</v>
      </c>
      <c r="D69" s="9">
        <v>5</v>
      </c>
      <c r="E69" s="9"/>
      <c r="F69" s="9">
        <v>2</v>
      </c>
      <c r="G69" s="9">
        <v>8</v>
      </c>
      <c r="H69" s="9">
        <v>1</v>
      </c>
      <c r="I69" s="9">
        <v>2</v>
      </c>
      <c r="J69" s="9"/>
      <c r="K69" s="9">
        <v>2</v>
      </c>
      <c r="L69" s="9"/>
      <c r="M69" s="9"/>
      <c r="N69" s="9">
        <f t="shared" si="16"/>
        <v>12</v>
      </c>
      <c r="O69" s="10"/>
      <c r="P69" s="43">
        <v>9</v>
      </c>
      <c r="Q69" s="42" t="s">
        <v>190</v>
      </c>
      <c r="R69" s="42" t="s">
        <v>95</v>
      </c>
      <c r="S69" s="9"/>
      <c r="T69" s="9"/>
      <c r="U69" s="9"/>
      <c r="V69" s="9">
        <v>2</v>
      </c>
      <c r="W69" s="9"/>
      <c r="X69" s="9"/>
      <c r="Y69" s="9"/>
      <c r="Z69" s="9">
        <v>4</v>
      </c>
      <c r="AA69" s="9">
        <v>1</v>
      </c>
      <c r="AB69" s="9"/>
      <c r="AC69" s="9">
        <f t="shared" si="17"/>
        <v>0</v>
      </c>
      <c r="AD69" s="46"/>
      <c r="AE69" s="21"/>
    </row>
    <row r="70" spans="1:31" s="39" customFormat="1" ht="12.75" x14ac:dyDescent="0.2">
      <c r="A70" s="43">
        <v>15</v>
      </c>
      <c r="B70" s="42" t="s">
        <v>199</v>
      </c>
      <c r="C70" s="42" t="s">
        <v>84</v>
      </c>
      <c r="D70" s="9">
        <v>1</v>
      </c>
      <c r="E70" s="9"/>
      <c r="F70" s="9"/>
      <c r="G70" s="9">
        <v>3</v>
      </c>
      <c r="H70" s="9">
        <v>1</v>
      </c>
      <c r="I70" s="9"/>
      <c r="J70" s="9"/>
      <c r="K70" s="9">
        <v>3</v>
      </c>
      <c r="L70" s="9"/>
      <c r="M70" s="9"/>
      <c r="N70" s="9">
        <f t="shared" si="16"/>
        <v>2</v>
      </c>
      <c r="O70" s="10"/>
      <c r="P70" s="43">
        <v>11</v>
      </c>
      <c r="Q70" s="42" t="s">
        <v>361</v>
      </c>
      <c r="R70" s="42" t="s">
        <v>191</v>
      </c>
      <c r="S70" s="9">
        <v>4</v>
      </c>
      <c r="T70" s="9"/>
      <c r="U70" s="9">
        <v>2</v>
      </c>
      <c r="V70" s="9">
        <v>8</v>
      </c>
      <c r="W70" s="9">
        <v>2</v>
      </c>
      <c r="X70" s="9">
        <v>1</v>
      </c>
      <c r="Y70" s="9"/>
      <c r="Z70" s="9">
        <v>2</v>
      </c>
      <c r="AA70" s="9"/>
      <c r="AB70" s="9"/>
      <c r="AC70" s="9">
        <f t="shared" si="17"/>
        <v>10</v>
      </c>
      <c r="AD70" s="46"/>
      <c r="AE70" s="21"/>
    </row>
    <row r="71" spans="1:31" s="39" customFormat="1" ht="12.75" x14ac:dyDescent="0.2">
      <c r="A71" s="43"/>
      <c r="B71" s="42"/>
      <c r="C71" s="42"/>
      <c r="D71" s="9"/>
      <c r="E71" s="9"/>
      <c r="F71" s="9"/>
      <c r="G71" s="9"/>
      <c r="H71" s="9"/>
      <c r="I71" s="9"/>
      <c r="J71" s="9"/>
      <c r="K71" s="9"/>
      <c r="L71" s="9"/>
      <c r="M71" s="9"/>
      <c r="N71" s="9" t="str">
        <f t="shared" si="16"/>
        <v/>
      </c>
      <c r="O71" s="10"/>
      <c r="P71" s="41">
        <v>12</v>
      </c>
      <c r="Q71" s="42" t="s">
        <v>272</v>
      </c>
      <c r="R71" s="42" t="s">
        <v>189</v>
      </c>
      <c r="S71" s="9">
        <v>3</v>
      </c>
      <c r="T71" s="9">
        <v>4</v>
      </c>
      <c r="U71" s="9">
        <v>3</v>
      </c>
      <c r="V71" s="9">
        <v>7</v>
      </c>
      <c r="W71" s="9">
        <v>1</v>
      </c>
      <c r="X71" s="9">
        <v>1</v>
      </c>
      <c r="Y71" s="9"/>
      <c r="Z71" s="9">
        <v>1</v>
      </c>
      <c r="AA71" s="9"/>
      <c r="AB71" s="9"/>
      <c r="AC71" s="9">
        <f t="shared" si="17"/>
        <v>21</v>
      </c>
      <c r="AD71" s="46"/>
      <c r="AE71" s="21"/>
    </row>
    <row r="72" spans="1:31" s="39" customFormat="1" ht="12.75" x14ac:dyDescent="0.2">
      <c r="A72" s="43"/>
      <c r="B72" s="42"/>
      <c r="C72" s="42"/>
      <c r="D72" s="9"/>
      <c r="E72" s="9"/>
      <c r="F72" s="9"/>
      <c r="G72" s="9"/>
      <c r="H72" s="9"/>
      <c r="I72" s="9"/>
      <c r="J72" s="9"/>
      <c r="K72" s="9"/>
      <c r="L72" s="9"/>
      <c r="M72" s="9"/>
      <c r="N72" s="9" t="str">
        <f t="shared" si="16"/>
        <v/>
      </c>
      <c r="O72" s="10"/>
      <c r="P72" s="41">
        <v>25</v>
      </c>
      <c r="Q72" s="42" t="s">
        <v>334</v>
      </c>
      <c r="R72" s="42" t="s">
        <v>305</v>
      </c>
      <c r="S72" s="9"/>
      <c r="T72" s="9"/>
      <c r="U72" s="9"/>
      <c r="V72" s="9">
        <v>2</v>
      </c>
      <c r="W72" s="9">
        <v>3</v>
      </c>
      <c r="X72" s="9">
        <v>2</v>
      </c>
      <c r="Y72" s="9"/>
      <c r="Z72" s="9">
        <v>1</v>
      </c>
      <c r="AA72" s="9"/>
      <c r="AB72" s="9"/>
      <c r="AC72" s="9">
        <f t="shared" si="17"/>
        <v>0</v>
      </c>
      <c r="AD72" s="46"/>
      <c r="AE72" s="21"/>
    </row>
    <row r="73" spans="1:31" s="39" customFormat="1" ht="12.75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1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16</v>
      </c>
      <c r="E75" s="9">
        <f t="shared" si="18"/>
        <v>1</v>
      </c>
      <c r="F75" s="9">
        <f t="shared" si="18"/>
        <v>8</v>
      </c>
      <c r="G75" s="9">
        <f t="shared" si="18"/>
        <v>37</v>
      </c>
      <c r="H75" s="9">
        <f t="shared" si="18"/>
        <v>10</v>
      </c>
      <c r="I75" s="9">
        <f t="shared" si="18"/>
        <v>10</v>
      </c>
      <c r="J75" s="9">
        <f t="shared" si="18"/>
        <v>1</v>
      </c>
      <c r="K75" s="9">
        <f t="shared" si="18"/>
        <v>12</v>
      </c>
      <c r="L75" s="9">
        <f t="shared" si="18"/>
        <v>1</v>
      </c>
      <c r="M75" s="9">
        <f t="shared" si="18"/>
        <v>0</v>
      </c>
      <c r="N75" s="9">
        <f t="shared" si="18"/>
        <v>43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10</v>
      </c>
      <c r="T75" s="9">
        <f t="shared" si="19"/>
        <v>6</v>
      </c>
      <c r="U75" s="9">
        <f t="shared" si="19"/>
        <v>6</v>
      </c>
      <c r="V75" s="9">
        <f t="shared" si="19"/>
        <v>36</v>
      </c>
      <c r="W75" s="9">
        <f t="shared" si="19"/>
        <v>7</v>
      </c>
      <c r="X75" s="9">
        <f t="shared" si="19"/>
        <v>6</v>
      </c>
      <c r="Y75" s="9">
        <f t="shared" si="19"/>
        <v>0</v>
      </c>
      <c r="Z75" s="9">
        <f t="shared" si="19"/>
        <v>15</v>
      </c>
      <c r="AA75" s="9">
        <f t="shared" si="19"/>
        <v>1</v>
      </c>
      <c r="AB75" s="9">
        <f t="shared" si="19"/>
        <v>0</v>
      </c>
      <c r="AC75" s="9">
        <f t="shared" si="19"/>
        <v>44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139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>Hawks:    |||   Big Bangs: BLK-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25" t="s">
        <v>103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7"/>
      <c r="O78" s="3" t="s">
        <v>29</v>
      </c>
      <c r="P78" s="149" t="s">
        <v>135</v>
      </c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1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3">
        <v>4</v>
      </c>
      <c r="B80" s="42" t="s">
        <v>148</v>
      </c>
      <c r="C80" s="42" t="s">
        <v>54</v>
      </c>
      <c r="D80" s="9">
        <v>2</v>
      </c>
      <c r="E80" s="9">
        <v>1</v>
      </c>
      <c r="F80" s="9"/>
      <c r="G80" s="9">
        <v>4</v>
      </c>
      <c r="H80" s="9"/>
      <c r="I80" s="9"/>
      <c r="J80" s="9">
        <v>1</v>
      </c>
      <c r="K80" s="9">
        <v>1</v>
      </c>
      <c r="L80" s="9"/>
      <c r="M80" s="9"/>
      <c r="N80" s="9">
        <f t="shared" ref="N80:N89" si="20">IF(B80="","",(D80*2)+(E80*3)+F80*1)</f>
        <v>7</v>
      </c>
      <c r="O80" s="10"/>
      <c r="P80" s="41">
        <v>0</v>
      </c>
      <c r="Q80" s="42" t="s">
        <v>180</v>
      </c>
      <c r="R80" s="42" t="s">
        <v>181</v>
      </c>
      <c r="S80" s="9">
        <v>1</v>
      </c>
      <c r="T80" s="9"/>
      <c r="U80" s="9"/>
      <c r="V80" s="9">
        <v>4</v>
      </c>
      <c r="W80" s="9"/>
      <c r="X80" s="9"/>
      <c r="Y80" s="9"/>
      <c r="Z80" s="9">
        <v>1</v>
      </c>
      <c r="AA80" s="9"/>
      <c r="AB80" s="9"/>
      <c r="AC80" s="9">
        <f t="shared" ref="AC80:AC89" si="21">IF(Q80="","",(S80*2)+(T80*3)+U80*1)</f>
        <v>2</v>
      </c>
      <c r="AD80" s="46"/>
      <c r="AE80" s="21"/>
    </row>
    <row r="81" spans="1:31" s="39" customFormat="1" ht="12.75" x14ac:dyDescent="0.2">
      <c r="A81" s="43">
        <v>6</v>
      </c>
      <c r="B81" s="42" t="s">
        <v>40</v>
      </c>
      <c r="C81" s="42" t="s">
        <v>113</v>
      </c>
      <c r="D81" s="9"/>
      <c r="E81" s="9"/>
      <c r="F81" s="9"/>
      <c r="G81" s="9">
        <v>1</v>
      </c>
      <c r="H81" s="9">
        <v>3</v>
      </c>
      <c r="I81" s="9"/>
      <c r="J81" s="9"/>
      <c r="K81" s="9">
        <v>1</v>
      </c>
      <c r="L81" s="9"/>
      <c r="M81" s="9"/>
      <c r="N81" s="9">
        <f t="shared" si="20"/>
        <v>0</v>
      </c>
      <c r="O81" s="10"/>
      <c r="P81" s="41">
        <v>13</v>
      </c>
      <c r="Q81" s="42" t="s">
        <v>107</v>
      </c>
      <c r="R81" s="42" t="s">
        <v>57</v>
      </c>
      <c r="S81" s="9">
        <v>1</v>
      </c>
      <c r="T81" s="9"/>
      <c r="U81" s="9"/>
      <c r="V81" s="9">
        <v>1</v>
      </c>
      <c r="W81" s="9"/>
      <c r="X81" s="9"/>
      <c r="Y81" s="9"/>
      <c r="Z81" s="9"/>
      <c r="AA81" s="9"/>
      <c r="AB81" s="9"/>
      <c r="AC81" s="9">
        <f t="shared" si="21"/>
        <v>2</v>
      </c>
      <c r="AD81" s="46"/>
      <c r="AE81" s="21"/>
    </row>
    <row r="82" spans="1:31" s="39" customFormat="1" ht="12.75" x14ac:dyDescent="0.2">
      <c r="A82" s="43">
        <v>9</v>
      </c>
      <c r="B82" s="42" t="s">
        <v>114</v>
      </c>
      <c r="C82" s="42" t="s">
        <v>67</v>
      </c>
      <c r="D82" s="9">
        <v>6</v>
      </c>
      <c r="E82" s="9"/>
      <c r="F82" s="9"/>
      <c r="G82" s="9">
        <v>5</v>
      </c>
      <c r="H82" s="9"/>
      <c r="I82" s="9">
        <v>1</v>
      </c>
      <c r="J82" s="9"/>
      <c r="K82" s="9">
        <v>1</v>
      </c>
      <c r="L82" s="9"/>
      <c r="M82" s="9"/>
      <c r="N82" s="9">
        <f t="shared" si="20"/>
        <v>12</v>
      </c>
      <c r="O82" s="10"/>
      <c r="P82" s="41">
        <v>2</v>
      </c>
      <c r="Q82" s="42" t="s">
        <v>184</v>
      </c>
      <c r="R82" s="42" t="s">
        <v>174</v>
      </c>
      <c r="S82" s="9">
        <v>1</v>
      </c>
      <c r="T82" s="9"/>
      <c r="U82" s="9"/>
      <c r="V82" s="9">
        <v>3</v>
      </c>
      <c r="W82" s="9"/>
      <c r="X82" s="9">
        <v>2</v>
      </c>
      <c r="Y82" s="9"/>
      <c r="Z82" s="9">
        <v>1</v>
      </c>
      <c r="AA82" s="9"/>
      <c r="AB82" s="9"/>
      <c r="AC82" s="9">
        <f t="shared" si="21"/>
        <v>2</v>
      </c>
      <c r="AD82" s="46"/>
      <c r="AE82" s="21"/>
    </row>
    <row r="83" spans="1:31" s="39" customFormat="1" ht="12.75" x14ac:dyDescent="0.2">
      <c r="A83" s="43">
        <v>13</v>
      </c>
      <c r="B83" s="42" t="s">
        <v>112</v>
      </c>
      <c r="C83" s="42" t="s">
        <v>113</v>
      </c>
      <c r="D83" s="9"/>
      <c r="E83" s="9"/>
      <c r="F83" s="9"/>
      <c r="G83" s="9">
        <v>5</v>
      </c>
      <c r="H83" s="9">
        <v>2</v>
      </c>
      <c r="I83" s="9"/>
      <c r="J83" s="9"/>
      <c r="K83" s="9">
        <v>1</v>
      </c>
      <c r="L83" s="9"/>
      <c r="M83" s="9"/>
      <c r="N83" s="9">
        <f t="shared" si="20"/>
        <v>0</v>
      </c>
      <c r="O83" s="10"/>
      <c r="P83" s="41">
        <v>11</v>
      </c>
      <c r="Q83" s="42" t="s">
        <v>321</v>
      </c>
      <c r="R83" s="42" t="s">
        <v>35</v>
      </c>
      <c r="S83" s="9"/>
      <c r="T83" s="9"/>
      <c r="U83" s="9"/>
      <c r="V83" s="9">
        <v>5</v>
      </c>
      <c r="W83" s="9"/>
      <c r="X83" s="9"/>
      <c r="Y83" s="9"/>
      <c r="Z83" s="9"/>
      <c r="AA83" s="9"/>
      <c r="AB83" s="9"/>
      <c r="AC83" s="9">
        <f t="shared" si="21"/>
        <v>0</v>
      </c>
      <c r="AD83" s="46"/>
      <c r="AE83" s="21"/>
    </row>
    <row r="84" spans="1:31" s="39" customFormat="1" ht="12.75" x14ac:dyDescent="0.2">
      <c r="A84" s="43">
        <v>20</v>
      </c>
      <c r="B84" s="42" t="s">
        <v>105</v>
      </c>
      <c r="C84" s="42" t="s">
        <v>106</v>
      </c>
      <c r="D84" s="9">
        <v>1</v>
      </c>
      <c r="E84" s="9"/>
      <c r="F84" s="9"/>
      <c r="G84" s="9"/>
      <c r="H84" s="9">
        <v>2</v>
      </c>
      <c r="I84" s="9">
        <v>1</v>
      </c>
      <c r="J84" s="9"/>
      <c r="K84" s="9"/>
      <c r="L84" s="9"/>
      <c r="M84" s="9"/>
      <c r="N84" s="9">
        <f t="shared" si="20"/>
        <v>2</v>
      </c>
      <c r="O84" s="10"/>
      <c r="P84" s="41">
        <v>21</v>
      </c>
      <c r="Q84" s="42" t="s">
        <v>182</v>
      </c>
      <c r="R84" s="42" t="s">
        <v>183</v>
      </c>
      <c r="S84" s="9">
        <v>2</v>
      </c>
      <c r="T84" s="9">
        <v>1</v>
      </c>
      <c r="U84" s="9">
        <v>2</v>
      </c>
      <c r="V84" s="9">
        <v>16</v>
      </c>
      <c r="W84" s="9"/>
      <c r="X84" s="9">
        <v>1</v>
      </c>
      <c r="Y84" s="9">
        <v>3</v>
      </c>
      <c r="Z84" s="9"/>
      <c r="AA84" s="9"/>
      <c r="AB84" s="9"/>
      <c r="AC84" s="9">
        <f t="shared" si="21"/>
        <v>9</v>
      </c>
      <c r="AD84" s="46"/>
      <c r="AE84" s="21"/>
    </row>
    <row r="85" spans="1:31" s="39" customFormat="1" ht="12.75" x14ac:dyDescent="0.2">
      <c r="A85" s="41">
        <v>22</v>
      </c>
      <c r="B85" s="42" t="s">
        <v>115</v>
      </c>
      <c r="C85" s="42" t="s">
        <v>116</v>
      </c>
      <c r="D85" s="9">
        <v>2</v>
      </c>
      <c r="E85" s="9">
        <v>1</v>
      </c>
      <c r="F85" s="9"/>
      <c r="G85" s="9">
        <v>8</v>
      </c>
      <c r="H85" s="9">
        <v>7</v>
      </c>
      <c r="I85" s="9">
        <v>2</v>
      </c>
      <c r="J85" s="9">
        <v>3</v>
      </c>
      <c r="K85" s="9">
        <v>1</v>
      </c>
      <c r="L85" s="9"/>
      <c r="M85" s="9"/>
      <c r="N85" s="9">
        <f t="shared" si="20"/>
        <v>7</v>
      </c>
      <c r="O85" s="10"/>
      <c r="P85" s="41">
        <v>40</v>
      </c>
      <c r="Q85" s="42" t="s">
        <v>185</v>
      </c>
      <c r="R85" s="42" t="s">
        <v>186</v>
      </c>
      <c r="S85" s="9">
        <v>2</v>
      </c>
      <c r="T85" s="9"/>
      <c r="U85" s="9"/>
      <c r="V85" s="9">
        <v>14</v>
      </c>
      <c r="W85" s="9"/>
      <c r="X85" s="9">
        <v>1</v>
      </c>
      <c r="Y85" s="9">
        <v>3</v>
      </c>
      <c r="Z85" s="9">
        <v>1</v>
      </c>
      <c r="AA85" s="9"/>
      <c r="AB85" s="9"/>
      <c r="AC85" s="9">
        <f t="shared" si="21"/>
        <v>4</v>
      </c>
      <c r="AD85" s="46"/>
      <c r="AE85" s="21"/>
    </row>
    <row r="86" spans="1:31" s="39" customFormat="1" ht="12.75" x14ac:dyDescent="0.2">
      <c r="A86" s="43">
        <v>23</v>
      </c>
      <c r="B86" s="42" t="s">
        <v>110</v>
      </c>
      <c r="C86" s="42" t="s">
        <v>72</v>
      </c>
      <c r="D86" s="9">
        <v>3</v>
      </c>
      <c r="E86" s="9">
        <v>4</v>
      </c>
      <c r="F86" s="9">
        <v>2</v>
      </c>
      <c r="G86" s="9">
        <v>3</v>
      </c>
      <c r="H86" s="9">
        <v>2</v>
      </c>
      <c r="I86" s="9"/>
      <c r="J86" s="9">
        <v>1</v>
      </c>
      <c r="K86" s="9"/>
      <c r="L86" s="9"/>
      <c r="M86" s="9"/>
      <c r="N86" s="9">
        <f t="shared" si="20"/>
        <v>20</v>
      </c>
      <c r="O86" s="10"/>
      <c r="P86" s="41">
        <v>44</v>
      </c>
      <c r="Q86" s="42" t="s">
        <v>188</v>
      </c>
      <c r="R86" s="42" t="s">
        <v>84</v>
      </c>
      <c r="S86" s="9">
        <v>1</v>
      </c>
      <c r="T86" s="9"/>
      <c r="U86" s="9"/>
      <c r="V86" s="9">
        <v>1</v>
      </c>
      <c r="W86" s="9"/>
      <c r="X86" s="9"/>
      <c r="Y86" s="9"/>
      <c r="Z86" s="9"/>
      <c r="AA86" s="9"/>
      <c r="AB86" s="9"/>
      <c r="AC86" s="9">
        <f t="shared" si="21"/>
        <v>2</v>
      </c>
      <c r="AD86" s="46"/>
      <c r="AE86" s="21"/>
    </row>
    <row r="87" spans="1:31" s="39" customFormat="1" ht="12.75" x14ac:dyDescent="0.2">
      <c r="A87" s="41">
        <v>40</v>
      </c>
      <c r="B87" s="42" t="s">
        <v>32</v>
      </c>
      <c r="C87" s="42" t="s">
        <v>147</v>
      </c>
      <c r="D87" s="9">
        <v>3</v>
      </c>
      <c r="E87" s="9"/>
      <c r="F87" s="9"/>
      <c r="G87" s="9">
        <v>5</v>
      </c>
      <c r="H87" s="9">
        <v>2</v>
      </c>
      <c r="I87" s="9">
        <v>1</v>
      </c>
      <c r="J87" s="9"/>
      <c r="K87" s="9">
        <v>1</v>
      </c>
      <c r="L87" s="9"/>
      <c r="M87" s="9"/>
      <c r="N87" s="9">
        <f t="shared" si="20"/>
        <v>6</v>
      </c>
      <c r="O87" s="10"/>
      <c r="P87" s="41">
        <v>1</v>
      </c>
      <c r="Q87" s="42" t="s">
        <v>375</v>
      </c>
      <c r="R87" s="42" t="s">
        <v>374</v>
      </c>
      <c r="S87" s="9">
        <v>2</v>
      </c>
      <c r="T87" s="9"/>
      <c r="U87" s="9"/>
      <c r="V87" s="9">
        <v>3</v>
      </c>
      <c r="W87" s="9"/>
      <c r="X87" s="9">
        <v>1</v>
      </c>
      <c r="Y87" s="9"/>
      <c r="Z87" s="9"/>
      <c r="AA87" s="9">
        <v>1</v>
      </c>
      <c r="AB87" s="9"/>
      <c r="AC87" s="9">
        <f t="shared" si="21"/>
        <v>4</v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>
        <v>12</v>
      </c>
      <c r="Q88" s="42" t="s">
        <v>177</v>
      </c>
      <c r="R88" s="42" t="s">
        <v>178</v>
      </c>
      <c r="S88" s="9">
        <v>1</v>
      </c>
      <c r="T88" s="9"/>
      <c r="U88" s="9"/>
      <c r="V88" s="9">
        <v>2</v>
      </c>
      <c r="W88" s="9">
        <v>1</v>
      </c>
      <c r="X88" s="9">
        <v>1</v>
      </c>
      <c r="Y88" s="9">
        <v>1</v>
      </c>
      <c r="Z88" s="9">
        <v>3</v>
      </c>
      <c r="AA88" s="9"/>
      <c r="AB88" s="9"/>
      <c r="AC88" s="9">
        <f t="shared" si="21"/>
        <v>2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17</v>
      </c>
      <c r="E90" s="9">
        <f t="shared" si="22"/>
        <v>6</v>
      </c>
      <c r="F90" s="9">
        <f t="shared" si="22"/>
        <v>2</v>
      </c>
      <c r="G90" s="9">
        <f t="shared" si="22"/>
        <v>31</v>
      </c>
      <c r="H90" s="9">
        <f t="shared" si="22"/>
        <v>18</v>
      </c>
      <c r="I90" s="9">
        <f t="shared" si="22"/>
        <v>5</v>
      </c>
      <c r="J90" s="9">
        <f t="shared" si="22"/>
        <v>5</v>
      </c>
      <c r="K90" s="9">
        <f t="shared" si="22"/>
        <v>6</v>
      </c>
      <c r="L90" s="9">
        <f t="shared" si="22"/>
        <v>0</v>
      </c>
      <c r="M90" s="9">
        <f t="shared" si="22"/>
        <v>0</v>
      </c>
      <c r="N90" s="9">
        <f t="shared" si="22"/>
        <v>54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11</v>
      </c>
      <c r="T90" s="9">
        <f t="shared" si="23"/>
        <v>1</v>
      </c>
      <c r="U90" s="9">
        <f t="shared" si="23"/>
        <v>2</v>
      </c>
      <c r="V90" s="9">
        <f t="shared" si="23"/>
        <v>49</v>
      </c>
      <c r="W90" s="9">
        <f t="shared" si="23"/>
        <v>1</v>
      </c>
      <c r="X90" s="9">
        <f t="shared" si="23"/>
        <v>6</v>
      </c>
      <c r="Y90" s="9">
        <f t="shared" si="23"/>
        <v>7</v>
      </c>
      <c r="Z90" s="9">
        <f t="shared" si="23"/>
        <v>6</v>
      </c>
      <c r="AA90" s="9">
        <f t="shared" si="23"/>
        <v>1</v>
      </c>
      <c r="AB90" s="9">
        <f t="shared" si="23"/>
        <v>0</v>
      </c>
      <c r="AC90" s="9">
        <f t="shared" si="23"/>
        <v>27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295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Hornets:    |||   Mighty Few: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46" t="s">
        <v>224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8"/>
      <c r="O93" s="3" t="s">
        <v>52</v>
      </c>
      <c r="P93" s="140" t="s">
        <v>139</v>
      </c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2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4</v>
      </c>
      <c r="B95" s="42" t="s">
        <v>121</v>
      </c>
      <c r="C95" s="42" t="s">
        <v>73</v>
      </c>
      <c r="D95" s="9">
        <v>1</v>
      </c>
      <c r="E95" s="9"/>
      <c r="F95" s="9">
        <v>4</v>
      </c>
      <c r="G95" s="9">
        <v>2</v>
      </c>
      <c r="H95" s="9">
        <v>3</v>
      </c>
      <c r="I95" s="9">
        <v>1</v>
      </c>
      <c r="J95" s="9"/>
      <c r="K95" s="9">
        <v>1</v>
      </c>
      <c r="L95" s="9"/>
      <c r="M95" s="9"/>
      <c r="N95" s="9">
        <f t="shared" ref="N95:N104" si="24">IF(B95="","",(D95*2)+(E95*3)+F95*1)</f>
        <v>6</v>
      </c>
      <c r="O95" s="10"/>
      <c r="P95" s="41">
        <v>4</v>
      </c>
      <c r="Q95" s="42" t="s">
        <v>33</v>
      </c>
      <c r="R95" s="42" t="s">
        <v>34</v>
      </c>
      <c r="S95" s="9"/>
      <c r="T95" s="9">
        <v>2</v>
      </c>
      <c r="U95" s="9"/>
      <c r="V95" s="9">
        <v>6</v>
      </c>
      <c r="W95" s="9">
        <v>4</v>
      </c>
      <c r="X95" s="9">
        <v>2</v>
      </c>
      <c r="Y95" s="9"/>
      <c r="Z95" s="9">
        <v>3</v>
      </c>
      <c r="AA95" s="9"/>
      <c r="AB95" s="9"/>
      <c r="AC95" s="9">
        <f t="shared" ref="AC95:AC104" si="25">IF(Q95="","",(S95*2)+(T95*3)+U95*1)</f>
        <v>6</v>
      </c>
      <c r="AD95" s="46"/>
      <c r="AE95" s="21"/>
    </row>
    <row r="96" spans="1:31" s="39" customFormat="1" ht="12.75" x14ac:dyDescent="0.2">
      <c r="A96" s="43">
        <v>8</v>
      </c>
      <c r="B96" s="42" t="s">
        <v>175</v>
      </c>
      <c r="C96" s="42" t="s">
        <v>61</v>
      </c>
      <c r="D96" s="9">
        <v>2</v>
      </c>
      <c r="E96" s="9"/>
      <c r="F96" s="9">
        <v>1</v>
      </c>
      <c r="G96" s="9">
        <v>3</v>
      </c>
      <c r="H96" s="9"/>
      <c r="I96" s="9">
        <v>1</v>
      </c>
      <c r="J96" s="9"/>
      <c r="K96" s="9">
        <v>3</v>
      </c>
      <c r="L96" s="9"/>
      <c r="M96" s="9"/>
      <c r="N96" s="9">
        <f t="shared" si="24"/>
        <v>5</v>
      </c>
      <c r="O96" s="10"/>
      <c r="P96" s="43">
        <v>5</v>
      </c>
      <c r="Q96" s="42" t="s">
        <v>45</v>
      </c>
      <c r="R96" s="42" t="s">
        <v>46</v>
      </c>
      <c r="S96" s="9">
        <v>1</v>
      </c>
      <c r="T96" s="9">
        <v>2</v>
      </c>
      <c r="U96" s="9">
        <v>1</v>
      </c>
      <c r="V96" s="9">
        <v>6</v>
      </c>
      <c r="W96" s="9"/>
      <c r="X96" s="9">
        <v>2</v>
      </c>
      <c r="Y96" s="9"/>
      <c r="Z96" s="9">
        <v>1</v>
      </c>
      <c r="AA96" s="9"/>
      <c r="AB96" s="9"/>
      <c r="AC96" s="9">
        <f t="shared" si="25"/>
        <v>9</v>
      </c>
      <c r="AD96" s="46"/>
      <c r="AE96" s="21"/>
    </row>
    <row r="97" spans="1:31" s="39" customFormat="1" ht="12.75" x14ac:dyDescent="0.2">
      <c r="A97" s="43">
        <v>11</v>
      </c>
      <c r="B97" s="42" t="s">
        <v>122</v>
      </c>
      <c r="C97" s="42" t="s">
        <v>123</v>
      </c>
      <c r="D97" s="9">
        <v>5</v>
      </c>
      <c r="E97" s="9"/>
      <c r="F97" s="9">
        <v>3</v>
      </c>
      <c r="G97" s="9">
        <v>11</v>
      </c>
      <c r="H97" s="9"/>
      <c r="I97" s="9"/>
      <c r="J97" s="9"/>
      <c r="K97" s="9">
        <v>1</v>
      </c>
      <c r="L97" s="9"/>
      <c r="M97" s="9"/>
      <c r="N97" s="9">
        <f t="shared" si="24"/>
        <v>13</v>
      </c>
      <c r="O97" s="10"/>
      <c r="P97" s="43">
        <v>7</v>
      </c>
      <c r="Q97" s="42" t="s">
        <v>32</v>
      </c>
      <c r="R97" s="42" t="s">
        <v>111</v>
      </c>
      <c r="S97" s="9">
        <v>2</v>
      </c>
      <c r="T97" s="9"/>
      <c r="U97" s="9">
        <v>1</v>
      </c>
      <c r="V97" s="9">
        <v>5</v>
      </c>
      <c r="W97" s="9">
        <v>4</v>
      </c>
      <c r="X97" s="9">
        <v>2</v>
      </c>
      <c r="Y97" s="9">
        <v>3</v>
      </c>
      <c r="Z97" s="9">
        <v>4</v>
      </c>
      <c r="AA97" s="9"/>
      <c r="AB97" s="9"/>
      <c r="AC97" s="9">
        <f t="shared" si="25"/>
        <v>5</v>
      </c>
      <c r="AD97" s="46"/>
      <c r="AE97" s="21"/>
    </row>
    <row r="98" spans="1:31" s="39" customFormat="1" ht="12.75" x14ac:dyDescent="0.2">
      <c r="A98" s="43">
        <v>13</v>
      </c>
      <c r="B98" s="42" t="s">
        <v>227</v>
      </c>
      <c r="C98" s="42" t="s">
        <v>54</v>
      </c>
      <c r="D98" s="9">
        <v>1</v>
      </c>
      <c r="E98" s="9"/>
      <c r="F98" s="9"/>
      <c r="G98" s="9">
        <v>3</v>
      </c>
      <c r="H98" s="9">
        <v>3</v>
      </c>
      <c r="I98" s="9">
        <v>4</v>
      </c>
      <c r="J98" s="9"/>
      <c r="K98" s="9">
        <v>3</v>
      </c>
      <c r="L98" s="9"/>
      <c r="M98" s="9"/>
      <c r="N98" s="9">
        <f t="shared" si="24"/>
        <v>2</v>
      </c>
      <c r="O98" s="10"/>
      <c r="P98" s="41">
        <v>8</v>
      </c>
      <c r="Q98" s="42" t="s">
        <v>211</v>
      </c>
      <c r="R98" s="42" t="s">
        <v>212</v>
      </c>
      <c r="S98" s="9"/>
      <c r="T98" s="9"/>
      <c r="U98" s="9"/>
      <c r="V98" s="9">
        <v>2</v>
      </c>
      <c r="W98" s="9">
        <v>1</v>
      </c>
      <c r="X98" s="9"/>
      <c r="Y98" s="9"/>
      <c r="Z98" s="9">
        <v>2</v>
      </c>
      <c r="AA98" s="9"/>
      <c r="AB98" s="9"/>
      <c r="AC98" s="9">
        <f t="shared" si="25"/>
        <v>0</v>
      </c>
      <c r="AD98" s="46"/>
      <c r="AE98" s="21"/>
    </row>
    <row r="99" spans="1:31" s="39" customFormat="1" ht="12.75" x14ac:dyDescent="0.2">
      <c r="A99" s="41">
        <v>20</v>
      </c>
      <c r="B99" s="42" t="s">
        <v>118</v>
      </c>
      <c r="C99" s="42" t="s">
        <v>119</v>
      </c>
      <c r="D99" s="9">
        <v>1</v>
      </c>
      <c r="E99" s="9"/>
      <c r="F99" s="9"/>
      <c r="G99" s="9">
        <v>3</v>
      </c>
      <c r="H99" s="9"/>
      <c r="I99" s="9">
        <v>2</v>
      </c>
      <c r="J99" s="9"/>
      <c r="K99" s="9">
        <v>3</v>
      </c>
      <c r="L99" s="9"/>
      <c r="M99" s="9"/>
      <c r="N99" s="9">
        <f t="shared" si="24"/>
        <v>2</v>
      </c>
      <c r="O99" s="10"/>
      <c r="P99" s="43">
        <v>9</v>
      </c>
      <c r="Q99" s="42" t="s">
        <v>45</v>
      </c>
      <c r="R99" s="42" t="s">
        <v>104</v>
      </c>
      <c r="S99" s="9"/>
      <c r="T99" s="9"/>
      <c r="U99" s="9"/>
      <c r="V99" s="9">
        <v>1</v>
      </c>
      <c r="W99" s="9"/>
      <c r="X99" s="9"/>
      <c r="Y99" s="9"/>
      <c r="Z99" s="9">
        <v>1</v>
      </c>
      <c r="AA99" s="9"/>
      <c r="AB99" s="9"/>
      <c r="AC99" s="9">
        <f t="shared" si="25"/>
        <v>0</v>
      </c>
      <c r="AD99" s="46"/>
      <c r="AE99" s="21"/>
    </row>
    <row r="100" spans="1:31" s="39" customFormat="1" ht="12.75" x14ac:dyDescent="0.2">
      <c r="A100" s="43">
        <v>55</v>
      </c>
      <c r="B100" s="42" t="s">
        <v>129</v>
      </c>
      <c r="C100" s="42" t="s">
        <v>130</v>
      </c>
      <c r="D100" s="9">
        <v>5</v>
      </c>
      <c r="E100" s="9"/>
      <c r="F100" s="9">
        <v>1</v>
      </c>
      <c r="G100" s="9">
        <v>1</v>
      </c>
      <c r="H100" s="9"/>
      <c r="I100" s="9">
        <v>6</v>
      </c>
      <c r="J100" s="9">
        <v>1</v>
      </c>
      <c r="K100" s="9"/>
      <c r="L100" s="9"/>
      <c r="M100" s="9"/>
      <c r="N100" s="9">
        <f t="shared" si="24"/>
        <v>11</v>
      </c>
      <c r="O100" s="10"/>
      <c r="P100" s="43">
        <v>12</v>
      </c>
      <c r="Q100" s="42" t="s">
        <v>207</v>
      </c>
      <c r="R100" s="42" t="s">
        <v>208</v>
      </c>
      <c r="S100" s="9"/>
      <c r="T100" s="9">
        <v>2</v>
      </c>
      <c r="U100" s="9">
        <v>3</v>
      </c>
      <c r="V100" s="9">
        <v>5</v>
      </c>
      <c r="W100" s="9">
        <v>2</v>
      </c>
      <c r="X100" s="9"/>
      <c r="Y100" s="9"/>
      <c r="Z100" s="9"/>
      <c r="AA100" s="9"/>
      <c r="AB100" s="9"/>
      <c r="AC100" s="9">
        <f t="shared" si="25"/>
        <v>9</v>
      </c>
      <c r="AD100" s="46"/>
      <c r="AE100" s="21"/>
    </row>
    <row r="101" spans="1:31" s="39" customFormat="1" ht="12.75" x14ac:dyDescent="0.2">
      <c r="A101" s="41">
        <v>77</v>
      </c>
      <c r="B101" s="42" t="s">
        <v>118</v>
      </c>
      <c r="C101" s="42" t="s">
        <v>90</v>
      </c>
      <c r="D101" s="9"/>
      <c r="E101" s="9"/>
      <c r="F101" s="9"/>
      <c r="G101" s="9">
        <v>2</v>
      </c>
      <c r="H101" s="9">
        <v>1</v>
      </c>
      <c r="I101" s="9">
        <v>1</v>
      </c>
      <c r="J101" s="9"/>
      <c r="K101" s="9">
        <v>1</v>
      </c>
      <c r="L101" s="9"/>
      <c r="M101" s="9"/>
      <c r="N101" s="9">
        <f t="shared" si="24"/>
        <v>0</v>
      </c>
      <c r="O101" s="10"/>
      <c r="P101" s="43">
        <v>11</v>
      </c>
      <c r="Q101" s="42" t="s">
        <v>288</v>
      </c>
      <c r="R101" s="42" t="s">
        <v>381</v>
      </c>
      <c r="S101" s="9">
        <v>3</v>
      </c>
      <c r="T101" s="9">
        <v>1</v>
      </c>
      <c r="U101" s="9">
        <v>4</v>
      </c>
      <c r="V101" s="9">
        <v>10</v>
      </c>
      <c r="W101" s="9">
        <v>1</v>
      </c>
      <c r="X101" s="9"/>
      <c r="Y101" s="9"/>
      <c r="Z101" s="9">
        <v>1</v>
      </c>
      <c r="AA101" s="9"/>
      <c r="AB101" s="9"/>
      <c r="AC101" s="9">
        <f t="shared" si="25"/>
        <v>13</v>
      </c>
      <c r="AD101" s="46"/>
      <c r="AE101" s="21"/>
    </row>
    <row r="102" spans="1:31" s="39" customFormat="1" ht="12.75" x14ac:dyDescent="0.2">
      <c r="A102" s="43"/>
      <c r="B102" s="42"/>
      <c r="C102" s="4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 t="str">
        <f t="shared" si="24"/>
        <v/>
      </c>
      <c r="O102" s="10"/>
      <c r="P102" s="54" t="s">
        <v>221</v>
      </c>
      <c r="Q102" s="42" t="s">
        <v>206</v>
      </c>
      <c r="R102" s="42" t="s">
        <v>128</v>
      </c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>
        <f t="shared" si="25"/>
        <v>0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15</v>
      </c>
      <c r="E105" s="9">
        <f t="shared" si="26"/>
        <v>0</v>
      </c>
      <c r="F105" s="9">
        <f t="shared" si="26"/>
        <v>9</v>
      </c>
      <c r="G105" s="9">
        <f t="shared" si="26"/>
        <v>25</v>
      </c>
      <c r="H105" s="9">
        <f t="shared" si="26"/>
        <v>7</v>
      </c>
      <c r="I105" s="9">
        <f t="shared" si="26"/>
        <v>15</v>
      </c>
      <c r="J105" s="9">
        <f t="shared" si="26"/>
        <v>1</v>
      </c>
      <c r="K105" s="9">
        <f t="shared" si="26"/>
        <v>12</v>
      </c>
      <c r="L105" s="9">
        <f t="shared" si="26"/>
        <v>0</v>
      </c>
      <c r="M105" s="9">
        <f t="shared" si="26"/>
        <v>0</v>
      </c>
      <c r="N105" s="9">
        <f t="shared" si="26"/>
        <v>39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6</v>
      </c>
      <c r="T105" s="9">
        <f t="shared" si="27"/>
        <v>7</v>
      </c>
      <c r="U105" s="9">
        <f t="shared" si="27"/>
        <v>9</v>
      </c>
      <c r="V105" s="9">
        <f t="shared" si="27"/>
        <v>35</v>
      </c>
      <c r="W105" s="9">
        <f t="shared" si="27"/>
        <v>12</v>
      </c>
      <c r="X105" s="9">
        <f t="shared" si="27"/>
        <v>6</v>
      </c>
      <c r="Y105" s="9">
        <f t="shared" si="27"/>
        <v>3</v>
      </c>
      <c r="Z105" s="9">
        <f t="shared" si="27"/>
        <v>12</v>
      </c>
      <c r="AA105" s="9">
        <f t="shared" si="27"/>
        <v>0</v>
      </c>
      <c r="AB105" s="9">
        <f t="shared" si="27"/>
        <v>0</v>
      </c>
      <c r="AC105" s="9">
        <f t="shared" si="27"/>
        <v>42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140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Hellfish: 3P-   |||   Phantoms: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37" t="s">
        <v>134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9"/>
      <c r="O108" s="3" t="s">
        <v>52</v>
      </c>
      <c r="P108" s="161" t="s">
        <v>138</v>
      </c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3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/>
      <c r="B110" s="42"/>
      <c r="C110" s="4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 t="str">
        <f t="shared" ref="N110:N119" si="28">IF(B110="","",(D110*2)+(E110*3)+F110*1)</f>
        <v/>
      </c>
      <c r="O110" s="10"/>
      <c r="P110" s="41">
        <v>4</v>
      </c>
      <c r="Q110" s="42" t="s">
        <v>204</v>
      </c>
      <c r="R110" s="42" t="s">
        <v>205</v>
      </c>
      <c r="S110" s="9">
        <v>4</v>
      </c>
      <c r="T110" s="9"/>
      <c r="U110" s="9">
        <v>1</v>
      </c>
      <c r="V110" s="9">
        <v>6</v>
      </c>
      <c r="W110" s="9"/>
      <c r="X110" s="9">
        <v>2</v>
      </c>
      <c r="Y110" s="9"/>
      <c r="Z110" s="9">
        <v>2</v>
      </c>
      <c r="AA110" s="9"/>
      <c r="AB110" s="9"/>
      <c r="AC110" s="9">
        <f t="shared" ref="AC110:AC119" si="29">IF(Q110="","",(S110*2)+(T110*3)+U110*1)</f>
        <v>9</v>
      </c>
      <c r="AD110" s="46"/>
      <c r="AE110" s="21"/>
    </row>
    <row r="111" spans="1:31" s="39" customFormat="1" ht="12.75" x14ac:dyDescent="0.2">
      <c r="A111" s="41">
        <v>5</v>
      </c>
      <c r="B111" s="42" t="s">
        <v>167</v>
      </c>
      <c r="C111" s="42" t="s">
        <v>60</v>
      </c>
      <c r="D111" s="9">
        <v>3</v>
      </c>
      <c r="E111" s="9"/>
      <c r="F111" s="9"/>
      <c r="G111" s="9">
        <v>1</v>
      </c>
      <c r="H111" s="9">
        <v>3</v>
      </c>
      <c r="I111" s="9">
        <v>1</v>
      </c>
      <c r="J111" s="9"/>
      <c r="K111" s="9">
        <v>2</v>
      </c>
      <c r="L111" s="9"/>
      <c r="M111" s="9"/>
      <c r="N111" s="9">
        <f t="shared" si="28"/>
        <v>6</v>
      </c>
      <c r="O111" s="10"/>
      <c r="P111" s="43">
        <v>8</v>
      </c>
      <c r="Q111" s="42" t="s">
        <v>74</v>
      </c>
      <c r="R111" s="42" t="s">
        <v>75</v>
      </c>
      <c r="S111" s="9">
        <v>2</v>
      </c>
      <c r="T111" s="9"/>
      <c r="U111" s="9"/>
      <c r="V111" s="9">
        <v>6</v>
      </c>
      <c r="W111" s="9">
        <v>3</v>
      </c>
      <c r="X111" s="9">
        <v>3</v>
      </c>
      <c r="Y111" s="9">
        <v>3</v>
      </c>
      <c r="Z111" s="9">
        <v>2</v>
      </c>
      <c r="AA111" s="9"/>
      <c r="AB111" s="9"/>
      <c r="AC111" s="9">
        <f t="shared" si="29"/>
        <v>4</v>
      </c>
      <c r="AD111" s="46"/>
      <c r="AE111" s="21"/>
    </row>
    <row r="112" spans="1:31" s="39" customFormat="1" ht="12.75" x14ac:dyDescent="0.2">
      <c r="A112" s="41">
        <v>6</v>
      </c>
      <c r="B112" s="42" t="s">
        <v>372</v>
      </c>
      <c r="C112" s="42" t="s">
        <v>373</v>
      </c>
      <c r="D112" s="9">
        <v>1</v>
      </c>
      <c r="E112" s="9"/>
      <c r="F112" s="9"/>
      <c r="G112" s="9">
        <v>2</v>
      </c>
      <c r="H112" s="9">
        <v>2</v>
      </c>
      <c r="I112" s="9">
        <v>1</v>
      </c>
      <c r="J112" s="9"/>
      <c r="K112" s="9"/>
      <c r="L112" s="9"/>
      <c r="M112" s="9"/>
      <c r="N112" s="9">
        <f t="shared" si="28"/>
        <v>2</v>
      </c>
      <c r="O112" s="10"/>
      <c r="P112" s="41">
        <v>11</v>
      </c>
      <c r="Q112" s="42" t="s">
        <v>65</v>
      </c>
      <c r="R112" s="42" t="s">
        <v>66</v>
      </c>
      <c r="S112" s="9"/>
      <c r="T112" s="9"/>
      <c r="U112" s="9"/>
      <c r="V112" s="9">
        <v>2</v>
      </c>
      <c r="W112" s="9"/>
      <c r="X112" s="9"/>
      <c r="Y112" s="9"/>
      <c r="Z112" s="9">
        <v>2</v>
      </c>
      <c r="AA112" s="9"/>
      <c r="AB112" s="9"/>
      <c r="AC112" s="9">
        <f t="shared" si="29"/>
        <v>0</v>
      </c>
      <c r="AD112" s="46"/>
      <c r="AE112" s="21"/>
    </row>
    <row r="113" spans="1:31" s="39" customFormat="1" ht="12.75" x14ac:dyDescent="0.2">
      <c r="A113" s="43">
        <v>8</v>
      </c>
      <c r="B113" s="42" t="s">
        <v>169</v>
      </c>
      <c r="C113" s="42" t="s">
        <v>170</v>
      </c>
      <c r="D113" s="9">
        <v>5</v>
      </c>
      <c r="E113" s="9"/>
      <c r="F113" s="9"/>
      <c r="G113" s="9">
        <v>6</v>
      </c>
      <c r="H113" s="9">
        <v>2</v>
      </c>
      <c r="I113" s="9"/>
      <c r="J113" s="9"/>
      <c r="K113" s="9">
        <v>3</v>
      </c>
      <c r="L113" s="9"/>
      <c r="M113" s="9"/>
      <c r="N113" s="9">
        <f t="shared" si="28"/>
        <v>10</v>
      </c>
      <c r="O113" s="10"/>
      <c r="P113" s="41">
        <v>13</v>
      </c>
      <c r="Q113" s="42" t="s">
        <v>231</v>
      </c>
      <c r="R113" s="42" t="s">
        <v>232</v>
      </c>
      <c r="S113" s="9">
        <v>2</v>
      </c>
      <c r="T113" s="9">
        <v>4</v>
      </c>
      <c r="U113" s="9">
        <v>6</v>
      </c>
      <c r="V113" s="9">
        <v>6</v>
      </c>
      <c r="W113" s="9">
        <v>4</v>
      </c>
      <c r="X113" s="9">
        <v>1</v>
      </c>
      <c r="Y113" s="9"/>
      <c r="Z113" s="9">
        <v>1</v>
      </c>
      <c r="AA113" s="9"/>
      <c r="AB113" s="9"/>
      <c r="AC113" s="9">
        <f t="shared" si="29"/>
        <v>22</v>
      </c>
      <c r="AD113" s="46"/>
      <c r="AE113" s="21"/>
    </row>
    <row r="114" spans="1:31" s="39" customFormat="1" ht="12.75" x14ac:dyDescent="0.2">
      <c r="A114" s="43">
        <v>9</v>
      </c>
      <c r="B114" s="42" t="s">
        <v>172</v>
      </c>
      <c r="C114" s="42" t="s">
        <v>31</v>
      </c>
      <c r="D114" s="9">
        <v>1</v>
      </c>
      <c r="E114" s="9">
        <v>1</v>
      </c>
      <c r="F114" s="9">
        <v>2</v>
      </c>
      <c r="G114" s="9">
        <v>2</v>
      </c>
      <c r="H114" s="9"/>
      <c r="I114" s="9">
        <v>1</v>
      </c>
      <c r="J114" s="9"/>
      <c r="K114" s="9">
        <v>1</v>
      </c>
      <c r="L114" s="9"/>
      <c r="M114" s="9"/>
      <c r="N114" s="9">
        <f t="shared" si="28"/>
        <v>7</v>
      </c>
      <c r="O114" s="10"/>
      <c r="P114" s="43">
        <v>14</v>
      </c>
      <c r="Q114" s="42" t="s">
        <v>203</v>
      </c>
      <c r="R114" s="42" t="s">
        <v>34</v>
      </c>
      <c r="S114" s="9">
        <v>5</v>
      </c>
      <c r="T114" s="9">
        <v>1</v>
      </c>
      <c r="U114" s="9"/>
      <c r="V114" s="9">
        <v>3</v>
      </c>
      <c r="W114" s="9">
        <v>2</v>
      </c>
      <c r="X114" s="9"/>
      <c r="Y114" s="9">
        <v>1</v>
      </c>
      <c r="Z114" s="9">
        <v>3</v>
      </c>
      <c r="AA114" s="9"/>
      <c r="AB114" s="9"/>
      <c r="AC114" s="9">
        <f t="shared" si="29"/>
        <v>13</v>
      </c>
      <c r="AD114" s="46"/>
      <c r="AE114" s="21"/>
    </row>
    <row r="115" spans="1:31" s="39" customFormat="1" ht="12.75" x14ac:dyDescent="0.2">
      <c r="A115" s="41">
        <v>10</v>
      </c>
      <c r="B115" s="42" t="s">
        <v>171</v>
      </c>
      <c r="C115" s="42" t="s">
        <v>35</v>
      </c>
      <c r="D115" s="9">
        <v>1</v>
      </c>
      <c r="E115" s="9">
        <v>2</v>
      </c>
      <c r="F115" s="9">
        <v>1</v>
      </c>
      <c r="G115" s="9">
        <v>5</v>
      </c>
      <c r="H115" s="9"/>
      <c r="I115" s="9">
        <v>1</v>
      </c>
      <c r="J115" s="9">
        <v>1</v>
      </c>
      <c r="K115" s="9">
        <v>1</v>
      </c>
      <c r="L115" s="9"/>
      <c r="M115" s="9"/>
      <c r="N115" s="9">
        <f t="shared" si="28"/>
        <v>9</v>
      </c>
      <c r="O115" s="10"/>
      <c r="P115" s="43">
        <v>23</v>
      </c>
      <c r="Q115" s="42" t="s">
        <v>222</v>
      </c>
      <c r="R115" s="42" t="s">
        <v>61</v>
      </c>
      <c r="S115" s="9">
        <v>5</v>
      </c>
      <c r="T115" s="9">
        <v>4</v>
      </c>
      <c r="U115" s="9"/>
      <c r="V115" s="9">
        <v>6</v>
      </c>
      <c r="W115" s="9">
        <v>3</v>
      </c>
      <c r="X115" s="9">
        <v>1</v>
      </c>
      <c r="Y115" s="9">
        <v>1</v>
      </c>
      <c r="Z115" s="9">
        <v>1</v>
      </c>
      <c r="AA115" s="9"/>
      <c r="AB115" s="9"/>
      <c r="AC115" s="9">
        <f t="shared" si="29"/>
        <v>22</v>
      </c>
      <c r="AD115" s="46"/>
      <c r="AE115" s="21"/>
    </row>
    <row r="116" spans="1:31" s="39" customFormat="1" ht="12.75" x14ac:dyDescent="0.2">
      <c r="A116" s="41">
        <v>11</v>
      </c>
      <c r="B116" s="42" t="s">
        <v>173</v>
      </c>
      <c r="C116" s="42" t="s">
        <v>84</v>
      </c>
      <c r="D116" s="9">
        <v>7</v>
      </c>
      <c r="E116" s="9"/>
      <c r="F116" s="9">
        <v>1</v>
      </c>
      <c r="G116" s="9">
        <v>8</v>
      </c>
      <c r="H116" s="9">
        <v>4</v>
      </c>
      <c r="I116" s="9"/>
      <c r="J116" s="9"/>
      <c r="K116" s="9">
        <v>2</v>
      </c>
      <c r="L116" s="9"/>
      <c r="M116" s="9"/>
      <c r="N116" s="9">
        <f t="shared" si="28"/>
        <v>15</v>
      </c>
      <c r="O116" s="10"/>
      <c r="P116" s="43"/>
      <c r="Q116" s="42"/>
      <c r="R116" s="4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 t="str">
        <f t="shared" si="29"/>
        <v/>
      </c>
      <c r="AD116" s="46"/>
      <c r="AE116" s="21"/>
    </row>
    <row r="117" spans="1:31" s="39" customFormat="1" ht="12.75" x14ac:dyDescent="0.2">
      <c r="A117" s="55"/>
      <c r="B117" s="42"/>
      <c r="C117" s="4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 t="str">
        <f t="shared" si="28"/>
        <v/>
      </c>
      <c r="O117" s="10"/>
      <c r="P117" s="41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3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18</v>
      </c>
      <c r="E120" s="9">
        <f t="shared" si="30"/>
        <v>3</v>
      </c>
      <c r="F120" s="9">
        <f t="shared" si="30"/>
        <v>4</v>
      </c>
      <c r="G120" s="9">
        <f t="shared" si="30"/>
        <v>24</v>
      </c>
      <c r="H120" s="9">
        <f t="shared" si="30"/>
        <v>11</v>
      </c>
      <c r="I120" s="9">
        <f t="shared" si="30"/>
        <v>4</v>
      </c>
      <c r="J120" s="9">
        <f t="shared" si="30"/>
        <v>1</v>
      </c>
      <c r="K120" s="9">
        <f t="shared" si="30"/>
        <v>9</v>
      </c>
      <c r="L120" s="9">
        <f t="shared" si="30"/>
        <v>0</v>
      </c>
      <c r="M120" s="9">
        <f t="shared" si="30"/>
        <v>0</v>
      </c>
      <c r="N120" s="9">
        <f t="shared" si="30"/>
        <v>49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18</v>
      </c>
      <c r="T120" s="9">
        <f t="shared" si="31"/>
        <v>9</v>
      </c>
      <c r="U120" s="9">
        <f t="shared" si="31"/>
        <v>7</v>
      </c>
      <c r="V120" s="9">
        <f t="shared" si="31"/>
        <v>29</v>
      </c>
      <c r="W120" s="9">
        <f t="shared" si="31"/>
        <v>12</v>
      </c>
      <c r="X120" s="9">
        <f t="shared" si="31"/>
        <v>7</v>
      </c>
      <c r="Y120" s="9">
        <f t="shared" si="31"/>
        <v>5</v>
      </c>
      <c r="Z120" s="9">
        <f t="shared" si="31"/>
        <v>11</v>
      </c>
      <c r="AA120" s="9">
        <f t="shared" si="31"/>
        <v>0</v>
      </c>
      <c r="AB120" s="9">
        <f t="shared" si="31"/>
        <v>0</v>
      </c>
      <c r="AC120" s="9">
        <f t="shared" si="31"/>
        <v>70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137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Queanbeyan Road Runners:    |||   Cunning Stunts: 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6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22"/>
      <c r="B124" s="22"/>
      <c r="C124" s="2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178"/>
      <c r="R124" s="178"/>
      <c r="S124" s="178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1"/>
      <c r="P125" s="46"/>
      <c r="Q125" s="58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</row>
    <row r="128" spans="1:31" s="39" customFormat="1" ht="12.75" x14ac:dyDescent="0.2">
      <c r="A128" s="58"/>
      <c r="B128" s="57"/>
      <c r="C128" s="5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</row>
    <row r="129" spans="1:31" s="39" customFormat="1" ht="12.75" x14ac:dyDescent="0.2">
      <c r="A129" s="56"/>
      <c r="B129" s="57"/>
      <c r="C129" s="5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56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58"/>
      <c r="B130" s="57"/>
      <c r="C130" s="5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6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56"/>
      <c r="B131" s="57"/>
      <c r="C131" s="5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A132" s="18"/>
      <c r="B132" s="19"/>
      <c r="C132" s="19"/>
      <c r="D132" s="17"/>
      <c r="E132" s="21"/>
      <c r="F132" s="17"/>
      <c r="G132" s="17"/>
      <c r="H132" s="17"/>
      <c r="I132" s="17"/>
      <c r="J132" s="17"/>
      <c r="K132" s="17"/>
      <c r="L132" s="17"/>
      <c r="M132" s="17"/>
      <c r="N132" s="17"/>
      <c r="Q132" s="18"/>
      <c r="R132" s="19"/>
      <c r="S132" s="1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"/>
      <c r="AE132" s="1"/>
    </row>
    <row r="133" spans="1:31" ht="12.75" x14ac:dyDescent="0.2">
      <c r="A133" s="20"/>
      <c r="B133" s="19"/>
      <c r="C133" s="19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Q133" s="18"/>
      <c r="R133" s="19"/>
      <c r="S133" s="1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  <c r="AE133" s="1"/>
    </row>
    <row r="134" spans="1:31" ht="12.75" x14ac:dyDescent="0.2">
      <c r="A134" s="20"/>
      <c r="B134" s="19"/>
      <c r="C134" s="19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Q134" s="18"/>
      <c r="R134" s="19"/>
      <c r="S134" s="19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18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20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18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22"/>
      <c r="B137" s="22"/>
      <c r="C137" s="22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20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20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78"/>
      <c r="R139" s="178"/>
      <c r="S139" s="178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178"/>
      <c r="B140" s="178"/>
      <c r="C140" s="17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22"/>
      <c r="R140" s="22"/>
      <c r="S140" s="22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22"/>
      <c r="B141" s="22"/>
      <c r="C141" s="2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AD141" s="1"/>
      <c r="AE141" s="1"/>
    </row>
  </sheetData>
  <sortState ref="A110:C117">
    <sortCondition ref="A110:A117"/>
  </sortState>
  <mergeCells count="60"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121:B121"/>
    <mergeCell ref="C121:AC121"/>
    <mergeCell ref="Q124:S124"/>
    <mergeCell ref="Q139:S139"/>
    <mergeCell ref="A140:C140"/>
  </mergeCells>
  <conditionalFormatting sqref="AE45 AE60 AE15 AE30">
    <cfRule type="expression" dxfId="817" priority="30">
      <formula>AE15="Correct"</formula>
    </cfRule>
    <cfRule type="expression" dxfId="816" priority="32">
      <formula>$AE$15="Check"</formula>
    </cfRule>
  </conditionalFormatting>
  <conditionalFormatting sqref="AE45 AE60 AE30">
    <cfRule type="expression" dxfId="815" priority="31">
      <formula>$AE$15="Check"</formula>
    </cfRule>
  </conditionalFormatting>
  <conditionalFormatting sqref="AE45 AE60 AE15 AE30">
    <cfRule type="expression" dxfId="814" priority="29">
      <formula>AE15="Correct"</formula>
    </cfRule>
  </conditionalFormatting>
  <conditionalFormatting sqref="AE46 AE61 AE16 AE31">
    <cfRule type="expression" dxfId="813" priority="28">
      <formula>FIND("-",AE16)&gt;0</formula>
    </cfRule>
  </conditionalFormatting>
  <conditionalFormatting sqref="O15">
    <cfRule type="containsBlanks" dxfId="812" priority="33">
      <formula>LEN(TRIM(O15))=0</formula>
    </cfRule>
  </conditionalFormatting>
  <conditionalFormatting sqref="O30">
    <cfRule type="containsBlanks" dxfId="811" priority="27">
      <formula>LEN(TRIM(O30))=0</formula>
    </cfRule>
  </conditionalFormatting>
  <conditionalFormatting sqref="O45">
    <cfRule type="containsBlanks" dxfId="810" priority="26">
      <formula>LEN(TRIM(O45))=0</formula>
    </cfRule>
  </conditionalFormatting>
  <conditionalFormatting sqref="O60">
    <cfRule type="containsBlanks" dxfId="809" priority="25">
      <formula>LEN(TRIM(O60))=0</formula>
    </cfRule>
  </conditionalFormatting>
  <conditionalFormatting sqref="O75">
    <cfRule type="containsBlanks" dxfId="808" priority="24">
      <formula>LEN(TRIM(O75))=0</formula>
    </cfRule>
  </conditionalFormatting>
  <conditionalFormatting sqref="O90">
    <cfRule type="containsBlanks" dxfId="807" priority="23">
      <formula>LEN(TRIM(O90))=0</formula>
    </cfRule>
  </conditionalFormatting>
  <conditionalFormatting sqref="O105">
    <cfRule type="containsBlanks" dxfId="806" priority="22">
      <formula>LEN(TRIM(O105))=0</formula>
    </cfRule>
  </conditionalFormatting>
  <conditionalFormatting sqref="O120">
    <cfRule type="containsBlanks" dxfId="805" priority="21">
      <formula>LEN(TRIM(O120))=0</formula>
    </cfRule>
  </conditionalFormatting>
  <conditionalFormatting sqref="AE75">
    <cfRule type="expression" dxfId="804" priority="18">
      <formula>AE75="Correct"</formula>
    </cfRule>
    <cfRule type="expression" dxfId="803" priority="20">
      <formula>$AE$15="Check"</formula>
    </cfRule>
  </conditionalFormatting>
  <conditionalFormatting sqref="AE75">
    <cfRule type="expression" dxfId="802" priority="19">
      <formula>$AE$15="Check"</formula>
    </cfRule>
  </conditionalFormatting>
  <conditionalFormatting sqref="AE75">
    <cfRule type="expression" dxfId="801" priority="17">
      <formula>AE75="Correct"</formula>
    </cfRule>
  </conditionalFormatting>
  <conditionalFormatting sqref="AE76">
    <cfRule type="expression" dxfId="800" priority="16">
      <formula>FIND("-",AE76)&gt;0</formula>
    </cfRule>
  </conditionalFormatting>
  <conditionalFormatting sqref="AE90">
    <cfRule type="expression" dxfId="799" priority="13">
      <formula>AE90="Correct"</formula>
    </cfRule>
    <cfRule type="expression" dxfId="798" priority="15">
      <formula>$AE$15="Check"</formula>
    </cfRule>
  </conditionalFormatting>
  <conditionalFormatting sqref="AE90">
    <cfRule type="expression" dxfId="797" priority="14">
      <formula>$AE$15="Check"</formula>
    </cfRule>
  </conditionalFormatting>
  <conditionalFormatting sqref="AE90">
    <cfRule type="expression" dxfId="796" priority="12">
      <formula>AE90="Correct"</formula>
    </cfRule>
  </conditionalFormatting>
  <conditionalFormatting sqref="AE91">
    <cfRule type="expression" dxfId="795" priority="11">
      <formula>FIND("-",AE91)&gt;0</formula>
    </cfRule>
  </conditionalFormatting>
  <conditionalFormatting sqref="AE105">
    <cfRule type="expression" dxfId="794" priority="8">
      <formula>AE105="Correct"</formula>
    </cfRule>
    <cfRule type="expression" dxfId="793" priority="10">
      <formula>$AE$15="Check"</formula>
    </cfRule>
  </conditionalFormatting>
  <conditionalFormatting sqref="AE105">
    <cfRule type="expression" dxfId="792" priority="9">
      <formula>$AE$15="Check"</formula>
    </cfRule>
  </conditionalFormatting>
  <conditionalFormatting sqref="AE105">
    <cfRule type="expression" dxfId="791" priority="7">
      <formula>AE105="Correct"</formula>
    </cfRule>
  </conditionalFormatting>
  <conditionalFormatting sqref="AE106">
    <cfRule type="expression" dxfId="790" priority="6">
      <formula>FIND("-",AE106)&gt;0</formula>
    </cfRule>
  </conditionalFormatting>
  <conditionalFormatting sqref="AE120">
    <cfRule type="expression" dxfId="789" priority="3">
      <formula>AE120="Correct"</formula>
    </cfRule>
    <cfRule type="expression" dxfId="788" priority="5">
      <formula>$AE$15="Check"</formula>
    </cfRule>
  </conditionalFormatting>
  <conditionalFormatting sqref="AE120">
    <cfRule type="expression" dxfId="787" priority="4">
      <formula>$AE$15="Check"</formula>
    </cfRule>
  </conditionalFormatting>
  <conditionalFormatting sqref="AE120">
    <cfRule type="expression" dxfId="786" priority="2">
      <formula>AE120="Correct"</formula>
    </cfRule>
  </conditionalFormatting>
  <conditionalFormatting sqref="AE121">
    <cfRule type="expression" dxfId="785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6"/>
  <sheetViews>
    <sheetView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7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16384" width="8.85546875" style="1"/>
  </cols>
  <sheetData>
    <row r="1" spans="1:31" ht="26.25" x14ac:dyDescent="0.2">
      <c r="A1" s="108" t="s">
        <v>382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72" t="s">
        <v>230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3" t="s">
        <v>4</v>
      </c>
      <c r="P3" s="152" t="s">
        <v>136</v>
      </c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4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 t="str">
        <f t="shared" ref="N5:N14" si="0">IF(B5="","",(D5*2)+(E5*3)+F5*1)</f>
        <v/>
      </c>
      <c r="O5" s="10"/>
      <c r="P5" s="43">
        <v>1</v>
      </c>
      <c r="Q5" s="42" t="s">
        <v>291</v>
      </c>
      <c r="R5" s="42" t="s">
        <v>292</v>
      </c>
      <c r="S5" s="9"/>
      <c r="T5" s="9"/>
      <c r="U5" s="9">
        <v>1</v>
      </c>
      <c r="V5" s="9">
        <v>3</v>
      </c>
      <c r="W5" s="9"/>
      <c r="X5" s="9">
        <v>1</v>
      </c>
      <c r="Y5" s="9"/>
      <c r="Z5" s="9">
        <v>3</v>
      </c>
      <c r="AA5" s="9"/>
      <c r="AB5" s="9"/>
      <c r="AC5" s="9">
        <f t="shared" ref="AC5:AC14" si="1">IF(Q5="","",(S5*2)+(T5*3)+U5*1)</f>
        <v>1</v>
      </c>
      <c r="AE5" s="21"/>
    </row>
    <row r="6" spans="1:31" s="39" customFormat="1" ht="12.75" x14ac:dyDescent="0.2">
      <c r="A6" s="41">
        <v>6</v>
      </c>
      <c r="B6" s="42" t="s">
        <v>38</v>
      </c>
      <c r="C6" s="42" t="s">
        <v>235</v>
      </c>
      <c r="D6" s="9">
        <v>7</v>
      </c>
      <c r="E6" s="9">
        <v>1</v>
      </c>
      <c r="F6" s="9">
        <v>1</v>
      </c>
      <c r="G6" s="9">
        <v>3</v>
      </c>
      <c r="H6" s="9">
        <v>2</v>
      </c>
      <c r="I6" s="9">
        <v>5</v>
      </c>
      <c r="J6" s="9">
        <v>1</v>
      </c>
      <c r="K6" s="9">
        <v>4</v>
      </c>
      <c r="L6" s="9"/>
      <c r="M6" s="9"/>
      <c r="N6" s="9">
        <f t="shared" si="0"/>
        <v>18</v>
      </c>
      <c r="O6" s="10"/>
      <c r="P6" s="52" t="s">
        <v>221</v>
      </c>
      <c r="Q6" s="42" t="s">
        <v>383</v>
      </c>
      <c r="R6" s="42" t="s">
        <v>87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>
        <f t="shared" si="1"/>
        <v>0</v>
      </c>
      <c r="AE6" s="21"/>
    </row>
    <row r="7" spans="1:31" s="39" customFormat="1" ht="12.75" x14ac:dyDescent="0.2">
      <c r="A7" s="43">
        <v>7</v>
      </c>
      <c r="B7" s="42" t="s">
        <v>319</v>
      </c>
      <c r="C7" s="42" t="s">
        <v>320</v>
      </c>
      <c r="D7" s="9">
        <v>7</v>
      </c>
      <c r="E7" s="9">
        <v>1</v>
      </c>
      <c r="F7" s="9">
        <v>6</v>
      </c>
      <c r="G7" s="9">
        <v>9</v>
      </c>
      <c r="H7" s="9">
        <v>5</v>
      </c>
      <c r="I7" s="9">
        <v>3</v>
      </c>
      <c r="J7" s="9">
        <v>1</v>
      </c>
      <c r="K7" s="9">
        <v>3</v>
      </c>
      <c r="L7" s="9"/>
      <c r="M7" s="9"/>
      <c r="N7" s="9">
        <f t="shared" si="0"/>
        <v>23</v>
      </c>
      <c r="O7" s="10"/>
      <c r="P7" s="41">
        <v>3</v>
      </c>
      <c r="Q7" s="42" t="s">
        <v>293</v>
      </c>
      <c r="R7" s="42" t="s">
        <v>294</v>
      </c>
      <c r="S7" s="9">
        <v>7</v>
      </c>
      <c r="T7" s="9">
        <v>1</v>
      </c>
      <c r="U7" s="9">
        <v>1</v>
      </c>
      <c r="V7" s="9">
        <v>9</v>
      </c>
      <c r="W7" s="9">
        <v>2</v>
      </c>
      <c r="X7" s="9">
        <v>2</v>
      </c>
      <c r="Y7" s="9">
        <v>1</v>
      </c>
      <c r="Z7" s="9">
        <v>3</v>
      </c>
      <c r="AA7" s="9"/>
      <c r="AB7" s="9"/>
      <c r="AC7" s="9">
        <f t="shared" si="1"/>
        <v>18</v>
      </c>
      <c r="AE7" s="21"/>
    </row>
    <row r="8" spans="1:31" s="39" customFormat="1" ht="12.75" x14ac:dyDescent="0.2">
      <c r="A8" s="41">
        <v>8</v>
      </c>
      <c r="B8" s="42" t="s">
        <v>236</v>
      </c>
      <c r="C8" s="42" t="s">
        <v>61</v>
      </c>
      <c r="D8" s="9">
        <v>1</v>
      </c>
      <c r="E8" s="9"/>
      <c r="F8" s="9"/>
      <c r="G8" s="9"/>
      <c r="H8" s="9">
        <v>1</v>
      </c>
      <c r="I8" s="9">
        <v>1</v>
      </c>
      <c r="J8" s="9"/>
      <c r="K8" s="9">
        <v>1</v>
      </c>
      <c r="L8" s="9"/>
      <c r="M8" s="9"/>
      <c r="N8" s="9">
        <f t="shared" si="0"/>
        <v>2</v>
      </c>
      <c r="O8" s="10"/>
      <c r="P8" s="41">
        <v>6</v>
      </c>
      <c r="Q8" s="42" t="s">
        <v>273</v>
      </c>
      <c r="R8" s="42" t="s">
        <v>273</v>
      </c>
      <c r="S8" s="9">
        <v>2</v>
      </c>
      <c r="T8" s="9">
        <v>2</v>
      </c>
      <c r="U8" s="9">
        <v>1</v>
      </c>
      <c r="V8" s="9">
        <v>8</v>
      </c>
      <c r="W8" s="9">
        <v>5</v>
      </c>
      <c r="X8" s="9">
        <v>4</v>
      </c>
      <c r="Y8" s="9">
        <v>1</v>
      </c>
      <c r="Z8" s="9">
        <v>5</v>
      </c>
      <c r="AA8" s="9"/>
      <c r="AB8" s="9"/>
      <c r="AC8" s="9">
        <f t="shared" si="1"/>
        <v>11</v>
      </c>
      <c r="AE8" s="21"/>
    </row>
    <row r="9" spans="1:31" s="39" customFormat="1" ht="12.75" x14ac:dyDescent="0.2">
      <c r="A9" s="41">
        <v>10</v>
      </c>
      <c r="B9" s="42" t="s">
        <v>65</v>
      </c>
      <c r="C9" s="42" t="s">
        <v>95</v>
      </c>
      <c r="D9" s="9"/>
      <c r="E9" s="9">
        <v>1</v>
      </c>
      <c r="F9" s="9"/>
      <c r="G9" s="9">
        <v>3</v>
      </c>
      <c r="H9" s="9"/>
      <c r="I9" s="9">
        <v>1</v>
      </c>
      <c r="J9" s="9"/>
      <c r="K9" s="9">
        <v>3</v>
      </c>
      <c r="L9" s="9"/>
      <c r="M9" s="9"/>
      <c r="N9" s="9">
        <f t="shared" si="0"/>
        <v>3</v>
      </c>
      <c r="O9" s="10"/>
      <c r="P9" s="41">
        <v>7</v>
      </c>
      <c r="Q9" s="42" t="s">
        <v>316</v>
      </c>
      <c r="R9" s="42" t="s">
        <v>317</v>
      </c>
      <c r="S9" s="9">
        <v>1</v>
      </c>
      <c r="T9" s="9"/>
      <c r="U9" s="9"/>
      <c r="V9" s="9">
        <v>4</v>
      </c>
      <c r="W9" s="9">
        <v>1</v>
      </c>
      <c r="X9" s="9"/>
      <c r="Y9" s="9"/>
      <c r="Z9" s="9"/>
      <c r="AA9" s="9"/>
      <c r="AB9" s="9"/>
      <c r="AC9" s="9">
        <f t="shared" si="1"/>
        <v>2</v>
      </c>
      <c r="AE9" s="21"/>
    </row>
    <row r="10" spans="1:31" s="39" customFormat="1" ht="12.75" x14ac:dyDescent="0.2">
      <c r="A10" s="41"/>
      <c r="B10" s="42"/>
      <c r="C10" s="42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tr">
        <f t="shared" si="0"/>
        <v/>
      </c>
      <c r="O10" s="10"/>
      <c r="P10" s="43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tr">
        <f t="shared" si="1"/>
        <v/>
      </c>
      <c r="AE10" s="21"/>
    </row>
    <row r="11" spans="1:31" s="39" customFormat="1" ht="12.75" x14ac:dyDescent="0.2">
      <c r="A11" s="43">
        <v>21</v>
      </c>
      <c r="B11" s="42" t="s">
        <v>241</v>
      </c>
      <c r="C11" s="42" t="s">
        <v>152</v>
      </c>
      <c r="D11" s="9">
        <v>1</v>
      </c>
      <c r="E11" s="9">
        <v>2</v>
      </c>
      <c r="F11" s="9"/>
      <c r="G11" s="9">
        <v>2</v>
      </c>
      <c r="H11" s="9"/>
      <c r="I11" s="9"/>
      <c r="J11" s="9"/>
      <c r="K11" s="9">
        <v>4</v>
      </c>
      <c r="L11" s="9"/>
      <c r="M11" s="9"/>
      <c r="N11" s="9">
        <f t="shared" si="0"/>
        <v>8</v>
      </c>
      <c r="O11" s="10"/>
      <c r="P11" s="41">
        <v>10</v>
      </c>
      <c r="Q11" s="42" t="s">
        <v>384</v>
      </c>
      <c r="R11" s="42" t="s">
        <v>385</v>
      </c>
      <c r="S11" s="9">
        <v>3</v>
      </c>
      <c r="T11" s="9"/>
      <c r="U11" s="9"/>
      <c r="V11" s="9">
        <v>3</v>
      </c>
      <c r="W11" s="9"/>
      <c r="X11" s="9">
        <v>1</v>
      </c>
      <c r="Y11" s="9"/>
      <c r="Z11" s="9"/>
      <c r="AA11" s="9"/>
      <c r="AB11" s="9"/>
      <c r="AC11" s="9">
        <f t="shared" si="1"/>
        <v>6</v>
      </c>
      <c r="AE11" s="21"/>
    </row>
    <row r="12" spans="1:31" s="39" customFormat="1" ht="12.75" x14ac:dyDescent="0.2">
      <c r="A12" s="43">
        <v>91</v>
      </c>
      <c r="B12" s="42" t="s">
        <v>242</v>
      </c>
      <c r="C12" s="42" t="s">
        <v>67</v>
      </c>
      <c r="D12" s="9">
        <v>3</v>
      </c>
      <c r="E12" s="9"/>
      <c r="F12" s="9"/>
      <c r="G12" s="9">
        <v>6</v>
      </c>
      <c r="H12" s="9">
        <v>3</v>
      </c>
      <c r="I12" s="9"/>
      <c r="J12" s="9"/>
      <c r="K12" s="9">
        <v>1</v>
      </c>
      <c r="L12" s="9"/>
      <c r="M12" s="9"/>
      <c r="N12" s="9">
        <f t="shared" si="0"/>
        <v>6</v>
      </c>
      <c r="O12" s="10"/>
      <c r="P12" s="41">
        <v>12</v>
      </c>
      <c r="Q12" s="42" t="s">
        <v>272</v>
      </c>
      <c r="R12" s="42" t="s">
        <v>189</v>
      </c>
      <c r="S12" s="9">
        <v>3</v>
      </c>
      <c r="T12" s="9">
        <v>2</v>
      </c>
      <c r="U12" s="9"/>
      <c r="V12" s="9">
        <v>4</v>
      </c>
      <c r="W12" s="9">
        <v>2</v>
      </c>
      <c r="X12" s="9">
        <v>2</v>
      </c>
      <c r="Y12" s="9"/>
      <c r="Z12" s="9">
        <v>1</v>
      </c>
      <c r="AA12" s="9"/>
      <c r="AB12" s="9"/>
      <c r="AC12" s="9">
        <f t="shared" si="1"/>
        <v>12</v>
      </c>
      <c r="AE12" s="21"/>
    </row>
    <row r="13" spans="1:31" s="39" customFormat="1" ht="12.75" x14ac:dyDescent="0.2">
      <c r="A13" s="43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>
        <v>25</v>
      </c>
      <c r="Q13" s="42" t="s">
        <v>334</v>
      </c>
      <c r="R13" s="42" t="s">
        <v>305</v>
      </c>
      <c r="S13" s="9">
        <v>1</v>
      </c>
      <c r="T13" s="9">
        <v>4</v>
      </c>
      <c r="U13" s="9">
        <v>2</v>
      </c>
      <c r="V13" s="9">
        <v>4</v>
      </c>
      <c r="W13" s="9">
        <v>3</v>
      </c>
      <c r="X13" s="9">
        <v>2</v>
      </c>
      <c r="Y13" s="9"/>
      <c r="Z13" s="9"/>
      <c r="AA13" s="9"/>
      <c r="AB13" s="9"/>
      <c r="AC13" s="9">
        <f t="shared" si="1"/>
        <v>16</v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53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19</v>
      </c>
      <c r="E15" s="9">
        <f t="shared" si="2"/>
        <v>5</v>
      </c>
      <c r="F15" s="9">
        <f t="shared" si="2"/>
        <v>7</v>
      </c>
      <c r="G15" s="9">
        <f t="shared" si="2"/>
        <v>23</v>
      </c>
      <c r="H15" s="9">
        <f t="shared" si="2"/>
        <v>11</v>
      </c>
      <c r="I15" s="9">
        <f t="shared" si="2"/>
        <v>10</v>
      </c>
      <c r="J15" s="9">
        <f t="shared" si="2"/>
        <v>2</v>
      </c>
      <c r="K15" s="9">
        <f t="shared" si="2"/>
        <v>16</v>
      </c>
      <c r="L15" s="9">
        <f t="shared" si="2"/>
        <v>0</v>
      </c>
      <c r="M15" s="9">
        <f t="shared" si="2"/>
        <v>0</v>
      </c>
      <c r="N15" s="9">
        <f t="shared" si="2"/>
        <v>60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17</v>
      </c>
      <c r="T15" s="9">
        <f t="shared" si="3"/>
        <v>9</v>
      </c>
      <c r="U15" s="9">
        <f t="shared" si="3"/>
        <v>5</v>
      </c>
      <c r="V15" s="9">
        <f t="shared" si="3"/>
        <v>35</v>
      </c>
      <c r="W15" s="9">
        <f t="shared" si="3"/>
        <v>13</v>
      </c>
      <c r="X15" s="9">
        <f t="shared" si="3"/>
        <v>12</v>
      </c>
      <c r="Y15" s="9">
        <f t="shared" si="3"/>
        <v>2</v>
      </c>
      <c r="Z15" s="9">
        <f t="shared" si="3"/>
        <v>12</v>
      </c>
      <c r="AA15" s="9">
        <f t="shared" si="3"/>
        <v>0</v>
      </c>
      <c r="AB15" s="9">
        <f t="shared" si="3"/>
        <v>0</v>
      </c>
      <c r="AC15" s="9">
        <f t="shared" si="3"/>
        <v>66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138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Honey Badgers:    |||   Big Bangs: </v>
      </c>
    </row>
    <row r="17" spans="1:35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5" s="39" customFormat="1" ht="12.75" x14ac:dyDescent="0.2">
      <c r="A18" s="181" t="s">
        <v>246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3"/>
      <c r="O18" s="3" t="s">
        <v>4</v>
      </c>
      <c r="P18" s="128" t="s">
        <v>51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30"/>
      <c r="AE18" s="21"/>
    </row>
    <row r="19" spans="1:35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5" s="39" customFormat="1" ht="12.75" x14ac:dyDescent="0.2">
      <c r="A20" s="41">
        <v>9</v>
      </c>
      <c r="B20" s="42" t="s">
        <v>247</v>
      </c>
      <c r="C20" s="42" t="s">
        <v>248</v>
      </c>
      <c r="D20" s="9">
        <v>4</v>
      </c>
      <c r="E20" s="9"/>
      <c r="F20" s="9"/>
      <c r="G20" s="9">
        <v>5</v>
      </c>
      <c r="H20" s="9">
        <v>1</v>
      </c>
      <c r="I20" s="9">
        <v>1</v>
      </c>
      <c r="J20" s="9">
        <v>1</v>
      </c>
      <c r="K20" s="9"/>
      <c r="L20" s="9"/>
      <c r="M20" s="9"/>
      <c r="N20" s="9">
        <f t="shared" ref="N20:N29" si="4">IF(B20="","",(D20*2)+(E20*3)+F20*1)</f>
        <v>8</v>
      </c>
      <c r="O20" s="10"/>
      <c r="P20" s="41">
        <v>5</v>
      </c>
      <c r="Q20" s="42" t="s">
        <v>151</v>
      </c>
      <c r="R20" s="42" t="s">
        <v>152</v>
      </c>
      <c r="S20" s="9">
        <v>1</v>
      </c>
      <c r="T20" s="9"/>
      <c r="U20" s="9"/>
      <c r="V20" s="9">
        <v>3</v>
      </c>
      <c r="W20" s="9">
        <v>1</v>
      </c>
      <c r="X20" s="9">
        <v>1</v>
      </c>
      <c r="Y20" s="9"/>
      <c r="Z20" s="9"/>
      <c r="AA20" s="9"/>
      <c r="AB20" s="9"/>
      <c r="AC20" s="9">
        <f t="shared" ref="AC20:AC29" si="5">IF(Q20="","",(S20*2)+(T20*3)+U20*1)</f>
        <v>2</v>
      </c>
      <c r="AE20" s="21"/>
    </row>
    <row r="21" spans="1:35" s="39" customFormat="1" ht="12.75" x14ac:dyDescent="0.2">
      <c r="A21" s="43">
        <v>8</v>
      </c>
      <c r="B21" s="42" t="s">
        <v>249</v>
      </c>
      <c r="C21" s="42" t="s">
        <v>39</v>
      </c>
      <c r="D21" s="9">
        <v>2</v>
      </c>
      <c r="E21" s="9"/>
      <c r="F21" s="9"/>
      <c r="G21" s="9">
        <v>4</v>
      </c>
      <c r="H21" s="9"/>
      <c r="I21" s="9"/>
      <c r="J21" s="9"/>
      <c r="K21" s="9">
        <v>1</v>
      </c>
      <c r="L21" s="9"/>
      <c r="M21" s="9"/>
      <c r="N21" s="9">
        <f t="shared" si="4"/>
        <v>4</v>
      </c>
      <c r="O21" s="10"/>
      <c r="P21" s="41">
        <v>8</v>
      </c>
      <c r="Q21" s="42" t="s">
        <v>127</v>
      </c>
      <c r="R21" s="42" t="s">
        <v>128</v>
      </c>
      <c r="S21" s="9"/>
      <c r="T21" s="9"/>
      <c r="U21" s="9"/>
      <c r="V21" s="9">
        <v>2</v>
      </c>
      <c r="W21" s="9">
        <v>1</v>
      </c>
      <c r="X21" s="9">
        <v>4</v>
      </c>
      <c r="Y21" s="9"/>
      <c r="Z21" s="9"/>
      <c r="AA21" s="9"/>
      <c r="AB21" s="9"/>
      <c r="AC21" s="9">
        <f t="shared" si="5"/>
        <v>0</v>
      </c>
      <c r="AE21" s="21"/>
    </row>
    <row r="22" spans="1:35" s="39" customFormat="1" ht="12.75" x14ac:dyDescent="0.2">
      <c r="A22" s="41">
        <v>13</v>
      </c>
      <c r="B22" s="42" t="s">
        <v>251</v>
      </c>
      <c r="C22" s="42" t="s">
        <v>53</v>
      </c>
      <c r="D22" s="9"/>
      <c r="E22" s="9"/>
      <c r="F22" s="9">
        <v>2</v>
      </c>
      <c r="G22" s="9">
        <v>7</v>
      </c>
      <c r="H22" s="9">
        <v>1</v>
      </c>
      <c r="I22" s="9">
        <v>1</v>
      </c>
      <c r="J22" s="9">
        <v>1</v>
      </c>
      <c r="K22" s="9">
        <v>4</v>
      </c>
      <c r="L22" s="9"/>
      <c r="M22" s="9"/>
      <c r="N22" s="9">
        <f t="shared" si="4"/>
        <v>2</v>
      </c>
      <c r="O22" s="10"/>
      <c r="P22" s="43">
        <v>9</v>
      </c>
      <c r="Q22" s="42" t="s">
        <v>158</v>
      </c>
      <c r="R22" s="42" t="s">
        <v>159</v>
      </c>
      <c r="S22" s="9">
        <v>1</v>
      </c>
      <c r="T22" s="9"/>
      <c r="U22" s="9">
        <v>1</v>
      </c>
      <c r="V22" s="9">
        <v>1</v>
      </c>
      <c r="W22" s="9">
        <v>3</v>
      </c>
      <c r="X22" s="9"/>
      <c r="Y22" s="9"/>
      <c r="Z22" s="9">
        <v>1</v>
      </c>
      <c r="AA22" s="9"/>
      <c r="AB22" s="9"/>
      <c r="AC22" s="9">
        <f t="shared" si="5"/>
        <v>3</v>
      </c>
      <c r="AE22" s="21"/>
    </row>
    <row r="23" spans="1:35" s="39" customFormat="1" ht="12.75" x14ac:dyDescent="0.2">
      <c r="A23" s="43">
        <v>21</v>
      </c>
      <c r="B23" s="42" t="s">
        <v>252</v>
      </c>
      <c r="C23" s="42" t="s">
        <v>253</v>
      </c>
      <c r="D23" s="9">
        <v>3</v>
      </c>
      <c r="E23" s="9"/>
      <c r="F23" s="9">
        <v>1</v>
      </c>
      <c r="G23" s="9">
        <v>4</v>
      </c>
      <c r="H23" s="9">
        <v>2</v>
      </c>
      <c r="I23" s="9">
        <v>1</v>
      </c>
      <c r="J23" s="9"/>
      <c r="K23" s="9">
        <v>1</v>
      </c>
      <c r="L23" s="9"/>
      <c r="M23" s="9"/>
      <c r="N23" s="9">
        <f t="shared" si="4"/>
        <v>7</v>
      </c>
      <c r="O23" s="10"/>
      <c r="P23" s="43">
        <v>12</v>
      </c>
      <c r="Q23" s="42" t="s">
        <v>55</v>
      </c>
      <c r="R23" s="42" t="s">
        <v>56</v>
      </c>
      <c r="S23" s="9">
        <v>2</v>
      </c>
      <c r="T23" s="9">
        <v>4</v>
      </c>
      <c r="U23" s="9">
        <v>2</v>
      </c>
      <c r="V23" s="9">
        <v>1</v>
      </c>
      <c r="W23" s="9">
        <v>4</v>
      </c>
      <c r="X23" s="9">
        <v>3</v>
      </c>
      <c r="Y23" s="9"/>
      <c r="Z23" s="9"/>
      <c r="AA23" s="9"/>
      <c r="AB23" s="9"/>
      <c r="AC23" s="9">
        <f t="shared" si="5"/>
        <v>18</v>
      </c>
      <c r="AE23" s="21"/>
    </row>
    <row r="24" spans="1:35" s="39" customFormat="1" ht="12.75" x14ac:dyDescent="0.2">
      <c r="A24" s="41">
        <v>26</v>
      </c>
      <c r="B24" s="42" t="s">
        <v>255</v>
      </c>
      <c r="C24" s="42" t="s">
        <v>256</v>
      </c>
      <c r="D24" s="9">
        <v>1</v>
      </c>
      <c r="E24" s="9"/>
      <c r="F24" s="9"/>
      <c r="G24" s="9">
        <v>4</v>
      </c>
      <c r="H24" s="9">
        <v>1</v>
      </c>
      <c r="I24" s="9">
        <v>1</v>
      </c>
      <c r="J24" s="9"/>
      <c r="K24" s="9">
        <v>4</v>
      </c>
      <c r="L24" s="9"/>
      <c r="M24" s="9"/>
      <c r="N24" s="9">
        <f t="shared" si="4"/>
        <v>2</v>
      </c>
      <c r="O24" s="10"/>
      <c r="P24" s="43">
        <v>13</v>
      </c>
      <c r="Q24" s="42" t="s">
        <v>310</v>
      </c>
      <c r="R24" s="42" t="s">
        <v>311</v>
      </c>
      <c r="S24" s="9">
        <v>1</v>
      </c>
      <c r="T24" s="9">
        <v>2</v>
      </c>
      <c r="U24" s="9">
        <v>1</v>
      </c>
      <c r="V24" s="9">
        <v>3</v>
      </c>
      <c r="W24" s="9">
        <v>5</v>
      </c>
      <c r="X24" s="9">
        <v>3</v>
      </c>
      <c r="Y24" s="9"/>
      <c r="Z24" s="9">
        <v>1</v>
      </c>
      <c r="AA24" s="9"/>
      <c r="AB24" s="9"/>
      <c r="AC24" s="9">
        <f t="shared" si="5"/>
        <v>9</v>
      </c>
      <c r="AE24" s="21"/>
    </row>
    <row r="25" spans="1:35" s="39" customFormat="1" ht="12.75" x14ac:dyDescent="0.2">
      <c r="A25" s="41">
        <v>55</v>
      </c>
      <c r="B25" s="42" t="s">
        <v>280</v>
      </c>
      <c r="C25" s="42" t="s">
        <v>238</v>
      </c>
      <c r="D25" s="9">
        <v>2</v>
      </c>
      <c r="E25" s="9"/>
      <c r="F25" s="9"/>
      <c r="G25" s="9">
        <v>7</v>
      </c>
      <c r="H25" s="9">
        <v>2</v>
      </c>
      <c r="I25" s="9">
        <v>1</v>
      </c>
      <c r="J25" s="9">
        <v>1</v>
      </c>
      <c r="K25" s="9">
        <v>2</v>
      </c>
      <c r="L25" s="9"/>
      <c r="M25" s="9"/>
      <c r="N25" s="9">
        <f t="shared" si="4"/>
        <v>4</v>
      </c>
      <c r="O25" s="10"/>
      <c r="P25" s="41">
        <v>21</v>
      </c>
      <c r="Q25" s="42" t="s">
        <v>155</v>
      </c>
      <c r="R25" s="42" t="s">
        <v>48</v>
      </c>
      <c r="S25" s="9"/>
      <c r="T25" s="9"/>
      <c r="U25" s="9"/>
      <c r="V25" s="9">
        <v>2</v>
      </c>
      <c r="W25" s="9"/>
      <c r="X25" s="9"/>
      <c r="Y25" s="9"/>
      <c r="Z25" s="9">
        <v>5</v>
      </c>
      <c r="AA25" s="9"/>
      <c r="AB25" s="9"/>
      <c r="AC25" s="9">
        <f t="shared" si="5"/>
        <v>0</v>
      </c>
      <c r="AE25" s="21"/>
    </row>
    <row r="26" spans="1:35" s="39" customFormat="1" ht="12.75" x14ac:dyDescent="0.2">
      <c r="A26" s="41">
        <v>0</v>
      </c>
      <c r="B26" s="42" t="s">
        <v>376</v>
      </c>
      <c r="C26" s="42" t="s">
        <v>377</v>
      </c>
      <c r="D26" s="9"/>
      <c r="E26" s="9"/>
      <c r="F26" s="9">
        <v>2</v>
      </c>
      <c r="G26" s="9">
        <v>2</v>
      </c>
      <c r="H26" s="9">
        <v>2</v>
      </c>
      <c r="I26" s="9">
        <v>1</v>
      </c>
      <c r="J26" s="9"/>
      <c r="K26" s="9">
        <v>1</v>
      </c>
      <c r="L26" s="9"/>
      <c r="M26" s="9"/>
      <c r="N26" s="9">
        <f t="shared" si="4"/>
        <v>2</v>
      </c>
      <c r="O26" s="10"/>
      <c r="P26" s="41">
        <v>26</v>
      </c>
      <c r="Q26" s="42" t="s">
        <v>58</v>
      </c>
      <c r="R26" s="42" t="s">
        <v>59</v>
      </c>
      <c r="S26" s="9"/>
      <c r="T26" s="9"/>
      <c r="U26" s="9"/>
      <c r="V26" s="9">
        <v>5</v>
      </c>
      <c r="W26" s="9">
        <v>1</v>
      </c>
      <c r="X26" s="9"/>
      <c r="Y26" s="9"/>
      <c r="Z26" s="9">
        <v>2</v>
      </c>
      <c r="AA26" s="9"/>
      <c r="AB26" s="9"/>
      <c r="AC26" s="9">
        <f t="shared" si="5"/>
        <v>0</v>
      </c>
      <c r="AE26" s="21"/>
    </row>
    <row r="27" spans="1:35" s="39" customFormat="1" ht="12.75" x14ac:dyDescent="0.2">
      <c r="A27" s="43"/>
      <c r="B27" s="42"/>
      <c r="C27" s="42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tr">
        <f t="shared" si="4"/>
        <v/>
      </c>
      <c r="O27" s="10"/>
      <c r="P27" s="41">
        <v>42</v>
      </c>
      <c r="Q27" s="42" t="s">
        <v>330</v>
      </c>
      <c r="R27" s="42" t="s">
        <v>39</v>
      </c>
      <c r="S27" s="9">
        <v>4</v>
      </c>
      <c r="T27" s="9"/>
      <c r="U27" s="9">
        <v>4</v>
      </c>
      <c r="V27" s="9">
        <v>9</v>
      </c>
      <c r="W27" s="9"/>
      <c r="X27" s="9">
        <v>1</v>
      </c>
      <c r="Y27" s="9">
        <v>4</v>
      </c>
      <c r="Z27" s="9">
        <v>4</v>
      </c>
      <c r="AA27" s="9"/>
      <c r="AB27" s="9"/>
      <c r="AC27" s="9">
        <f t="shared" si="5"/>
        <v>12</v>
      </c>
      <c r="AE27" s="21"/>
    </row>
    <row r="28" spans="1:35" s="39" customFormat="1" ht="12.75" x14ac:dyDescent="0.2">
      <c r="A28" s="41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3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5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5" s="39" customFormat="1" ht="12.75" x14ac:dyDescent="0.2">
      <c r="A30" s="105" t="s">
        <v>26</v>
      </c>
      <c r="B30" s="106"/>
      <c r="C30" s="107"/>
      <c r="D30" s="9">
        <f t="shared" ref="D30:N30" si="6">SUM(D20:D29)</f>
        <v>12</v>
      </c>
      <c r="E30" s="9">
        <f t="shared" si="6"/>
        <v>0</v>
      </c>
      <c r="F30" s="9">
        <f t="shared" si="6"/>
        <v>5</v>
      </c>
      <c r="G30" s="9">
        <f t="shared" si="6"/>
        <v>33</v>
      </c>
      <c r="H30" s="9">
        <f t="shared" si="6"/>
        <v>9</v>
      </c>
      <c r="I30" s="9">
        <f t="shared" si="6"/>
        <v>6</v>
      </c>
      <c r="J30" s="9">
        <f t="shared" si="6"/>
        <v>3</v>
      </c>
      <c r="K30" s="9">
        <f t="shared" si="6"/>
        <v>13</v>
      </c>
      <c r="L30" s="9">
        <f t="shared" si="6"/>
        <v>0</v>
      </c>
      <c r="M30" s="9">
        <f t="shared" si="6"/>
        <v>0</v>
      </c>
      <c r="N30" s="9">
        <f t="shared" si="6"/>
        <v>29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9</v>
      </c>
      <c r="T30" s="9">
        <f t="shared" si="7"/>
        <v>6</v>
      </c>
      <c r="U30" s="9">
        <f t="shared" si="7"/>
        <v>8</v>
      </c>
      <c r="V30" s="9">
        <f t="shared" si="7"/>
        <v>26</v>
      </c>
      <c r="W30" s="9">
        <f t="shared" si="7"/>
        <v>15</v>
      </c>
      <c r="X30" s="9">
        <f t="shared" si="7"/>
        <v>12</v>
      </c>
      <c r="Y30" s="9">
        <f t="shared" si="7"/>
        <v>4</v>
      </c>
      <c r="Z30" s="9">
        <f t="shared" si="7"/>
        <v>13</v>
      </c>
      <c r="AA30" s="9">
        <f t="shared" si="7"/>
        <v>0</v>
      </c>
      <c r="AB30" s="9">
        <f t="shared" si="7"/>
        <v>0</v>
      </c>
      <c r="AC30" s="9">
        <f t="shared" si="7"/>
        <v>44</v>
      </c>
      <c r="AE30" s="44" t="e">
        <f>IF(#REF!+#REF!=5,"Correct","MVP ERROR")</f>
        <v>#REF!</v>
      </c>
    </row>
    <row r="31" spans="1:35" s="39" customFormat="1" ht="12.75" x14ac:dyDescent="0.2">
      <c r="A31" s="117" t="s">
        <v>27</v>
      </c>
      <c r="B31" s="118"/>
      <c r="C31" s="119" t="s">
        <v>76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Beavers: 3P-   |||   Spartans: </v>
      </c>
      <c r="AI31" s="46"/>
    </row>
    <row r="32" spans="1:35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46" t="s">
        <v>224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8"/>
      <c r="O33" s="3" t="s">
        <v>4</v>
      </c>
      <c r="P33" s="122" t="s">
        <v>28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4</v>
      </c>
      <c r="B35" s="42" t="s">
        <v>121</v>
      </c>
      <c r="C35" s="42" t="s">
        <v>73</v>
      </c>
      <c r="D35" s="9">
        <v>2</v>
      </c>
      <c r="E35" s="9"/>
      <c r="F35" s="9"/>
      <c r="G35" s="9">
        <v>1</v>
      </c>
      <c r="H35" s="9">
        <v>1</v>
      </c>
      <c r="I35" s="9">
        <v>1</v>
      </c>
      <c r="J35" s="9"/>
      <c r="K35" s="9">
        <v>3</v>
      </c>
      <c r="L35" s="9"/>
      <c r="M35" s="9"/>
      <c r="N35" s="9">
        <f t="shared" ref="N35:N44" si="8">IF(B35="","",(D35*2)+(E35*3)+F35*1)</f>
        <v>4</v>
      </c>
      <c r="O35" s="10"/>
      <c r="P35" s="41"/>
      <c r="Q35" s="42"/>
      <c r="R35" s="42"/>
      <c r="S35" s="9"/>
      <c r="T35" s="9"/>
      <c r="U35" s="9"/>
      <c r="V35" s="9"/>
      <c r="W35" s="9"/>
      <c r="X35" s="9"/>
      <c r="Y35" s="9"/>
      <c r="Z35" s="9"/>
      <c r="AA35" s="9"/>
      <c r="AB35" s="9"/>
      <c r="AC35" s="9" t="str">
        <f t="shared" ref="AC35:AC44" si="9">IF(Q35="","",(S35*2)+(T35*3)+U35*1)</f>
        <v/>
      </c>
      <c r="AE35" s="21"/>
    </row>
    <row r="36" spans="1:31" s="39" customFormat="1" ht="12.75" x14ac:dyDescent="0.2">
      <c r="A36" s="43">
        <v>7</v>
      </c>
      <c r="B36" s="42" t="s">
        <v>124</v>
      </c>
      <c r="C36" s="42" t="s">
        <v>41</v>
      </c>
      <c r="D36" s="9">
        <v>2</v>
      </c>
      <c r="E36" s="9">
        <v>3</v>
      </c>
      <c r="F36" s="9"/>
      <c r="G36" s="9">
        <v>2</v>
      </c>
      <c r="H36" s="9"/>
      <c r="I36" s="9">
        <v>2</v>
      </c>
      <c r="J36" s="9"/>
      <c r="K36" s="9">
        <v>1</v>
      </c>
      <c r="L36" s="9"/>
      <c r="M36" s="9"/>
      <c r="N36" s="9">
        <f t="shared" si="8"/>
        <v>13</v>
      </c>
      <c r="O36" s="10"/>
      <c r="P36" s="43">
        <v>9</v>
      </c>
      <c r="Q36" s="42" t="s">
        <v>42</v>
      </c>
      <c r="R36" s="42" t="s">
        <v>43</v>
      </c>
      <c r="S36" s="9"/>
      <c r="T36" s="9"/>
      <c r="U36" s="9"/>
      <c r="V36" s="9">
        <v>8</v>
      </c>
      <c r="W36" s="9">
        <v>4</v>
      </c>
      <c r="X36" s="9">
        <v>2</v>
      </c>
      <c r="Y36" s="9"/>
      <c r="Z36" s="9">
        <v>1</v>
      </c>
      <c r="AA36" s="9"/>
      <c r="AB36" s="9"/>
      <c r="AC36" s="9">
        <f t="shared" si="9"/>
        <v>0</v>
      </c>
      <c r="AE36" s="21"/>
    </row>
    <row r="37" spans="1:31" s="39" customFormat="1" ht="12.75" x14ac:dyDescent="0.2">
      <c r="A37" s="43">
        <v>8</v>
      </c>
      <c r="B37" s="42" t="s">
        <v>175</v>
      </c>
      <c r="C37" s="42" t="s">
        <v>61</v>
      </c>
      <c r="D37" s="9"/>
      <c r="E37" s="9"/>
      <c r="F37" s="9"/>
      <c r="G37" s="9">
        <v>5</v>
      </c>
      <c r="H37" s="9">
        <v>1</v>
      </c>
      <c r="I37" s="9"/>
      <c r="J37" s="9"/>
      <c r="K37" s="9"/>
      <c r="L37" s="9"/>
      <c r="M37" s="9"/>
      <c r="N37" s="9">
        <f t="shared" si="8"/>
        <v>0</v>
      </c>
      <c r="O37" s="10"/>
      <c r="P37" s="52" t="s">
        <v>221</v>
      </c>
      <c r="Q37" s="42" t="s">
        <v>30</v>
      </c>
      <c r="R37" s="42" t="s">
        <v>31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>
        <f t="shared" si="9"/>
        <v>0</v>
      </c>
      <c r="AE37" s="21"/>
    </row>
    <row r="38" spans="1:31" s="39" customFormat="1" ht="12.75" x14ac:dyDescent="0.2">
      <c r="A38" s="43">
        <v>11</v>
      </c>
      <c r="B38" s="42" t="s">
        <v>122</v>
      </c>
      <c r="C38" s="42" t="s">
        <v>123</v>
      </c>
      <c r="D38" s="9">
        <v>2</v>
      </c>
      <c r="E38" s="9"/>
      <c r="F38" s="9"/>
      <c r="G38" s="9">
        <v>4</v>
      </c>
      <c r="H38" s="9">
        <v>2</v>
      </c>
      <c r="I38" s="9">
        <v>1</v>
      </c>
      <c r="J38" s="9"/>
      <c r="K38" s="9">
        <v>2</v>
      </c>
      <c r="L38" s="9"/>
      <c r="M38" s="9"/>
      <c r="N38" s="9">
        <f t="shared" si="8"/>
        <v>4</v>
      </c>
      <c r="O38" s="10"/>
      <c r="P38" s="43">
        <v>17</v>
      </c>
      <c r="Q38" s="42" t="s">
        <v>49</v>
      </c>
      <c r="R38" s="42" t="s">
        <v>50</v>
      </c>
      <c r="S38" s="9">
        <v>2</v>
      </c>
      <c r="T38" s="9"/>
      <c r="U38" s="9">
        <v>3</v>
      </c>
      <c r="V38" s="9">
        <v>7</v>
      </c>
      <c r="W38" s="9">
        <v>2</v>
      </c>
      <c r="X38" s="9"/>
      <c r="Y38" s="9"/>
      <c r="Z38" s="9">
        <v>2</v>
      </c>
      <c r="AA38" s="9"/>
      <c r="AB38" s="9"/>
      <c r="AC38" s="9">
        <f t="shared" si="9"/>
        <v>7</v>
      </c>
      <c r="AE38" s="21"/>
    </row>
    <row r="39" spans="1:31" s="39" customFormat="1" ht="12.75" x14ac:dyDescent="0.2">
      <c r="A39" s="43">
        <v>13</v>
      </c>
      <c r="B39" s="42" t="s">
        <v>227</v>
      </c>
      <c r="C39" s="42" t="s">
        <v>54</v>
      </c>
      <c r="D39" s="9"/>
      <c r="E39" s="9"/>
      <c r="F39" s="9"/>
      <c r="G39" s="9">
        <v>7</v>
      </c>
      <c r="H39" s="9">
        <v>2</v>
      </c>
      <c r="I39" s="9"/>
      <c r="J39" s="9"/>
      <c r="K39" s="9">
        <v>3</v>
      </c>
      <c r="L39" s="9"/>
      <c r="M39" s="9"/>
      <c r="N39" s="9">
        <f t="shared" si="8"/>
        <v>0</v>
      </c>
      <c r="O39" s="10"/>
      <c r="P39" s="43">
        <v>20</v>
      </c>
      <c r="Q39" s="42" t="s">
        <v>149</v>
      </c>
      <c r="R39" s="42" t="s">
        <v>73</v>
      </c>
      <c r="S39" s="9"/>
      <c r="T39" s="9">
        <v>4</v>
      </c>
      <c r="U39" s="9">
        <v>5</v>
      </c>
      <c r="V39" s="9">
        <v>4</v>
      </c>
      <c r="W39" s="9">
        <v>2</v>
      </c>
      <c r="X39" s="9">
        <v>1</v>
      </c>
      <c r="Y39" s="9"/>
      <c r="Z39" s="9">
        <v>2</v>
      </c>
      <c r="AA39" s="9"/>
      <c r="AB39" s="9"/>
      <c r="AC39" s="9">
        <f t="shared" si="9"/>
        <v>17</v>
      </c>
      <c r="AE39" s="21"/>
    </row>
    <row r="40" spans="1:31" s="39" customFormat="1" ht="12.75" x14ac:dyDescent="0.2">
      <c r="A40" s="41">
        <v>20</v>
      </c>
      <c r="B40" s="42" t="s">
        <v>118</v>
      </c>
      <c r="C40" s="42" t="s">
        <v>119</v>
      </c>
      <c r="D40" s="9"/>
      <c r="E40" s="9"/>
      <c r="F40" s="9"/>
      <c r="G40" s="9">
        <v>4</v>
      </c>
      <c r="H40" s="9"/>
      <c r="I40" s="9"/>
      <c r="J40" s="9"/>
      <c r="K40" s="9">
        <v>2</v>
      </c>
      <c r="L40" s="9"/>
      <c r="M40" s="9"/>
      <c r="N40" s="9">
        <f t="shared" si="8"/>
        <v>0</v>
      </c>
      <c r="O40" s="10"/>
      <c r="P40" s="43">
        <v>1</v>
      </c>
      <c r="Q40" s="42" t="s">
        <v>286</v>
      </c>
      <c r="R40" s="42" t="s">
        <v>150</v>
      </c>
      <c r="S40" s="9">
        <v>4</v>
      </c>
      <c r="T40" s="9"/>
      <c r="U40" s="9">
        <v>1</v>
      </c>
      <c r="V40" s="9">
        <v>10</v>
      </c>
      <c r="W40" s="9"/>
      <c r="X40" s="9">
        <v>1</v>
      </c>
      <c r="Y40" s="9">
        <v>3</v>
      </c>
      <c r="Z40" s="9">
        <v>2</v>
      </c>
      <c r="AA40" s="9"/>
      <c r="AB40" s="9"/>
      <c r="AC40" s="9">
        <f t="shared" si="9"/>
        <v>9</v>
      </c>
      <c r="AE40" s="21"/>
    </row>
    <row r="41" spans="1:31" s="39" customFormat="1" ht="12.75" x14ac:dyDescent="0.2">
      <c r="A41" s="43">
        <v>55</v>
      </c>
      <c r="B41" s="42" t="s">
        <v>129</v>
      </c>
      <c r="C41" s="42" t="s">
        <v>130</v>
      </c>
      <c r="D41" s="9">
        <v>2</v>
      </c>
      <c r="E41" s="9"/>
      <c r="F41" s="9"/>
      <c r="G41" s="9">
        <v>1</v>
      </c>
      <c r="H41" s="9"/>
      <c r="I41" s="9">
        <v>1</v>
      </c>
      <c r="J41" s="9"/>
      <c r="K41" s="9"/>
      <c r="L41" s="9"/>
      <c r="M41" s="9"/>
      <c r="N41" s="9">
        <f t="shared" si="8"/>
        <v>4</v>
      </c>
      <c r="O41" s="10"/>
      <c r="P41" s="43">
        <v>32</v>
      </c>
      <c r="Q41" s="42" t="s">
        <v>388</v>
      </c>
      <c r="R41" s="42" t="s">
        <v>386</v>
      </c>
      <c r="S41" s="9">
        <v>1</v>
      </c>
      <c r="T41" s="9"/>
      <c r="U41" s="9"/>
      <c r="V41" s="9">
        <v>8</v>
      </c>
      <c r="W41" s="9">
        <v>2</v>
      </c>
      <c r="X41" s="9"/>
      <c r="Y41" s="9"/>
      <c r="Z41" s="9"/>
      <c r="AA41" s="9"/>
      <c r="AB41" s="9"/>
      <c r="AC41" s="9">
        <f t="shared" si="9"/>
        <v>2</v>
      </c>
      <c r="AE41" s="21"/>
    </row>
    <row r="42" spans="1:31" s="39" customFormat="1" ht="12.75" x14ac:dyDescent="0.2">
      <c r="A42" s="43">
        <v>11</v>
      </c>
      <c r="B42" s="42" t="s">
        <v>176</v>
      </c>
      <c r="C42" s="42" t="s">
        <v>226</v>
      </c>
      <c r="D42" s="9">
        <v>4</v>
      </c>
      <c r="E42" s="9">
        <v>1</v>
      </c>
      <c r="F42" s="9"/>
      <c r="G42" s="9">
        <v>12</v>
      </c>
      <c r="H42" s="9">
        <v>3</v>
      </c>
      <c r="I42" s="9"/>
      <c r="J42" s="9"/>
      <c r="K42" s="9">
        <v>1</v>
      </c>
      <c r="L42" s="9"/>
      <c r="M42" s="9"/>
      <c r="N42" s="9">
        <f t="shared" si="8"/>
        <v>11</v>
      </c>
      <c r="O42" s="10"/>
      <c r="P42" s="43">
        <v>55</v>
      </c>
      <c r="Q42" s="42" t="s">
        <v>387</v>
      </c>
      <c r="R42" s="42" t="s">
        <v>41</v>
      </c>
      <c r="S42" s="9">
        <v>2</v>
      </c>
      <c r="T42" s="9">
        <v>1</v>
      </c>
      <c r="U42" s="9"/>
      <c r="V42" s="9">
        <v>3</v>
      </c>
      <c r="W42" s="9">
        <v>3</v>
      </c>
      <c r="X42" s="9"/>
      <c r="Y42" s="9"/>
      <c r="Z42" s="9"/>
      <c r="AA42" s="9"/>
      <c r="AB42" s="9"/>
      <c r="AC42" s="9">
        <f t="shared" si="9"/>
        <v>7</v>
      </c>
      <c r="AE42" s="21"/>
    </row>
    <row r="43" spans="1:31" s="39" customFormat="1" ht="12.75" x14ac:dyDescent="0.2">
      <c r="A43" s="41">
        <v>12</v>
      </c>
      <c r="B43" s="42" t="s">
        <v>125</v>
      </c>
      <c r="C43" s="42" t="s">
        <v>54</v>
      </c>
      <c r="D43" s="9">
        <v>4</v>
      </c>
      <c r="E43" s="9"/>
      <c r="F43" s="9"/>
      <c r="G43" s="9"/>
      <c r="H43" s="9"/>
      <c r="I43" s="9"/>
      <c r="J43" s="9"/>
      <c r="K43" s="9">
        <v>3</v>
      </c>
      <c r="L43" s="9"/>
      <c r="M43" s="9"/>
      <c r="N43" s="9">
        <f t="shared" si="8"/>
        <v>8</v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16</v>
      </c>
      <c r="E45" s="9">
        <f t="shared" si="10"/>
        <v>4</v>
      </c>
      <c r="F45" s="9">
        <f t="shared" si="10"/>
        <v>0</v>
      </c>
      <c r="G45" s="9">
        <f t="shared" si="10"/>
        <v>36</v>
      </c>
      <c r="H45" s="9">
        <f t="shared" si="10"/>
        <v>9</v>
      </c>
      <c r="I45" s="9">
        <f t="shared" si="10"/>
        <v>5</v>
      </c>
      <c r="J45" s="9">
        <f t="shared" si="10"/>
        <v>0</v>
      </c>
      <c r="K45" s="9">
        <f t="shared" si="10"/>
        <v>15</v>
      </c>
      <c r="L45" s="9">
        <f t="shared" si="10"/>
        <v>0</v>
      </c>
      <c r="M45" s="9">
        <f t="shared" si="10"/>
        <v>0</v>
      </c>
      <c r="N45" s="9">
        <f t="shared" si="10"/>
        <v>44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9</v>
      </c>
      <c r="T45" s="9">
        <f t="shared" si="11"/>
        <v>5</v>
      </c>
      <c r="U45" s="9">
        <f t="shared" si="11"/>
        <v>9</v>
      </c>
      <c r="V45" s="9">
        <f t="shared" si="11"/>
        <v>40</v>
      </c>
      <c r="W45" s="9">
        <f t="shared" si="11"/>
        <v>13</v>
      </c>
      <c r="X45" s="9">
        <f t="shared" si="11"/>
        <v>4</v>
      </c>
      <c r="Y45" s="9">
        <f t="shared" si="11"/>
        <v>3</v>
      </c>
      <c r="Z45" s="9">
        <f t="shared" si="11"/>
        <v>7</v>
      </c>
      <c r="AA45" s="9">
        <f t="shared" si="11"/>
        <v>0</v>
      </c>
      <c r="AB45" s="9">
        <f t="shared" si="11"/>
        <v>0</v>
      </c>
      <c r="AC45" s="9">
        <f t="shared" si="11"/>
        <v>42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295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Hellfish: FT-BLK-   |||   Diablos: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55" t="s">
        <v>88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7"/>
      <c r="O48" s="3" t="s">
        <v>29</v>
      </c>
      <c r="P48" s="161" t="s">
        <v>138</v>
      </c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3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0</v>
      </c>
      <c r="B50" s="42" t="s">
        <v>107</v>
      </c>
      <c r="C50" s="42" t="s">
        <v>194</v>
      </c>
      <c r="D50" s="9">
        <v>1</v>
      </c>
      <c r="E50" s="9"/>
      <c r="F50" s="9"/>
      <c r="G50" s="9">
        <v>4</v>
      </c>
      <c r="H50" s="9">
        <v>1</v>
      </c>
      <c r="I50" s="9">
        <v>1</v>
      </c>
      <c r="J50" s="9">
        <v>2</v>
      </c>
      <c r="K50" s="9"/>
      <c r="L50" s="9"/>
      <c r="M50" s="9"/>
      <c r="N50" s="9">
        <f t="shared" ref="N50:N59" si="12">IF(B50="","",(D50*2)+(E50*3)+F50*1)</f>
        <v>2</v>
      </c>
      <c r="O50" s="10"/>
      <c r="P50" s="41">
        <v>4</v>
      </c>
      <c r="Q50" s="42" t="s">
        <v>204</v>
      </c>
      <c r="R50" s="42" t="s">
        <v>205</v>
      </c>
      <c r="S50" s="9"/>
      <c r="T50" s="9"/>
      <c r="U50" s="9"/>
      <c r="V50" s="9">
        <v>4</v>
      </c>
      <c r="W50" s="9"/>
      <c r="X50" s="9"/>
      <c r="Y50" s="9"/>
      <c r="Z50" s="9"/>
      <c r="AA50" s="9"/>
      <c r="AB50" s="9"/>
      <c r="AC50" s="9">
        <f t="shared" ref="AC50:AC59" si="13">IF(Q50="","",(S50*2)+(T50*3)+U50*1)</f>
        <v>0</v>
      </c>
      <c r="AD50" s="46"/>
      <c r="AE50" s="21"/>
    </row>
    <row r="51" spans="1:31" s="39" customFormat="1" ht="12.75" x14ac:dyDescent="0.2">
      <c r="A51" s="43"/>
      <c r="B51" s="42"/>
      <c r="C51" s="42"/>
      <c r="D51" s="9"/>
      <c r="E51" s="9"/>
      <c r="F51" s="9"/>
      <c r="G51" s="9"/>
      <c r="H51" s="9"/>
      <c r="I51" s="9"/>
      <c r="J51" s="9"/>
      <c r="K51" s="9"/>
      <c r="L51" s="9"/>
      <c r="M51" s="9"/>
      <c r="N51" s="9" t="str">
        <f t="shared" si="12"/>
        <v/>
      </c>
      <c r="O51" s="10"/>
      <c r="P51" s="43">
        <v>8</v>
      </c>
      <c r="Q51" s="42" t="s">
        <v>74</v>
      </c>
      <c r="R51" s="42" t="s">
        <v>75</v>
      </c>
      <c r="S51" s="9">
        <v>2</v>
      </c>
      <c r="T51" s="9">
        <v>1</v>
      </c>
      <c r="U51" s="9">
        <v>4</v>
      </c>
      <c r="V51" s="9">
        <v>4</v>
      </c>
      <c r="W51" s="9">
        <v>4</v>
      </c>
      <c r="X51" s="9">
        <v>1</v>
      </c>
      <c r="Y51" s="9"/>
      <c r="Z51" s="9">
        <v>1</v>
      </c>
      <c r="AA51" s="9"/>
      <c r="AB51" s="9"/>
      <c r="AC51" s="9">
        <f t="shared" si="13"/>
        <v>11</v>
      </c>
      <c r="AD51" s="46"/>
      <c r="AE51" s="21"/>
    </row>
    <row r="52" spans="1:31" s="39" customFormat="1" ht="12.75" x14ac:dyDescent="0.2">
      <c r="A52" s="41">
        <v>2</v>
      </c>
      <c r="B52" s="42" t="s">
        <v>220</v>
      </c>
      <c r="C52" s="42" t="s">
        <v>400</v>
      </c>
      <c r="D52" s="9">
        <v>3</v>
      </c>
      <c r="E52" s="9"/>
      <c r="F52" s="9"/>
      <c r="G52" s="9">
        <v>7</v>
      </c>
      <c r="H52" s="9">
        <v>3</v>
      </c>
      <c r="I52" s="9">
        <v>2</v>
      </c>
      <c r="J52" s="9"/>
      <c r="K52" s="9">
        <v>3</v>
      </c>
      <c r="L52" s="9"/>
      <c r="M52" s="9"/>
      <c r="N52" s="9">
        <f t="shared" si="12"/>
        <v>6</v>
      </c>
      <c r="O52" s="10"/>
      <c r="P52" s="41"/>
      <c r="Q52" s="42"/>
      <c r="R52" s="42"/>
      <c r="S52" s="9"/>
      <c r="T52" s="9"/>
      <c r="U52" s="9"/>
      <c r="V52" s="9"/>
      <c r="W52" s="9"/>
      <c r="X52" s="9"/>
      <c r="Y52" s="9"/>
      <c r="Z52" s="9"/>
      <c r="AA52" s="9"/>
      <c r="AB52" s="9"/>
      <c r="AC52" s="9" t="str">
        <f t="shared" si="13"/>
        <v/>
      </c>
      <c r="AD52" s="46"/>
      <c r="AE52" s="21"/>
    </row>
    <row r="53" spans="1:31" s="39" customFormat="1" ht="12.75" x14ac:dyDescent="0.2">
      <c r="A53" s="41">
        <v>3</v>
      </c>
      <c r="B53" s="42" t="s">
        <v>91</v>
      </c>
      <c r="C53" s="42" t="s">
        <v>92</v>
      </c>
      <c r="D53" s="9">
        <v>4</v>
      </c>
      <c r="E53" s="9">
        <v>1</v>
      </c>
      <c r="F53" s="9"/>
      <c r="G53" s="9">
        <v>1</v>
      </c>
      <c r="H53" s="9">
        <v>3</v>
      </c>
      <c r="I53" s="9">
        <v>2</v>
      </c>
      <c r="J53" s="9"/>
      <c r="K53" s="9">
        <v>2</v>
      </c>
      <c r="L53" s="9"/>
      <c r="M53" s="9"/>
      <c r="N53" s="9">
        <f t="shared" si="12"/>
        <v>11</v>
      </c>
      <c r="O53" s="10"/>
      <c r="P53" s="41">
        <v>11</v>
      </c>
      <c r="Q53" s="42" t="s">
        <v>65</v>
      </c>
      <c r="R53" s="42" t="s">
        <v>66</v>
      </c>
      <c r="S53" s="9">
        <v>1</v>
      </c>
      <c r="T53" s="9"/>
      <c r="U53" s="9"/>
      <c r="V53" s="9">
        <v>3</v>
      </c>
      <c r="W53" s="9">
        <v>1</v>
      </c>
      <c r="X53" s="9">
        <v>1</v>
      </c>
      <c r="Y53" s="9"/>
      <c r="Z53" s="9">
        <v>3</v>
      </c>
      <c r="AA53" s="9"/>
      <c r="AB53" s="9"/>
      <c r="AC53" s="9">
        <f t="shared" si="13"/>
        <v>2</v>
      </c>
      <c r="AD53" s="46"/>
      <c r="AE53" s="21"/>
    </row>
    <row r="54" spans="1:31" s="39" customFormat="1" ht="12.75" x14ac:dyDescent="0.2">
      <c r="A54" s="43">
        <v>5</v>
      </c>
      <c r="B54" s="42" t="s">
        <v>96</v>
      </c>
      <c r="C54" s="42" t="s">
        <v>97</v>
      </c>
      <c r="D54" s="9">
        <v>4</v>
      </c>
      <c r="E54" s="9"/>
      <c r="F54" s="9">
        <v>1</v>
      </c>
      <c r="G54" s="9">
        <v>4</v>
      </c>
      <c r="H54" s="9">
        <v>5</v>
      </c>
      <c r="I54" s="9">
        <v>2</v>
      </c>
      <c r="J54" s="9"/>
      <c r="K54" s="9">
        <v>1</v>
      </c>
      <c r="L54" s="9"/>
      <c r="M54" s="9"/>
      <c r="N54" s="9">
        <f t="shared" si="12"/>
        <v>9</v>
      </c>
      <c r="O54" s="10"/>
      <c r="P54" s="41">
        <v>13</v>
      </c>
      <c r="Q54" s="42" t="s">
        <v>231</v>
      </c>
      <c r="R54" s="42" t="s">
        <v>312</v>
      </c>
      <c r="S54" s="9">
        <v>4</v>
      </c>
      <c r="T54" s="9">
        <v>3</v>
      </c>
      <c r="U54" s="9">
        <v>2</v>
      </c>
      <c r="V54" s="9">
        <v>7</v>
      </c>
      <c r="W54" s="9">
        <v>3</v>
      </c>
      <c r="X54" s="9">
        <v>4</v>
      </c>
      <c r="Y54" s="9"/>
      <c r="Z54" s="9">
        <v>1</v>
      </c>
      <c r="AA54" s="9"/>
      <c r="AB54" s="9"/>
      <c r="AC54" s="9">
        <f t="shared" si="13"/>
        <v>19</v>
      </c>
      <c r="AD54" s="46"/>
      <c r="AE54" s="21"/>
    </row>
    <row r="55" spans="1:31" s="39" customFormat="1" ht="12.75" x14ac:dyDescent="0.2">
      <c r="A55" s="43">
        <v>15</v>
      </c>
      <c r="B55" s="42" t="s">
        <v>195</v>
      </c>
      <c r="C55" s="42" t="s">
        <v>94</v>
      </c>
      <c r="D55" s="9">
        <v>1</v>
      </c>
      <c r="E55" s="9">
        <v>3</v>
      </c>
      <c r="F55" s="9"/>
      <c r="G55" s="9">
        <v>5</v>
      </c>
      <c r="H55" s="9">
        <v>2</v>
      </c>
      <c r="I55" s="9">
        <v>3</v>
      </c>
      <c r="J55" s="9"/>
      <c r="K55" s="9"/>
      <c r="L55" s="9"/>
      <c r="M55" s="9"/>
      <c r="N55" s="9">
        <f t="shared" si="12"/>
        <v>11</v>
      </c>
      <c r="O55" s="10"/>
      <c r="P55" s="43">
        <v>14</v>
      </c>
      <c r="Q55" s="42" t="s">
        <v>203</v>
      </c>
      <c r="R55" s="42" t="s">
        <v>34</v>
      </c>
      <c r="S55" s="9">
        <v>2</v>
      </c>
      <c r="T55" s="9">
        <v>1</v>
      </c>
      <c r="U55" s="9"/>
      <c r="V55" s="9">
        <v>10</v>
      </c>
      <c r="W55" s="9">
        <v>3</v>
      </c>
      <c r="X55" s="9">
        <v>1</v>
      </c>
      <c r="Y55" s="9">
        <v>1</v>
      </c>
      <c r="Z55" s="9">
        <v>3</v>
      </c>
      <c r="AA55" s="9"/>
      <c r="AB55" s="9"/>
      <c r="AC55" s="9">
        <f t="shared" si="13"/>
        <v>7</v>
      </c>
      <c r="AD55" s="46"/>
      <c r="AE55" s="21"/>
    </row>
    <row r="56" spans="1:31" s="39" customFormat="1" ht="12.75" x14ac:dyDescent="0.2">
      <c r="A56" s="43"/>
      <c r="B56" s="42"/>
      <c r="C56" s="42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tr">
        <f t="shared" si="12"/>
        <v/>
      </c>
      <c r="O56" s="10"/>
      <c r="P56" s="43">
        <v>23</v>
      </c>
      <c r="Q56" s="42" t="s">
        <v>222</v>
      </c>
      <c r="R56" s="42" t="s">
        <v>61</v>
      </c>
      <c r="S56" s="9">
        <v>3</v>
      </c>
      <c r="T56" s="9"/>
      <c r="U56" s="9"/>
      <c r="V56" s="9">
        <v>4</v>
      </c>
      <c r="W56" s="9">
        <v>4</v>
      </c>
      <c r="X56" s="9">
        <v>2</v>
      </c>
      <c r="Y56" s="9"/>
      <c r="Z56" s="9">
        <v>3</v>
      </c>
      <c r="AA56" s="9"/>
      <c r="AB56" s="9">
        <v>1</v>
      </c>
      <c r="AC56" s="9">
        <f t="shared" si="13"/>
        <v>6</v>
      </c>
      <c r="AD56" s="46"/>
      <c r="AE56" s="21"/>
    </row>
    <row r="57" spans="1:31" s="39" customFormat="1" ht="12.75" x14ac:dyDescent="0.2">
      <c r="A57" s="43">
        <v>11</v>
      </c>
      <c r="B57" s="42" t="s">
        <v>262</v>
      </c>
      <c r="C57" s="42" t="s">
        <v>166</v>
      </c>
      <c r="D57" s="9">
        <v>5</v>
      </c>
      <c r="E57" s="9"/>
      <c r="F57" s="9">
        <v>3</v>
      </c>
      <c r="G57" s="9">
        <v>10</v>
      </c>
      <c r="H57" s="9">
        <v>3</v>
      </c>
      <c r="I57" s="9">
        <v>1</v>
      </c>
      <c r="J57" s="9">
        <v>1</v>
      </c>
      <c r="K57" s="9">
        <v>3</v>
      </c>
      <c r="L57" s="9"/>
      <c r="M57" s="9"/>
      <c r="N57" s="9">
        <f t="shared" si="12"/>
        <v>13</v>
      </c>
      <c r="O57" s="10"/>
      <c r="P57" s="41">
        <v>31</v>
      </c>
      <c r="Q57" s="42" t="s">
        <v>107</v>
      </c>
      <c r="R57" s="42" t="s">
        <v>202</v>
      </c>
      <c r="S57" s="9"/>
      <c r="T57" s="9"/>
      <c r="U57" s="9"/>
      <c r="V57" s="9">
        <v>2</v>
      </c>
      <c r="W57" s="9"/>
      <c r="X57" s="9">
        <v>3</v>
      </c>
      <c r="Y57" s="9"/>
      <c r="Z57" s="9">
        <v>4</v>
      </c>
      <c r="AA57" s="9"/>
      <c r="AB57" s="9"/>
      <c r="AC57" s="9">
        <f t="shared" si="13"/>
        <v>0</v>
      </c>
      <c r="AD57" s="46"/>
      <c r="AE57" s="21"/>
    </row>
    <row r="58" spans="1:31" s="39" customFormat="1" ht="12.75" x14ac:dyDescent="0.2">
      <c r="A58" s="41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18</v>
      </c>
      <c r="E60" s="9">
        <f t="shared" si="14"/>
        <v>4</v>
      </c>
      <c r="F60" s="9">
        <f t="shared" si="14"/>
        <v>4</v>
      </c>
      <c r="G60" s="9">
        <f t="shared" si="14"/>
        <v>31</v>
      </c>
      <c r="H60" s="9">
        <f t="shared" si="14"/>
        <v>17</v>
      </c>
      <c r="I60" s="9">
        <f t="shared" si="14"/>
        <v>11</v>
      </c>
      <c r="J60" s="9">
        <f t="shared" si="14"/>
        <v>3</v>
      </c>
      <c r="K60" s="9">
        <f t="shared" si="14"/>
        <v>9</v>
      </c>
      <c r="L60" s="9">
        <f t="shared" si="14"/>
        <v>0</v>
      </c>
      <c r="M60" s="9">
        <f t="shared" si="14"/>
        <v>0</v>
      </c>
      <c r="N60" s="9">
        <f t="shared" si="14"/>
        <v>52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12</v>
      </c>
      <c r="T60" s="9">
        <f t="shared" si="15"/>
        <v>5</v>
      </c>
      <c r="U60" s="9">
        <f t="shared" si="15"/>
        <v>6</v>
      </c>
      <c r="V60" s="9">
        <f t="shared" si="15"/>
        <v>34</v>
      </c>
      <c r="W60" s="9">
        <f t="shared" si="15"/>
        <v>15</v>
      </c>
      <c r="X60" s="9">
        <f t="shared" si="15"/>
        <v>12</v>
      </c>
      <c r="Y60" s="9">
        <f t="shared" si="15"/>
        <v>1</v>
      </c>
      <c r="Z60" s="9">
        <f t="shared" si="15"/>
        <v>15</v>
      </c>
      <c r="AA60" s="9">
        <f t="shared" si="15"/>
        <v>0</v>
      </c>
      <c r="AB60" s="9">
        <f t="shared" si="15"/>
        <v>1</v>
      </c>
      <c r="AC60" s="9">
        <f t="shared" si="15"/>
        <v>45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136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HBW Cannons:    |||   Cunning Stunts: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31" t="s">
        <v>133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3"/>
      <c r="O63" s="3" t="s">
        <v>29</v>
      </c>
      <c r="P63" s="140" t="s">
        <v>139</v>
      </c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2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2</v>
      </c>
      <c r="B65" s="42" t="s">
        <v>30</v>
      </c>
      <c r="C65" s="42" t="s">
        <v>53</v>
      </c>
      <c r="D65" s="9">
        <v>1</v>
      </c>
      <c r="E65" s="9">
        <v>2</v>
      </c>
      <c r="F65" s="9"/>
      <c r="G65" s="9"/>
      <c r="H65" s="9">
        <v>4</v>
      </c>
      <c r="I65" s="9"/>
      <c r="J65" s="9"/>
      <c r="K65" s="9">
        <v>3</v>
      </c>
      <c r="L65" s="9"/>
      <c r="M65" s="9"/>
      <c r="N65" s="9">
        <f t="shared" ref="N65:N74" si="16">IF(B65="","",(D65*2)+(E65*3)+F65*1)</f>
        <v>8</v>
      </c>
      <c r="O65" s="10"/>
      <c r="P65" s="41">
        <v>4</v>
      </c>
      <c r="Q65" s="42" t="s">
        <v>33</v>
      </c>
      <c r="R65" s="42" t="s">
        <v>34</v>
      </c>
      <c r="S65" s="9"/>
      <c r="T65" s="9"/>
      <c r="U65" s="9"/>
      <c r="V65" s="9">
        <v>4</v>
      </c>
      <c r="W65" s="9">
        <v>3</v>
      </c>
      <c r="X65" s="9">
        <v>1</v>
      </c>
      <c r="Y65" s="9"/>
      <c r="Z65" s="9">
        <v>1</v>
      </c>
      <c r="AA65" s="9"/>
      <c r="AB65" s="9"/>
      <c r="AC65" s="9">
        <f t="shared" ref="AC65:AC74" si="17">IF(Q65="","",(S65*2)+(T65*3)+U65*1)</f>
        <v>0</v>
      </c>
      <c r="AD65" s="46"/>
      <c r="AE65" s="21"/>
    </row>
    <row r="66" spans="1:31" s="39" customFormat="1" ht="12.75" x14ac:dyDescent="0.2">
      <c r="A66" s="41">
        <v>4</v>
      </c>
      <c r="B66" s="42" t="s">
        <v>85</v>
      </c>
      <c r="C66" s="42" t="s">
        <v>53</v>
      </c>
      <c r="D66" s="9">
        <v>4</v>
      </c>
      <c r="E66" s="9"/>
      <c r="F66" s="9"/>
      <c r="G66" s="9">
        <v>11</v>
      </c>
      <c r="H66" s="9">
        <v>1</v>
      </c>
      <c r="I66" s="9"/>
      <c r="J66" s="9"/>
      <c r="K66" s="9">
        <v>2</v>
      </c>
      <c r="L66" s="9"/>
      <c r="M66" s="9"/>
      <c r="N66" s="9">
        <f t="shared" si="16"/>
        <v>8</v>
      </c>
      <c r="O66" s="10"/>
      <c r="P66" s="43">
        <v>5</v>
      </c>
      <c r="Q66" s="42" t="s">
        <v>45</v>
      </c>
      <c r="R66" s="42" t="s">
        <v>46</v>
      </c>
      <c r="S66" s="9">
        <v>4</v>
      </c>
      <c r="T66" s="9">
        <v>1</v>
      </c>
      <c r="U66" s="9">
        <v>2</v>
      </c>
      <c r="V66" s="9">
        <v>3</v>
      </c>
      <c r="W66" s="9"/>
      <c r="X66" s="9"/>
      <c r="Y66" s="9"/>
      <c r="Z66" s="9">
        <v>2</v>
      </c>
      <c r="AA66" s="9"/>
      <c r="AB66" s="9"/>
      <c r="AC66" s="9">
        <f t="shared" si="17"/>
        <v>13</v>
      </c>
      <c r="AD66" s="46"/>
      <c r="AE66" s="21"/>
    </row>
    <row r="67" spans="1:31" s="39" customFormat="1" ht="12.75" x14ac:dyDescent="0.2">
      <c r="A67" s="41">
        <v>5</v>
      </c>
      <c r="B67" s="42" t="s">
        <v>160</v>
      </c>
      <c r="C67" s="42" t="s">
        <v>128</v>
      </c>
      <c r="D67" s="9">
        <v>8</v>
      </c>
      <c r="E67" s="9">
        <v>1</v>
      </c>
      <c r="F67" s="9">
        <v>3</v>
      </c>
      <c r="G67" s="9">
        <v>6</v>
      </c>
      <c r="H67" s="9">
        <v>4</v>
      </c>
      <c r="I67" s="9">
        <v>8</v>
      </c>
      <c r="J67" s="9"/>
      <c r="K67" s="9">
        <v>1</v>
      </c>
      <c r="L67" s="9"/>
      <c r="M67" s="9"/>
      <c r="N67" s="9">
        <f t="shared" si="16"/>
        <v>22</v>
      </c>
      <c r="O67" s="10"/>
      <c r="P67" s="43">
        <v>7</v>
      </c>
      <c r="Q67" s="42" t="s">
        <v>32</v>
      </c>
      <c r="R67" s="42" t="s">
        <v>111</v>
      </c>
      <c r="S67" s="9">
        <v>1</v>
      </c>
      <c r="T67" s="9"/>
      <c r="U67" s="9"/>
      <c r="V67" s="9">
        <v>14</v>
      </c>
      <c r="W67" s="9">
        <v>1</v>
      </c>
      <c r="X67" s="9">
        <v>1</v>
      </c>
      <c r="Y67" s="9">
        <v>7</v>
      </c>
      <c r="Z67" s="9">
        <v>5</v>
      </c>
      <c r="AA67" s="9"/>
      <c r="AB67" s="9"/>
      <c r="AC67" s="9">
        <f t="shared" si="17"/>
        <v>2</v>
      </c>
      <c r="AD67" s="46"/>
      <c r="AE67" s="21"/>
    </row>
    <row r="68" spans="1:31" s="39" customFormat="1" ht="12.75" x14ac:dyDescent="0.2">
      <c r="A68" s="43">
        <v>9</v>
      </c>
      <c r="B68" s="42" t="s">
        <v>85</v>
      </c>
      <c r="C68" s="42" t="s">
        <v>163</v>
      </c>
      <c r="D68" s="9"/>
      <c r="E68" s="9">
        <v>1</v>
      </c>
      <c r="F68" s="9"/>
      <c r="G68" s="9">
        <v>8</v>
      </c>
      <c r="H68" s="9">
        <v>3</v>
      </c>
      <c r="I68" s="9">
        <v>1</v>
      </c>
      <c r="J68" s="9">
        <v>2</v>
      </c>
      <c r="K68" s="9">
        <v>2</v>
      </c>
      <c r="L68" s="9"/>
      <c r="M68" s="9"/>
      <c r="N68" s="9">
        <f t="shared" si="16"/>
        <v>3</v>
      </c>
      <c r="O68" s="10"/>
      <c r="P68" s="41">
        <v>8</v>
      </c>
      <c r="Q68" s="42" t="s">
        <v>211</v>
      </c>
      <c r="R68" s="42" t="s">
        <v>212</v>
      </c>
      <c r="S68" s="9"/>
      <c r="T68" s="9">
        <v>2</v>
      </c>
      <c r="U68" s="9">
        <v>1</v>
      </c>
      <c r="V68" s="9">
        <v>4</v>
      </c>
      <c r="W68" s="9"/>
      <c r="X68" s="9"/>
      <c r="Y68" s="9"/>
      <c r="Z68" s="9">
        <v>3</v>
      </c>
      <c r="AA68" s="9"/>
      <c r="AB68" s="9"/>
      <c r="AC68" s="9">
        <f t="shared" si="17"/>
        <v>7</v>
      </c>
      <c r="AD68" s="46"/>
      <c r="AE68" s="21"/>
    </row>
    <row r="69" spans="1:31" s="39" customFormat="1" ht="12.75" x14ac:dyDescent="0.2">
      <c r="A69" s="41">
        <v>11</v>
      </c>
      <c r="B69" s="42" t="s">
        <v>100</v>
      </c>
      <c r="C69" s="42" t="s">
        <v>164</v>
      </c>
      <c r="D69" s="9">
        <v>2</v>
      </c>
      <c r="E69" s="9"/>
      <c r="F69" s="9">
        <v>2</v>
      </c>
      <c r="G69" s="9">
        <v>12</v>
      </c>
      <c r="H69" s="9">
        <v>1</v>
      </c>
      <c r="I69" s="9">
        <v>2</v>
      </c>
      <c r="J69" s="9"/>
      <c r="K69" s="9">
        <v>3</v>
      </c>
      <c r="L69" s="9"/>
      <c r="M69" s="9"/>
      <c r="N69" s="9">
        <f t="shared" si="16"/>
        <v>6</v>
      </c>
      <c r="O69" s="10"/>
      <c r="P69" s="54" t="s">
        <v>221</v>
      </c>
      <c r="Q69" s="42" t="s">
        <v>45</v>
      </c>
      <c r="R69" s="42" t="s">
        <v>104</v>
      </c>
      <c r="S69" s="9"/>
      <c r="T69" s="9"/>
      <c r="U69" s="9"/>
      <c r="V69" s="9"/>
      <c r="W69" s="9"/>
      <c r="X69" s="9"/>
      <c r="Y69" s="9"/>
      <c r="Z69" s="9"/>
      <c r="AA69" s="9"/>
      <c r="AB69" s="9"/>
      <c r="AC69" s="9">
        <f t="shared" si="17"/>
        <v>0</v>
      </c>
      <c r="AD69" s="46"/>
      <c r="AE69" s="21"/>
    </row>
    <row r="70" spans="1:31" s="39" customFormat="1" ht="12.75" x14ac:dyDescent="0.2">
      <c r="A70" s="43">
        <v>15</v>
      </c>
      <c r="B70" s="42" t="s">
        <v>162</v>
      </c>
      <c r="C70" s="42" t="s">
        <v>66</v>
      </c>
      <c r="D70" s="9">
        <v>1</v>
      </c>
      <c r="E70" s="9"/>
      <c r="F70" s="9">
        <v>1</v>
      </c>
      <c r="G70" s="9">
        <v>7</v>
      </c>
      <c r="H70" s="9"/>
      <c r="I70" s="9">
        <v>1</v>
      </c>
      <c r="J70" s="9"/>
      <c r="K70" s="9">
        <v>1</v>
      </c>
      <c r="L70" s="9"/>
      <c r="M70" s="9"/>
      <c r="N70" s="9">
        <f t="shared" si="16"/>
        <v>3</v>
      </c>
      <c r="O70" s="10"/>
      <c r="P70" s="43">
        <v>12</v>
      </c>
      <c r="Q70" s="42" t="s">
        <v>207</v>
      </c>
      <c r="R70" s="42" t="s">
        <v>208</v>
      </c>
      <c r="S70" s="9">
        <v>1</v>
      </c>
      <c r="T70" s="9">
        <v>2</v>
      </c>
      <c r="U70" s="9"/>
      <c r="V70" s="9">
        <v>4</v>
      </c>
      <c r="W70" s="9">
        <v>3</v>
      </c>
      <c r="X70" s="9">
        <v>2</v>
      </c>
      <c r="Y70" s="9"/>
      <c r="Z70" s="9">
        <v>3</v>
      </c>
      <c r="AA70" s="9"/>
      <c r="AB70" s="9"/>
      <c r="AC70" s="9">
        <f t="shared" si="17"/>
        <v>8</v>
      </c>
      <c r="AD70" s="46"/>
      <c r="AE70" s="21"/>
    </row>
    <row r="71" spans="1:31" s="39" customFormat="1" ht="12.75" x14ac:dyDescent="0.2">
      <c r="A71" s="43"/>
      <c r="B71" s="42"/>
      <c r="C71" s="42"/>
      <c r="D71" s="9"/>
      <c r="E71" s="9"/>
      <c r="F71" s="9"/>
      <c r="G71" s="9"/>
      <c r="H71" s="9"/>
      <c r="I71" s="9"/>
      <c r="J71" s="9"/>
      <c r="K71" s="9"/>
      <c r="L71" s="9"/>
      <c r="M71" s="9"/>
      <c r="N71" s="9" t="str">
        <f t="shared" si="16"/>
        <v/>
      </c>
      <c r="O71" s="10"/>
      <c r="P71" s="43">
        <v>11</v>
      </c>
      <c r="Q71" s="42" t="s">
        <v>288</v>
      </c>
      <c r="R71" s="42" t="s">
        <v>381</v>
      </c>
      <c r="S71" s="9">
        <v>2</v>
      </c>
      <c r="T71" s="9">
        <v>1</v>
      </c>
      <c r="U71" s="9">
        <v>2</v>
      </c>
      <c r="V71" s="9">
        <v>5</v>
      </c>
      <c r="W71" s="9">
        <v>2</v>
      </c>
      <c r="X71" s="9">
        <v>2</v>
      </c>
      <c r="Y71" s="9"/>
      <c r="Z71" s="9">
        <v>4</v>
      </c>
      <c r="AA71" s="9"/>
      <c r="AB71" s="9"/>
      <c r="AC71" s="9">
        <f t="shared" si="17"/>
        <v>9</v>
      </c>
      <c r="AD71" s="46"/>
      <c r="AE71" s="21"/>
    </row>
    <row r="72" spans="1:31" s="39" customFormat="1" ht="12.75" x14ac:dyDescent="0.2">
      <c r="A72" s="43"/>
      <c r="B72" s="42"/>
      <c r="C72" s="42"/>
      <c r="D72" s="9"/>
      <c r="E72" s="9"/>
      <c r="F72" s="9"/>
      <c r="G72" s="9"/>
      <c r="H72" s="9"/>
      <c r="I72" s="9"/>
      <c r="J72" s="9"/>
      <c r="K72" s="9"/>
      <c r="L72" s="9"/>
      <c r="M72" s="9"/>
      <c r="N72" s="9" t="str">
        <f t="shared" si="16"/>
        <v/>
      </c>
      <c r="O72" s="10"/>
      <c r="P72" s="54" t="s">
        <v>221</v>
      </c>
      <c r="Q72" s="42" t="s">
        <v>206</v>
      </c>
      <c r="R72" s="42" t="s">
        <v>128</v>
      </c>
      <c r="S72" s="9"/>
      <c r="T72" s="9"/>
      <c r="U72" s="9"/>
      <c r="V72" s="9"/>
      <c r="W72" s="9"/>
      <c r="X72" s="9"/>
      <c r="Y72" s="9"/>
      <c r="Z72" s="9"/>
      <c r="AA72" s="9"/>
      <c r="AB72" s="9"/>
      <c r="AC72" s="9">
        <f t="shared" si="17"/>
        <v>0</v>
      </c>
      <c r="AD72" s="46"/>
      <c r="AE72" s="21"/>
    </row>
    <row r="73" spans="1:31" s="39" customFormat="1" ht="12.75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1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16</v>
      </c>
      <c r="E75" s="9">
        <f t="shared" si="18"/>
        <v>4</v>
      </c>
      <c r="F75" s="9">
        <f t="shared" si="18"/>
        <v>6</v>
      </c>
      <c r="G75" s="9">
        <f t="shared" si="18"/>
        <v>44</v>
      </c>
      <c r="H75" s="9">
        <f t="shared" si="18"/>
        <v>13</v>
      </c>
      <c r="I75" s="9">
        <f t="shared" si="18"/>
        <v>12</v>
      </c>
      <c r="J75" s="9">
        <f t="shared" si="18"/>
        <v>2</v>
      </c>
      <c r="K75" s="9">
        <f t="shared" si="18"/>
        <v>12</v>
      </c>
      <c r="L75" s="9">
        <f t="shared" si="18"/>
        <v>0</v>
      </c>
      <c r="M75" s="9">
        <f t="shared" si="18"/>
        <v>0</v>
      </c>
      <c r="N75" s="9">
        <f t="shared" si="18"/>
        <v>50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8</v>
      </c>
      <c r="T75" s="9">
        <f t="shared" si="19"/>
        <v>6</v>
      </c>
      <c r="U75" s="9">
        <f t="shared" si="19"/>
        <v>5</v>
      </c>
      <c r="V75" s="9">
        <f t="shared" si="19"/>
        <v>34</v>
      </c>
      <c r="W75" s="9">
        <f t="shared" si="19"/>
        <v>9</v>
      </c>
      <c r="X75" s="9">
        <f t="shared" si="19"/>
        <v>6</v>
      </c>
      <c r="Y75" s="9">
        <f t="shared" si="19"/>
        <v>7</v>
      </c>
      <c r="Z75" s="9">
        <f t="shared" si="19"/>
        <v>18</v>
      </c>
      <c r="AA75" s="9">
        <f t="shared" si="19"/>
        <v>0</v>
      </c>
      <c r="AB75" s="9">
        <f t="shared" si="19"/>
        <v>0</v>
      </c>
      <c r="AC75" s="9">
        <f t="shared" si="19"/>
        <v>39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137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Brownies:    |||   Phantoms: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37" t="s">
        <v>134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9"/>
      <c r="O78" s="3" t="s">
        <v>29</v>
      </c>
      <c r="P78" s="111" t="s">
        <v>76</v>
      </c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3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/>
      <c r="B80" s="42"/>
      <c r="C80" s="42"/>
      <c r="D80" s="9"/>
      <c r="E80" s="9"/>
      <c r="F80" s="9"/>
      <c r="G80" s="9"/>
      <c r="H80" s="9"/>
      <c r="I80" s="9"/>
      <c r="J80" s="9"/>
      <c r="K80" s="9"/>
      <c r="L80" s="9"/>
      <c r="M80" s="9"/>
      <c r="N80" s="9" t="str">
        <f t="shared" ref="N80:N89" si="20">IF(B80="","",(D80*2)+(E80*3)+F80*1)</f>
        <v/>
      </c>
      <c r="O80" s="10"/>
      <c r="P80" s="41"/>
      <c r="Q80" s="42"/>
      <c r="R80" s="42"/>
      <c r="S80" s="9"/>
      <c r="T80" s="9"/>
      <c r="U80" s="9"/>
      <c r="V80" s="9"/>
      <c r="W80" s="9"/>
      <c r="X80" s="9"/>
      <c r="Y80" s="9"/>
      <c r="Z80" s="9"/>
      <c r="AA80" s="9"/>
      <c r="AB80" s="9"/>
      <c r="AC80" s="9" t="str">
        <f t="shared" ref="AC80:AC89" si="21">IF(Q80="","",(S80*2)+(T80*3)+U80*1)</f>
        <v/>
      </c>
      <c r="AD80" s="46"/>
      <c r="AE80" s="21"/>
    </row>
    <row r="81" spans="1:31" s="39" customFormat="1" ht="12.75" x14ac:dyDescent="0.2">
      <c r="A81" s="41"/>
      <c r="B81" s="42"/>
      <c r="C81" s="42"/>
      <c r="D81" s="9"/>
      <c r="E81" s="9"/>
      <c r="F81" s="9"/>
      <c r="G81" s="9"/>
      <c r="H81" s="9"/>
      <c r="I81" s="9"/>
      <c r="J81" s="9"/>
      <c r="K81" s="9"/>
      <c r="L81" s="9"/>
      <c r="M81" s="9"/>
      <c r="N81" s="9" t="str">
        <f t="shared" si="20"/>
        <v/>
      </c>
      <c r="O81" s="10"/>
      <c r="P81" s="43">
        <v>6</v>
      </c>
      <c r="Q81" s="42" t="s">
        <v>83</v>
      </c>
      <c r="R81" s="42" t="s">
        <v>48</v>
      </c>
      <c r="S81" s="9">
        <v>1</v>
      </c>
      <c r="T81" s="9"/>
      <c r="U81" s="9"/>
      <c r="V81" s="9">
        <v>7</v>
      </c>
      <c r="W81" s="9">
        <v>2</v>
      </c>
      <c r="X81" s="9">
        <v>4</v>
      </c>
      <c r="Y81" s="9">
        <v>1</v>
      </c>
      <c r="Z81" s="9">
        <v>1</v>
      </c>
      <c r="AA81" s="9"/>
      <c r="AB81" s="9"/>
      <c r="AC81" s="9">
        <f t="shared" si="21"/>
        <v>2</v>
      </c>
      <c r="AD81" s="46"/>
      <c r="AE81" s="21"/>
    </row>
    <row r="82" spans="1:31" s="39" customFormat="1" ht="12.75" x14ac:dyDescent="0.2">
      <c r="A82" s="41">
        <v>6</v>
      </c>
      <c r="B82" s="42" t="s">
        <v>372</v>
      </c>
      <c r="C82" s="42" t="s">
        <v>373</v>
      </c>
      <c r="D82" s="9"/>
      <c r="E82" s="9"/>
      <c r="F82" s="9"/>
      <c r="G82" s="9">
        <v>3</v>
      </c>
      <c r="H82" s="9">
        <v>3</v>
      </c>
      <c r="I82" s="9">
        <v>2</v>
      </c>
      <c r="J82" s="9"/>
      <c r="K82" s="9">
        <v>2</v>
      </c>
      <c r="L82" s="9"/>
      <c r="M82" s="9"/>
      <c r="N82" s="9">
        <f t="shared" si="20"/>
        <v>0</v>
      </c>
      <c r="O82" s="10"/>
      <c r="P82" s="41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3">
        <v>8</v>
      </c>
      <c r="B83" s="42" t="s">
        <v>169</v>
      </c>
      <c r="C83" s="42" t="s">
        <v>170</v>
      </c>
      <c r="D83" s="9">
        <v>2</v>
      </c>
      <c r="E83" s="9"/>
      <c r="F83" s="9"/>
      <c r="G83" s="9">
        <v>3</v>
      </c>
      <c r="H83" s="9">
        <v>1</v>
      </c>
      <c r="I83" s="9">
        <v>1</v>
      </c>
      <c r="J83" s="9"/>
      <c r="K83" s="9">
        <v>2</v>
      </c>
      <c r="L83" s="9"/>
      <c r="M83" s="9"/>
      <c r="N83" s="9">
        <f t="shared" si="20"/>
        <v>4</v>
      </c>
      <c r="O83" s="10"/>
      <c r="P83" s="41"/>
      <c r="Q83" s="42"/>
      <c r="R83" s="42"/>
      <c r="S83" s="9"/>
      <c r="T83" s="9"/>
      <c r="U83" s="9"/>
      <c r="V83" s="9"/>
      <c r="W83" s="9"/>
      <c r="X83" s="9"/>
      <c r="Y83" s="9"/>
      <c r="Z83" s="9"/>
      <c r="AA83" s="9"/>
      <c r="AB83" s="9"/>
      <c r="AC83" s="9" t="str">
        <f t="shared" si="21"/>
        <v/>
      </c>
      <c r="AD83" s="46"/>
      <c r="AE83" s="21"/>
    </row>
    <row r="84" spans="1:31" s="39" customFormat="1" ht="12.75" x14ac:dyDescent="0.2">
      <c r="A84" s="43">
        <v>9</v>
      </c>
      <c r="B84" s="42" t="s">
        <v>172</v>
      </c>
      <c r="C84" s="42" t="s">
        <v>31</v>
      </c>
      <c r="D84" s="9"/>
      <c r="E84" s="9">
        <v>1</v>
      </c>
      <c r="F84" s="9"/>
      <c r="G84" s="9">
        <v>1</v>
      </c>
      <c r="H84" s="9">
        <v>1</v>
      </c>
      <c r="I84" s="9"/>
      <c r="J84" s="9"/>
      <c r="K84" s="9">
        <v>2</v>
      </c>
      <c r="L84" s="9"/>
      <c r="M84" s="9"/>
      <c r="N84" s="9">
        <f t="shared" si="20"/>
        <v>3</v>
      </c>
      <c r="O84" s="10"/>
      <c r="P84" s="43">
        <v>13</v>
      </c>
      <c r="Q84" s="42" t="s">
        <v>77</v>
      </c>
      <c r="R84" s="42" t="s">
        <v>72</v>
      </c>
      <c r="S84" s="9">
        <v>1</v>
      </c>
      <c r="T84" s="9">
        <v>2</v>
      </c>
      <c r="U84" s="9">
        <v>1</v>
      </c>
      <c r="V84" s="9">
        <v>6</v>
      </c>
      <c r="W84" s="9">
        <v>3</v>
      </c>
      <c r="X84" s="9"/>
      <c r="Y84" s="9"/>
      <c r="Z84" s="9">
        <v>1</v>
      </c>
      <c r="AA84" s="9"/>
      <c r="AB84" s="9"/>
      <c r="AC84" s="9">
        <f t="shared" si="21"/>
        <v>9</v>
      </c>
      <c r="AD84" s="46"/>
      <c r="AE84" s="21"/>
    </row>
    <row r="85" spans="1:31" s="39" customFormat="1" ht="12.75" x14ac:dyDescent="0.2">
      <c r="A85" s="41">
        <v>10</v>
      </c>
      <c r="B85" s="42" t="s">
        <v>83</v>
      </c>
      <c r="C85" s="42" t="s">
        <v>174</v>
      </c>
      <c r="D85" s="9"/>
      <c r="E85" s="9">
        <v>5</v>
      </c>
      <c r="F85" s="9"/>
      <c r="G85" s="9">
        <v>5</v>
      </c>
      <c r="H85" s="9">
        <v>2</v>
      </c>
      <c r="I85" s="9">
        <v>4</v>
      </c>
      <c r="J85" s="9"/>
      <c r="K85" s="9"/>
      <c r="L85" s="9"/>
      <c r="M85" s="9"/>
      <c r="N85" s="9">
        <f t="shared" si="20"/>
        <v>15</v>
      </c>
      <c r="O85" s="10"/>
      <c r="P85" s="43">
        <v>21</v>
      </c>
      <c r="Q85" s="42" t="s">
        <v>80</v>
      </c>
      <c r="R85" s="42" t="s">
        <v>113</v>
      </c>
      <c r="S85" s="9">
        <v>5</v>
      </c>
      <c r="T85" s="9">
        <v>1</v>
      </c>
      <c r="U85" s="9">
        <v>5</v>
      </c>
      <c r="V85" s="9">
        <v>8</v>
      </c>
      <c r="W85" s="9">
        <v>5</v>
      </c>
      <c r="X85" s="9"/>
      <c r="Y85" s="9"/>
      <c r="Z85" s="9"/>
      <c r="AA85" s="9"/>
      <c r="AB85" s="9"/>
      <c r="AC85" s="9">
        <f t="shared" si="21"/>
        <v>18</v>
      </c>
      <c r="AD85" s="46"/>
      <c r="AE85" s="21"/>
    </row>
    <row r="86" spans="1:31" s="39" customFormat="1" ht="12.75" x14ac:dyDescent="0.2">
      <c r="A86" s="41">
        <v>11</v>
      </c>
      <c r="B86" s="42" t="s">
        <v>173</v>
      </c>
      <c r="C86" s="42" t="s">
        <v>84</v>
      </c>
      <c r="D86" s="9">
        <v>7</v>
      </c>
      <c r="E86" s="9">
        <v>1</v>
      </c>
      <c r="F86" s="9"/>
      <c r="G86" s="9">
        <v>18</v>
      </c>
      <c r="H86" s="9">
        <v>5</v>
      </c>
      <c r="I86" s="9">
        <v>1</v>
      </c>
      <c r="J86" s="9"/>
      <c r="K86" s="9"/>
      <c r="L86" s="9"/>
      <c r="M86" s="9"/>
      <c r="N86" s="9">
        <f t="shared" si="20"/>
        <v>17</v>
      </c>
      <c r="O86" s="10"/>
      <c r="P86" s="41">
        <v>23</v>
      </c>
      <c r="Q86" s="42" t="s">
        <v>243</v>
      </c>
      <c r="R86" s="42" t="s">
        <v>35</v>
      </c>
      <c r="S86" s="9">
        <v>3</v>
      </c>
      <c r="T86" s="9"/>
      <c r="U86" s="9"/>
      <c r="V86" s="9">
        <v>13</v>
      </c>
      <c r="W86" s="9">
        <v>6</v>
      </c>
      <c r="X86" s="9">
        <v>1</v>
      </c>
      <c r="Y86" s="9"/>
      <c r="Z86" s="9">
        <v>1</v>
      </c>
      <c r="AA86" s="9"/>
      <c r="AB86" s="9"/>
      <c r="AC86" s="9">
        <f t="shared" si="21"/>
        <v>6</v>
      </c>
      <c r="AD86" s="46"/>
      <c r="AE86" s="21"/>
    </row>
    <row r="87" spans="1:31" s="39" customFormat="1" ht="12.75" x14ac:dyDescent="0.2">
      <c r="A87" s="55">
        <v>15</v>
      </c>
      <c r="B87" s="42" t="s">
        <v>228</v>
      </c>
      <c r="C87" s="42" t="s">
        <v>229</v>
      </c>
      <c r="D87" s="9"/>
      <c r="E87" s="9">
        <v>2</v>
      </c>
      <c r="F87" s="9"/>
      <c r="G87" s="9">
        <v>3</v>
      </c>
      <c r="H87" s="9">
        <v>3</v>
      </c>
      <c r="I87" s="9">
        <v>1</v>
      </c>
      <c r="J87" s="9"/>
      <c r="K87" s="9">
        <v>4</v>
      </c>
      <c r="L87" s="9"/>
      <c r="M87" s="9"/>
      <c r="N87" s="9">
        <f t="shared" si="20"/>
        <v>6</v>
      </c>
      <c r="O87" s="10"/>
      <c r="P87" s="41">
        <v>24</v>
      </c>
      <c r="Q87" s="42" t="s">
        <v>278</v>
      </c>
      <c r="R87" s="42" t="s">
        <v>279</v>
      </c>
      <c r="S87" s="9">
        <v>6</v>
      </c>
      <c r="T87" s="9">
        <v>5</v>
      </c>
      <c r="U87" s="9"/>
      <c r="V87" s="9">
        <v>8</v>
      </c>
      <c r="W87" s="9">
        <v>6</v>
      </c>
      <c r="X87" s="9">
        <v>3</v>
      </c>
      <c r="Y87" s="9"/>
      <c r="Z87" s="9"/>
      <c r="AA87" s="9"/>
      <c r="AB87" s="9"/>
      <c r="AC87" s="9">
        <f t="shared" si="21"/>
        <v>27</v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9</v>
      </c>
      <c r="E90" s="9">
        <f t="shared" si="22"/>
        <v>9</v>
      </c>
      <c r="F90" s="9">
        <f t="shared" si="22"/>
        <v>0</v>
      </c>
      <c r="G90" s="9">
        <f t="shared" si="22"/>
        <v>33</v>
      </c>
      <c r="H90" s="9">
        <f t="shared" si="22"/>
        <v>15</v>
      </c>
      <c r="I90" s="9">
        <f t="shared" si="22"/>
        <v>9</v>
      </c>
      <c r="J90" s="9">
        <f t="shared" si="22"/>
        <v>0</v>
      </c>
      <c r="K90" s="9">
        <f t="shared" si="22"/>
        <v>10</v>
      </c>
      <c r="L90" s="9">
        <f t="shared" si="22"/>
        <v>0</v>
      </c>
      <c r="M90" s="9">
        <f t="shared" si="22"/>
        <v>0</v>
      </c>
      <c r="N90" s="9">
        <f t="shared" si="22"/>
        <v>45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16</v>
      </c>
      <c r="T90" s="9">
        <f t="shared" si="23"/>
        <v>8</v>
      </c>
      <c r="U90" s="9">
        <f t="shared" si="23"/>
        <v>6</v>
      </c>
      <c r="V90" s="9">
        <f t="shared" si="23"/>
        <v>42</v>
      </c>
      <c r="W90" s="9">
        <f t="shared" si="23"/>
        <v>22</v>
      </c>
      <c r="X90" s="9">
        <f t="shared" si="23"/>
        <v>8</v>
      </c>
      <c r="Y90" s="9">
        <f t="shared" si="23"/>
        <v>1</v>
      </c>
      <c r="Z90" s="9">
        <f t="shared" si="23"/>
        <v>3</v>
      </c>
      <c r="AA90" s="9">
        <f t="shared" si="23"/>
        <v>0</v>
      </c>
      <c r="AB90" s="9">
        <f t="shared" si="23"/>
        <v>0</v>
      </c>
      <c r="AC90" s="9">
        <f t="shared" si="23"/>
        <v>62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28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Queanbeyan Road Runners: FT-BLK-   |||   Pork Swords: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8" t="s">
        <v>137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/>
      <c r="O93" s="3" t="s">
        <v>52</v>
      </c>
      <c r="P93" s="134" t="s">
        <v>62</v>
      </c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6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0</v>
      </c>
      <c r="B95" s="42" t="s">
        <v>196</v>
      </c>
      <c r="C95" s="42" t="s">
        <v>87</v>
      </c>
      <c r="D95" s="9">
        <v>5</v>
      </c>
      <c r="E95" s="9"/>
      <c r="F95" s="9"/>
      <c r="G95" s="9">
        <v>1</v>
      </c>
      <c r="H95" s="9"/>
      <c r="I95" s="9"/>
      <c r="J95" s="9">
        <v>1</v>
      </c>
      <c r="K95" s="9">
        <v>2</v>
      </c>
      <c r="L95" s="9"/>
      <c r="M95" s="9"/>
      <c r="N95" s="9">
        <f t="shared" ref="N95:N104" si="24">IF(B95="","",(D95*2)+(E95*3)+F95*1)</f>
        <v>10</v>
      </c>
      <c r="O95" s="10"/>
      <c r="P95" s="43">
        <v>11</v>
      </c>
      <c r="Q95" s="42" t="s">
        <v>68</v>
      </c>
      <c r="R95" s="42" t="s">
        <v>69</v>
      </c>
      <c r="S95" s="9">
        <v>1</v>
      </c>
      <c r="T95" s="9"/>
      <c r="U95" s="9">
        <v>7</v>
      </c>
      <c r="V95" s="9">
        <v>5</v>
      </c>
      <c r="W95" s="9">
        <v>1</v>
      </c>
      <c r="X95" s="9">
        <v>1</v>
      </c>
      <c r="Y95" s="9"/>
      <c r="Z95" s="9">
        <v>2</v>
      </c>
      <c r="AA95" s="9"/>
      <c r="AB95" s="9"/>
      <c r="AC95" s="9">
        <f t="shared" ref="AC95:AC104" si="25">IF(Q95="","",(S95*2)+(T95*3)+U95*1)</f>
        <v>9</v>
      </c>
      <c r="AD95" s="46"/>
      <c r="AE95" s="21"/>
    </row>
    <row r="96" spans="1:31" s="39" customFormat="1" ht="12.75" x14ac:dyDescent="0.2">
      <c r="A96" s="43">
        <v>1</v>
      </c>
      <c r="B96" s="42" t="s">
        <v>365</v>
      </c>
      <c r="C96" s="42" t="s">
        <v>41</v>
      </c>
      <c r="D96" s="9">
        <v>3</v>
      </c>
      <c r="E96" s="9"/>
      <c r="F96" s="9"/>
      <c r="G96" s="9">
        <v>6</v>
      </c>
      <c r="H96" s="9">
        <v>4</v>
      </c>
      <c r="I96" s="9">
        <v>2</v>
      </c>
      <c r="J96" s="9">
        <v>2</v>
      </c>
      <c r="K96" s="9">
        <v>2</v>
      </c>
      <c r="L96" s="9"/>
      <c r="M96" s="9"/>
      <c r="N96" s="9">
        <f t="shared" si="24"/>
        <v>6</v>
      </c>
      <c r="O96" s="10"/>
      <c r="P96" s="43">
        <v>6</v>
      </c>
      <c r="Q96" s="42" t="s">
        <v>120</v>
      </c>
      <c r="R96" s="42" t="s">
        <v>50</v>
      </c>
      <c r="S96" s="9"/>
      <c r="T96" s="9">
        <v>1</v>
      </c>
      <c r="U96" s="9"/>
      <c r="V96" s="9">
        <v>7</v>
      </c>
      <c r="W96" s="9"/>
      <c r="X96" s="9">
        <v>3</v>
      </c>
      <c r="Y96" s="9"/>
      <c r="Z96" s="9">
        <v>1</v>
      </c>
      <c r="AA96" s="9"/>
      <c r="AB96" s="9"/>
      <c r="AC96" s="9">
        <f t="shared" si="25"/>
        <v>3</v>
      </c>
      <c r="AD96" s="46"/>
      <c r="AE96" s="21"/>
    </row>
    <row r="97" spans="1:31" s="39" customFormat="1" ht="12.75" x14ac:dyDescent="0.2">
      <c r="A97" s="43">
        <v>5</v>
      </c>
      <c r="B97" s="42" t="s">
        <v>199</v>
      </c>
      <c r="C97" s="42" t="s">
        <v>57</v>
      </c>
      <c r="D97" s="9">
        <v>3</v>
      </c>
      <c r="E97" s="9"/>
      <c r="F97" s="9">
        <v>1</v>
      </c>
      <c r="G97" s="9">
        <v>5</v>
      </c>
      <c r="H97" s="9">
        <v>4</v>
      </c>
      <c r="I97" s="9">
        <v>3</v>
      </c>
      <c r="J97" s="9"/>
      <c r="K97" s="9">
        <v>4</v>
      </c>
      <c r="L97" s="9"/>
      <c r="M97" s="9"/>
      <c r="N97" s="9">
        <f t="shared" si="24"/>
        <v>7</v>
      </c>
      <c r="O97" s="10"/>
      <c r="P97" s="41">
        <v>7</v>
      </c>
      <c r="Q97" s="42" t="s">
        <v>167</v>
      </c>
      <c r="R97" s="42" t="s">
        <v>128</v>
      </c>
      <c r="S97" s="9">
        <v>4</v>
      </c>
      <c r="T97" s="9"/>
      <c r="U97" s="9">
        <v>4</v>
      </c>
      <c r="V97" s="9">
        <v>2</v>
      </c>
      <c r="W97" s="9"/>
      <c r="X97" s="9">
        <v>2</v>
      </c>
      <c r="Y97" s="9"/>
      <c r="Z97" s="9">
        <v>2</v>
      </c>
      <c r="AA97" s="9"/>
      <c r="AB97" s="9"/>
      <c r="AC97" s="9">
        <f t="shared" si="25"/>
        <v>12</v>
      </c>
      <c r="AD97" s="46"/>
      <c r="AE97" s="21"/>
    </row>
    <row r="98" spans="1:31" s="39" customFormat="1" ht="12.75" x14ac:dyDescent="0.2">
      <c r="A98" s="43">
        <v>8</v>
      </c>
      <c r="B98" s="42" t="s">
        <v>245</v>
      </c>
      <c r="C98" s="42" t="s">
        <v>164</v>
      </c>
      <c r="D98" s="9">
        <v>2</v>
      </c>
      <c r="E98" s="9"/>
      <c r="F98" s="9">
        <v>2</v>
      </c>
      <c r="G98" s="9">
        <v>7</v>
      </c>
      <c r="H98" s="9">
        <v>3</v>
      </c>
      <c r="I98" s="9">
        <v>2</v>
      </c>
      <c r="J98" s="9"/>
      <c r="K98" s="9">
        <v>2</v>
      </c>
      <c r="L98" s="9"/>
      <c r="M98" s="9"/>
      <c r="N98" s="9">
        <f t="shared" si="24"/>
        <v>6</v>
      </c>
      <c r="O98" s="10"/>
      <c r="P98" s="41">
        <v>8</v>
      </c>
      <c r="Q98" s="42" t="s">
        <v>165</v>
      </c>
      <c r="R98" s="42" t="s">
        <v>166</v>
      </c>
      <c r="S98" s="9">
        <v>2</v>
      </c>
      <c r="T98" s="9"/>
      <c r="U98" s="9"/>
      <c r="V98" s="9">
        <v>2</v>
      </c>
      <c r="W98" s="9">
        <v>4</v>
      </c>
      <c r="X98" s="9"/>
      <c r="Y98" s="9"/>
      <c r="Z98" s="9"/>
      <c r="AA98" s="9"/>
      <c r="AB98" s="9"/>
      <c r="AC98" s="9">
        <f t="shared" si="25"/>
        <v>4</v>
      </c>
      <c r="AD98" s="46"/>
      <c r="AE98" s="21"/>
    </row>
    <row r="99" spans="1:31" s="39" customFormat="1" ht="12.75" x14ac:dyDescent="0.2">
      <c r="A99" s="43"/>
      <c r="B99" s="42"/>
      <c r="C99" s="42"/>
      <c r="D99" s="9"/>
      <c r="E99" s="9"/>
      <c r="F99" s="9"/>
      <c r="G99" s="9"/>
      <c r="H99" s="9"/>
      <c r="I99" s="9"/>
      <c r="J99" s="9"/>
      <c r="K99" s="9"/>
      <c r="L99" s="9"/>
      <c r="M99" s="9"/>
      <c r="N99" s="9" t="str">
        <f t="shared" si="24"/>
        <v/>
      </c>
      <c r="O99" s="10"/>
      <c r="P99" s="41">
        <v>9</v>
      </c>
      <c r="Q99" s="42" t="s">
        <v>63</v>
      </c>
      <c r="R99" s="42" t="s">
        <v>64</v>
      </c>
      <c r="S99" s="9">
        <v>3</v>
      </c>
      <c r="T99" s="9"/>
      <c r="U99" s="9"/>
      <c r="V99" s="9">
        <v>1</v>
      </c>
      <c r="W99" s="9"/>
      <c r="X99" s="9"/>
      <c r="Y99" s="9"/>
      <c r="Z99" s="9">
        <v>2</v>
      </c>
      <c r="AA99" s="9"/>
      <c r="AB99" s="9"/>
      <c r="AC99" s="9">
        <f t="shared" si="25"/>
        <v>6</v>
      </c>
      <c r="AD99" s="46"/>
      <c r="AE99" s="21"/>
    </row>
    <row r="100" spans="1:31" s="39" customFormat="1" ht="12.75" x14ac:dyDescent="0.2">
      <c r="A100" s="41">
        <v>12</v>
      </c>
      <c r="B100" s="42" t="s">
        <v>78</v>
      </c>
      <c r="C100" s="42" t="s">
        <v>79</v>
      </c>
      <c r="D100" s="9">
        <v>4</v>
      </c>
      <c r="E100" s="9"/>
      <c r="F100" s="9">
        <v>1</v>
      </c>
      <c r="G100" s="9">
        <v>4</v>
      </c>
      <c r="H100" s="9"/>
      <c r="I100" s="9">
        <v>1</v>
      </c>
      <c r="J100" s="9"/>
      <c r="K100" s="9"/>
      <c r="L100" s="9"/>
      <c r="M100" s="9"/>
      <c r="N100" s="9">
        <f t="shared" si="24"/>
        <v>9</v>
      </c>
      <c r="O100" s="10"/>
      <c r="P100" s="41">
        <v>12</v>
      </c>
      <c r="Q100" s="42" t="s">
        <v>260</v>
      </c>
      <c r="R100" s="42" t="s">
        <v>263</v>
      </c>
      <c r="S100" s="9">
        <v>4</v>
      </c>
      <c r="T100" s="9"/>
      <c r="U100" s="9"/>
      <c r="V100" s="9">
        <v>4</v>
      </c>
      <c r="W100" s="9">
        <v>2</v>
      </c>
      <c r="X100" s="9"/>
      <c r="Y100" s="9"/>
      <c r="Z100" s="9">
        <v>1</v>
      </c>
      <c r="AA100" s="9"/>
      <c r="AB100" s="9"/>
      <c r="AC100" s="9">
        <f t="shared" si="25"/>
        <v>8</v>
      </c>
      <c r="AD100" s="46"/>
      <c r="AE100" s="21"/>
    </row>
    <row r="101" spans="1:31" s="39" customFormat="1" ht="12.75" x14ac:dyDescent="0.2">
      <c r="A101" s="43">
        <v>17</v>
      </c>
      <c r="B101" s="42" t="s">
        <v>38</v>
      </c>
      <c r="C101" s="42" t="s">
        <v>389</v>
      </c>
      <c r="D101" s="9">
        <v>5</v>
      </c>
      <c r="E101" s="9"/>
      <c r="F101" s="9">
        <v>5</v>
      </c>
      <c r="G101" s="9">
        <v>6</v>
      </c>
      <c r="H101" s="9">
        <v>1</v>
      </c>
      <c r="I101" s="9">
        <v>3</v>
      </c>
      <c r="J101" s="9"/>
      <c r="K101" s="9">
        <v>4</v>
      </c>
      <c r="L101" s="9"/>
      <c r="M101" s="9"/>
      <c r="N101" s="9">
        <f t="shared" si="24"/>
        <v>15</v>
      </c>
      <c r="O101" s="10"/>
      <c r="P101" s="41">
        <v>13</v>
      </c>
      <c r="Q101" s="42" t="s">
        <v>168</v>
      </c>
      <c r="R101" s="42" t="s">
        <v>41</v>
      </c>
      <c r="S101" s="9">
        <v>1</v>
      </c>
      <c r="T101" s="9"/>
      <c r="U101" s="9"/>
      <c r="V101" s="9">
        <v>4</v>
      </c>
      <c r="W101" s="9">
        <v>3</v>
      </c>
      <c r="X101" s="9"/>
      <c r="Y101" s="9">
        <v>1</v>
      </c>
      <c r="Z101" s="9">
        <v>3</v>
      </c>
      <c r="AA101" s="9"/>
      <c r="AB101" s="9"/>
      <c r="AC101" s="9">
        <f t="shared" si="25"/>
        <v>2</v>
      </c>
      <c r="AD101" s="46"/>
      <c r="AE101" s="21"/>
    </row>
    <row r="102" spans="1:31" s="39" customFormat="1" ht="12.75" x14ac:dyDescent="0.2">
      <c r="A102" s="41"/>
      <c r="B102" s="42"/>
      <c r="C102" s="4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 t="str">
        <f t="shared" si="24"/>
        <v/>
      </c>
      <c r="O102" s="10"/>
      <c r="P102" s="41"/>
      <c r="Q102" s="42"/>
      <c r="R102" s="4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 t="str">
        <f t="shared" si="25"/>
        <v/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3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22</v>
      </c>
      <c r="E105" s="9">
        <f t="shared" si="26"/>
        <v>0</v>
      </c>
      <c r="F105" s="9">
        <f t="shared" si="26"/>
        <v>9</v>
      </c>
      <c r="G105" s="9">
        <f t="shared" si="26"/>
        <v>29</v>
      </c>
      <c r="H105" s="9">
        <f t="shared" si="26"/>
        <v>12</v>
      </c>
      <c r="I105" s="9">
        <f t="shared" si="26"/>
        <v>11</v>
      </c>
      <c r="J105" s="9">
        <f t="shared" si="26"/>
        <v>3</v>
      </c>
      <c r="K105" s="9">
        <f t="shared" si="26"/>
        <v>14</v>
      </c>
      <c r="L105" s="9">
        <f t="shared" si="26"/>
        <v>0</v>
      </c>
      <c r="M105" s="9">
        <f t="shared" si="26"/>
        <v>0</v>
      </c>
      <c r="N105" s="9">
        <f t="shared" si="26"/>
        <v>53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15</v>
      </c>
      <c r="T105" s="9">
        <f t="shared" si="27"/>
        <v>1</v>
      </c>
      <c r="U105" s="9">
        <f t="shared" si="27"/>
        <v>11</v>
      </c>
      <c r="V105" s="9">
        <f t="shared" si="27"/>
        <v>25</v>
      </c>
      <c r="W105" s="9">
        <f t="shared" si="27"/>
        <v>10</v>
      </c>
      <c r="X105" s="9">
        <f t="shared" si="27"/>
        <v>6</v>
      </c>
      <c r="Y105" s="9">
        <f t="shared" si="27"/>
        <v>1</v>
      </c>
      <c r="Z105" s="9">
        <f t="shared" si="27"/>
        <v>11</v>
      </c>
      <c r="AA105" s="9">
        <f t="shared" si="27"/>
        <v>0</v>
      </c>
      <c r="AB105" s="9">
        <f t="shared" si="27"/>
        <v>0</v>
      </c>
      <c r="AC105" s="9">
        <f t="shared" si="27"/>
        <v>44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269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Hawks: 3P-   |||   Hardwood Pro: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43" t="s">
        <v>140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5"/>
      <c r="O108" s="3" t="s">
        <v>52</v>
      </c>
      <c r="P108" s="149" t="s">
        <v>135</v>
      </c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1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5</v>
      </c>
      <c r="B110" s="42" t="s">
        <v>213</v>
      </c>
      <c r="C110" s="42" t="s">
        <v>214</v>
      </c>
      <c r="D110" s="9">
        <v>3</v>
      </c>
      <c r="E110" s="9">
        <v>1</v>
      </c>
      <c r="F110" s="9">
        <v>1</v>
      </c>
      <c r="G110" s="9"/>
      <c r="H110" s="9">
        <v>5</v>
      </c>
      <c r="I110" s="9">
        <v>5</v>
      </c>
      <c r="J110" s="9"/>
      <c r="K110" s="9">
        <v>4</v>
      </c>
      <c r="L110" s="9"/>
      <c r="M110" s="9"/>
      <c r="N110" s="9">
        <f t="shared" ref="N110:N119" si="28">IF(B110="","",(D110*2)+(E110*3)+F110*1)</f>
        <v>10</v>
      </c>
      <c r="O110" s="10"/>
      <c r="P110" s="41">
        <v>0</v>
      </c>
      <c r="Q110" s="42" t="s">
        <v>180</v>
      </c>
      <c r="R110" s="42" t="s">
        <v>181</v>
      </c>
      <c r="S110" s="9">
        <v>2</v>
      </c>
      <c r="T110" s="9"/>
      <c r="U110" s="9">
        <v>4</v>
      </c>
      <c r="V110" s="9">
        <v>1</v>
      </c>
      <c r="W110" s="9">
        <v>3</v>
      </c>
      <c r="X110" s="9"/>
      <c r="Y110" s="9"/>
      <c r="Z110" s="9">
        <v>2</v>
      </c>
      <c r="AA110" s="9"/>
      <c r="AB110" s="9"/>
      <c r="AC110" s="9">
        <f t="shared" ref="AC110:AC119" si="29">IF(Q110="","",(S110*2)+(T110*3)+U110*1)</f>
        <v>8</v>
      </c>
      <c r="AD110" s="46"/>
      <c r="AE110" s="21"/>
    </row>
    <row r="111" spans="1:31" s="39" customFormat="1" ht="12.75" x14ac:dyDescent="0.2">
      <c r="A111" s="43"/>
      <c r="B111" s="42"/>
      <c r="C111" s="4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 t="str">
        <f t="shared" si="28"/>
        <v/>
      </c>
      <c r="O111" s="10"/>
      <c r="P111" s="41">
        <v>13</v>
      </c>
      <c r="Q111" s="42" t="s">
        <v>107</v>
      </c>
      <c r="R111" s="42" t="s">
        <v>57</v>
      </c>
      <c r="S111" s="9"/>
      <c r="T111" s="9"/>
      <c r="U111" s="9"/>
      <c r="V111" s="9">
        <v>1</v>
      </c>
      <c r="W111" s="9">
        <v>2</v>
      </c>
      <c r="X111" s="9"/>
      <c r="Y111" s="9"/>
      <c r="Z111" s="9">
        <v>2</v>
      </c>
      <c r="AA111" s="9"/>
      <c r="AB111" s="9"/>
      <c r="AC111" s="9">
        <f t="shared" si="29"/>
        <v>0</v>
      </c>
      <c r="AD111" s="46"/>
      <c r="AE111" s="21"/>
    </row>
    <row r="112" spans="1:31" s="39" customFormat="1" ht="12.75" x14ac:dyDescent="0.2">
      <c r="A112" s="41">
        <v>14</v>
      </c>
      <c r="B112" s="42" t="s">
        <v>217</v>
      </c>
      <c r="C112" s="42" t="s">
        <v>92</v>
      </c>
      <c r="D112" s="9">
        <v>9</v>
      </c>
      <c r="E112" s="9"/>
      <c r="F112" s="9">
        <v>3</v>
      </c>
      <c r="G112" s="9">
        <v>5</v>
      </c>
      <c r="H112" s="9">
        <v>2</v>
      </c>
      <c r="I112" s="9">
        <v>4</v>
      </c>
      <c r="J112" s="9"/>
      <c r="K112" s="9"/>
      <c r="L112" s="9"/>
      <c r="M112" s="9"/>
      <c r="N112" s="9">
        <f t="shared" si="28"/>
        <v>21</v>
      </c>
      <c r="O112" s="10"/>
      <c r="P112" s="41"/>
      <c r="Q112" s="42"/>
      <c r="R112" s="4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 t="str">
        <f t="shared" si="29"/>
        <v/>
      </c>
      <c r="AD112" s="46"/>
      <c r="AE112" s="21"/>
    </row>
    <row r="113" spans="1:31" s="39" customFormat="1" ht="12.75" x14ac:dyDescent="0.2">
      <c r="A113" s="43">
        <v>21</v>
      </c>
      <c r="B113" s="42" t="s">
        <v>366</v>
      </c>
      <c r="C113" s="42" t="s">
        <v>367</v>
      </c>
      <c r="D113" s="9">
        <v>3</v>
      </c>
      <c r="E113" s="9"/>
      <c r="F113" s="9"/>
      <c r="G113" s="9">
        <v>7</v>
      </c>
      <c r="H113" s="9"/>
      <c r="I113" s="9">
        <v>1</v>
      </c>
      <c r="J113" s="9"/>
      <c r="K113" s="9">
        <v>1</v>
      </c>
      <c r="L113" s="9"/>
      <c r="M113" s="9"/>
      <c r="N113" s="9">
        <f t="shared" si="28"/>
        <v>6</v>
      </c>
      <c r="O113" s="10"/>
      <c r="P113" s="41">
        <v>11</v>
      </c>
      <c r="Q113" s="42" t="s">
        <v>321</v>
      </c>
      <c r="R113" s="42" t="s">
        <v>35</v>
      </c>
      <c r="S113" s="9"/>
      <c r="T113" s="9"/>
      <c r="U113" s="9"/>
      <c r="V113" s="9">
        <v>2</v>
      </c>
      <c r="W113" s="9">
        <v>1</v>
      </c>
      <c r="X113" s="9"/>
      <c r="Y113" s="9">
        <v>1</v>
      </c>
      <c r="Z113" s="9">
        <v>3</v>
      </c>
      <c r="AA113" s="9"/>
      <c r="AB113" s="9"/>
      <c r="AC113" s="9">
        <f t="shared" si="29"/>
        <v>0</v>
      </c>
      <c r="AD113" s="46"/>
      <c r="AE113" s="21"/>
    </row>
    <row r="114" spans="1:31" s="39" customFormat="1" ht="12.75" x14ac:dyDescent="0.2">
      <c r="A114" s="43">
        <v>11</v>
      </c>
      <c r="B114" s="42" t="s">
        <v>218</v>
      </c>
      <c r="C114" s="42" t="s">
        <v>39</v>
      </c>
      <c r="D114" s="9"/>
      <c r="E114" s="9"/>
      <c r="F114" s="9">
        <v>2</v>
      </c>
      <c r="G114" s="9">
        <v>3</v>
      </c>
      <c r="H114" s="9">
        <v>3</v>
      </c>
      <c r="I114" s="9">
        <v>3</v>
      </c>
      <c r="J114" s="9">
        <v>1</v>
      </c>
      <c r="K114" s="9">
        <v>3</v>
      </c>
      <c r="L114" s="9"/>
      <c r="M114" s="9"/>
      <c r="N114" s="9">
        <f t="shared" si="28"/>
        <v>2</v>
      </c>
      <c r="O114" s="10"/>
      <c r="P114" s="41">
        <v>21</v>
      </c>
      <c r="Q114" s="42" t="s">
        <v>182</v>
      </c>
      <c r="R114" s="42" t="s">
        <v>183</v>
      </c>
      <c r="S114" s="9">
        <v>4</v>
      </c>
      <c r="T114" s="9">
        <v>1</v>
      </c>
      <c r="U114" s="9">
        <v>1</v>
      </c>
      <c r="V114" s="9">
        <v>13</v>
      </c>
      <c r="W114" s="9"/>
      <c r="X114" s="9">
        <v>4</v>
      </c>
      <c r="Y114" s="9"/>
      <c r="Z114" s="9">
        <v>3</v>
      </c>
      <c r="AA114" s="9"/>
      <c r="AB114" s="9"/>
      <c r="AC114" s="9">
        <f t="shared" si="29"/>
        <v>12</v>
      </c>
      <c r="AD114" s="46"/>
      <c r="AE114" s="21"/>
    </row>
    <row r="115" spans="1:31" s="39" customFormat="1" ht="12.75" x14ac:dyDescent="0.2">
      <c r="A115" s="43">
        <v>32</v>
      </c>
      <c r="B115" s="42" t="s">
        <v>71</v>
      </c>
      <c r="C115" s="42" t="s">
        <v>90</v>
      </c>
      <c r="D115" s="9">
        <v>5</v>
      </c>
      <c r="E115" s="9"/>
      <c r="F115" s="9">
        <v>1</v>
      </c>
      <c r="G115" s="9">
        <v>7</v>
      </c>
      <c r="H115" s="9"/>
      <c r="I115" s="9">
        <v>3</v>
      </c>
      <c r="J115" s="9"/>
      <c r="K115" s="9"/>
      <c r="L115" s="9"/>
      <c r="M115" s="9"/>
      <c r="N115" s="9">
        <f t="shared" si="28"/>
        <v>11</v>
      </c>
      <c r="O115" s="10"/>
      <c r="P115" s="41">
        <v>40</v>
      </c>
      <c r="Q115" s="42" t="s">
        <v>185</v>
      </c>
      <c r="R115" s="42" t="s">
        <v>186</v>
      </c>
      <c r="S115" s="9">
        <v>1</v>
      </c>
      <c r="T115" s="9"/>
      <c r="U115" s="9">
        <v>4</v>
      </c>
      <c r="V115" s="9">
        <v>8</v>
      </c>
      <c r="W115" s="9">
        <v>1</v>
      </c>
      <c r="X115" s="9">
        <v>1</v>
      </c>
      <c r="Y115" s="9"/>
      <c r="Z115" s="9">
        <v>1</v>
      </c>
      <c r="AA115" s="9"/>
      <c r="AB115" s="9"/>
      <c r="AC115" s="9">
        <f t="shared" si="29"/>
        <v>6</v>
      </c>
      <c r="AD115" s="46"/>
      <c r="AE115" s="21"/>
    </row>
    <row r="116" spans="1:31" s="39" customFormat="1" ht="12.75" x14ac:dyDescent="0.2">
      <c r="A116" s="41"/>
      <c r="B116" s="42"/>
      <c r="C116" s="42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 t="str">
        <f t="shared" si="28"/>
        <v/>
      </c>
      <c r="O116" s="10"/>
      <c r="P116" s="41">
        <v>44</v>
      </c>
      <c r="Q116" s="42" t="s">
        <v>188</v>
      </c>
      <c r="R116" s="42" t="s">
        <v>84</v>
      </c>
      <c r="S116" s="9">
        <v>3</v>
      </c>
      <c r="T116" s="9">
        <v>1</v>
      </c>
      <c r="U116" s="9"/>
      <c r="V116" s="9">
        <v>4</v>
      </c>
      <c r="W116" s="9">
        <v>1</v>
      </c>
      <c r="X116" s="9"/>
      <c r="Y116" s="9"/>
      <c r="Z116" s="9">
        <v>1</v>
      </c>
      <c r="AA116" s="9"/>
      <c r="AB116" s="9"/>
      <c r="AC116" s="9">
        <f t="shared" si="29"/>
        <v>9</v>
      </c>
      <c r="AD116" s="46"/>
      <c r="AE116" s="21"/>
    </row>
    <row r="117" spans="1:31" s="39" customFormat="1" ht="12.75" x14ac:dyDescent="0.2">
      <c r="A117" s="41"/>
      <c r="B117" s="42"/>
      <c r="C117" s="4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 t="str">
        <f t="shared" si="28"/>
        <v/>
      </c>
      <c r="O117" s="10"/>
      <c r="P117" s="41">
        <v>1</v>
      </c>
      <c r="Q117" s="42" t="s">
        <v>375</v>
      </c>
      <c r="R117" s="42" t="s">
        <v>374</v>
      </c>
      <c r="S117" s="9">
        <v>2</v>
      </c>
      <c r="T117" s="9"/>
      <c r="U117" s="9"/>
      <c r="V117" s="9">
        <v>2</v>
      </c>
      <c r="W117" s="9"/>
      <c r="X117" s="9"/>
      <c r="Y117" s="9"/>
      <c r="Z117" s="9"/>
      <c r="AA117" s="9"/>
      <c r="AB117" s="9"/>
      <c r="AC117" s="9">
        <f t="shared" si="29"/>
        <v>4</v>
      </c>
      <c r="AD117" s="46"/>
      <c r="AE117" s="21"/>
    </row>
    <row r="118" spans="1:31" s="39" customFormat="1" ht="12.75" x14ac:dyDescent="0.2">
      <c r="A118" s="41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1">
        <v>12</v>
      </c>
      <c r="Q118" s="42" t="s">
        <v>177</v>
      </c>
      <c r="R118" s="42" t="s">
        <v>178</v>
      </c>
      <c r="S118" s="9">
        <v>2</v>
      </c>
      <c r="T118" s="9"/>
      <c r="U118" s="9"/>
      <c r="V118" s="9">
        <v>3</v>
      </c>
      <c r="W118" s="9">
        <v>2</v>
      </c>
      <c r="X118" s="9">
        <v>1</v>
      </c>
      <c r="Y118" s="9"/>
      <c r="Z118" s="9">
        <v>2</v>
      </c>
      <c r="AA118" s="9"/>
      <c r="AB118" s="9"/>
      <c r="AC118" s="9">
        <f t="shared" si="29"/>
        <v>4</v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20</v>
      </c>
      <c r="E120" s="9">
        <f t="shared" si="30"/>
        <v>1</v>
      </c>
      <c r="F120" s="9">
        <f t="shared" si="30"/>
        <v>7</v>
      </c>
      <c r="G120" s="9">
        <f t="shared" si="30"/>
        <v>22</v>
      </c>
      <c r="H120" s="9">
        <f t="shared" si="30"/>
        <v>10</v>
      </c>
      <c r="I120" s="9">
        <f t="shared" si="30"/>
        <v>16</v>
      </c>
      <c r="J120" s="9">
        <f t="shared" si="30"/>
        <v>1</v>
      </c>
      <c r="K120" s="9">
        <f t="shared" si="30"/>
        <v>8</v>
      </c>
      <c r="L120" s="9">
        <f t="shared" si="30"/>
        <v>0</v>
      </c>
      <c r="M120" s="9">
        <f t="shared" si="30"/>
        <v>0</v>
      </c>
      <c r="N120" s="9">
        <f t="shared" si="30"/>
        <v>50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14</v>
      </c>
      <c r="T120" s="9">
        <f t="shared" si="31"/>
        <v>2</v>
      </c>
      <c r="U120" s="9">
        <f t="shared" si="31"/>
        <v>9</v>
      </c>
      <c r="V120" s="9">
        <f t="shared" si="31"/>
        <v>34</v>
      </c>
      <c r="W120" s="9">
        <f t="shared" si="31"/>
        <v>10</v>
      </c>
      <c r="X120" s="9">
        <f t="shared" si="31"/>
        <v>6</v>
      </c>
      <c r="Y120" s="9">
        <f t="shared" si="31"/>
        <v>1</v>
      </c>
      <c r="Z120" s="9">
        <f t="shared" si="31"/>
        <v>14</v>
      </c>
      <c r="AA120" s="9">
        <f t="shared" si="31"/>
        <v>0</v>
      </c>
      <c r="AB120" s="9">
        <f t="shared" si="31"/>
        <v>0</v>
      </c>
      <c r="AC120" s="9">
        <f t="shared" si="31"/>
        <v>43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133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AKOM:    |||   Mighty Few: 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8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58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8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6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8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178"/>
      <c r="B128" s="178"/>
      <c r="C128" s="17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6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178"/>
      <c r="B129" s="178"/>
      <c r="C129" s="17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178"/>
      <c r="R129" s="178"/>
      <c r="S129" s="178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22"/>
      <c r="B130" s="22"/>
      <c r="C130" s="2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8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1"/>
      <c r="AE132" s="1"/>
    </row>
    <row r="133" spans="1:31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P133" s="17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5"/>
      <c r="AE133" s="1"/>
    </row>
    <row r="134" spans="1:31" ht="12.75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1"/>
      <c r="AE134" s="1"/>
    </row>
    <row r="135" spans="1:31" ht="12.75" x14ac:dyDescent="0.2">
      <c r="A135" s="18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18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18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18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18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8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18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20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20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18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8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178"/>
      <c r="B145" s="178"/>
      <c r="C145" s="17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178"/>
      <c r="R145" s="178"/>
      <c r="S145" s="178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x14ac:dyDescent="0.2">
      <c r="A146" s="22"/>
      <c r="B146" s="22"/>
      <c r="C146" s="2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AD146" s="1"/>
      <c r="AE146" s="1"/>
    </row>
  </sheetData>
  <mergeCells count="62">
    <mergeCell ref="A145:C145"/>
    <mergeCell ref="Q145:S145"/>
    <mergeCell ref="A106:B106"/>
    <mergeCell ref="C106:AC106"/>
    <mergeCell ref="A107:AC107"/>
    <mergeCell ref="A108:N108"/>
    <mergeCell ref="P108:AC108"/>
    <mergeCell ref="A120:C120"/>
    <mergeCell ref="P120:R120"/>
    <mergeCell ref="A121:B121"/>
    <mergeCell ref="C121:AC121"/>
    <mergeCell ref="A128:C128"/>
    <mergeCell ref="A129:C129"/>
    <mergeCell ref="Q129:S129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1:AC1"/>
    <mergeCell ref="A2:AC2"/>
    <mergeCell ref="A3:N3"/>
    <mergeCell ref="P3:AC3"/>
    <mergeCell ref="A15:C15"/>
    <mergeCell ref="P15:R15"/>
  </mergeCells>
  <conditionalFormatting sqref="AE45 AE60 AE15 AE30">
    <cfRule type="expression" dxfId="784" priority="30">
      <formula>AE15="Correct"</formula>
    </cfRule>
    <cfRule type="expression" dxfId="783" priority="32">
      <formula>$AE$15="Check"</formula>
    </cfRule>
  </conditionalFormatting>
  <conditionalFormatting sqref="AE45 AE60 AE30">
    <cfRule type="expression" dxfId="782" priority="31">
      <formula>$AE$15="Check"</formula>
    </cfRule>
  </conditionalFormatting>
  <conditionalFormatting sqref="AE45 AE60 AE15 AE30">
    <cfRule type="expression" dxfId="781" priority="29">
      <formula>AE15="Correct"</formula>
    </cfRule>
  </conditionalFormatting>
  <conditionalFormatting sqref="AE46 AE61 AE16 AE31">
    <cfRule type="expression" dxfId="780" priority="28">
      <formula>FIND("-",AE16)&gt;0</formula>
    </cfRule>
  </conditionalFormatting>
  <conditionalFormatting sqref="O15">
    <cfRule type="containsBlanks" dxfId="779" priority="33">
      <formula>LEN(TRIM(O15))=0</formula>
    </cfRule>
  </conditionalFormatting>
  <conditionalFormatting sqref="O30">
    <cfRule type="containsBlanks" dxfId="778" priority="27">
      <formula>LEN(TRIM(O30))=0</formula>
    </cfRule>
  </conditionalFormatting>
  <conditionalFormatting sqref="O45">
    <cfRule type="containsBlanks" dxfId="777" priority="26">
      <formula>LEN(TRIM(O45))=0</formula>
    </cfRule>
  </conditionalFormatting>
  <conditionalFormatting sqref="O60">
    <cfRule type="containsBlanks" dxfId="776" priority="25">
      <formula>LEN(TRIM(O60))=0</formula>
    </cfRule>
  </conditionalFormatting>
  <conditionalFormatting sqref="O75">
    <cfRule type="containsBlanks" dxfId="775" priority="24">
      <formula>LEN(TRIM(O75))=0</formula>
    </cfRule>
  </conditionalFormatting>
  <conditionalFormatting sqref="O90">
    <cfRule type="containsBlanks" dxfId="774" priority="23">
      <formula>LEN(TRIM(O90))=0</formula>
    </cfRule>
  </conditionalFormatting>
  <conditionalFormatting sqref="O105">
    <cfRule type="containsBlanks" dxfId="773" priority="22">
      <formula>LEN(TRIM(O105))=0</formula>
    </cfRule>
  </conditionalFormatting>
  <conditionalFormatting sqref="O120">
    <cfRule type="containsBlanks" dxfId="772" priority="21">
      <formula>LEN(TRIM(O120))=0</formula>
    </cfRule>
  </conditionalFormatting>
  <conditionalFormatting sqref="AE75">
    <cfRule type="expression" dxfId="771" priority="18">
      <formula>AE75="Correct"</formula>
    </cfRule>
    <cfRule type="expression" dxfId="770" priority="20">
      <formula>$AE$15="Check"</formula>
    </cfRule>
  </conditionalFormatting>
  <conditionalFormatting sqref="AE75">
    <cfRule type="expression" dxfId="769" priority="19">
      <formula>$AE$15="Check"</formula>
    </cfRule>
  </conditionalFormatting>
  <conditionalFormatting sqref="AE75">
    <cfRule type="expression" dxfId="768" priority="17">
      <formula>AE75="Correct"</formula>
    </cfRule>
  </conditionalFormatting>
  <conditionalFormatting sqref="AE76">
    <cfRule type="expression" dxfId="767" priority="16">
      <formula>FIND("-",AE76)&gt;0</formula>
    </cfRule>
  </conditionalFormatting>
  <conditionalFormatting sqref="AE90">
    <cfRule type="expression" dxfId="766" priority="13">
      <formula>AE90="Correct"</formula>
    </cfRule>
    <cfRule type="expression" dxfId="765" priority="15">
      <formula>$AE$15="Check"</formula>
    </cfRule>
  </conditionalFormatting>
  <conditionalFormatting sqref="AE90">
    <cfRule type="expression" dxfId="764" priority="14">
      <formula>$AE$15="Check"</formula>
    </cfRule>
  </conditionalFormatting>
  <conditionalFormatting sqref="AE90">
    <cfRule type="expression" dxfId="763" priority="12">
      <formula>AE90="Correct"</formula>
    </cfRule>
  </conditionalFormatting>
  <conditionalFormatting sqref="AE91">
    <cfRule type="expression" dxfId="762" priority="11">
      <formula>FIND("-",AE91)&gt;0</formula>
    </cfRule>
  </conditionalFormatting>
  <conditionalFormatting sqref="AE105">
    <cfRule type="expression" dxfId="761" priority="8">
      <formula>AE105="Correct"</formula>
    </cfRule>
    <cfRule type="expression" dxfId="760" priority="10">
      <formula>$AE$15="Check"</formula>
    </cfRule>
  </conditionalFormatting>
  <conditionalFormatting sqref="AE105">
    <cfRule type="expression" dxfId="759" priority="9">
      <formula>$AE$15="Check"</formula>
    </cfRule>
  </conditionalFormatting>
  <conditionalFormatting sqref="AE105">
    <cfRule type="expression" dxfId="758" priority="7">
      <formula>AE105="Correct"</formula>
    </cfRule>
  </conditionalFormatting>
  <conditionalFormatting sqref="AE106">
    <cfRule type="expression" dxfId="757" priority="6">
      <formula>FIND("-",AE106)&gt;0</formula>
    </cfRule>
  </conditionalFormatting>
  <conditionalFormatting sqref="AE120">
    <cfRule type="expression" dxfId="756" priority="3">
      <formula>AE120="Correct"</formula>
    </cfRule>
    <cfRule type="expression" dxfId="755" priority="5">
      <formula>$AE$15="Check"</formula>
    </cfRule>
  </conditionalFormatting>
  <conditionalFormatting sqref="AE120">
    <cfRule type="expression" dxfId="754" priority="4">
      <formula>$AE$15="Check"</formula>
    </cfRule>
  </conditionalFormatting>
  <conditionalFormatting sqref="AE120">
    <cfRule type="expression" dxfId="753" priority="2">
      <formula>AE120="Correct"</formula>
    </cfRule>
  </conditionalFormatting>
  <conditionalFormatting sqref="AE121">
    <cfRule type="expression" dxfId="752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"/>
  <sheetViews>
    <sheetView topLeftCell="A109"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72.42578125" style="2" hidden="1" customWidth="1"/>
    <col min="32" max="16384" width="8.85546875" style="1"/>
  </cols>
  <sheetData>
    <row r="1" spans="1:31" ht="26.25" x14ac:dyDescent="0.2">
      <c r="A1" s="108" t="s">
        <v>390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28" t="s">
        <v>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  <c r="O3" s="3" t="s">
        <v>4</v>
      </c>
      <c r="P3" s="140" t="s">
        <v>139</v>
      </c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2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>
        <v>7</v>
      </c>
      <c r="B5" s="42" t="s">
        <v>153</v>
      </c>
      <c r="C5" s="42" t="s">
        <v>337</v>
      </c>
      <c r="D5" s="9">
        <v>4</v>
      </c>
      <c r="E5" s="9"/>
      <c r="F5" s="9"/>
      <c r="G5" s="9">
        <v>3</v>
      </c>
      <c r="H5" s="9">
        <v>2</v>
      </c>
      <c r="I5" s="9">
        <v>4</v>
      </c>
      <c r="J5" s="9"/>
      <c r="K5" s="9">
        <v>1</v>
      </c>
      <c r="L5" s="9"/>
      <c r="M5" s="9"/>
      <c r="N5" s="9">
        <f t="shared" ref="N5:N14" si="0">IF(B5="","",(D5*2)+(E5*3)+F5*1)</f>
        <v>8</v>
      </c>
      <c r="O5" s="10"/>
      <c r="P5" s="41">
        <v>3</v>
      </c>
      <c r="Q5" s="42" t="s">
        <v>206</v>
      </c>
      <c r="R5" s="42" t="s">
        <v>128</v>
      </c>
      <c r="S5" s="9">
        <v>3</v>
      </c>
      <c r="T5" s="9">
        <v>2</v>
      </c>
      <c r="U5" s="9"/>
      <c r="V5" s="9">
        <v>4</v>
      </c>
      <c r="W5" s="9">
        <v>3</v>
      </c>
      <c r="X5" s="9">
        <v>2</v>
      </c>
      <c r="Y5" s="9"/>
      <c r="Z5" s="9">
        <v>3</v>
      </c>
      <c r="AA5" s="9"/>
      <c r="AB5" s="9"/>
      <c r="AC5" s="9">
        <f t="shared" ref="AC5:AC14" si="1">IF(Q5="","",(S5*2)+(T5*3)+U5*1)</f>
        <v>12</v>
      </c>
      <c r="AE5" s="21"/>
    </row>
    <row r="6" spans="1:31" s="39" customFormat="1" ht="12.75" x14ac:dyDescent="0.2">
      <c r="A6" s="41">
        <v>8</v>
      </c>
      <c r="B6" s="42" t="s">
        <v>127</v>
      </c>
      <c r="C6" s="42" t="s">
        <v>128</v>
      </c>
      <c r="D6" s="9">
        <v>3</v>
      </c>
      <c r="E6" s="9"/>
      <c r="F6" s="9">
        <v>1</v>
      </c>
      <c r="G6" s="9">
        <v>6</v>
      </c>
      <c r="H6" s="9">
        <v>1</v>
      </c>
      <c r="I6" s="9">
        <v>1</v>
      </c>
      <c r="J6" s="9"/>
      <c r="K6" s="9">
        <v>3</v>
      </c>
      <c r="L6" s="9"/>
      <c r="M6" s="9"/>
      <c r="N6" s="9">
        <f t="shared" si="0"/>
        <v>7</v>
      </c>
      <c r="O6" s="10"/>
      <c r="P6" s="41">
        <v>4</v>
      </c>
      <c r="Q6" s="42" t="s">
        <v>33</v>
      </c>
      <c r="R6" s="42" t="s">
        <v>34</v>
      </c>
      <c r="S6" s="9"/>
      <c r="T6" s="9">
        <v>2</v>
      </c>
      <c r="U6" s="9"/>
      <c r="V6" s="9">
        <v>4</v>
      </c>
      <c r="W6" s="9">
        <v>2</v>
      </c>
      <c r="X6" s="9"/>
      <c r="Y6" s="9"/>
      <c r="Z6" s="9"/>
      <c r="AA6" s="9"/>
      <c r="AB6" s="9"/>
      <c r="AC6" s="9">
        <f t="shared" si="1"/>
        <v>6</v>
      </c>
      <c r="AE6" s="21"/>
    </row>
    <row r="7" spans="1:31" s="39" customFormat="1" ht="12.75" x14ac:dyDescent="0.2">
      <c r="A7" s="43">
        <v>9</v>
      </c>
      <c r="B7" s="42" t="s">
        <v>158</v>
      </c>
      <c r="C7" s="42" t="s">
        <v>159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/>
      <c r="J7" s="9"/>
      <c r="K7" s="9"/>
      <c r="L7" s="9"/>
      <c r="M7" s="9"/>
      <c r="N7" s="9">
        <f t="shared" si="0"/>
        <v>6</v>
      </c>
      <c r="O7" s="10"/>
      <c r="P7" s="43"/>
      <c r="Q7" s="42"/>
      <c r="R7" s="42"/>
      <c r="S7" s="9"/>
      <c r="T7" s="9"/>
      <c r="U7" s="9"/>
      <c r="V7" s="9"/>
      <c r="W7" s="9"/>
      <c r="X7" s="9"/>
      <c r="Y7" s="9"/>
      <c r="Z7" s="9"/>
      <c r="AA7" s="9"/>
      <c r="AB7" s="9"/>
      <c r="AC7" s="9" t="str">
        <f t="shared" si="1"/>
        <v/>
      </c>
      <c r="AE7" s="21"/>
    </row>
    <row r="8" spans="1:31" s="39" customFormat="1" ht="12.75" x14ac:dyDescent="0.2">
      <c r="A8" s="43">
        <v>12</v>
      </c>
      <c r="B8" s="42" t="s">
        <v>55</v>
      </c>
      <c r="C8" s="42" t="s">
        <v>56</v>
      </c>
      <c r="D8" s="9">
        <v>6</v>
      </c>
      <c r="E8" s="9">
        <v>2</v>
      </c>
      <c r="F8" s="9">
        <v>2</v>
      </c>
      <c r="G8" s="9">
        <v>8</v>
      </c>
      <c r="H8" s="9">
        <v>2</v>
      </c>
      <c r="I8" s="9">
        <v>2</v>
      </c>
      <c r="J8" s="9"/>
      <c r="K8" s="9">
        <v>1</v>
      </c>
      <c r="L8" s="9"/>
      <c r="M8" s="9"/>
      <c r="N8" s="9">
        <f t="shared" si="0"/>
        <v>20</v>
      </c>
      <c r="O8" s="10"/>
      <c r="P8" s="43">
        <v>7</v>
      </c>
      <c r="Q8" s="42" t="s">
        <v>32</v>
      </c>
      <c r="R8" s="42" t="s">
        <v>111</v>
      </c>
      <c r="S8" s="9">
        <v>4</v>
      </c>
      <c r="T8" s="9">
        <v>1</v>
      </c>
      <c r="U8" s="9">
        <v>2</v>
      </c>
      <c r="V8" s="9">
        <v>11</v>
      </c>
      <c r="W8" s="9">
        <v>3</v>
      </c>
      <c r="X8" s="9">
        <v>1</v>
      </c>
      <c r="Y8" s="9"/>
      <c r="Z8" s="9">
        <v>4</v>
      </c>
      <c r="AA8" s="9"/>
      <c r="AB8" s="9"/>
      <c r="AC8" s="9">
        <f t="shared" si="1"/>
        <v>13</v>
      </c>
      <c r="AE8" s="21"/>
    </row>
    <row r="9" spans="1:31" s="39" customFormat="1" ht="12.75" x14ac:dyDescent="0.2">
      <c r="A9" s="43">
        <v>13</v>
      </c>
      <c r="B9" s="42" t="s">
        <v>310</v>
      </c>
      <c r="C9" s="42" t="s">
        <v>311</v>
      </c>
      <c r="D9" s="9">
        <v>1</v>
      </c>
      <c r="E9" s="9">
        <v>2</v>
      </c>
      <c r="F9" s="9">
        <v>1</v>
      </c>
      <c r="G9" s="9">
        <v>5</v>
      </c>
      <c r="H9" s="9">
        <v>2</v>
      </c>
      <c r="I9" s="9">
        <v>1</v>
      </c>
      <c r="J9" s="9"/>
      <c r="K9" s="9"/>
      <c r="L9" s="9"/>
      <c r="M9" s="9"/>
      <c r="N9" s="9">
        <f t="shared" si="0"/>
        <v>9</v>
      </c>
      <c r="O9" s="10"/>
      <c r="P9" s="41">
        <v>8</v>
      </c>
      <c r="Q9" s="42" t="s">
        <v>211</v>
      </c>
      <c r="R9" s="42" t="s">
        <v>212</v>
      </c>
      <c r="S9" s="9"/>
      <c r="T9" s="9"/>
      <c r="U9" s="9"/>
      <c r="V9" s="9">
        <v>6</v>
      </c>
      <c r="W9" s="9">
        <v>2</v>
      </c>
      <c r="X9" s="9"/>
      <c r="Y9" s="9"/>
      <c r="Z9" s="9">
        <v>3</v>
      </c>
      <c r="AA9" s="9"/>
      <c r="AB9" s="9"/>
      <c r="AC9" s="9">
        <f t="shared" si="1"/>
        <v>0</v>
      </c>
      <c r="AE9" s="21"/>
    </row>
    <row r="10" spans="1:31" s="39" customFormat="1" ht="12.75" x14ac:dyDescent="0.2">
      <c r="A10" s="41">
        <v>21</v>
      </c>
      <c r="B10" s="42" t="s">
        <v>155</v>
      </c>
      <c r="C10" s="42" t="s">
        <v>48</v>
      </c>
      <c r="D10" s="9">
        <v>1</v>
      </c>
      <c r="E10" s="9"/>
      <c r="F10" s="9"/>
      <c r="G10" s="9">
        <v>4</v>
      </c>
      <c r="H10" s="9"/>
      <c r="I10" s="9"/>
      <c r="J10" s="9"/>
      <c r="K10" s="9"/>
      <c r="L10" s="9"/>
      <c r="M10" s="9"/>
      <c r="N10" s="9">
        <f t="shared" si="0"/>
        <v>2</v>
      </c>
      <c r="O10" s="10"/>
      <c r="P10" s="43">
        <v>9</v>
      </c>
      <c r="Q10" s="42" t="s">
        <v>45</v>
      </c>
      <c r="R10" s="42" t="s">
        <v>104</v>
      </c>
      <c r="S10" s="9"/>
      <c r="T10" s="9"/>
      <c r="U10" s="9"/>
      <c r="V10" s="9">
        <v>4</v>
      </c>
      <c r="W10" s="9"/>
      <c r="X10" s="9"/>
      <c r="Y10" s="9"/>
      <c r="Z10" s="9"/>
      <c r="AA10" s="9"/>
      <c r="AB10" s="9"/>
      <c r="AC10" s="9">
        <f t="shared" si="1"/>
        <v>0</v>
      </c>
      <c r="AE10" s="21"/>
    </row>
    <row r="11" spans="1:31" s="39" customFormat="1" ht="12.75" x14ac:dyDescent="0.2">
      <c r="A11" s="41"/>
      <c r="B11" s="42"/>
      <c r="C11" s="42"/>
      <c r="D11" s="9"/>
      <c r="E11" s="9"/>
      <c r="F11" s="9"/>
      <c r="G11" s="9"/>
      <c r="H11" s="9"/>
      <c r="I11" s="9"/>
      <c r="J11" s="9"/>
      <c r="K11" s="9"/>
      <c r="L11" s="9"/>
      <c r="M11" s="9"/>
      <c r="N11" s="9" t="str">
        <f t="shared" si="0"/>
        <v/>
      </c>
      <c r="O11" s="10"/>
      <c r="P11" s="43">
        <v>12</v>
      </c>
      <c r="Q11" s="42" t="s">
        <v>207</v>
      </c>
      <c r="R11" s="42" t="s">
        <v>208</v>
      </c>
      <c r="S11" s="9">
        <v>2</v>
      </c>
      <c r="T11" s="9">
        <v>2</v>
      </c>
      <c r="U11" s="9">
        <v>2</v>
      </c>
      <c r="V11" s="9">
        <v>3</v>
      </c>
      <c r="W11" s="9">
        <v>2</v>
      </c>
      <c r="X11" s="9"/>
      <c r="Y11" s="9">
        <v>1</v>
      </c>
      <c r="Z11" s="9">
        <v>2</v>
      </c>
      <c r="AA11" s="9"/>
      <c r="AB11" s="9"/>
      <c r="AC11" s="9">
        <f t="shared" si="1"/>
        <v>12</v>
      </c>
      <c r="AE11" s="21"/>
    </row>
    <row r="12" spans="1:31" s="39" customFormat="1" ht="12.75" x14ac:dyDescent="0.2">
      <c r="A12" s="41">
        <v>42</v>
      </c>
      <c r="B12" s="42" t="s">
        <v>330</v>
      </c>
      <c r="C12" s="42" t="s">
        <v>39</v>
      </c>
      <c r="D12" s="9">
        <v>4</v>
      </c>
      <c r="E12" s="9"/>
      <c r="F12" s="9">
        <v>2</v>
      </c>
      <c r="G12" s="9">
        <v>8</v>
      </c>
      <c r="H12" s="9">
        <v>2</v>
      </c>
      <c r="I12" s="9"/>
      <c r="J12" s="9"/>
      <c r="K12" s="9">
        <v>1</v>
      </c>
      <c r="L12" s="9"/>
      <c r="M12" s="9"/>
      <c r="N12" s="9">
        <f t="shared" si="0"/>
        <v>10</v>
      </c>
      <c r="O12" s="10"/>
      <c r="P12" s="43"/>
      <c r="Q12" s="42"/>
      <c r="R12" s="4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tr">
        <f t="shared" si="1"/>
        <v/>
      </c>
      <c r="AE12" s="21"/>
    </row>
    <row r="13" spans="1:31" s="39" customFormat="1" ht="12.75" x14ac:dyDescent="0.2">
      <c r="A13" s="43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>
        <v>24</v>
      </c>
      <c r="Q13" s="42" t="s">
        <v>209</v>
      </c>
      <c r="R13" s="42" t="s">
        <v>210</v>
      </c>
      <c r="S13" s="9"/>
      <c r="T13" s="9">
        <v>1</v>
      </c>
      <c r="U13" s="9">
        <v>1</v>
      </c>
      <c r="V13" s="9">
        <v>3</v>
      </c>
      <c r="W13" s="9">
        <v>4</v>
      </c>
      <c r="X13" s="9">
        <v>3</v>
      </c>
      <c r="Y13" s="9"/>
      <c r="Z13" s="9">
        <v>4</v>
      </c>
      <c r="AA13" s="9"/>
      <c r="AB13" s="9"/>
      <c r="AC13" s="9">
        <f t="shared" si="1"/>
        <v>4</v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20</v>
      </c>
      <c r="E15" s="9">
        <f t="shared" si="2"/>
        <v>5</v>
      </c>
      <c r="F15" s="9">
        <f t="shared" si="2"/>
        <v>7</v>
      </c>
      <c r="G15" s="9">
        <f t="shared" si="2"/>
        <v>35</v>
      </c>
      <c r="H15" s="9">
        <f t="shared" si="2"/>
        <v>10</v>
      </c>
      <c r="I15" s="9">
        <f t="shared" si="2"/>
        <v>8</v>
      </c>
      <c r="J15" s="9">
        <f t="shared" si="2"/>
        <v>0</v>
      </c>
      <c r="K15" s="9">
        <f t="shared" si="2"/>
        <v>6</v>
      </c>
      <c r="L15" s="9">
        <f t="shared" si="2"/>
        <v>0</v>
      </c>
      <c r="M15" s="9">
        <f t="shared" si="2"/>
        <v>0</v>
      </c>
      <c r="N15" s="9">
        <f t="shared" si="2"/>
        <v>62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9</v>
      </c>
      <c r="T15" s="9">
        <f t="shared" si="3"/>
        <v>8</v>
      </c>
      <c r="U15" s="9">
        <f t="shared" si="3"/>
        <v>5</v>
      </c>
      <c r="V15" s="9">
        <f t="shared" si="3"/>
        <v>35</v>
      </c>
      <c r="W15" s="9">
        <f t="shared" si="3"/>
        <v>16</v>
      </c>
      <c r="X15" s="9">
        <f t="shared" si="3"/>
        <v>6</v>
      </c>
      <c r="Y15" s="9">
        <f t="shared" si="3"/>
        <v>1</v>
      </c>
      <c r="Z15" s="9">
        <f t="shared" si="3"/>
        <v>16</v>
      </c>
      <c r="AA15" s="9">
        <f t="shared" si="3"/>
        <v>0</v>
      </c>
      <c r="AB15" s="9">
        <f t="shared" si="3"/>
        <v>0</v>
      </c>
      <c r="AC15" s="9">
        <f t="shared" si="3"/>
        <v>47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135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Spartans: BLK-   |||   Phantoms: </v>
      </c>
    </row>
    <row r="17" spans="1:32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2" s="39" customFormat="1" ht="12.75" x14ac:dyDescent="0.2">
      <c r="A18" s="152" t="s">
        <v>136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3" t="s">
        <v>4</v>
      </c>
      <c r="P18" s="161" t="s">
        <v>138</v>
      </c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3"/>
      <c r="AE18" s="21"/>
    </row>
    <row r="19" spans="1:32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2" s="39" customFormat="1" ht="12.75" x14ac:dyDescent="0.2">
      <c r="A20" s="43">
        <v>1</v>
      </c>
      <c r="B20" s="42" t="s">
        <v>291</v>
      </c>
      <c r="C20" s="42" t="s">
        <v>292</v>
      </c>
      <c r="D20" s="9">
        <v>2</v>
      </c>
      <c r="E20" s="9"/>
      <c r="F20" s="9"/>
      <c r="G20" s="9">
        <v>3</v>
      </c>
      <c r="H20" s="9">
        <v>1</v>
      </c>
      <c r="I20" s="9"/>
      <c r="J20" s="9"/>
      <c r="K20" s="9">
        <v>3</v>
      </c>
      <c r="L20" s="9"/>
      <c r="M20" s="9"/>
      <c r="N20" s="9">
        <f t="shared" ref="N20:N29" si="4">IF(B20="","",(D20*2)+(E20*3)+F20*1)</f>
        <v>4</v>
      </c>
      <c r="O20" s="10"/>
      <c r="P20" s="41">
        <v>4</v>
      </c>
      <c r="Q20" s="42" t="s">
        <v>204</v>
      </c>
      <c r="R20" s="42" t="s">
        <v>205</v>
      </c>
      <c r="S20" s="9"/>
      <c r="T20" s="9"/>
      <c r="U20" s="9">
        <v>3</v>
      </c>
      <c r="V20" s="9"/>
      <c r="W20" s="9"/>
      <c r="X20" s="9"/>
      <c r="Y20" s="9"/>
      <c r="Z20" s="9">
        <v>1</v>
      </c>
      <c r="AA20" s="9"/>
      <c r="AB20" s="9"/>
      <c r="AC20" s="9">
        <f t="shared" ref="AC20:AC29" si="5">IF(Q20="","",(S20*2)+(T20*3)+U20*1)</f>
        <v>3</v>
      </c>
      <c r="AE20" s="21"/>
    </row>
    <row r="21" spans="1:32" s="39" customFormat="1" ht="12.75" x14ac:dyDescent="0.2">
      <c r="A21" s="43">
        <v>2</v>
      </c>
      <c r="B21" s="42" t="s">
        <v>192</v>
      </c>
      <c r="C21" s="42" t="s">
        <v>87</v>
      </c>
      <c r="D21" s="9"/>
      <c r="E21" s="9"/>
      <c r="F21" s="9"/>
      <c r="G21" s="9">
        <v>2</v>
      </c>
      <c r="H21" s="9"/>
      <c r="I21" s="9"/>
      <c r="J21" s="9"/>
      <c r="K21" s="9">
        <v>2</v>
      </c>
      <c r="L21" s="9"/>
      <c r="M21" s="9"/>
      <c r="N21" s="9">
        <f t="shared" si="4"/>
        <v>0</v>
      </c>
      <c r="O21" s="10"/>
      <c r="P21" s="43">
        <v>8</v>
      </c>
      <c r="Q21" s="42" t="s">
        <v>74</v>
      </c>
      <c r="R21" s="42" t="s">
        <v>75</v>
      </c>
      <c r="S21" s="9"/>
      <c r="T21" s="9"/>
      <c r="U21" s="9"/>
      <c r="V21" s="9">
        <v>3</v>
      </c>
      <c r="W21" s="9"/>
      <c r="X21" s="9"/>
      <c r="Y21" s="9"/>
      <c r="Z21" s="9"/>
      <c r="AA21" s="9"/>
      <c r="AB21" s="9"/>
      <c r="AC21" s="9">
        <f t="shared" si="5"/>
        <v>0</v>
      </c>
      <c r="AE21" s="21"/>
    </row>
    <row r="22" spans="1:32" s="39" customFormat="1" ht="12.75" x14ac:dyDescent="0.2">
      <c r="A22" s="43">
        <v>3</v>
      </c>
      <c r="B22" s="42" t="s">
        <v>293</v>
      </c>
      <c r="C22" s="42" t="s">
        <v>294</v>
      </c>
      <c r="D22" s="9">
        <v>2</v>
      </c>
      <c r="E22" s="9"/>
      <c r="F22" s="9">
        <v>1</v>
      </c>
      <c r="G22" s="9">
        <v>3</v>
      </c>
      <c r="H22" s="9"/>
      <c r="I22" s="9">
        <v>1</v>
      </c>
      <c r="J22" s="9"/>
      <c r="K22" s="9">
        <v>2</v>
      </c>
      <c r="L22" s="9"/>
      <c r="M22" s="9"/>
      <c r="N22" s="9">
        <f t="shared" si="4"/>
        <v>5</v>
      </c>
      <c r="O22" s="10"/>
      <c r="P22" s="41"/>
      <c r="Q22" s="42"/>
      <c r="R22" s="42"/>
      <c r="S22" s="9"/>
      <c r="T22" s="9"/>
      <c r="U22" s="9"/>
      <c r="V22" s="9"/>
      <c r="W22" s="9"/>
      <c r="X22" s="9"/>
      <c r="Y22" s="9"/>
      <c r="Z22" s="9"/>
      <c r="AA22" s="9"/>
      <c r="AB22" s="9"/>
      <c r="AC22" s="9" t="str">
        <f t="shared" si="5"/>
        <v/>
      </c>
      <c r="AE22" s="21"/>
    </row>
    <row r="23" spans="1:32" s="39" customFormat="1" ht="12.75" x14ac:dyDescent="0.2">
      <c r="A23" s="41"/>
      <c r="B23" s="42"/>
      <c r="C23" s="42"/>
      <c r="D23" s="9"/>
      <c r="E23" s="9"/>
      <c r="F23" s="9"/>
      <c r="G23" s="9"/>
      <c r="H23" s="9"/>
      <c r="I23" s="9"/>
      <c r="J23" s="9"/>
      <c r="K23" s="9"/>
      <c r="L23" s="9"/>
      <c r="M23" s="9"/>
      <c r="N23" s="9" t="str">
        <f t="shared" si="4"/>
        <v/>
      </c>
      <c r="O23" s="10"/>
      <c r="P23" s="41">
        <v>11</v>
      </c>
      <c r="Q23" s="42" t="s">
        <v>65</v>
      </c>
      <c r="R23" s="42" t="s">
        <v>66</v>
      </c>
      <c r="S23" s="9"/>
      <c r="T23" s="9"/>
      <c r="U23" s="9">
        <v>1</v>
      </c>
      <c r="V23" s="9">
        <v>1</v>
      </c>
      <c r="W23" s="9"/>
      <c r="X23" s="9"/>
      <c r="Y23" s="9"/>
      <c r="Z23" s="9">
        <v>2</v>
      </c>
      <c r="AA23" s="9"/>
      <c r="AB23" s="9"/>
      <c r="AC23" s="9">
        <f t="shared" si="5"/>
        <v>1</v>
      </c>
      <c r="AE23" s="21"/>
    </row>
    <row r="24" spans="1:32" s="39" customFormat="1" ht="12.75" x14ac:dyDescent="0.2">
      <c r="A24" s="41">
        <v>6</v>
      </c>
      <c r="B24" s="42" t="s">
        <v>273</v>
      </c>
      <c r="C24" s="42" t="s">
        <v>273</v>
      </c>
      <c r="D24" s="9">
        <v>4</v>
      </c>
      <c r="E24" s="9">
        <v>2</v>
      </c>
      <c r="F24" s="9"/>
      <c r="G24" s="9">
        <v>3</v>
      </c>
      <c r="H24" s="9"/>
      <c r="I24" s="9"/>
      <c r="J24" s="9">
        <v>1</v>
      </c>
      <c r="K24" s="9">
        <v>1</v>
      </c>
      <c r="L24" s="9"/>
      <c r="M24" s="9"/>
      <c r="N24" s="9">
        <f t="shared" si="4"/>
        <v>14</v>
      </c>
      <c r="O24" s="10"/>
      <c r="P24" s="41">
        <v>13</v>
      </c>
      <c r="Q24" s="42" t="s">
        <v>231</v>
      </c>
      <c r="R24" s="42" t="s">
        <v>312</v>
      </c>
      <c r="S24" s="9">
        <v>3</v>
      </c>
      <c r="T24" s="9">
        <v>1</v>
      </c>
      <c r="U24" s="9">
        <v>2</v>
      </c>
      <c r="V24" s="9">
        <v>2</v>
      </c>
      <c r="W24" s="9">
        <v>1</v>
      </c>
      <c r="X24" s="9">
        <v>1</v>
      </c>
      <c r="Y24" s="9"/>
      <c r="Z24" s="9">
        <v>3</v>
      </c>
      <c r="AA24" s="9"/>
      <c r="AB24" s="9"/>
      <c r="AC24" s="9">
        <f t="shared" si="5"/>
        <v>11</v>
      </c>
      <c r="AE24" s="21"/>
    </row>
    <row r="25" spans="1:32" s="39" customFormat="1" ht="12.75" x14ac:dyDescent="0.2">
      <c r="A25" s="41">
        <v>7</v>
      </c>
      <c r="B25" s="42" t="s">
        <v>316</v>
      </c>
      <c r="C25" s="42" t="s">
        <v>317</v>
      </c>
      <c r="D25" s="9"/>
      <c r="E25" s="9"/>
      <c r="F25" s="9"/>
      <c r="G25" s="9">
        <v>3</v>
      </c>
      <c r="H25" s="9">
        <v>1</v>
      </c>
      <c r="I25" s="9"/>
      <c r="J25" s="9"/>
      <c r="K25" s="9">
        <v>1</v>
      </c>
      <c r="L25" s="9"/>
      <c r="M25" s="9"/>
      <c r="N25" s="9">
        <f t="shared" si="4"/>
        <v>0</v>
      </c>
      <c r="O25" s="10"/>
      <c r="P25" s="43">
        <v>14</v>
      </c>
      <c r="Q25" s="42" t="s">
        <v>203</v>
      </c>
      <c r="R25" s="42" t="s">
        <v>34</v>
      </c>
      <c r="S25" s="9">
        <v>4</v>
      </c>
      <c r="T25" s="9">
        <v>1</v>
      </c>
      <c r="U25" s="9">
        <v>3</v>
      </c>
      <c r="V25" s="9">
        <v>5</v>
      </c>
      <c r="W25" s="9"/>
      <c r="X25" s="9">
        <v>1</v>
      </c>
      <c r="Y25" s="9"/>
      <c r="Z25" s="9">
        <v>2</v>
      </c>
      <c r="AA25" s="9"/>
      <c r="AB25" s="9">
        <v>1</v>
      </c>
      <c r="AC25" s="9">
        <f t="shared" si="5"/>
        <v>14</v>
      </c>
      <c r="AE25" s="21"/>
    </row>
    <row r="26" spans="1:32" s="39" customFormat="1" ht="12.75" x14ac:dyDescent="0.2">
      <c r="A26" s="43"/>
      <c r="B26" s="42"/>
      <c r="C26" s="42"/>
      <c r="D26" s="9"/>
      <c r="E26" s="9"/>
      <c r="F26" s="9"/>
      <c r="G26" s="9"/>
      <c r="H26" s="9"/>
      <c r="I26" s="9"/>
      <c r="J26" s="9"/>
      <c r="K26" s="9"/>
      <c r="L26" s="9"/>
      <c r="M26" s="9"/>
      <c r="N26" s="9" t="str">
        <f t="shared" si="4"/>
        <v/>
      </c>
      <c r="O26" s="10"/>
      <c r="P26" s="43">
        <v>23</v>
      </c>
      <c r="Q26" s="42" t="s">
        <v>222</v>
      </c>
      <c r="R26" s="42" t="s">
        <v>61</v>
      </c>
      <c r="S26" s="9">
        <v>2</v>
      </c>
      <c r="T26" s="9">
        <v>3</v>
      </c>
      <c r="U26" s="9">
        <v>1</v>
      </c>
      <c r="V26" s="9">
        <v>3</v>
      </c>
      <c r="W26" s="9">
        <v>2</v>
      </c>
      <c r="X26" s="9"/>
      <c r="Y26" s="9"/>
      <c r="Z26" s="9">
        <v>1</v>
      </c>
      <c r="AA26" s="9"/>
      <c r="AB26" s="9"/>
      <c r="AC26" s="9">
        <f t="shared" si="5"/>
        <v>14</v>
      </c>
      <c r="AE26" s="21"/>
    </row>
    <row r="27" spans="1:32" s="39" customFormat="1" ht="12.75" x14ac:dyDescent="0.2">
      <c r="A27" s="41">
        <v>11</v>
      </c>
      <c r="B27" s="42" t="s">
        <v>361</v>
      </c>
      <c r="C27" s="42" t="s">
        <v>191</v>
      </c>
      <c r="D27" s="9">
        <v>2</v>
      </c>
      <c r="E27" s="9"/>
      <c r="F27" s="9"/>
      <c r="G27" s="9">
        <v>3</v>
      </c>
      <c r="H27" s="9"/>
      <c r="I27" s="9"/>
      <c r="J27" s="9"/>
      <c r="K27" s="9">
        <v>4</v>
      </c>
      <c r="L27" s="9"/>
      <c r="M27" s="9"/>
      <c r="N27" s="9">
        <f t="shared" si="4"/>
        <v>4</v>
      </c>
      <c r="O27" s="10"/>
      <c r="P27" s="41">
        <v>31</v>
      </c>
      <c r="Q27" s="42" t="s">
        <v>107</v>
      </c>
      <c r="R27" s="42" t="s">
        <v>202</v>
      </c>
      <c r="S27" s="9"/>
      <c r="T27" s="9"/>
      <c r="U27" s="9"/>
      <c r="V27" s="9"/>
      <c r="W27" s="9"/>
      <c r="X27" s="9"/>
      <c r="Y27" s="9"/>
      <c r="Z27" s="9">
        <v>1</v>
      </c>
      <c r="AA27" s="9"/>
      <c r="AB27" s="9"/>
      <c r="AC27" s="9">
        <f t="shared" si="5"/>
        <v>0</v>
      </c>
      <c r="AE27" s="21"/>
    </row>
    <row r="28" spans="1:32" s="39" customFormat="1" ht="12.75" x14ac:dyDescent="0.2">
      <c r="A28" s="41">
        <v>12</v>
      </c>
      <c r="B28" s="42" t="s">
        <v>272</v>
      </c>
      <c r="C28" s="42" t="s">
        <v>189</v>
      </c>
      <c r="D28" s="9">
        <v>2</v>
      </c>
      <c r="E28" s="9">
        <v>2</v>
      </c>
      <c r="F28" s="9"/>
      <c r="G28" s="9">
        <v>5</v>
      </c>
      <c r="H28" s="9">
        <v>1</v>
      </c>
      <c r="I28" s="9"/>
      <c r="J28" s="9">
        <v>1</v>
      </c>
      <c r="K28" s="9">
        <v>3</v>
      </c>
      <c r="L28" s="9"/>
      <c r="M28" s="9"/>
      <c r="N28" s="9">
        <f t="shared" si="4"/>
        <v>10</v>
      </c>
      <c r="O28" s="10"/>
      <c r="P28" s="43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2" s="39" customFormat="1" ht="12.75" x14ac:dyDescent="0.2">
      <c r="A29" s="41">
        <v>25</v>
      </c>
      <c r="B29" s="42" t="s">
        <v>334</v>
      </c>
      <c r="C29" s="42" t="s">
        <v>305</v>
      </c>
      <c r="D29" s="9">
        <v>4</v>
      </c>
      <c r="E29" s="9">
        <v>1</v>
      </c>
      <c r="F29" s="9">
        <v>1</v>
      </c>
      <c r="G29" s="9">
        <v>2</v>
      </c>
      <c r="H29" s="9">
        <v>3</v>
      </c>
      <c r="I29" s="9">
        <v>1</v>
      </c>
      <c r="J29" s="9"/>
      <c r="K29" s="9">
        <v>3</v>
      </c>
      <c r="L29" s="9"/>
      <c r="M29" s="9"/>
      <c r="N29" s="9">
        <f t="shared" si="4"/>
        <v>12</v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2" s="39" customFormat="1" ht="12.75" x14ac:dyDescent="0.2">
      <c r="A30" s="105" t="s">
        <v>26</v>
      </c>
      <c r="B30" s="106"/>
      <c r="C30" s="107"/>
      <c r="D30" s="9">
        <f t="shared" ref="D30:N30" si="6">SUM(D20:D29)</f>
        <v>16</v>
      </c>
      <c r="E30" s="9">
        <f t="shared" si="6"/>
        <v>5</v>
      </c>
      <c r="F30" s="9">
        <f t="shared" si="6"/>
        <v>2</v>
      </c>
      <c r="G30" s="9">
        <f t="shared" si="6"/>
        <v>24</v>
      </c>
      <c r="H30" s="9">
        <f t="shared" si="6"/>
        <v>6</v>
      </c>
      <c r="I30" s="9">
        <f t="shared" si="6"/>
        <v>2</v>
      </c>
      <c r="J30" s="9">
        <f t="shared" si="6"/>
        <v>2</v>
      </c>
      <c r="K30" s="9">
        <f t="shared" si="6"/>
        <v>19</v>
      </c>
      <c r="L30" s="9">
        <f t="shared" si="6"/>
        <v>0</v>
      </c>
      <c r="M30" s="9">
        <f t="shared" si="6"/>
        <v>0</v>
      </c>
      <c r="N30" s="9">
        <f t="shared" si="6"/>
        <v>49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9</v>
      </c>
      <c r="T30" s="9">
        <f t="shared" si="7"/>
        <v>5</v>
      </c>
      <c r="U30" s="9">
        <f t="shared" si="7"/>
        <v>10</v>
      </c>
      <c r="V30" s="9">
        <f t="shared" si="7"/>
        <v>14</v>
      </c>
      <c r="W30" s="9">
        <f t="shared" si="7"/>
        <v>3</v>
      </c>
      <c r="X30" s="9">
        <f t="shared" si="7"/>
        <v>2</v>
      </c>
      <c r="Y30" s="9">
        <f t="shared" si="7"/>
        <v>0</v>
      </c>
      <c r="Z30" s="9">
        <f t="shared" si="7"/>
        <v>10</v>
      </c>
      <c r="AA30" s="9">
        <f t="shared" si="7"/>
        <v>0</v>
      </c>
      <c r="AB30" s="9">
        <f t="shared" si="7"/>
        <v>1</v>
      </c>
      <c r="AC30" s="9">
        <f t="shared" si="7"/>
        <v>43</v>
      </c>
      <c r="AE30" s="44" t="e">
        <f>IF(#REF!+#REF!=5,"Correct","MVP ERROR")</f>
        <v>#REF!</v>
      </c>
    </row>
    <row r="31" spans="1:32" s="39" customFormat="1" ht="12.75" x14ac:dyDescent="0.2">
      <c r="A31" s="117" t="s">
        <v>27</v>
      </c>
      <c r="B31" s="118"/>
      <c r="C31" s="119" t="s">
        <v>62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>Big Bangs:    |||   Cunning Stunts: BLK-</v>
      </c>
      <c r="AF31" s="46"/>
    </row>
    <row r="32" spans="1:32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58" t="s">
        <v>137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60"/>
      <c r="O33" s="3" t="s">
        <v>4</v>
      </c>
      <c r="P33" s="114" t="s">
        <v>89</v>
      </c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6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1"/>
      <c r="Q35" s="42"/>
      <c r="R35" s="42"/>
      <c r="S35" s="9"/>
      <c r="T35" s="9"/>
      <c r="U35" s="9"/>
      <c r="V35" s="9"/>
      <c r="W35" s="9"/>
      <c r="X35" s="9"/>
      <c r="Y35" s="9"/>
      <c r="Z35" s="9"/>
      <c r="AA35" s="9"/>
      <c r="AB35" s="9"/>
      <c r="AC35" s="9" t="str">
        <f t="shared" ref="AC35:AC44" si="9">IF(Q35="","",(S35*2)+(T35*3)+U35*1)</f>
        <v/>
      </c>
      <c r="AE35" s="21"/>
    </row>
    <row r="36" spans="1:31" s="39" customFormat="1" ht="12.75" x14ac:dyDescent="0.2">
      <c r="A36" s="43">
        <v>1</v>
      </c>
      <c r="B36" s="42" t="s">
        <v>365</v>
      </c>
      <c r="C36" s="42" t="s">
        <v>41</v>
      </c>
      <c r="D36" s="9">
        <v>2</v>
      </c>
      <c r="E36" s="9"/>
      <c r="F36" s="9">
        <v>3</v>
      </c>
      <c r="G36" s="9">
        <v>4</v>
      </c>
      <c r="H36" s="9">
        <v>1</v>
      </c>
      <c r="I36" s="9"/>
      <c r="J36" s="9"/>
      <c r="K36" s="9">
        <v>3</v>
      </c>
      <c r="L36" s="9"/>
      <c r="M36" s="9"/>
      <c r="N36" s="9">
        <f t="shared" si="8"/>
        <v>7</v>
      </c>
      <c r="O36" s="10"/>
      <c r="P36" s="41">
        <v>2</v>
      </c>
      <c r="Q36" s="42" t="s">
        <v>322</v>
      </c>
      <c r="R36" s="42" t="s">
        <v>39</v>
      </c>
      <c r="S36" s="9"/>
      <c r="T36" s="9">
        <v>1</v>
      </c>
      <c r="U36" s="9">
        <v>2</v>
      </c>
      <c r="V36" s="9">
        <v>11</v>
      </c>
      <c r="W36" s="9">
        <v>2</v>
      </c>
      <c r="X36" s="9"/>
      <c r="Y36" s="9"/>
      <c r="Z36" s="9">
        <v>3</v>
      </c>
      <c r="AA36" s="9"/>
      <c r="AB36" s="9"/>
      <c r="AC36" s="9">
        <f t="shared" si="9"/>
        <v>5</v>
      </c>
      <c r="AE36" s="21"/>
    </row>
    <row r="37" spans="1:31" s="39" customFormat="1" ht="12.75" x14ac:dyDescent="0.2">
      <c r="A37" s="43">
        <v>5</v>
      </c>
      <c r="B37" s="42" t="s">
        <v>199</v>
      </c>
      <c r="C37" s="42" t="s">
        <v>57</v>
      </c>
      <c r="D37" s="9">
        <v>6</v>
      </c>
      <c r="E37" s="9"/>
      <c r="F37" s="9">
        <v>1</v>
      </c>
      <c r="G37" s="9">
        <v>6</v>
      </c>
      <c r="H37" s="9">
        <v>2</v>
      </c>
      <c r="I37" s="9">
        <v>1</v>
      </c>
      <c r="J37" s="9"/>
      <c r="K37" s="9">
        <v>2</v>
      </c>
      <c r="L37" s="9"/>
      <c r="M37" s="9"/>
      <c r="N37" s="9">
        <f t="shared" si="8"/>
        <v>13</v>
      </c>
      <c r="O37" s="10"/>
      <c r="P37" s="43"/>
      <c r="Q37" s="42"/>
      <c r="R37" s="4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 t="str">
        <f t="shared" si="9"/>
        <v/>
      </c>
      <c r="AE37" s="21"/>
    </row>
    <row r="38" spans="1:31" s="39" customFormat="1" ht="12.75" x14ac:dyDescent="0.2">
      <c r="A38" s="43">
        <v>10</v>
      </c>
      <c r="B38" s="42" t="s">
        <v>197</v>
      </c>
      <c r="C38" s="42" t="s">
        <v>198</v>
      </c>
      <c r="D38" s="9">
        <v>1</v>
      </c>
      <c r="E38" s="9"/>
      <c r="F38" s="9"/>
      <c r="G38" s="9">
        <v>4</v>
      </c>
      <c r="H38" s="9"/>
      <c r="I38" s="9">
        <v>4</v>
      </c>
      <c r="J38" s="9"/>
      <c r="K38" s="9">
        <v>1</v>
      </c>
      <c r="L38" s="9"/>
      <c r="M38" s="9"/>
      <c r="N38" s="9">
        <f t="shared" si="8"/>
        <v>2</v>
      </c>
      <c r="O38" s="10"/>
      <c r="P38" s="41">
        <v>4</v>
      </c>
      <c r="Q38" s="42" t="s">
        <v>142</v>
      </c>
      <c r="R38" s="42" t="s">
        <v>143</v>
      </c>
      <c r="S38" s="9"/>
      <c r="T38" s="9">
        <v>1</v>
      </c>
      <c r="U38" s="9"/>
      <c r="V38" s="9">
        <v>3</v>
      </c>
      <c r="W38" s="9">
        <v>1</v>
      </c>
      <c r="X38" s="9">
        <v>1</v>
      </c>
      <c r="Y38" s="9"/>
      <c r="Z38" s="9">
        <v>2</v>
      </c>
      <c r="AA38" s="9"/>
      <c r="AB38" s="9"/>
      <c r="AC38" s="9">
        <f t="shared" si="9"/>
        <v>3</v>
      </c>
      <c r="AE38" s="21"/>
    </row>
    <row r="39" spans="1:31" s="39" customFormat="1" ht="12.75" x14ac:dyDescent="0.2">
      <c r="A39" s="43">
        <v>12</v>
      </c>
      <c r="B39" s="42" t="s">
        <v>78</v>
      </c>
      <c r="C39" s="42" t="s">
        <v>79</v>
      </c>
      <c r="D39" s="9">
        <v>5</v>
      </c>
      <c r="E39" s="9"/>
      <c r="F39" s="9">
        <v>2</v>
      </c>
      <c r="G39" s="9">
        <v>6</v>
      </c>
      <c r="H39" s="9">
        <v>1</v>
      </c>
      <c r="I39" s="9"/>
      <c r="J39" s="9"/>
      <c r="K39" s="9">
        <v>3</v>
      </c>
      <c r="L39" s="9"/>
      <c r="M39" s="9"/>
      <c r="N39" s="9">
        <f t="shared" si="8"/>
        <v>12</v>
      </c>
      <c r="O39" s="10"/>
      <c r="P39" s="43">
        <v>5</v>
      </c>
      <c r="Q39" s="42" t="s">
        <v>131</v>
      </c>
      <c r="R39" s="42" t="s">
        <v>48</v>
      </c>
      <c r="S39" s="9">
        <v>4</v>
      </c>
      <c r="T39" s="9"/>
      <c r="U39" s="9">
        <v>2</v>
      </c>
      <c r="V39" s="9">
        <v>8</v>
      </c>
      <c r="W39" s="9">
        <v>1</v>
      </c>
      <c r="X39" s="9">
        <v>1</v>
      </c>
      <c r="Y39" s="9"/>
      <c r="Z39" s="9">
        <v>1</v>
      </c>
      <c r="AA39" s="9"/>
      <c r="AB39" s="9"/>
      <c r="AC39" s="9">
        <f t="shared" si="9"/>
        <v>10</v>
      </c>
      <c r="AE39" s="21"/>
    </row>
    <row r="40" spans="1:31" s="39" customFormat="1" ht="12.75" x14ac:dyDescent="0.2">
      <c r="A40" s="43">
        <v>15</v>
      </c>
      <c r="B40" s="42" t="s">
        <v>199</v>
      </c>
      <c r="C40" s="42" t="s">
        <v>84</v>
      </c>
      <c r="D40" s="9">
        <v>3</v>
      </c>
      <c r="E40" s="9"/>
      <c r="F40" s="9"/>
      <c r="G40" s="9">
        <v>3</v>
      </c>
      <c r="H40" s="9">
        <v>3</v>
      </c>
      <c r="I40" s="9">
        <v>3</v>
      </c>
      <c r="J40" s="9"/>
      <c r="K40" s="9">
        <v>1</v>
      </c>
      <c r="L40" s="9"/>
      <c r="M40" s="9"/>
      <c r="N40" s="9">
        <f t="shared" si="8"/>
        <v>6</v>
      </c>
      <c r="O40" s="10"/>
      <c r="P40" s="43"/>
      <c r="Q40" s="42"/>
      <c r="R40" s="42"/>
      <c r="S40" s="9"/>
      <c r="T40" s="9"/>
      <c r="U40" s="9"/>
      <c r="V40" s="9"/>
      <c r="W40" s="9"/>
      <c r="X40" s="9"/>
      <c r="Y40" s="9"/>
      <c r="Z40" s="9"/>
      <c r="AA40" s="9"/>
      <c r="AB40" s="9"/>
      <c r="AC40" s="9" t="str">
        <f t="shared" si="9"/>
        <v/>
      </c>
      <c r="AE40" s="21"/>
    </row>
    <row r="41" spans="1:31" s="39" customFormat="1" ht="12.75" x14ac:dyDescent="0.2">
      <c r="A41" s="43">
        <v>17</v>
      </c>
      <c r="B41" s="42" t="s">
        <v>38</v>
      </c>
      <c r="C41" s="42" t="s">
        <v>360</v>
      </c>
      <c r="D41" s="9">
        <v>3</v>
      </c>
      <c r="E41" s="9"/>
      <c r="F41" s="9"/>
      <c r="G41" s="9">
        <v>5</v>
      </c>
      <c r="H41" s="9"/>
      <c r="I41" s="9">
        <v>2</v>
      </c>
      <c r="J41" s="9"/>
      <c r="K41" s="9">
        <v>3</v>
      </c>
      <c r="L41" s="9"/>
      <c r="M41" s="9"/>
      <c r="N41" s="9">
        <f t="shared" si="8"/>
        <v>6</v>
      </c>
      <c r="O41" s="10"/>
      <c r="P41" s="43">
        <v>11</v>
      </c>
      <c r="Q41" s="42" t="s">
        <v>101</v>
      </c>
      <c r="R41" s="42" t="s">
        <v>354</v>
      </c>
      <c r="S41" s="9">
        <v>5</v>
      </c>
      <c r="T41" s="9"/>
      <c r="U41" s="9"/>
      <c r="V41" s="9">
        <v>7</v>
      </c>
      <c r="W41" s="9">
        <v>1</v>
      </c>
      <c r="X41" s="9">
        <v>1</v>
      </c>
      <c r="Y41" s="9">
        <v>2</v>
      </c>
      <c r="Z41" s="9">
        <v>2</v>
      </c>
      <c r="AA41" s="9"/>
      <c r="AB41" s="9"/>
      <c r="AC41" s="9">
        <f t="shared" si="9"/>
        <v>10</v>
      </c>
      <c r="AE41" s="21"/>
    </row>
    <row r="42" spans="1:31" s="39" customFormat="1" ht="12.75" x14ac:dyDescent="0.2">
      <c r="A42" s="41"/>
      <c r="B42" s="42"/>
      <c r="C42" s="42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tr">
        <f t="shared" si="8"/>
        <v/>
      </c>
      <c r="O42" s="10"/>
      <c r="P42" s="43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E42" s="21"/>
    </row>
    <row r="43" spans="1:31" s="39" customFormat="1" ht="12.75" x14ac:dyDescent="0.2">
      <c r="A43" s="41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>
        <v>6</v>
      </c>
      <c r="Q43" s="42" t="s">
        <v>328</v>
      </c>
      <c r="R43" s="42" t="s">
        <v>39</v>
      </c>
      <c r="S43" s="9">
        <v>2</v>
      </c>
      <c r="T43" s="9"/>
      <c r="U43" s="9"/>
      <c r="V43" s="9">
        <v>1</v>
      </c>
      <c r="W43" s="9"/>
      <c r="X43" s="9"/>
      <c r="Y43" s="9"/>
      <c r="Z43" s="9">
        <v>1</v>
      </c>
      <c r="AA43" s="9"/>
      <c r="AB43" s="9"/>
      <c r="AC43" s="9">
        <f t="shared" si="9"/>
        <v>4</v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20</v>
      </c>
      <c r="E45" s="9">
        <f t="shared" si="10"/>
        <v>0</v>
      </c>
      <c r="F45" s="9">
        <f t="shared" si="10"/>
        <v>6</v>
      </c>
      <c r="G45" s="9">
        <f t="shared" si="10"/>
        <v>28</v>
      </c>
      <c r="H45" s="9">
        <f t="shared" si="10"/>
        <v>7</v>
      </c>
      <c r="I45" s="9">
        <f t="shared" si="10"/>
        <v>10</v>
      </c>
      <c r="J45" s="9">
        <f t="shared" si="10"/>
        <v>0</v>
      </c>
      <c r="K45" s="9">
        <f t="shared" si="10"/>
        <v>13</v>
      </c>
      <c r="L45" s="9">
        <f t="shared" si="10"/>
        <v>0</v>
      </c>
      <c r="M45" s="9">
        <f t="shared" si="10"/>
        <v>0</v>
      </c>
      <c r="N45" s="9">
        <f t="shared" si="10"/>
        <v>46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11</v>
      </c>
      <c r="T45" s="9">
        <f t="shared" si="11"/>
        <v>2</v>
      </c>
      <c r="U45" s="9">
        <f t="shared" si="11"/>
        <v>4</v>
      </c>
      <c r="V45" s="9">
        <f t="shared" si="11"/>
        <v>30</v>
      </c>
      <c r="W45" s="9">
        <f t="shared" si="11"/>
        <v>5</v>
      </c>
      <c r="X45" s="9">
        <f t="shared" si="11"/>
        <v>3</v>
      </c>
      <c r="Y45" s="9">
        <f t="shared" si="11"/>
        <v>2</v>
      </c>
      <c r="Z45" s="9">
        <f t="shared" si="11"/>
        <v>9</v>
      </c>
      <c r="AA45" s="9">
        <f t="shared" si="11"/>
        <v>0</v>
      </c>
      <c r="AB45" s="9">
        <f t="shared" si="11"/>
        <v>0</v>
      </c>
      <c r="AC45" s="9">
        <f t="shared" si="11"/>
        <v>32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137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Hawks: 3P-BLK-   |||   Shenanigans: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81" t="s">
        <v>246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3"/>
      <c r="O48" s="3" t="s">
        <v>29</v>
      </c>
      <c r="P48" s="149" t="s">
        <v>135</v>
      </c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1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/>
      <c r="B50" s="42"/>
      <c r="C50" s="42"/>
      <c r="D50" s="9"/>
      <c r="E50" s="9"/>
      <c r="F50" s="9"/>
      <c r="G50" s="9"/>
      <c r="H50" s="9"/>
      <c r="I50" s="9"/>
      <c r="J50" s="9"/>
      <c r="K50" s="9"/>
      <c r="L50" s="9"/>
      <c r="M50" s="9"/>
      <c r="N50" s="9" t="str">
        <f t="shared" ref="N50:N59" si="12">IF(B50="","",(D50*2)+(E50*3)+F50*1)</f>
        <v/>
      </c>
      <c r="O50" s="10"/>
      <c r="P50" s="41">
        <v>0</v>
      </c>
      <c r="Q50" s="42" t="s">
        <v>180</v>
      </c>
      <c r="R50" s="42" t="s">
        <v>181</v>
      </c>
      <c r="S50" s="9">
        <v>6</v>
      </c>
      <c r="T50" s="9"/>
      <c r="U50" s="9"/>
      <c r="V50" s="9">
        <v>5</v>
      </c>
      <c r="W50" s="9">
        <v>1</v>
      </c>
      <c r="X50" s="9">
        <v>1</v>
      </c>
      <c r="Y50" s="9"/>
      <c r="Z50" s="9"/>
      <c r="AA50" s="9"/>
      <c r="AB50" s="9"/>
      <c r="AC50" s="9">
        <f t="shared" ref="AC50:AC59" si="13">IF(Q50="","",(S50*2)+(T50*3)+U50*1)</f>
        <v>12</v>
      </c>
      <c r="AD50" s="46"/>
      <c r="AE50" s="21"/>
    </row>
    <row r="51" spans="1:31" s="39" customFormat="1" ht="12.75" x14ac:dyDescent="0.2">
      <c r="A51" s="43">
        <v>8</v>
      </c>
      <c r="B51" s="42" t="s">
        <v>249</v>
      </c>
      <c r="C51" s="42" t="s">
        <v>39</v>
      </c>
      <c r="D51" s="9"/>
      <c r="E51" s="9"/>
      <c r="F51" s="9"/>
      <c r="G51" s="9">
        <v>2</v>
      </c>
      <c r="H51" s="9"/>
      <c r="I51" s="9">
        <v>1</v>
      </c>
      <c r="J51" s="9"/>
      <c r="K51" s="9">
        <v>1</v>
      </c>
      <c r="L51" s="9"/>
      <c r="M51" s="9"/>
      <c r="N51" s="9">
        <f t="shared" si="12"/>
        <v>0</v>
      </c>
      <c r="O51" s="10"/>
      <c r="P51" s="41">
        <v>13</v>
      </c>
      <c r="Q51" s="42" t="s">
        <v>107</v>
      </c>
      <c r="R51" s="42" t="s">
        <v>57</v>
      </c>
      <c r="S51" s="9"/>
      <c r="T51" s="9"/>
      <c r="U51" s="9">
        <v>2</v>
      </c>
      <c r="V51" s="9"/>
      <c r="W51" s="9"/>
      <c r="X51" s="9"/>
      <c r="Y51" s="9"/>
      <c r="Z51" s="9">
        <v>1</v>
      </c>
      <c r="AA51" s="9"/>
      <c r="AB51" s="9"/>
      <c r="AC51" s="9">
        <f t="shared" si="13"/>
        <v>2</v>
      </c>
      <c r="AD51" s="46"/>
      <c r="AE51" s="21"/>
    </row>
    <row r="52" spans="1:31" s="39" customFormat="1" ht="12.75" x14ac:dyDescent="0.2">
      <c r="A52" s="41"/>
      <c r="B52" s="42"/>
      <c r="C52" s="42"/>
      <c r="D52" s="9"/>
      <c r="E52" s="9"/>
      <c r="F52" s="9"/>
      <c r="G52" s="9"/>
      <c r="H52" s="9"/>
      <c r="I52" s="9"/>
      <c r="J52" s="9"/>
      <c r="K52" s="9"/>
      <c r="L52" s="9"/>
      <c r="M52" s="9"/>
      <c r="N52" s="9" t="str">
        <f t="shared" si="12"/>
        <v/>
      </c>
      <c r="O52" s="10"/>
      <c r="P52" s="41">
        <v>2</v>
      </c>
      <c r="Q52" s="42" t="s">
        <v>184</v>
      </c>
      <c r="R52" s="42" t="s">
        <v>174</v>
      </c>
      <c r="S52" s="9">
        <v>1</v>
      </c>
      <c r="T52" s="9"/>
      <c r="U52" s="9"/>
      <c r="V52" s="9">
        <v>1</v>
      </c>
      <c r="W52" s="9"/>
      <c r="X52" s="9">
        <v>1</v>
      </c>
      <c r="Y52" s="9"/>
      <c r="Z52" s="9">
        <v>2</v>
      </c>
      <c r="AA52" s="9"/>
      <c r="AB52" s="9"/>
      <c r="AC52" s="9">
        <f t="shared" si="13"/>
        <v>2</v>
      </c>
      <c r="AD52" s="46"/>
      <c r="AE52" s="21"/>
    </row>
    <row r="53" spans="1:31" s="39" customFormat="1" ht="12.75" x14ac:dyDescent="0.2">
      <c r="A53" s="41"/>
      <c r="B53" s="42"/>
      <c r="C53" s="42"/>
      <c r="D53" s="9"/>
      <c r="E53" s="9"/>
      <c r="F53" s="9"/>
      <c r="G53" s="9"/>
      <c r="H53" s="9"/>
      <c r="I53" s="9"/>
      <c r="J53" s="9"/>
      <c r="K53" s="9"/>
      <c r="L53" s="9"/>
      <c r="M53" s="9"/>
      <c r="N53" s="9" t="str">
        <f t="shared" si="12"/>
        <v/>
      </c>
      <c r="O53" s="10"/>
      <c r="P53" s="41">
        <v>11</v>
      </c>
      <c r="Q53" s="42" t="s">
        <v>321</v>
      </c>
      <c r="R53" s="42" t="s">
        <v>35</v>
      </c>
      <c r="S53" s="9"/>
      <c r="T53" s="9"/>
      <c r="U53" s="9"/>
      <c r="V53" s="9">
        <v>1</v>
      </c>
      <c r="W53" s="9"/>
      <c r="X53" s="9"/>
      <c r="Y53" s="9"/>
      <c r="Z53" s="9">
        <v>2</v>
      </c>
      <c r="AA53" s="9"/>
      <c r="AB53" s="9"/>
      <c r="AC53" s="9">
        <f t="shared" si="13"/>
        <v>0</v>
      </c>
      <c r="AD53" s="46"/>
      <c r="AE53" s="21"/>
    </row>
    <row r="54" spans="1:31" s="39" customFormat="1" ht="12.75" x14ac:dyDescent="0.2">
      <c r="A54" s="43">
        <v>21</v>
      </c>
      <c r="B54" s="42" t="s">
        <v>252</v>
      </c>
      <c r="C54" s="42" t="s">
        <v>253</v>
      </c>
      <c r="D54" s="9">
        <v>2</v>
      </c>
      <c r="E54" s="9"/>
      <c r="F54" s="9">
        <v>3</v>
      </c>
      <c r="G54" s="9">
        <v>3</v>
      </c>
      <c r="H54" s="9"/>
      <c r="I54" s="9">
        <v>1</v>
      </c>
      <c r="J54" s="9"/>
      <c r="K54" s="9">
        <v>2</v>
      </c>
      <c r="L54" s="9"/>
      <c r="M54" s="9"/>
      <c r="N54" s="9">
        <f t="shared" si="12"/>
        <v>7</v>
      </c>
      <c r="O54" s="10"/>
      <c r="P54" s="41">
        <v>12</v>
      </c>
      <c r="Q54" s="42" t="s">
        <v>177</v>
      </c>
      <c r="R54" s="42" t="s">
        <v>178</v>
      </c>
      <c r="S54" s="9"/>
      <c r="T54" s="9"/>
      <c r="U54" s="9"/>
      <c r="V54" s="9">
        <v>5</v>
      </c>
      <c r="W54" s="9">
        <v>1</v>
      </c>
      <c r="X54" s="9"/>
      <c r="Y54" s="9"/>
      <c r="Z54" s="9">
        <v>2</v>
      </c>
      <c r="AA54" s="9"/>
      <c r="AB54" s="9"/>
      <c r="AC54" s="9">
        <f t="shared" si="13"/>
        <v>0</v>
      </c>
      <c r="AD54" s="46"/>
      <c r="AE54" s="21"/>
    </row>
    <row r="55" spans="1:31" s="39" customFormat="1" ht="12.75" x14ac:dyDescent="0.2">
      <c r="A55" s="43"/>
      <c r="B55" s="42"/>
      <c r="C55" s="42"/>
      <c r="D55" s="9"/>
      <c r="E55" s="9"/>
      <c r="F55" s="9"/>
      <c r="G55" s="9"/>
      <c r="H55" s="9"/>
      <c r="I55" s="9"/>
      <c r="J55" s="9"/>
      <c r="K55" s="9"/>
      <c r="L55" s="9"/>
      <c r="M55" s="9"/>
      <c r="N55" s="9" t="str">
        <f t="shared" si="12"/>
        <v/>
      </c>
      <c r="O55" s="10"/>
      <c r="P55" s="41">
        <v>21</v>
      </c>
      <c r="Q55" s="42" t="s">
        <v>182</v>
      </c>
      <c r="R55" s="42" t="s">
        <v>183</v>
      </c>
      <c r="S55" s="9">
        <v>2</v>
      </c>
      <c r="T55" s="9">
        <v>2</v>
      </c>
      <c r="U55" s="9">
        <v>2</v>
      </c>
      <c r="V55" s="9">
        <v>9</v>
      </c>
      <c r="W55" s="9">
        <v>2</v>
      </c>
      <c r="X55" s="9"/>
      <c r="Y55" s="9">
        <v>1</v>
      </c>
      <c r="Z55" s="9">
        <v>4</v>
      </c>
      <c r="AA55" s="9">
        <v>1</v>
      </c>
      <c r="AB55" s="9"/>
      <c r="AC55" s="9">
        <f t="shared" si="13"/>
        <v>12</v>
      </c>
      <c r="AD55" s="46"/>
      <c r="AE55" s="21"/>
    </row>
    <row r="56" spans="1:31" s="39" customFormat="1" ht="12.75" x14ac:dyDescent="0.2">
      <c r="A56" s="43">
        <v>26</v>
      </c>
      <c r="B56" s="42" t="s">
        <v>255</v>
      </c>
      <c r="C56" s="42" t="s">
        <v>256</v>
      </c>
      <c r="D56" s="9">
        <v>1</v>
      </c>
      <c r="E56" s="9"/>
      <c r="F56" s="9">
        <v>6</v>
      </c>
      <c r="G56" s="9">
        <v>3</v>
      </c>
      <c r="H56" s="9">
        <v>1</v>
      </c>
      <c r="I56" s="9">
        <v>1</v>
      </c>
      <c r="J56" s="9"/>
      <c r="K56" s="9">
        <v>2</v>
      </c>
      <c r="L56" s="9"/>
      <c r="M56" s="9"/>
      <c r="N56" s="9">
        <f t="shared" si="12"/>
        <v>8</v>
      </c>
      <c r="O56" s="10"/>
      <c r="P56" s="41">
        <v>40</v>
      </c>
      <c r="Q56" s="42" t="s">
        <v>185</v>
      </c>
      <c r="R56" s="42" t="s">
        <v>186</v>
      </c>
      <c r="S56" s="9">
        <v>1</v>
      </c>
      <c r="T56" s="9"/>
      <c r="U56" s="9"/>
      <c r="V56" s="9">
        <v>6</v>
      </c>
      <c r="W56" s="9"/>
      <c r="X56" s="9">
        <v>1</v>
      </c>
      <c r="Y56" s="9">
        <v>2</v>
      </c>
      <c r="Z56" s="9">
        <v>5</v>
      </c>
      <c r="AA56" s="9"/>
      <c r="AB56" s="9"/>
      <c r="AC56" s="9">
        <f t="shared" si="13"/>
        <v>2</v>
      </c>
      <c r="AD56" s="46"/>
      <c r="AE56" s="21"/>
    </row>
    <row r="57" spans="1:31" s="39" customFormat="1" ht="12.75" x14ac:dyDescent="0.2">
      <c r="A57" s="43">
        <v>55</v>
      </c>
      <c r="B57" s="42" t="s">
        <v>280</v>
      </c>
      <c r="C57" s="42" t="s">
        <v>238</v>
      </c>
      <c r="D57" s="9">
        <v>2</v>
      </c>
      <c r="E57" s="9"/>
      <c r="F57" s="9">
        <v>6</v>
      </c>
      <c r="G57" s="9">
        <v>4</v>
      </c>
      <c r="H57" s="9"/>
      <c r="I57" s="9">
        <v>2</v>
      </c>
      <c r="J57" s="9">
        <v>1</v>
      </c>
      <c r="K57" s="9">
        <v>4</v>
      </c>
      <c r="L57" s="9"/>
      <c r="M57" s="9">
        <v>1</v>
      </c>
      <c r="N57" s="9">
        <f t="shared" si="12"/>
        <v>10</v>
      </c>
      <c r="O57" s="10"/>
      <c r="P57" s="41">
        <v>44</v>
      </c>
      <c r="Q57" s="42" t="s">
        <v>188</v>
      </c>
      <c r="R57" s="42" t="s">
        <v>84</v>
      </c>
      <c r="S57" s="9">
        <v>1</v>
      </c>
      <c r="T57" s="9"/>
      <c r="U57" s="9">
        <v>1</v>
      </c>
      <c r="V57" s="9">
        <v>3</v>
      </c>
      <c r="W57" s="9">
        <v>2</v>
      </c>
      <c r="X57" s="9"/>
      <c r="Y57" s="9"/>
      <c r="Z57" s="9">
        <v>4</v>
      </c>
      <c r="AA57" s="9">
        <v>1</v>
      </c>
      <c r="AB57" s="9"/>
      <c r="AC57" s="9">
        <f t="shared" si="13"/>
        <v>3</v>
      </c>
      <c r="AD57" s="46"/>
      <c r="AE57" s="21"/>
    </row>
    <row r="58" spans="1:31" s="39" customFormat="1" ht="12.75" x14ac:dyDescent="0.2">
      <c r="A58" s="41">
        <v>10</v>
      </c>
      <c r="B58" s="42" t="s">
        <v>391</v>
      </c>
      <c r="C58" s="42" t="s">
        <v>84</v>
      </c>
      <c r="D58" s="9">
        <v>2</v>
      </c>
      <c r="E58" s="9"/>
      <c r="F58" s="9"/>
      <c r="G58" s="9">
        <v>3</v>
      </c>
      <c r="H58" s="9">
        <v>2</v>
      </c>
      <c r="I58" s="9">
        <v>1</v>
      </c>
      <c r="J58" s="9">
        <v>1</v>
      </c>
      <c r="K58" s="9">
        <v>1</v>
      </c>
      <c r="L58" s="9"/>
      <c r="M58" s="9"/>
      <c r="N58" s="9">
        <f t="shared" si="12"/>
        <v>4</v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>
        <v>0</v>
      </c>
      <c r="B59" s="42" t="s">
        <v>391</v>
      </c>
      <c r="C59" s="42" t="s">
        <v>37</v>
      </c>
      <c r="D59" s="9">
        <v>2</v>
      </c>
      <c r="E59" s="9">
        <v>1</v>
      </c>
      <c r="F59" s="9"/>
      <c r="G59" s="9">
        <v>3</v>
      </c>
      <c r="H59" s="9">
        <v>2</v>
      </c>
      <c r="I59" s="9">
        <v>1</v>
      </c>
      <c r="J59" s="9"/>
      <c r="K59" s="9">
        <v>1</v>
      </c>
      <c r="L59" s="9"/>
      <c r="M59" s="9"/>
      <c r="N59" s="9">
        <f t="shared" si="12"/>
        <v>7</v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9</v>
      </c>
      <c r="E60" s="9">
        <f t="shared" si="14"/>
        <v>1</v>
      </c>
      <c r="F60" s="9">
        <f t="shared" si="14"/>
        <v>15</v>
      </c>
      <c r="G60" s="9">
        <f t="shared" si="14"/>
        <v>18</v>
      </c>
      <c r="H60" s="9">
        <f t="shared" si="14"/>
        <v>5</v>
      </c>
      <c r="I60" s="9">
        <f t="shared" si="14"/>
        <v>7</v>
      </c>
      <c r="J60" s="9">
        <f t="shared" si="14"/>
        <v>2</v>
      </c>
      <c r="K60" s="9">
        <f t="shared" si="14"/>
        <v>11</v>
      </c>
      <c r="L60" s="9">
        <f t="shared" si="14"/>
        <v>0</v>
      </c>
      <c r="M60" s="9">
        <f t="shared" si="14"/>
        <v>1</v>
      </c>
      <c r="N60" s="9">
        <f t="shared" si="14"/>
        <v>36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11</v>
      </c>
      <c r="T60" s="9">
        <f t="shared" si="15"/>
        <v>2</v>
      </c>
      <c r="U60" s="9">
        <f t="shared" si="15"/>
        <v>5</v>
      </c>
      <c r="V60" s="9">
        <f t="shared" si="15"/>
        <v>30</v>
      </c>
      <c r="W60" s="9">
        <f t="shared" si="15"/>
        <v>6</v>
      </c>
      <c r="X60" s="9">
        <f t="shared" si="15"/>
        <v>3</v>
      </c>
      <c r="Y60" s="9">
        <f t="shared" si="15"/>
        <v>3</v>
      </c>
      <c r="Z60" s="9">
        <f t="shared" si="15"/>
        <v>20</v>
      </c>
      <c r="AA60" s="9">
        <f t="shared" si="15"/>
        <v>2</v>
      </c>
      <c r="AB60" s="9">
        <f t="shared" si="15"/>
        <v>0</v>
      </c>
      <c r="AC60" s="9">
        <f t="shared" si="15"/>
        <v>33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139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Beavers:    |||   Mighty Few: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72" t="s">
        <v>230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4"/>
      <c r="O63" s="3" t="s">
        <v>29</v>
      </c>
      <c r="P63" s="134" t="s">
        <v>62</v>
      </c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6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/>
      <c r="B65" s="42"/>
      <c r="C65" s="42"/>
      <c r="D65" s="9"/>
      <c r="E65" s="9"/>
      <c r="F65" s="9"/>
      <c r="G65" s="9"/>
      <c r="H65" s="9"/>
      <c r="I65" s="9"/>
      <c r="J65" s="9"/>
      <c r="K65" s="9"/>
      <c r="L65" s="9"/>
      <c r="M65" s="9"/>
      <c r="N65" s="9" t="str">
        <f t="shared" ref="N65:N74" si="16">IF(B65="","",(D65*2)+(E65*3)+F65*1)</f>
        <v/>
      </c>
      <c r="O65" s="10"/>
      <c r="P65" s="43">
        <v>11</v>
      </c>
      <c r="Q65" s="42" t="s">
        <v>68</v>
      </c>
      <c r="R65" s="42" t="s">
        <v>69</v>
      </c>
      <c r="S65" s="9">
        <v>4</v>
      </c>
      <c r="T65" s="9"/>
      <c r="U65" s="9"/>
      <c r="V65" s="9">
        <v>2</v>
      </c>
      <c r="W65" s="9"/>
      <c r="X65" s="9">
        <v>1</v>
      </c>
      <c r="Y65" s="9"/>
      <c r="Z65" s="9">
        <v>2</v>
      </c>
      <c r="AA65" s="9"/>
      <c r="AB65" s="9"/>
      <c r="AC65" s="9">
        <f t="shared" ref="AC65:AC74" si="17">IF(Q65="","",(S65*2)+(T65*3)+U65*1)</f>
        <v>8</v>
      </c>
      <c r="AD65" s="46"/>
      <c r="AE65" s="21"/>
    </row>
    <row r="66" spans="1:31" s="39" customFormat="1" ht="12.75" x14ac:dyDescent="0.2">
      <c r="A66" s="41">
        <v>6</v>
      </c>
      <c r="B66" s="42" t="s">
        <v>38</v>
      </c>
      <c r="C66" s="42" t="s">
        <v>235</v>
      </c>
      <c r="D66" s="9">
        <v>1</v>
      </c>
      <c r="E66" s="9"/>
      <c r="F66" s="9"/>
      <c r="G66" s="9">
        <v>1</v>
      </c>
      <c r="H66" s="9"/>
      <c r="I66" s="9"/>
      <c r="J66" s="9"/>
      <c r="K66" s="9">
        <v>3</v>
      </c>
      <c r="L66" s="9"/>
      <c r="M66" s="9"/>
      <c r="N66" s="9">
        <f t="shared" si="16"/>
        <v>2</v>
      </c>
      <c r="O66" s="10"/>
      <c r="P66" s="43">
        <v>6</v>
      </c>
      <c r="Q66" s="42" t="s">
        <v>120</v>
      </c>
      <c r="R66" s="42" t="s">
        <v>50</v>
      </c>
      <c r="S66" s="9"/>
      <c r="T66" s="9"/>
      <c r="U66" s="9">
        <v>1</v>
      </c>
      <c r="V66" s="9">
        <v>5</v>
      </c>
      <c r="W66" s="9"/>
      <c r="X66" s="9">
        <v>2</v>
      </c>
      <c r="Y66" s="9"/>
      <c r="Z66" s="9"/>
      <c r="AA66" s="9"/>
      <c r="AB66" s="9"/>
      <c r="AC66" s="9">
        <f t="shared" si="17"/>
        <v>1</v>
      </c>
      <c r="AD66" s="46"/>
      <c r="AE66" s="21"/>
    </row>
    <row r="67" spans="1:31" s="39" customFormat="1" ht="12.75" x14ac:dyDescent="0.2">
      <c r="A67" s="43">
        <v>7</v>
      </c>
      <c r="B67" s="42" t="s">
        <v>319</v>
      </c>
      <c r="C67" s="42" t="s">
        <v>320</v>
      </c>
      <c r="D67" s="9">
        <v>4</v>
      </c>
      <c r="E67" s="9"/>
      <c r="F67" s="9">
        <v>5</v>
      </c>
      <c r="G67" s="9">
        <v>8</v>
      </c>
      <c r="H67" s="9"/>
      <c r="I67" s="9">
        <v>4</v>
      </c>
      <c r="J67" s="9">
        <v>1</v>
      </c>
      <c r="K67" s="9">
        <v>2</v>
      </c>
      <c r="L67" s="9"/>
      <c r="M67" s="9"/>
      <c r="N67" s="9">
        <f t="shared" si="16"/>
        <v>13</v>
      </c>
      <c r="O67" s="10"/>
      <c r="P67" s="41">
        <v>7</v>
      </c>
      <c r="Q67" s="42" t="s">
        <v>167</v>
      </c>
      <c r="R67" s="42" t="s">
        <v>128</v>
      </c>
      <c r="S67" s="9">
        <v>3</v>
      </c>
      <c r="T67" s="9"/>
      <c r="U67" s="9">
        <v>1</v>
      </c>
      <c r="V67" s="9">
        <v>2</v>
      </c>
      <c r="W67" s="9">
        <v>1</v>
      </c>
      <c r="X67" s="9">
        <v>1</v>
      </c>
      <c r="Y67" s="9"/>
      <c r="Z67" s="9"/>
      <c r="AA67" s="9"/>
      <c r="AB67" s="9"/>
      <c r="AC67" s="9">
        <f t="shared" si="17"/>
        <v>7</v>
      </c>
      <c r="AD67" s="46"/>
      <c r="AE67" s="21"/>
    </row>
    <row r="68" spans="1:31" s="39" customFormat="1" ht="12.75" x14ac:dyDescent="0.2">
      <c r="A68" s="41">
        <v>8</v>
      </c>
      <c r="B68" s="42" t="s">
        <v>236</v>
      </c>
      <c r="C68" s="42" t="s">
        <v>61</v>
      </c>
      <c r="D68" s="9"/>
      <c r="E68" s="9"/>
      <c r="F68" s="9"/>
      <c r="G68" s="9">
        <v>4</v>
      </c>
      <c r="H68" s="9">
        <v>3</v>
      </c>
      <c r="I68" s="9"/>
      <c r="J68" s="9"/>
      <c r="K68" s="9">
        <v>2</v>
      </c>
      <c r="L68" s="9"/>
      <c r="M68" s="9"/>
      <c r="N68" s="9">
        <f t="shared" si="16"/>
        <v>0</v>
      </c>
      <c r="O68" s="10"/>
      <c r="P68" s="41">
        <v>4</v>
      </c>
      <c r="Q68" s="42" t="s">
        <v>165</v>
      </c>
      <c r="R68" s="42" t="s">
        <v>166</v>
      </c>
      <c r="S68" s="9">
        <v>3</v>
      </c>
      <c r="T68" s="9"/>
      <c r="U68" s="9">
        <v>2</v>
      </c>
      <c r="V68" s="9">
        <v>4</v>
      </c>
      <c r="W68" s="9">
        <v>3</v>
      </c>
      <c r="X68" s="9">
        <v>2</v>
      </c>
      <c r="Y68" s="9"/>
      <c r="Z68" s="9">
        <v>1</v>
      </c>
      <c r="AA68" s="9"/>
      <c r="AB68" s="9"/>
      <c r="AC68" s="9">
        <f t="shared" si="17"/>
        <v>8</v>
      </c>
      <c r="AD68" s="46"/>
      <c r="AE68" s="21"/>
    </row>
    <row r="69" spans="1:31" s="39" customFormat="1" ht="12.75" x14ac:dyDescent="0.2">
      <c r="A69" s="41">
        <v>9</v>
      </c>
      <c r="B69" s="42" t="s">
        <v>237</v>
      </c>
      <c r="C69" s="42" t="s">
        <v>73</v>
      </c>
      <c r="D69" s="9"/>
      <c r="E69" s="9"/>
      <c r="F69" s="9"/>
      <c r="G69" s="9">
        <v>1</v>
      </c>
      <c r="H69" s="9"/>
      <c r="I69" s="9"/>
      <c r="J69" s="9"/>
      <c r="K69" s="9">
        <v>1</v>
      </c>
      <c r="L69" s="9"/>
      <c r="M69" s="9"/>
      <c r="N69" s="9">
        <f t="shared" si="16"/>
        <v>0</v>
      </c>
      <c r="O69" s="10"/>
      <c r="P69" s="52" t="s">
        <v>221</v>
      </c>
      <c r="Q69" s="42" t="s">
        <v>63</v>
      </c>
      <c r="R69" s="42" t="s">
        <v>64</v>
      </c>
      <c r="S69" s="9"/>
      <c r="T69" s="9"/>
      <c r="U69" s="9"/>
      <c r="V69" s="9"/>
      <c r="W69" s="9"/>
      <c r="X69" s="9"/>
      <c r="Y69" s="9"/>
      <c r="Z69" s="9"/>
      <c r="AA69" s="9"/>
      <c r="AB69" s="9"/>
      <c r="AC69" s="9">
        <f t="shared" si="17"/>
        <v>0</v>
      </c>
      <c r="AD69" s="46"/>
      <c r="AE69" s="21"/>
    </row>
    <row r="70" spans="1:31" s="39" customFormat="1" ht="12.75" x14ac:dyDescent="0.2">
      <c r="A70" s="41">
        <v>10</v>
      </c>
      <c r="B70" s="42" t="s">
        <v>65</v>
      </c>
      <c r="C70" s="42" t="s">
        <v>95</v>
      </c>
      <c r="D70" s="9">
        <v>1</v>
      </c>
      <c r="E70" s="9"/>
      <c r="F70" s="9">
        <v>3</v>
      </c>
      <c r="G70" s="9">
        <v>2</v>
      </c>
      <c r="H70" s="9">
        <v>1</v>
      </c>
      <c r="I70" s="9">
        <v>2</v>
      </c>
      <c r="J70" s="9"/>
      <c r="K70" s="9">
        <v>5</v>
      </c>
      <c r="L70" s="9"/>
      <c r="M70" s="9"/>
      <c r="N70" s="9">
        <f t="shared" si="16"/>
        <v>5</v>
      </c>
      <c r="O70" s="10"/>
      <c r="P70" s="41">
        <v>10</v>
      </c>
      <c r="Q70" s="42" t="s">
        <v>274</v>
      </c>
      <c r="R70" s="42" t="s">
        <v>31</v>
      </c>
      <c r="S70" s="9">
        <v>2</v>
      </c>
      <c r="T70" s="9"/>
      <c r="U70" s="9">
        <v>1</v>
      </c>
      <c r="V70" s="9">
        <v>2</v>
      </c>
      <c r="W70" s="9">
        <v>2</v>
      </c>
      <c r="X70" s="9"/>
      <c r="Y70" s="9"/>
      <c r="Z70" s="9">
        <v>3</v>
      </c>
      <c r="AA70" s="9"/>
      <c r="AB70" s="9"/>
      <c r="AC70" s="9">
        <f t="shared" si="17"/>
        <v>5</v>
      </c>
      <c r="AD70" s="46"/>
      <c r="AE70" s="21"/>
    </row>
    <row r="71" spans="1:31" s="39" customFormat="1" ht="12.75" x14ac:dyDescent="0.2">
      <c r="A71" s="43">
        <v>21</v>
      </c>
      <c r="B71" s="42" t="s">
        <v>241</v>
      </c>
      <c r="C71" s="42" t="s">
        <v>152</v>
      </c>
      <c r="D71" s="9">
        <v>1</v>
      </c>
      <c r="E71" s="9">
        <v>1</v>
      </c>
      <c r="F71" s="9"/>
      <c r="G71" s="9">
        <v>2</v>
      </c>
      <c r="H71" s="9">
        <v>1</v>
      </c>
      <c r="I71" s="9">
        <v>1</v>
      </c>
      <c r="J71" s="9">
        <v>1</v>
      </c>
      <c r="K71" s="9">
        <v>4</v>
      </c>
      <c r="L71" s="9"/>
      <c r="M71" s="9"/>
      <c r="N71" s="9">
        <f t="shared" si="16"/>
        <v>5</v>
      </c>
      <c r="O71" s="10"/>
      <c r="P71" s="41">
        <v>12</v>
      </c>
      <c r="Q71" s="42" t="s">
        <v>260</v>
      </c>
      <c r="R71" s="42" t="s">
        <v>263</v>
      </c>
      <c r="S71" s="9">
        <v>1</v>
      </c>
      <c r="T71" s="9"/>
      <c r="U71" s="9">
        <v>2</v>
      </c>
      <c r="V71" s="9">
        <v>4</v>
      </c>
      <c r="W71" s="9"/>
      <c r="X71" s="9">
        <v>2</v>
      </c>
      <c r="Y71" s="9"/>
      <c r="Z71" s="9">
        <v>1</v>
      </c>
      <c r="AA71" s="9"/>
      <c r="AB71" s="9"/>
      <c r="AC71" s="9">
        <f t="shared" si="17"/>
        <v>4</v>
      </c>
      <c r="AD71" s="46"/>
      <c r="AE71" s="21"/>
    </row>
    <row r="72" spans="1:31" s="39" customFormat="1" ht="12.75" x14ac:dyDescent="0.2">
      <c r="A72" s="43">
        <v>91</v>
      </c>
      <c r="B72" s="42" t="s">
        <v>242</v>
      </c>
      <c r="C72" s="42" t="s">
        <v>67</v>
      </c>
      <c r="D72" s="9">
        <v>3</v>
      </c>
      <c r="E72" s="9"/>
      <c r="F72" s="9"/>
      <c r="G72" s="9">
        <v>8</v>
      </c>
      <c r="H72" s="9"/>
      <c r="I72" s="9"/>
      <c r="J72" s="9">
        <v>2</v>
      </c>
      <c r="K72" s="9">
        <v>1</v>
      </c>
      <c r="L72" s="9"/>
      <c r="M72" s="9"/>
      <c r="N72" s="9">
        <f t="shared" si="16"/>
        <v>6</v>
      </c>
      <c r="O72" s="10"/>
      <c r="P72" s="41">
        <v>13</v>
      </c>
      <c r="Q72" s="42" t="s">
        <v>168</v>
      </c>
      <c r="R72" s="42" t="s">
        <v>41</v>
      </c>
      <c r="S72" s="9">
        <v>1</v>
      </c>
      <c r="T72" s="9"/>
      <c r="U72" s="9"/>
      <c r="V72" s="9">
        <v>2</v>
      </c>
      <c r="W72" s="9">
        <v>2</v>
      </c>
      <c r="X72" s="9"/>
      <c r="Y72" s="9"/>
      <c r="Z72" s="9">
        <v>2</v>
      </c>
      <c r="AA72" s="9"/>
      <c r="AB72" s="9"/>
      <c r="AC72" s="9">
        <f t="shared" si="17"/>
        <v>2</v>
      </c>
      <c r="AD72" s="46"/>
      <c r="AE72" s="21"/>
    </row>
    <row r="73" spans="1:31" s="39" customFormat="1" ht="12.75" x14ac:dyDescent="0.2">
      <c r="A73" s="43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1">
        <v>15</v>
      </c>
      <c r="Q73" s="42" t="s">
        <v>258</v>
      </c>
      <c r="R73" s="42" t="s">
        <v>34</v>
      </c>
      <c r="S73" s="9">
        <v>3</v>
      </c>
      <c r="T73" s="9"/>
      <c r="U73" s="9">
        <v>1</v>
      </c>
      <c r="V73" s="9">
        <v>7</v>
      </c>
      <c r="W73" s="9">
        <v>1</v>
      </c>
      <c r="X73" s="9">
        <v>1</v>
      </c>
      <c r="Y73" s="9">
        <v>2</v>
      </c>
      <c r="Z73" s="9">
        <v>2</v>
      </c>
      <c r="AA73" s="9"/>
      <c r="AB73" s="9"/>
      <c r="AC73" s="9">
        <f t="shared" si="17"/>
        <v>7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3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10</v>
      </c>
      <c r="E75" s="9">
        <f t="shared" si="18"/>
        <v>1</v>
      </c>
      <c r="F75" s="9">
        <f t="shared" si="18"/>
        <v>8</v>
      </c>
      <c r="G75" s="9">
        <f t="shared" si="18"/>
        <v>26</v>
      </c>
      <c r="H75" s="9">
        <f t="shared" si="18"/>
        <v>5</v>
      </c>
      <c r="I75" s="9">
        <f t="shared" si="18"/>
        <v>7</v>
      </c>
      <c r="J75" s="9">
        <f t="shared" si="18"/>
        <v>4</v>
      </c>
      <c r="K75" s="9">
        <f t="shared" si="18"/>
        <v>18</v>
      </c>
      <c r="L75" s="9">
        <f t="shared" si="18"/>
        <v>0</v>
      </c>
      <c r="M75" s="9">
        <f t="shared" si="18"/>
        <v>0</v>
      </c>
      <c r="N75" s="9">
        <f t="shared" si="18"/>
        <v>31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17</v>
      </c>
      <c r="T75" s="9">
        <f t="shared" si="19"/>
        <v>0</v>
      </c>
      <c r="U75" s="9">
        <f t="shared" si="19"/>
        <v>8</v>
      </c>
      <c r="V75" s="9">
        <f t="shared" si="19"/>
        <v>28</v>
      </c>
      <c r="W75" s="9">
        <f t="shared" si="19"/>
        <v>9</v>
      </c>
      <c r="X75" s="9">
        <f t="shared" si="19"/>
        <v>9</v>
      </c>
      <c r="Y75" s="9">
        <f t="shared" si="19"/>
        <v>2</v>
      </c>
      <c r="Z75" s="9">
        <f t="shared" si="19"/>
        <v>11</v>
      </c>
      <c r="AA75" s="9">
        <f t="shared" si="19"/>
        <v>0</v>
      </c>
      <c r="AB75" s="9">
        <f t="shared" si="19"/>
        <v>0</v>
      </c>
      <c r="AC75" s="9">
        <f t="shared" si="19"/>
        <v>42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138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>Honey Badgers:    |||   Hardwood Pro: 3P-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43" t="s">
        <v>140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5"/>
      <c r="O78" s="3" t="s">
        <v>29</v>
      </c>
      <c r="P78" s="125" t="s">
        <v>103</v>
      </c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7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5</v>
      </c>
      <c r="B80" s="42" t="s">
        <v>213</v>
      </c>
      <c r="C80" s="42" t="s">
        <v>214</v>
      </c>
      <c r="D80" s="9">
        <v>6</v>
      </c>
      <c r="E80" s="9">
        <v>1</v>
      </c>
      <c r="F80" s="9"/>
      <c r="G80" s="9">
        <v>3</v>
      </c>
      <c r="H80" s="9">
        <v>3</v>
      </c>
      <c r="I80" s="9">
        <v>1</v>
      </c>
      <c r="J80" s="9"/>
      <c r="K80" s="9">
        <v>1</v>
      </c>
      <c r="L80" s="9"/>
      <c r="M80" s="9"/>
      <c r="N80" s="9">
        <f t="shared" ref="N80:N89" si="20">IF(B80="","",(D80*2)+(E80*3)+F80*1)</f>
        <v>15</v>
      </c>
      <c r="O80" s="10"/>
      <c r="P80" s="43"/>
      <c r="Q80" s="42"/>
      <c r="R80" s="42"/>
      <c r="S80" s="9"/>
      <c r="T80" s="9"/>
      <c r="U80" s="9"/>
      <c r="V80" s="9"/>
      <c r="W80" s="9"/>
      <c r="X80" s="9"/>
      <c r="Y80" s="9"/>
      <c r="Z80" s="9"/>
      <c r="AA80" s="9"/>
      <c r="AB80" s="9"/>
      <c r="AC80" s="9" t="str">
        <f t="shared" ref="AC80:AC89" si="21">IF(Q80="","",(S80*2)+(T80*3)+U80*1)</f>
        <v/>
      </c>
      <c r="AD80" s="46"/>
      <c r="AE80" s="21"/>
    </row>
    <row r="81" spans="1:31" s="39" customFormat="1" ht="12.75" x14ac:dyDescent="0.2">
      <c r="A81" s="43">
        <v>6</v>
      </c>
      <c r="B81" s="42" t="s">
        <v>215</v>
      </c>
      <c r="C81" s="42" t="s">
        <v>216</v>
      </c>
      <c r="D81" s="9"/>
      <c r="E81" s="9">
        <v>1</v>
      </c>
      <c r="F81" s="9"/>
      <c r="G81" s="9">
        <v>1</v>
      </c>
      <c r="H81" s="9">
        <v>8</v>
      </c>
      <c r="I81" s="9"/>
      <c r="J81" s="9"/>
      <c r="K81" s="9"/>
      <c r="L81" s="9"/>
      <c r="M81" s="9"/>
      <c r="N81" s="9">
        <f t="shared" si="20"/>
        <v>3</v>
      </c>
      <c r="O81" s="10"/>
      <c r="P81" s="43">
        <v>6</v>
      </c>
      <c r="Q81" s="42" t="s">
        <v>40</v>
      </c>
      <c r="R81" s="42" t="s">
        <v>113</v>
      </c>
      <c r="S81" s="9"/>
      <c r="T81" s="9">
        <v>2</v>
      </c>
      <c r="U81" s="9">
        <v>1</v>
      </c>
      <c r="V81" s="9"/>
      <c r="W81" s="9"/>
      <c r="X81" s="9">
        <v>1</v>
      </c>
      <c r="Y81" s="9"/>
      <c r="Z81" s="9">
        <v>3</v>
      </c>
      <c r="AA81" s="9"/>
      <c r="AB81" s="9"/>
      <c r="AC81" s="9">
        <f t="shared" si="21"/>
        <v>7</v>
      </c>
      <c r="AD81" s="46"/>
      <c r="AE81" s="21"/>
    </row>
    <row r="82" spans="1:31" s="39" customFormat="1" ht="12.75" x14ac:dyDescent="0.2">
      <c r="A82" s="41">
        <v>14</v>
      </c>
      <c r="B82" s="42" t="s">
        <v>217</v>
      </c>
      <c r="C82" s="42" t="s">
        <v>92</v>
      </c>
      <c r="D82" s="9">
        <v>9</v>
      </c>
      <c r="E82" s="9"/>
      <c r="F82" s="9">
        <v>2</v>
      </c>
      <c r="G82" s="9">
        <v>11</v>
      </c>
      <c r="H82" s="9">
        <v>3</v>
      </c>
      <c r="I82" s="9">
        <v>2</v>
      </c>
      <c r="J82" s="9"/>
      <c r="K82" s="9"/>
      <c r="L82" s="9"/>
      <c r="M82" s="9"/>
      <c r="N82" s="9">
        <f t="shared" si="20"/>
        <v>20</v>
      </c>
      <c r="O82" s="10"/>
      <c r="P82" s="43">
        <v>9</v>
      </c>
      <c r="Q82" s="42" t="s">
        <v>114</v>
      </c>
      <c r="R82" s="42" t="s">
        <v>67</v>
      </c>
      <c r="S82" s="9">
        <v>6</v>
      </c>
      <c r="T82" s="9"/>
      <c r="U82" s="9"/>
      <c r="V82" s="9">
        <v>8</v>
      </c>
      <c r="W82" s="9">
        <v>2</v>
      </c>
      <c r="X82" s="9">
        <v>2</v>
      </c>
      <c r="Y82" s="9"/>
      <c r="Z82" s="9">
        <v>2</v>
      </c>
      <c r="AA82" s="9"/>
      <c r="AB82" s="9"/>
      <c r="AC82" s="9">
        <f t="shared" si="21"/>
        <v>12</v>
      </c>
      <c r="AD82" s="46"/>
      <c r="AE82" s="21"/>
    </row>
    <row r="83" spans="1:31" s="39" customFormat="1" ht="12.75" x14ac:dyDescent="0.2">
      <c r="A83" s="43">
        <v>21</v>
      </c>
      <c r="B83" s="42" t="s">
        <v>366</v>
      </c>
      <c r="C83" s="42" t="s">
        <v>367</v>
      </c>
      <c r="D83" s="9">
        <v>2</v>
      </c>
      <c r="E83" s="9"/>
      <c r="F83" s="9"/>
      <c r="G83" s="9">
        <v>8</v>
      </c>
      <c r="H83" s="9">
        <v>1</v>
      </c>
      <c r="I83" s="9"/>
      <c r="J83" s="9">
        <v>1</v>
      </c>
      <c r="K83" s="9">
        <v>1</v>
      </c>
      <c r="L83" s="9"/>
      <c r="M83" s="9"/>
      <c r="N83" s="9">
        <f t="shared" si="20"/>
        <v>4</v>
      </c>
      <c r="O83" s="10"/>
      <c r="P83" s="43"/>
      <c r="Q83" s="42"/>
      <c r="R83" s="42"/>
      <c r="S83" s="9"/>
      <c r="T83" s="9"/>
      <c r="U83" s="9"/>
      <c r="V83" s="9"/>
      <c r="W83" s="9"/>
      <c r="X83" s="9"/>
      <c r="Y83" s="9"/>
      <c r="Z83" s="9"/>
      <c r="AA83" s="9"/>
      <c r="AB83" s="9"/>
      <c r="AC83" s="9" t="str">
        <f t="shared" si="21"/>
        <v/>
      </c>
      <c r="AD83" s="46"/>
      <c r="AE83" s="21"/>
    </row>
    <row r="84" spans="1:31" s="39" customFormat="1" ht="12.75" x14ac:dyDescent="0.2">
      <c r="A84" s="43"/>
      <c r="B84" s="42"/>
      <c r="C84" s="42"/>
      <c r="D84" s="9"/>
      <c r="E84" s="9"/>
      <c r="F84" s="9"/>
      <c r="G84" s="9"/>
      <c r="H84" s="9"/>
      <c r="I84" s="9"/>
      <c r="J84" s="9"/>
      <c r="K84" s="9"/>
      <c r="L84" s="9"/>
      <c r="M84" s="9"/>
      <c r="N84" s="9" t="str">
        <f t="shared" si="20"/>
        <v/>
      </c>
      <c r="O84" s="10"/>
      <c r="P84" s="43"/>
      <c r="Q84" s="42"/>
      <c r="R84" s="42"/>
      <c r="S84" s="9"/>
      <c r="T84" s="9"/>
      <c r="U84" s="9"/>
      <c r="V84" s="9"/>
      <c r="W84" s="9"/>
      <c r="X84" s="9"/>
      <c r="Y84" s="9"/>
      <c r="Z84" s="9"/>
      <c r="AA84" s="9"/>
      <c r="AB84" s="9"/>
      <c r="AC84" s="9" t="str">
        <f t="shared" si="21"/>
        <v/>
      </c>
      <c r="AD84" s="46"/>
      <c r="AE84" s="21"/>
    </row>
    <row r="85" spans="1:31" s="39" customFormat="1" ht="12.75" x14ac:dyDescent="0.2">
      <c r="A85" s="43">
        <v>32</v>
      </c>
      <c r="B85" s="42" t="s">
        <v>71</v>
      </c>
      <c r="C85" s="42" t="s">
        <v>90</v>
      </c>
      <c r="D85" s="9">
        <v>7</v>
      </c>
      <c r="E85" s="9"/>
      <c r="F85" s="9">
        <v>2</v>
      </c>
      <c r="G85" s="9">
        <v>12</v>
      </c>
      <c r="H85" s="9">
        <v>3</v>
      </c>
      <c r="I85" s="9">
        <v>3</v>
      </c>
      <c r="J85" s="9"/>
      <c r="K85" s="9">
        <v>1</v>
      </c>
      <c r="L85" s="9"/>
      <c r="M85" s="9"/>
      <c r="N85" s="9">
        <f t="shared" si="20"/>
        <v>16</v>
      </c>
      <c r="O85" s="10"/>
      <c r="P85" s="41">
        <v>22</v>
      </c>
      <c r="Q85" s="42" t="s">
        <v>115</v>
      </c>
      <c r="R85" s="42" t="s">
        <v>116</v>
      </c>
      <c r="S85" s="9">
        <v>4</v>
      </c>
      <c r="T85" s="9"/>
      <c r="U85" s="9"/>
      <c r="V85" s="9">
        <v>7</v>
      </c>
      <c r="W85" s="9">
        <v>2</v>
      </c>
      <c r="X85" s="9">
        <v>2</v>
      </c>
      <c r="Y85" s="9">
        <v>1</v>
      </c>
      <c r="Z85" s="9"/>
      <c r="AA85" s="9"/>
      <c r="AB85" s="9"/>
      <c r="AC85" s="9">
        <f t="shared" si="21"/>
        <v>8</v>
      </c>
      <c r="AD85" s="46"/>
      <c r="AE85" s="21"/>
    </row>
    <row r="86" spans="1:31" s="39" customFormat="1" ht="12.75" x14ac:dyDescent="0.2">
      <c r="A86" s="41"/>
      <c r="B86" s="42"/>
      <c r="C86" s="42"/>
      <c r="D86" s="9"/>
      <c r="E86" s="9"/>
      <c r="F86" s="9"/>
      <c r="G86" s="9"/>
      <c r="H86" s="9"/>
      <c r="I86" s="9"/>
      <c r="J86" s="9"/>
      <c r="K86" s="9"/>
      <c r="L86" s="9"/>
      <c r="M86" s="9"/>
      <c r="N86" s="9" t="str">
        <f t="shared" si="20"/>
        <v/>
      </c>
      <c r="O86" s="10"/>
      <c r="P86" s="43">
        <v>23</v>
      </c>
      <c r="Q86" s="42" t="s">
        <v>110</v>
      </c>
      <c r="R86" s="42" t="s">
        <v>72</v>
      </c>
      <c r="S86" s="9">
        <v>4</v>
      </c>
      <c r="T86" s="9">
        <v>3</v>
      </c>
      <c r="U86" s="9"/>
      <c r="V86" s="9">
        <v>4</v>
      </c>
      <c r="W86" s="9">
        <v>2</v>
      </c>
      <c r="X86" s="9"/>
      <c r="Y86" s="9"/>
      <c r="Z86" s="9"/>
      <c r="AA86" s="9"/>
      <c r="AB86" s="9"/>
      <c r="AC86" s="9">
        <f t="shared" si="21"/>
        <v>17</v>
      </c>
      <c r="AD86" s="46"/>
      <c r="AE86" s="21"/>
    </row>
    <row r="87" spans="1:31" s="39" customFormat="1" ht="12.75" x14ac:dyDescent="0.2">
      <c r="A87" s="41"/>
      <c r="B87" s="42"/>
      <c r="C87" s="42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tr">
        <f t="shared" si="20"/>
        <v/>
      </c>
      <c r="O87" s="10"/>
      <c r="P87" s="41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>
        <v>44</v>
      </c>
      <c r="Q88" s="42" t="s">
        <v>108</v>
      </c>
      <c r="R88" s="42" t="s">
        <v>109</v>
      </c>
      <c r="S88" s="9">
        <v>4</v>
      </c>
      <c r="T88" s="9"/>
      <c r="U88" s="9"/>
      <c r="V88" s="9">
        <v>10</v>
      </c>
      <c r="W88" s="9"/>
      <c r="X88" s="9">
        <v>1</v>
      </c>
      <c r="Y88" s="9"/>
      <c r="Z88" s="9">
        <v>1</v>
      </c>
      <c r="AA88" s="9"/>
      <c r="AB88" s="9"/>
      <c r="AC88" s="9">
        <f t="shared" si="21"/>
        <v>8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>
        <v>0</v>
      </c>
      <c r="Q89" s="42" t="s">
        <v>351</v>
      </c>
      <c r="R89" s="42" t="s">
        <v>289</v>
      </c>
      <c r="S89" s="9"/>
      <c r="T89" s="9"/>
      <c r="U89" s="9"/>
      <c r="V89" s="9">
        <v>1</v>
      </c>
      <c r="W89" s="9">
        <v>3</v>
      </c>
      <c r="X89" s="9"/>
      <c r="Y89" s="9"/>
      <c r="Z89" s="9"/>
      <c r="AA89" s="9"/>
      <c r="AB89" s="9"/>
      <c r="AC89" s="9">
        <f t="shared" si="21"/>
        <v>0</v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24</v>
      </c>
      <c r="E90" s="9">
        <f t="shared" si="22"/>
        <v>2</v>
      </c>
      <c r="F90" s="9">
        <f t="shared" si="22"/>
        <v>4</v>
      </c>
      <c r="G90" s="9">
        <f t="shared" si="22"/>
        <v>35</v>
      </c>
      <c r="H90" s="9">
        <f t="shared" si="22"/>
        <v>18</v>
      </c>
      <c r="I90" s="9">
        <f t="shared" si="22"/>
        <v>6</v>
      </c>
      <c r="J90" s="9">
        <f t="shared" si="22"/>
        <v>1</v>
      </c>
      <c r="K90" s="9">
        <f t="shared" si="22"/>
        <v>3</v>
      </c>
      <c r="L90" s="9">
        <f t="shared" si="22"/>
        <v>0</v>
      </c>
      <c r="M90" s="9">
        <f t="shared" si="22"/>
        <v>0</v>
      </c>
      <c r="N90" s="9">
        <f t="shared" si="22"/>
        <v>58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18</v>
      </c>
      <c r="T90" s="9">
        <f t="shared" si="23"/>
        <v>5</v>
      </c>
      <c r="U90" s="9">
        <f t="shared" si="23"/>
        <v>1</v>
      </c>
      <c r="V90" s="9">
        <f t="shared" si="23"/>
        <v>30</v>
      </c>
      <c r="W90" s="9">
        <f t="shared" si="23"/>
        <v>9</v>
      </c>
      <c r="X90" s="9">
        <f t="shared" si="23"/>
        <v>6</v>
      </c>
      <c r="Y90" s="9">
        <f t="shared" si="23"/>
        <v>1</v>
      </c>
      <c r="Z90" s="9">
        <f t="shared" si="23"/>
        <v>6</v>
      </c>
      <c r="AA90" s="9">
        <f t="shared" si="23"/>
        <v>0</v>
      </c>
      <c r="AB90" s="9">
        <f t="shared" si="23"/>
        <v>0</v>
      </c>
      <c r="AC90" s="9">
        <f t="shared" si="23"/>
        <v>52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89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AKOM:    |||   Hornets: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31" t="s">
        <v>133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3"/>
      <c r="O93" s="3" t="s">
        <v>52</v>
      </c>
      <c r="P93" s="122" t="s">
        <v>28</v>
      </c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4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>
        <v>2</v>
      </c>
      <c r="B95" s="42" t="s">
        <v>30</v>
      </c>
      <c r="C95" s="42" t="s">
        <v>53</v>
      </c>
      <c r="D95" s="9">
        <v>4</v>
      </c>
      <c r="E95" s="9">
        <v>3</v>
      </c>
      <c r="F95" s="9"/>
      <c r="G95" s="9">
        <v>2</v>
      </c>
      <c r="H95" s="9">
        <v>4</v>
      </c>
      <c r="I95" s="9">
        <v>2</v>
      </c>
      <c r="J95" s="9"/>
      <c r="K95" s="9">
        <v>1</v>
      </c>
      <c r="L95" s="9"/>
      <c r="M95" s="9"/>
      <c r="N95" s="9">
        <f t="shared" ref="N95:N104" si="24">IF(B95="","",(D95*2)+(E95*3)+F95*1)</f>
        <v>17</v>
      </c>
      <c r="O95" s="10"/>
      <c r="P95" s="41">
        <v>5</v>
      </c>
      <c r="Q95" s="42" t="s">
        <v>384</v>
      </c>
      <c r="R95" s="42" t="s">
        <v>234</v>
      </c>
      <c r="S95" s="9"/>
      <c r="T95" s="9"/>
      <c r="U95" s="9"/>
      <c r="V95" s="9">
        <v>1</v>
      </c>
      <c r="W95" s="9"/>
      <c r="X95" s="9"/>
      <c r="Y95" s="9"/>
      <c r="Z95" s="9">
        <v>2</v>
      </c>
      <c r="AA95" s="9"/>
      <c r="AB95" s="9"/>
      <c r="AC95" s="9">
        <f t="shared" ref="AC95:AC104" si="25">IF(Q95="","",(S95*2)+(T95*3)+U95*1)</f>
        <v>0</v>
      </c>
      <c r="AD95" s="46"/>
      <c r="AE95" s="21"/>
    </row>
    <row r="96" spans="1:31" s="39" customFormat="1" ht="12.75" x14ac:dyDescent="0.2">
      <c r="A96" s="41">
        <v>4</v>
      </c>
      <c r="B96" s="42" t="s">
        <v>85</v>
      </c>
      <c r="C96" s="42" t="s">
        <v>53</v>
      </c>
      <c r="D96" s="9">
        <v>1</v>
      </c>
      <c r="E96" s="9"/>
      <c r="F96" s="9"/>
      <c r="G96" s="9">
        <v>1</v>
      </c>
      <c r="H96" s="9">
        <v>1</v>
      </c>
      <c r="I96" s="9"/>
      <c r="J96" s="9"/>
      <c r="K96" s="9"/>
      <c r="L96" s="9"/>
      <c r="M96" s="9"/>
      <c r="N96" s="9">
        <f t="shared" si="24"/>
        <v>2</v>
      </c>
      <c r="O96" s="10"/>
      <c r="P96" s="43">
        <v>55</v>
      </c>
      <c r="Q96" s="42" t="s">
        <v>387</v>
      </c>
      <c r="R96" s="42" t="s">
        <v>41</v>
      </c>
      <c r="S96" s="9"/>
      <c r="T96" s="9">
        <v>1</v>
      </c>
      <c r="U96" s="9"/>
      <c r="V96" s="9"/>
      <c r="W96" s="9">
        <v>2</v>
      </c>
      <c r="X96" s="9">
        <v>2</v>
      </c>
      <c r="Y96" s="9"/>
      <c r="Z96" s="9">
        <v>2</v>
      </c>
      <c r="AA96" s="9"/>
      <c r="AB96" s="9"/>
      <c r="AC96" s="9">
        <f t="shared" si="25"/>
        <v>3</v>
      </c>
      <c r="AD96" s="46"/>
      <c r="AE96" s="21"/>
    </row>
    <row r="97" spans="1:31" s="39" customFormat="1" ht="12.75" x14ac:dyDescent="0.2">
      <c r="A97" s="41">
        <v>5</v>
      </c>
      <c r="B97" s="42" t="s">
        <v>160</v>
      </c>
      <c r="C97" s="42" t="s">
        <v>128</v>
      </c>
      <c r="D97" s="9">
        <v>9</v>
      </c>
      <c r="E97" s="9"/>
      <c r="F97" s="9">
        <v>6</v>
      </c>
      <c r="G97" s="9">
        <v>5</v>
      </c>
      <c r="H97" s="9">
        <v>1</v>
      </c>
      <c r="I97" s="9">
        <v>8</v>
      </c>
      <c r="J97" s="9"/>
      <c r="K97" s="9">
        <v>1</v>
      </c>
      <c r="L97" s="9"/>
      <c r="M97" s="9"/>
      <c r="N97" s="9">
        <f t="shared" si="24"/>
        <v>24</v>
      </c>
      <c r="O97" s="10"/>
      <c r="P97" s="41">
        <v>13</v>
      </c>
      <c r="Q97" s="42" t="s">
        <v>30</v>
      </c>
      <c r="R97" s="42" t="s">
        <v>31</v>
      </c>
      <c r="S97" s="9">
        <v>2</v>
      </c>
      <c r="T97" s="9"/>
      <c r="U97" s="9"/>
      <c r="V97" s="9">
        <v>3</v>
      </c>
      <c r="W97" s="9"/>
      <c r="X97" s="9"/>
      <c r="Y97" s="9">
        <v>1</v>
      </c>
      <c r="Z97" s="9">
        <v>3</v>
      </c>
      <c r="AA97" s="9"/>
      <c r="AB97" s="9"/>
      <c r="AC97" s="9">
        <f t="shared" si="25"/>
        <v>4</v>
      </c>
      <c r="AD97" s="46"/>
      <c r="AE97" s="21"/>
    </row>
    <row r="98" spans="1:31" s="39" customFormat="1" ht="12.75" x14ac:dyDescent="0.2">
      <c r="A98" s="41">
        <v>8</v>
      </c>
      <c r="B98" s="42" t="s">
        <v>161</v>
      </c>
      <c r="C98" s="42" t="s">
        <v>90</v>
      </c>
      <c r="D98" s="9"/>
      <c r="E98" s="9"/>
      <c r="F98" s="9">
        <v>6</v>
      </c>
      <c r="G98" s="9">
        <v>4</v>
      </c>
      <c r="H98" s="9">
        <v>2</v>
      </c>
      <c r="I98" s="9">
        <v>1</v>
      </c>
      <c r="J98" s="9"/>
      <c r="K98" s="9">
        <v>1</v>
      </c>
      <c r="L98" s="9"/>
      <c r="M98" s="9"/>
      <c r="N98" s="9">
        <f t="shared" si="24"/>
        <v>6</v>
      </c>
      <c r="O98" s="10"/>
      <c r="P98" s="43"/>
      <c r="Q98" s="42"/>
      <c r="R98" s="4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 t="str">
        <f t="shared" si="25"/>
        <v/>
      </c>
      <c r="AD98" s="46"/>
      <c r="AE98" s="21"/>
    </row>
    <row r="99" spans="1:31" s="39" customFormat="1" ht="12.75" x14ac:dyDescent="0.2">
      <c r="A99" s="43">
        <v>9</v>
      </c>
      <c r="B99" s="42" t="s">
        <v>85</v>
      </c>
      <c r="C99" s="42" t="s">
        <v>163</v>
      </c>
      <c r="D99" s="9">
        <v>1</v>
      </c>
      <c r="E99" s="9"/>
      <c r="F99" s="9">
        <v>1</v>
      </c>
      <c r="G99" s="9">
        <v>5</v>
      </c>
      <c r="H99" s="9">
        <v>2</v>
      </c>
      <c r="I99" s="9">
        <v>2</v>
      </c>
      <c r="J99" s="9"/>
      <c r="K99" s="9">
        <v>1</v>
      </c>
      <c r="L99" s="9"/>
      <c r="M99" s="9"/>
      <c r="N99" s="9">
        <f t="shared" si="24"/>
        <v>3</v>
      </c>
      <c r="O99" s="10"/>
      <c r="P99" s="43">
        <v>21</v>
      </c>
      <c r="Q99" s="42" t="s">
        <v>149</v>
      </c>
      <c r="R99" s="42" t="s">
        <v>73</v>
      </c>
      <c r="S99" s="9">
        <v>1</v>
      </c>
      <c r="T99" s="9"/>
      <c r="U99" s="9"/>
      <c r="V99" s="9">
        <v>6</v>
      </c>
      <c r="W99" s="9">
        <v>1</v>
      </c>
      <c r="X99" s="9">
        <v>1</v>
      </c>
      <c r="Y99" s="9"/>
      <c r="Z99" s="9">
        <v>4</v>
      </c>
      <c r="AA99" s="9"/>
      <c r="AB99" s="9"/>
      <c r="AC99" s="9">
        <f t="shared" si="25"/>
        <v>2</v>
      </c>
      <c r="AD99" s="46"/>
      <c r="AE99" s="21"/>
    </row>
    <row r="100" spans="1:31" s="39" customFormat="1" ht="12.75" x14ac:dyDescent="0.2">
      <c r="A100" s="43"/>
      <c r="B100" s="42"/>
      <c r="C100" s="4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 t="str">
        <f t="shared" si="24"/>
        <v/>
      </c>
      <c r="O100" s="10"/>
      <c r="P100" s="43">
        <v>1</v>
      </c>
      <c r="Q100" s="42" t="s">
        <v>286</v>
      </c>
      <c r="R100" s="42" t="s">
        <v>150</v>
      </c>
      <c r="S100" s="9">
        <v>2</v>
      </c>
      <c r="T100" s="9"/>
      <c r="U100" s="9"/>
      <c r="V100" s="9">
        <v>4</v>
      </c>
      <c r="W100" s="9">
        <v>1</v>
      </c>
      <c r="X100" s="9">
        <v>2</v>
      </c>
      <c r="Y100" s="9"/>
      <c r="Z100" s="9">
        <v>4</v>
      </c>
      <c r="AA100" s="9"/>
      <c r="AB100" s="9"/>
      <c r="AC100" s="9">
        <f t="shared" si="25"/>
        <v>4</v>
      </c>
      <c r="AD100" s="46"/>
      <c r="AE100" s="21"/>
    </row>
    <row r="101" spans="1:31" s="39" customFormat="1" ht="12.75" x14ac:dyDescent="0.2">
      <c r="A101" s="43">
        <v>13</v>
      </c>
      <c r="B101" s="42" t="s">
        <v>98</v>
      </c>
      <c r="C101" s="42" t="s">
        <v>257</v>
      </c>
      <c r="D101" s="9">
        <v>3</v>
      </c>
      <c r="E101" s="9"/>
      <c r="F101" s="9">
        <v>2</v>
      </c>
      <c r="G101" s="9">
        <v>3</v>
      </c>
      <c r="H101" s="9">
        <v>1</v>
      </c>
      <c r="I101" s="9">
        <v>3</v>
      </c>
      <c r="J101" s="9"/>
      <c r="K101" s="9">
        <v>1</v>
      </c>
      <c r="L101" s="9"/>
      <c r="M101" s="9"/>
      <c r="N101" s="9">
        <f t="shared" si="24"/>
        <v>8</v>
      </c>
      <c r="O101" s="10"/>
      <c r="P101" s="43">
        <v>32</v>
      </c>
      <c r="Q101" s="42" t="s">
        <v>287</v>
      </c>
      <c r="R101" s="42" t="s">
        <v>90</v>
      </c>
      <c r="S101" s="9">
        <v>3</v>
      </c>
      <c r="T101" s="9"/>
      <c r="U101" s="9">
        <v>1</v>
      </c>
      <c r="V101" s="9">
        <v>3</v>
      </c>
      <c r="W101" s="9"/>
      <c r="X101" s="9"/>
      <c r="Y101" s="9">
        <v>1</v>
      </c>
      <c r="Z101" s="9">
        <v>5</v>
      </c>
      <c r="AA101" s="9"/>
      <c r="AB101" s="9"/>
      <c r="AC101" s="9">
        <f t="shared" si="25"/>
        <v>7</v>
      </c>
      <c r="AD101" s="46"/>
      <c r="AE101" s="21"/>
    </row>
    <row r="102" spans="1:31" s="39" customFormat="1" ht="12.75" x14ac:dyDescent="0.2">
      <c r="A102" s="43"/>
      <c r="B102" s="42"/>
      <c r="C102" s="4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 t="str">
        <f t="shared" si="24"/>
        <v/>
      </c>
      <c r="O102" s="10"/>
      <c r="P102" s="43"/>
      <c r="Q102" s="42"/>
      <c r="R102" s="4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 t="str">
        <f t="shared" si="25"/>
        <v/>
      </c>
      <c r="AD102" s="46"/>
      <c r="AE102" s="21"/>
    </row>
    <row r="103" spans="1:31" s="39" customFormat="1" ht="12.75" x14ac:dyDescent="0.2">
      <c r="A103" s="43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3">
        <v>3</v>
      </c>
      <c r="Q103" s="42" t="s">
        <v>392</v>
      </c>
      <c r="R103" s="42" t="s">
        <v>393</v>
      </c>
      <c r="S103" s="9"/>
      <c r="T103" s="9"/>
      <c r="U103" s="9"/>
      <c r="V103" s="9"/>
      <c r="W103" s="9"/>
      <c r="X103" s="9"/>
      <c r="Y103" s="9"/>
      <c r="Z103" s="9">
        <v>2</v>
      </c>
      <c r="AA103" s="9"/>
      <c r="AB103" s="9"/>
      <c r="AC103" s="9">
        <f t="shared" si="25"/>
        <v>0</v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18</v>
      </c>
      <c r="E105" s="9">
        <f t="shared" si="26"/>
        <v>3</v>
      </c>
      <c r="F105" s="9">
        <f t="shared" si="26"/>
        <v>15</v>
      </c>
      <c r="G105" s="9">
        <f t="shared" si="26"/>
        <v>20</v>
      </c>
      <c r="H105" s="9">
        <f t="shared" si="26"/>
        <v>11</v>
      </c>
      <c r="I105" s="9">
        <f t="shared" si="26"/>
        <v>16</v>
      </c>
      <c r="J105" s="9">
        <f t="shared" si="26"/>
        <v>0</v>
      </c>
      <c r="K105" s="9">
        <f t="shared" si="26"/>
        <v>5</v>
      </c>
      <c r="L105" s="9">
        <f t="shared" si="26"/>
        <v>0</v>
      </c>
      <c r="M105" s="9">
        <f t="shared" si="26"/>
        <v>0</v>
      </c>
      <c r="N105" s="9">
        <f t="shared" si="26"/>
        <v>60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8</v>
      </c>
      <c r="T105" s="9">
        <f t="shared" si="27"/>
        <v>1</v>
      </c>
      <c r="U105" s="9">
        <f t="shared" si="27"/>
        <v>1</v>
      </c>
      <c r="V105" s="9">
        <f t="shared" si="27"/>
        <v>17</v>
      </c>
      <c r="W105" s="9">
        <f t="shared" si="27"/>
        <v>4</v>
      </c>
      <c r="X105" s="9">
        <f t="shared" si="27"/>
        <v>5</v>
      </c>
      <c r="Y105" s="9">
        <f t="shared" si="27"/>
        <v>2</v>
      </c>
      <c r="Z105" s="9">
        <f t="shared" si="27"/>
        <v>22</v>
      </c>
      <c r="AA105" s="9">
        <f t="shared" si="27"/>
        <v>0</v>
      </c>
      <c r="AB105" s="9">
        <f t="shared" si="27"/>
        <v>0</v>
      </c>
      <c r="AC105" s="9">
        <f t="shared" si="27"/>
        <v>20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246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Brownies: BLK-   |||   Diablos: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55" t="s">
        <v>88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7"/>
      <c r="O108" s="3" t="s">
        <v>52</v>
      </c>
      <c r="P108" s="111" t="s">
        <v>76</v>
      </c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3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/>
      <c r="B110" s="42"/>
      <c r="C110" s="4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 t="str">
        <f t="shared" ref="N110:N119" si="28">IF(B110="","",(D110*2)+(E110*3)+F110*1)</f>
        <v/>
      </c>
      <c r="O110" s="10"/>
      <c r="P110" s="41">
        <v>5</v>
      </c>
      <c r="Q110" s="42" t="s">
        <v>86</v>
      </c>
      <c r="R110" s="42" t="s">
        <v>87</v>
      </c>
      <c r="S110" s="9">
        <v>1</v>
      </c>
      <c r="T110" s="9"/>
      <c r="U110" s="9"/>
      <c r="V110" s="9">
        <v>8</v>
      </c>
      <c r="W110" s="9">
        <v>4</v>
      </c>
      <c r="X110" s="9">
        <v>1</v>
      </c>
      <c r="Y110" s="9"/>
      <c r="Z110" s="9">
        <v>3</v>
      </c>
      <c r="AA110" s="9"/>
      <c r="AB110" s="9"/>
      <c r="AC110" s="9">
        <f t="shared" ref="AC110:AC119" si="29">IF(Q110="","",(S110*2)+(T110*3)+U110*1)</f>
        <v>2</v>
      </c>
      <c r="AD110" s="46"/>
      <c r="AE110" s="21"/>
    </row>
    <row r="111" spans="1:31" s="39" customFormat="1" ht="12.75" x14ac:dyDescent="0.2">
      <c r="A111" s="43"/>
      <c r="B111" s="42"/>
      <c r="C111" s="4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 t="str">
        <f t="shared" si="28"/>
        <v/>
      </c>
      <c r="O111" s="10"/>
      <c r="P111" s="43">
        <v>6</v>
      </c>
      <c r="Q111" s="42" t="s">
        <v>83</v>
      </c>
      <c r="R111" s="42" t="s">
        <v>48</v>
      </c>
      <c r="S111" s="9">
        <v>1</v>
      </c>
      <c r="T111" s="9"/>
      <c r="U111" s="9"/>
      <c r="V111" s="9">
        <v>5</v>
      </c>
      <c r="W111" s="9">
        <v>2</v>
      </c>
      <c r="X111" s="9"/>
      <c r="Y111" s="9"/>
      <c r="Z111" s="9">
        <v>1</v>
      </c>
      <c r="AA111" s="9"/>
      <c r="AB111" s="9"/>
      <c r="AC111" s="9">
        <f t="shared" si="29"/>
        <v>2</v>
      </c>
      <c r="AD111" s="46"/>
      <c r="AE111" s="21"/>
    </row>
    <row r="112" spans="1:31" s="39" customFormat="1" ht="12.75" x14ac:dyDescent="0.2">
      <c r="A112" s="41">
        <v>2</v>
      </c>
      <c r="B112" s="42" t="s">
        <v>220</v>
      </c>
      <c r="C112" s="42" t="s">
        <v>400</v>
      </c>
      <c r="D112" s="9">
        <v>3</v>
      </c>
      <c r="E112" s="9"/>
      <c r="F112" s="9"/>
      <c r="G112" s="9">
        <v>10</v>
      </c>
      <c r="H112" s="9">
        <v>3</v>
      </c>
      <c r="I112" s="9">
        <v>3</v>
      </c>
      <c r="J112" s="9"/>
      <c r="K112" s="9">
        <v>2</v>
      </c>
      <c r="L112" s="9"/>
      <c r="M112" s="9"/>
      <c r="N112" s="9">
        <f t="shared" si="28"/>
        <v>6</v>
      </c>
      <c r="O112" s="10"/>
      <c r="P112" s="41">
        <v>20</v>
      </c>
      <c r="Q112" s="42" t="s">
        <v>323</v>
      </c>
      <c r="R112" s="42" t="s">
        <v>90</v>
      </c>
      <c r="S112" s="9">
        <v>4</v>
      </c>
      <c r="T112" s="9">
        <v>1</v>
      </c>
      <c r="U112" s="9">
        <v>2</v>
      </c>
      <c r="V112" s="9">
        <v>2</v>
      </c>
      <c r="W112" s="9">
        <v>1</v>
      </c>
      <c r="X112" s="9">
        <v>1</v>
      </c>
      <c r="Y112" s="9"/>
      <c r="Z112" s="9"/>
      <c r="AA112" s="9"/>
      <c r="AB112" s="9"/>
      <c r="AC112" s="9">
        <f t="shared" si="29"/>
        <v>13</v>
      </c>
      <c r="AD112" s="46"/>
      <c r="AE112" s="21"/>
    </row>
    <row r="113" spans="1:31" s="39" customFormat="1" ht="12.75" x14ac:dyDescent="0.2">
      <c r="A113" s="41">
        <v>3</v>
      </c>
      <c r="B113" s="42" t="s">
        <v>91</v>
      </c>
      <c r="C113" s="42" t="s">
        <v>92</v>
      </c>
      <c r="D113" s="9">
        <v>2</v>
      </c>
      <c r="E113" s="9">
        <v>1</v>
      </c>
      <c r="F113" s="9"/>
      <c r="G113" s="9">
        <v>5</v>
      </c>
      <c r="H113" s="9">
        <v>9</v>
      </c>
      <c r="I113" s="9">
        <v>1</v>
      </c>
      <c r="J113" s="9"/>
      <c r="K113" s="9">
        <v>2</v>
      </c>
      <c r="L113" s="9"/>
      <c r="M113" s="9"/>
      <c r="N113" s="9">
        <f t="shared" si="28"/>
        <v>7</v>
      </c>
      <c r="O113" s="10"/>
      <c r="P113" s="41">
        <v>13</v>
      </c>
      <c r="Q113" s="42" t="s">
        <v>77</v>
      </c>
      <c r="R113" s="42" t="s">
        <v>72</v>
      </c>
      <c r="S113" s="9"/>
      <c r="T113" s="9"/>
      <c r="U113" s="9"/>
      <c r="V113" s="9">
        <v>4</v>
      </c>
      <c r="W113" s="9">
        <v>4</v>
      </c>
      <c r="X113" s="9"/>
      <c r="Y113" s="9"/>
      <c r="Z113" s="9">
        <v>2</v>
      </c>
      <c r="AA113" s="9"/>
      <c r="AB113" s="9"/>
      <c r="AC113" s="9">
        <f t="shared" si="29"/>
        <v>0</v>
      </c>
      <c r="AD113" s="46"/>
      <c r="AE113" s="21"/>
    </row>
    <row r="114" spans="1:31" s="39" customFormat="1" ht="12.75" x14ac:dyDescent="0.2">
      <c r="A114" s="43">
        <v>5</v>
      </c>
      <c r="B114" s="42" t="s">
        <v>96</v>
      </c>
      <c r="C114" s="42" t="s">
        <v>97</v>
      </c>
      <c r="D114" s="9">
        <v>7</v>
      </c>
      <c r="E114" s="9"/>
      <c r="F114" s="9"/>
      <c r="G114" s="9">
        <v>5</v>
      </c>
      <c r="H114" s="9">
        <v>3</v>
      </c>
      <c r="I114" s="9"/>
      <c r="J114" s="9"/>
      <c r="K114" s="9"/>
      <c r="L114" s="9"/>
      <c r="M114" s="9"/>
      <c r="N114" s="9">
        <f t="shared" si="28"/>
        <v>14</v>
      </c>
      <c r="O114" s="10"/>
      <c r="P114" s="43">
        <v>21</v>
      </c>
      <c r="Q114" s="42" t="s">
        <v>80</v>
      </c>
      <c r="R114" s="42" t="s">
        <v>113</v>
      </c>
      <c r="S114" s="9">
        <v>2</v>
      </c>
      <c r="T114" s="9"/>
      <c r="U114" s="9"/>
      <c r="V114" s="9">
        <v>4</v>
      </c>
      <c r="W114" s="9"/>
      <c r="X114" s="9">
        <v>1</v>
      </c>
      <c r="Y114" s="9"/>
      <c r="Z114" s="9">
        <v>2</v>
      </c>
      <c r="AA114" s="9"/>
      <c r="AB114" s="9"/>
      <c r="AC114" s="9">
        <f t="shared" si="29"/>
        <v>4</v>
      </c>
      <c r="AD114" s="46"/>
      <c r="AE114" s="21"/>
    </row>
    <row r="115" spans="1:31" s="39" customFormat="1" ht="12.75" x14ac:dyDescent="0.2">
      <c r="A115" s="43">
        <v>15</v>
      </c>
      <c r="B115" s="42" t="s">
        <v>195</v>
      </c>
      <c r="C115" s="42" t="s">
        <v>94</v>
      </c>
      <c r="D115" s="9">
        <v>4</v>
      </c>
      <c r="E115" s="9">
        <v>4</v>
      </c>
      <c r="F115" s="9">
        <v>3</v>
      </c>
      <c r="G115" s="9">
        <v>3</v>
      </c>
      <c r="H115" s="9">
        <v>5</v>
      </c>
      <c r="I115" s="9">
        <v>3</v>
      </c>
      <c r="J115" s="9"/>
      <c r="K115" s="9">
        <v>2</v>
      </c>
      <c r="L115" s="9"/>
      <c r="M115" s="9"/>
      <c r="N115" s="9">
        <f t="shared" si="28"/>
        <v>23</v>
      </c>
      <c r="O115" s="10"/>
      <c r="P115" s="43"/>
      <c r="Q115" s="42"/>
      <c r="R115" s="42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 t="str">
        <f t="shared" si="29"/>
        <v/>
      </c>
      <c r="AD115" s="46"/>
      <c r="AE115" s="21"/>
    </row>
    <row r="116" spans="1:31" s="39" customFormat="1" ht="12.75" x14ac:dyDescent="0.2">
      <c r="A116" s="43"/>
      <c r="B116" s="42"/>
      <c r="C116" s="42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 t="str">
        <f t="shared" si="28"/>
        <v/>
      </c>
      <c r="O116" s="10"/>
      <c r="P116" s="43">
        <v>24</v>
      </c>
      <c r="Q116" s="42" t="s">
        <v>278</v>
      </c>
      <c r="R116" s="42" t="s">
        <v>279</v>
      </c>
      <c r="S116" s="9">
        <v>6</v>
      </c>
      <c r="T116" s="9">
        <v>2</v>
      </c>
      <c r="U116" s="9"/>
      <c r="V116" s="9">
        <v>8</v>
      </c>
      <c r="W116" s="9">
        <v>3</v>
      </c>
      <c r="X116" s="9">
        <v>1</v>
      </c>
      <c r="Y116" s="9"/>
      <c r="Z116" s="9"/>
      <c r="AA116" s="9"/>
      <c r="AB116" s="9"/>
      <c r="AC116" s="9">
        <f t="shared" si="29"/>
        <v>18</v>
      </c>
      <c r="AD116" s="46"/>
      <c r="AE116" s="21"/>
    </row>
    <row r="117" spans="1:31" s="39" customFormat="1" ht="12.75" x14ac:dyDescent="0.2">
      <c r="A117" s="43">
        <v>35</v>
      </c>
      <c r="B117" s="42" t="s">
        <v>270</v>
      </c>
      <c r="C117" s="42" t="s">
        <v>271</v>
      </c>
      <c r="D117" s="9">
        <v>1</v>
      </c>
      <c r="E117" s="9"/>
      <c r="F117" s="9">
        <v>1</v>
      </c>
      <c r="G117" s="9">
        <v>7</v>
      </c>
      <c r="H117" s="9">
        <v>1</v>
      </c>
      <c r="I117" s="9">
        <v>1</v>
      </c>
      <c r="J117" s="9">
        <v>1</v>
      </c>
      <c r="K117" s="9"/>
      <c r="L117" s="9"/>
      <c r="M117" s="9"/>
      <c r="N117" s="9">
        <f t="shared" si="28"/>
        <v>3</v>
      </c>
      <c r="O117" s="10"/>
      <c r="P117" s="41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1">
        <v>11</v>
      </c>
      <c r="B118" s="42" t="s">
        <v>262</v>
      </c>
      <c r="C118" s="42" t="s">
        <v>166</v>
      </c>
      <c r="D118" s="9">
        <v>6</v>
      </c>
      <c r="E118" s="9"/>
      <c r="F118" s="9">
        <v>4</v>
      </c>
      <c r="G118" s="9">
        <v>14</v>
      </c>
      <c r="H118" s="9">
        <v>3</v>
      </c>
      <c r="I118" s="9"/>
      <c r="J118" s="9"/>
      <c r="K118" s="9"/>
      <c r="L118" s="9"/>
      <c r="M118" s="9"/>
      <c r="N118" s="9">
        <f t="shared" si="28"/>
        <v>16</v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23</v>
      </c>
      <c r="E120" s="9">
        <f t="shared" si="30"/>
        <v>5</v>
      </c>
      <c r="F120" s="9">
        <f t="shared" si="30"/>
        <v>8</v>
      </c>
      <c r="G120" s="9">
        <f t="shared" si="30"/>
        <v>44</v>
      </c>
      <c r="H120" s="9">
        <f t="shared" si="30"/>
        <v>24</v>
      </c>
      <c r="I120" s="9">
        <f t="shared" si="30"/>
        <v>8</v>
      </c>
      <c r="J120" s="9">
        <f t="shared" si="30"/>
        <v>1</v>
      </c>
      <c r="K120" s="9">
        <f t="shared" si="30"/>
        <v>6</v>
      </c>
      <c r="L120" s="9">
        <f t="shared" si="30"/>
        <v>0</v>
      </c>
      <c r="M120" s="9">
        <f t="shared" si="30"/>
        <v>0</v>
      </c>
      <c r="N120" s="9">
        <f t="shared" si="30"/>
        <v>69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14</v>
      </c>
      <c r="T120" s="9">
        <f t="shared" si="31"/>
        <v>3</v>
      </c>
      <c r="U120" s="9">
        <f t="shared" si="31"/>
        <v>2</v>
      </c>
      <c r="V120" s="9">
        <f t="shared" si="31"/>
        <v>31</v>
      </c>
      <c r="W120" s="9">
        <f t="shared" si="31"/>
        <v>14</v>
      </c>
      <c r="X120" s="9">
        <f t="shared" si="31"/>
        <v>4</v>
      </c>
      <c r="Y120" s="9">
        <f t="shared" si="31"/>
        <v>0</v>
      </c>
      <c r="Z120" s="9">
        <f t="shared" si="31"/>
        <v>8</v>
      </c>
      <c r="AA120" s="9">
        <f t="shared" si="31"/>
        <v>0</v>
      </c>
      <c r="AB120" s="9">
        <f t="shared" si="31"/>
        <v>0</v>
      </c>
      <c r="AC120" s="9">
        <f t="shared" si="31"/>
        <v>39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230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HBW Cannons:    |||   Pork Swords: BLK-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8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7"/>
      <c r="O124" s="21"/>
      <c r="P124" s="46"/>
      <c r="Q124" s="58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7"/>
      <c r="O125" s="21"/>
      <c r="P125" s="46"/>
      <c r="Q125" s="56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8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58"/>
      <c r="B128" s="57"/>
      <c r="C128" s="5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6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56"/>
      <c r="B129" s="57"/>
      <c r="C129" s="5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178"/>
      <c r="R129" s="178"/>
      <c r="S129" s="178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56"/>
      <c r="B130" s="57"/>
      <c r="C130" s="5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8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58"/>
      <c r="B131" s="57"/>
      <c r="C131" s="5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A132" s="58"/>
      <c r="B132" s="57"/>
      <c r="C132" s="57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1"/>
      <c r="AE132" s="1"/>
    </row>
    <row r="133" spans="1:31" ht="12.75" x14ac:dyDescent="0.2">
      <c r="A133" s="58"/>
      <c r="B133" s="57"/>
      <c r="C133" s="57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P133" s="17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5"/>
      <c r="AE133" s="1"/>
    </row>
    <row r="134" spans="1:31" ht="12.75" x14ac:dyDescent="0.2">
      <c r="A134" s="58"/>
      <c r="B134" s="57"/>
      <c r="C134" s="57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1"/>
      <c r="AE134" s="1"/>
    </row>
    <row r="135" spans="1:31" ht="12.75" x14ac:dyDescent="0.2">
      <c r="A135" s="56"/>
      <c r="B135" s="57"/>
      <c r="C135" s="57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56"/>
      <c r="B136" s="57"/>
      <c r="C136" s="57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22"/>
      <c r="B137" s="22"/>
      <c r="C137" s="22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18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18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8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18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20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20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18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8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178"/>
      <c r="B145" s="178"/>
      <c r="C145" s="17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178"/>
      <c r="R145" s="178"/>
      <c r="S145" s="178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x14ac:dyDescent="0.2">
      <c r="A146" s="22"/>
      <c r="B146" s="22"/>
      <c r="C146" s="2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AD146" s="1"/>
      <c r="AE146" s="1"/>
    </row>
  </sheetData>
  <mergeCells count="60">
    <mergeCell ref="A1:AC1"/>
    <mergeCell ref="A2:AC2"/>
    <mergeCell ref="A3:N3"/>
    <mergeCell ref="P3:AC3"/>
    <mergeCell ref="A15:C15"/>
    <mergeCell ref="P15:R15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120:C120"/>
    <mergeCell ref="P120:R120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A106:B106"/>
    <mergeCell ref="C106:AC106"/>
    <mergeCell ref="A107:AC107"/>
    <mergeCell ref="A108:N108"/>
    <mergeCell ref="P108:AC108"/>
    <mergeCell ref="Q129:S129"/>
    <mergeCell ref="A145:C145"/>
    <mergeCell ref="Q145:S145"/>
    <mergeCell ref="A121:B121"/>
    <mergeCell ref="C121:AC121"/>
  </mergeCells>
  <conditionalFormatting sqref="AE45 AE60 AE15 AE30">
    <cfRule type="expression" dxfId="751" priority="30">
      <formula>AE15="Correct"</formula>
    </cfRule>
    <cfRule type="expression" dxfId="750" priority="32">
      <formula>$AE$15="Check"</formula>
    </cfRule>
  </conditionalFormatting>
  <conditionalFormatting sqref="AE45 AE60 AE30">
    <cfRule type="expression" dxfId="749" priority="31">
      <formula>$AE$15="Check"</formula>
    </cfRule>
  </conditionalFormatting>
  <conditionalFormatting sqref="AE45 AE60 AE15 AE30">
    <cfRule type="expression" dxfId="748" priority="29">
      <formula>AE15="Correct"</formula>
    </cfRule>
  </conditionalFormatting>
  <conditionalFormatting sqref="AE46 AE61 AE16 AE31">
    <cfRule type="expression" dxfId="747" priority="28">
      <formula>FIND("-",AE16)&gt;0</formula>
    </cfRule>
  </conditionalFormatting>
  <conditionalFormatting sqref="O15">
    <cfRule type="containsBlanks" dxfId="746" priority="33">
      <formula>LEN(TRIM(O15))=0</formula>
    </cfRule>
  </conditionalFormatting>
  <conditionalFormatting sqref="O30">
    <cfRule type="containsBlanks" dxfId="745" priority="27">
      <formula>LEN(TRIM(O30))=0</formula>
    </cfRule>
  </conditionalFormatting>
  <conditionalFormatting sqref="O45">
    <cfRule type="containsBlanks" dxfId="744" priority="26">
      <formula>LEN(TRIM(O45))=0</formula>
    </cfRule>
  </conditionalFormatting>
  <conditionalFormatting sqref="O60">
    <cfRule type="containsBlanks" dxfId="743" priority="25">
      <formula>LEN(TRIM(O60))=0</formula>
    </cfRule>
  </conditionalFormatting>
  <conditionalFormatting sqref="O75">
    <cfRule type="containsBlanks" dxfId="742" priority="24">
      <formula>LEN(TRIM(O75))=0</formula>
    </cfRule>
  </conditionalFormatting>
  <conditionalFormatting sqref="O90">
    <cfRule type="containsBlanks" dxfId="741" priority="23">
      <formula>LEN(TRIM(O90))=0</formula>
    </cfRule>
  </conditionalFormatting>
  <conditionalFormatting sqref="O105">
    <cfRule type="containsBlanks" dxfId="740" priority="22">
      <formula>LEN(TRIM(O105))=0</formula>
    </cfRule>
  </conditionalFormatting>
  <conditionalFormatting sqref="O120">
    <cfRule type="containsBlanks" dxfId="739" priority="21">
      <formula>LEN(TRIM(O120))=0</formula>
    </cfRule>
  </conditionalFormatting>
  <conditionalFormatting sqref="AE75">
    <cfRule type="expression" dxfId="738" priority="18">
      <formula>AE75="Correct"</formula>
    </cfRule>
    <cfRule type="expression" dxfId="737" priority="20">
      <formula>$AE$15="Check"</formula>
    </cfRule>
  </conditionalFormatting>
  <conditionalFormatting sqref="AE75">
    <cfRule type="expression" dxfId="736" priority="19">
      <formula>$AE$15="Check"</formula>
    </cfRule>
  </conditionalFormatting>
  <conditionalFormatting sqref="AE75">
    <cfRule type="expression" dxfId="735" priority="17">
      <formula>AE75="Correct"</formula>
    </cfRule>
  </conditionalFormatting>
  <conditionalFormatting sqref="AE76">
    <cfRule type="expression" dxfId="734" priority="16">
      <formula>FIND("-",AE76)&gt;0</formula>
    </cfRule>
  </conditionalFormatting>
  <conditionalFormatting sqref="AE90">
    <cfRule type="expression" dxfId="733" priority="13">
      <formula>AE90="Correct"</formula>
    </cfRule>
    <cfRule type="expression" dxfId="732" priority="15">
      <formula>$AE$15="Check"</formula>
    </cfRule>
  </conditionalFormatting>
  <conditionalFormatting sqref="AE90">
    <cfRule type="expression" dxfId="731" priority="14">
      <formula>$AE$15="Check"</formula>
    </cfRule>
  </conditionalFormatting>
  <conditionalFormatting sqref="AE90">
    <cfRule type="expression" dxfId="730" priority="12">
      <formula>AE90="Correct"</formula>
    </cfRule>
  </conditionalFormatting>
  <conditionalFormatting sqref="AE91">
    <cfRule type="expression" dxfId="729" priority="11">
      <formula>FIND("-",AE91)&gt;0</formula>
    </cfRule>
  </conditionalFormatting>
  <conditionalFormatting sqref="AE105">
    <cfRule type="expression" dxfId="728" priority="8">
      <formula>AE105="Correct"</formula>
    </cfRule>
    <cfRule type="expression" dxfId="727" priority="10">
      <formula>$AE$15="Check"</formula>
    </cfRule>
  </conditionalFormatting>
  <conditionalFormatting sqref="AE105">
    <cfRule type="expression" dxfId="726" priority="9">
      <formula>$AE$15="Check"</formula>
    </cfRule>
  </conditionalFormatting>
  <conditionalFormatting sqref="AE105">
    <cfRule type="expression" dxfId="725" priority="7">
      <formula>AE105="Correct"</formula>
    </cfRule>
  </conditionalFormatting>
  <conditionalFormatting sqref="AE106">
    <cfRule type="expression" dxfId="724" priority="6">
      <formula>FIND("-",AE106)&gt;0</formula>
    </cfRule>
  </conditionalFormatting>
  <conditionalFormatting sqref="AE120">
    <cfRule type="expression" dxfId="723" priority="3">
      <formula>AE120="Correct"</formula>
    </cfRule>
    <cfRule type="expression" dxfId="722" priority="5">
      <formula>$AE$15="Check"</formula>
    </cfRule>
  </conditionalFormatting>
  <conditionalFormatting sqref="AE120">
    <cfRule type="expression" dxfId="721" priority="4">
      <formula>$AE$15="Check"</formula>
    </cfRule>
  </conditionalFormatting>
  <conditionalFormatting sqref="AE120">
    <cfRule type="expression" dxfId="720" priority="2">
      <formula>AE120="Correct"</formula>
    </cfRule>
  </conditionalFormatting>
  <conditionalFormatting sqref="AE121">
    <cfRule type="expression" dxfId="719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topLeftCell="A61" zoomScale="90" zoomScaleNormal="90" workbookViewId="0">
      <selection sqref="A1:AC1"/>
    </sheetView>
  </sheetViews>
  <sheetFormatPr defaultColWidth="8.85546875" defaultRowHeight="14.25" x14ac:dyDescent="0.2"/>
  <cols>
    <col min="1" max="1" width="5.42578125" style="15" customWidth="1"/>
    <col min="2" max="3" width="11.28515625" style="15" customWidth="1"/>
    <col min="4" max="14" width="5.42578125" style="15" customWidth="1"/>
    <col min="15" max="15" width="8.140625" style="17" bestFit="1" customWidth="1"/>
    <col min="16" max="16" width="5.42578125" style="15" customWidth="1"/>
    <col min="17" max="18" width="11.28515625" style="15" customWidth="1"/>
    <col min="19" max="29" width="5.425781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394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40" t="s">
        <v>139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3" t="s">
        <v>4</v>
      </c>
      <c r="P3" s="149" t="s">
        <v>135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1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>
        <v>3</v>
      </c>
      <c r="B5" s="42" t="s">
        <v>206</v>
      </c>
      <c r="C5" s="42" t="s">
        <v>128</v>
      </c>
      <c r="D5" s="9">
        <v>1</v>
      </c>
      <c r="E5" s="9">
        <v>1</v>
      </c>
      <c r="F5" s="9"/>
      <c r="G5" s="9">
        <v>3</v>
      </c>
      <c r="H5" s="9">
        <v>5</v>
      </c>
      <c r="I5" s="9">
        <v>2</v>
      </c>
      <c r="J5" s="9"/>
      <c r="K5" s="9">
        <v>2</v>
      </c>
      <c r="L5" s="9"/>
      <c r="M5" s="9"/>
      <c r="N5" s="9">
        <f t="shared" ref="N5:N14" si="0">IF(B5="","",(D5*2)+(E5*3)+F5*1)</f>
        <v>5</v>
      </c>
      <c r="O5" s="10"/>
      <c r="P5" s="41">
        <v>0</v>
      </c>
      <c r="Q5" s="42" t="s">
        <v>180</v>
      </c>
      <c r="R5" s="42" t="s">
        <v>181</v>
      </c>
      <c r="S5" s="9">
        <v>3</v>
      </c>
      <c r="T5" s="9"/>
      <c r="U5" s="9">
        <v>1</v>
      </c>
      <c r="V5" s="9">
        <v>6</v>
      </c>
      <c r="W5" s="9">
        <v>2</v>
      </c>
      <c r="X5" s="9">
        <v>1</v>
      </c>
      <c r="Y5" s="9"/>
      <c r="Z5" s="9"/>
      <c r="AA5" s="9"/>
      <c r="AB5" s="9"/>
      <c r="AC5" s="9">
        <f t="shared" ref="AC5:AC14" si="1">IF(Q5="","",(S5*2)+(T5*3)+U5*1)</f>
        <v>7</v>
      </c>
      <c r="AE5" s="21"/>
    </row>
    <row r="6" spans="1:31" s="39" customFormat="1" ht="12.75" x14ac:dyDescent="0.2">
      <c r="A6" s="41"/>
      <c r="B6" s="42"/>
      <c r="C6" s="42"/>
      <c r="D6" s="9"/>
      <c r="E6" s="9"/>
      <c r="F6" s="9"/>
      <c r="G6" s="9"/>
      <c r="H6" s="9"/>
      <c r="I6" s="9"/>
      <c r="J6" s="9"/>
      <c r="K6" s="9"/>
      <c r="L6" s="9"/>
      <c r="M6" s="9"/>
      <c r="N6" s="9" t="str">
        <f t="shared" si="0"/>
        <v/>
      </c>
      <c r="O6" s="10"/>
      <c r="P6" s="41">
        <v>1</v>
      </c>
      <c r="Q6" s="42" t="s">
        <v>340</v>
      </c>
      <c r="R6" s="42" t="s">
        <v>395</v>
      </c>
      <c r="S6" s="9"/>
      <c r="T6" s="9">
        <v>1</v>
      </c>
      <c r="U6" s="9"/>
      <c r="V6" s="9"/>
      <c r="W6" s="9">
        <v>2</v>
      </c>
      <c r="X6" s="9"/>
      <c r="Y6" s="9"/>
      <c r="Z6" s="9">
        <v>1</v>
      </c>
      <c r="AA6" s="9"/>
      <c r="AB6" s="9"/>
      <c r="AC6" s="9">
        <f t="shared" si="1"/>
        <v>3</v>
      </c>
      <c r="AE6" s="21"/>
    </row>
    <row r="7" spans="1:31" s="39" customFormat="1" ht="12.75" x14ac:dyDescent="0.2">
      <c r="A7" s="43">
        <v>5</v>
      </c>
      <c r="B7" s="42" t="s">
        <v>45</v>
      </c>
      <c r="C7" s="42" t="s">
        <v>46</v>
      </c>
      <c r="D7" s="9">
        <v>5</v>
      </c>
      <c r="E7" s="9">
        <v>3</v>
      </c>
      <c r="F7" s="9"/>
      <c r="G7" s="9">
        <v>1</v>
      </c>
      <c r="H7" s="9"/>
      <c r="I7" s="9">
        <v>1</v>
      </c>
      <c r="J7" s="9"/>
      <c r="K7" s="9">
        <v>4</v>
      </c>
      <c r="L7" s="9"/>
      <c r="M7" s="9"/>
      <c r="N7" s="9">
        <f t="shared" si="0"/>
        <v>19</v>
      </c>
      <c r="O7" s="10"/>
      <c r="P7" s="41"/>
      <c r="Q7" s="42"/>
      <c r="R7" s="42"/>
      <c r="S7" s="9"/>
      <c r="T7" s="9"/>
      <c r="U7" s="9"/>
      <c r="V7" s="9"/>
      <c r="W7" s="9"/>
      <c r="X7" s="9"/>
      <c r="Y7" s="9"/>
      <c r="Z7" s="9"/>
      <c r="AA7" s="9"/>
      <c r="AB7" s="9"/>
      <c r="AC7" s="9" t="str">
        <f t="shared" si="1"/>
        <v/>
      </c>
      <c r="AE7" s="21"/>
    </row>
    <row r="8" spans="1:31" s="39" customFormat="1" ht="12.75" x14ac:dyDescent="0.2">
      <c r="A8" s="41">
        <v>7</v>
      </c>
      <c r="B8" s="42" t="s">
        <v>32</v>
      </c>
      <c r="C8" s="42" t="s">
        <v>111</v>
      </c>
      <c r="D8" s="9">
        <v>3</v>
      </c>
      <c r="E8" s="9"/>
      <c r="F8" s="9">
        <v>1</v>
      </c>
      <c r="G8" s="9">
        <v>8</v>
      </c>
      <c r="H8" s="9">
        <v>1</v>
      </c>
      <c r="I8" s="9"/>
      <c r="J8" s="9">
        <v>1</v>
      </c>
      <c r="K8" s="9">
        <v>2</v>
      </c>
      <c r="L8" s="9"/>
      <c r="M8" s="9"/>
      <c r="N8" s="9">
        <f t="shared" si="0"/>
        <v>7</v>
      </c>
      <c r="O8" s="10"/>
      <c r="P8" s="41">
        <v>11</v>
      </c>
      <c r="Q8" s="42" t="s">
        <v>321</v>
      </c>
      <c r="R8" s="42" t="s">
        <v>35</v>
      </c>
      <c r="S8" s="9"/>
      <c r="T8" s="9"/>
      <c r="U8" s="9">
        <v>1</v>
      </c>
      <c r="V8" s="9">
        <v>3</v>
      </c>
      <c r="W8" s="9"/>
      <c r="X8" s="9"/>
      <c r="Y8" s="9"/>
      <c r="Z8" s="9">
        <v>2</v>
      </c>
      <c r="AA8" s="9"/>
      <c r="AB8" s="9"/>
      <c r="AC8" s="9">
        <f t="shared" si="1"/>
        <v>1</v>
      </c>
      <c r="AE8" s="21"/>
    </row>
    <row r="9" spans="1:31" s="39" customFormat="1" ht="12.75" x14ac:dyDescent="0.2">
      <c r="A9" s="41">
        <v>8</v>
      </c>
      <c r="B9" s="42" t="s">
        <v>211</v>
      </c>
      <c r="C9" s="42" t="s">
        <v>212</v>
      </c>
      <c r="D9" s="9"/>
      <c r="E9" s="9"/>
      <c r="F9" s="9"/>
      <c r="G9" s="9">
        <v>1</v>
      </c>
      <c r="H9" s="9">
        <v>1</v>
      </c>
      <c r="I9" s="9">
        <v>2</v>
      </c>
      <c r="J9" s="9"/>
      <c r="K9" s="9">
        <v>1</v>
      </c>
      <c r="L9" s="9"/>
      <c r="M9" s="9"/>
      <c r="N9" s="9">
        <f t="shared" si="0"/>
        <v>0</v>
      </c>
      <c r="O9" s="10"/>
      <c r="P9" s="41">
        <v>40</v>
      </c>
      <c r="Q9" s="42" t="s">
        <v>185</v>
      </c>
      <c r="R9" s="42" t="s">
        <v>186</v>
      </c>
      <c r="S9" s="9">
        <v>4</v>
      </c>
      <c r="T9" s="9"/>
      <c r="U9" s="9">
        <v>1</v>
      </c>
      <c r="V9" s="9">
        <v>11</v>
      </c>
      <c r="W9" s="9"/>
      <c r="X9" s="9"/>
      <c r="Y9" s="9"/>
      <c r="Z9" s="9">
        <v>1</v>
      </c>
      <c r="AA9" s="9"/>
      <c r="AB9" s="9"/>
      <c r="AC9" s="9">
        <f t="shared" si="1"/>
        <v>9</v>
      </c>
      <c r="AE9" s="21"/>
    </row>
    <row r="10" spans="1:31" s="39" customFormat="1" ht="12.75" x14ac:dyDescent="0.2">
      <c r="A10" s="43">
        <v>9</v>
      </c>
      <c r="B10" s="42" t="s">
        <v>45</v>
      </c>
      <c r="C10" s="42" t="s">
        <v>104</v>
      </c>
      <c r="D10" s="9">
        <v>1</v>
      </c>
      <c r="E10" s="9"/>
      <c r="F10" s="9"/>
      <c r="G10" s="9">
        <v>1</v>
      </c>
      <c r="H10" s="9"/>
      <c r="I10" s="9">
        <v>1</v>
      </c>
      <c r="J10" s="9"/>
      <c r="K10" s="9">
        <v>1</v>
      </c>
      <c r="L10" s="9"/>
      <c r="M10" s="9"/>
      <c r="N10" s="9">
        <f t="shared" si="0"/>
        <v>2</v>
      </c>
      <c r="O10" s="10"/>
      <c r="P10" s="41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tr">
        <f t="shared" si="1"/>
        <v/>
      </c>
      <c r="AE10" s="21"/>
    </row>
    <row r="11" spans="1:31" s="39" customFormat="1" ht="12.75" x14ac:dyDescent="0.2">
      <c r="A11" s="43">
        <v>11</v>
      </c>
      <c r="B11" s="42" t="s">
        <v>288</v>
      </c>
      <c r="C11" s="42" t="s">
        <v>289</v>
      </c>
      <c r="D11" s="9">
        <v>2</v>
      </c>
      <c r="E11" s="9"/>
      <c r="F11" s="9">
        <v>5</v>
      </c>
      <c r="G11" s="9">
        <v>4</v>
      </c>
      <c r="H11" s="9">
        <v>2</v>
      </c>
      <c r="I11" s="9">
        <v>3</v>
      </c>
      <c r="J11" s="9"/>
      <c r="K11" s="9">
        <v>3</v>
      </c>
      <c r="L11" s="9"/>
      <c r="M11" s="9"/>
      <c r="N11" s="9">
        <f t="shared" si="0"/>
        <v>9</v>
      </c>
      <c r="O11" s="10"/>
      <c r="P11" s="41">
        <v>21</v>
      </c>
      <c r="Q11" s="42" t="s">
        <v>182</v>
      </c>
      <c r="R11" s="42" t="s">
        <v>183</v>
      </c>
      <c r="S11" s="9">
        <v>2</v>
      </c>
      <c r="T11" s="9"/>
      <c r="U11" s="9"/>
      <c r="V11" s="9">
        <v>13</v>
      </c>
      <c r="W11" s="9"/>
      <c r="X11" s="9">
        <v>1</v>
      </c>
      <c r="Y11" s="9">
        <v>1</v>
      </c>
      <c r="Z11" s="9">
        <v>4</v>
      </c>
      <c r="AA11" s="9"/>
      <c r="AB11" s="9"/>
      <c r="AC11" s="9">
        <f t="shared" si="1"/>
        <v>4</v>
      </c>
      <c r="AE11" s="21"/>
    </row>
    <row r="12" spans="1:31" s="39" customFormat="1" ht="12.75" x14ac:dyDescent="0.2">
      <c r="A12" s="43">
        <v>24</v>
      </c>
      <c r="B12" s="42" t="s">
        <v>209</v>
      </c>
      <c r="C12" s="42" t="s">
        <v>210</v>
      </c>
      <c r="D12" s="9"/>
      <c r="E12" s="9">
        <v>1</v>
      </c>
      <c r="F12" s="9"/>
      <c r="G12" s="9">
        <v>3</v>
      </c>
      <c r="H12" s="9">
        <v>3</v>
      </c>
      <c r="I12" s="9"/>
      <c r="J12" s="9"/>
      <c r="K12" s="9"/>
      <c r="L12" s="9"/>
      <c r="M12" s="9"/>
      <c r="N12" s="9">
        <f t="shared" si="0"/>
        <v>3</v>
      </c>
      <c r="O12" s="10"/>
      <c r="P12" s="41">
        <v>12</v>
      </c>
      <c r="Q12" s="42" t="s">
        <v>177</v>
      </c>
      <c r="R12" s="42" t="s">
        <v>178</v>
      </c>
      <c r="S12" s="9"/>
      <c r="T12" s="9">
        <v>1</v>
      </c>
      <c r="U12" s="9"/>
      <c r="V12" s="9">
        <v>1</v>
      </c>
      <c r="W12" s="9"/>
      <c r="X12" s="9"/>
      <c r="Y12" s="9"/>
      <c r="Z12" s="9"/>
      <c r="AA12" s="9"/>
      <c r="AB12" s="9"/>
      <c r="AC12" s="9">
        <f t="shared" si="1"/>
        <v>3</v>
      </c>
      <c r="AE12" s="21"/>
    </row>
    <row r="13" spans="1:31" s="39" customFormat="1" ht="12.75" x14ac:dyDescent="0.2">
      <c r="A13" s="43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>
        <v>44</v>
      </c>
      <c r="Q13" s="42" t="s">
        <v>188</v>
      </c>
      <c r="R13" s="42" t="s">
        <v>84</v>
      </c>
      <c r="S13" s="9">
        <v>3</v>
      </c>
      <c r="T13" s="9">
        <v>6</v>
      </c>
      <c r="U13" s="9">
        <v>5</v>
      </c>
      <c r="V13" s="9">
        <v>1</v>
      </c>
      <c r="W13" s="9">
        <v>1</v>
      </c>
      <c r="X13" s="9">
        <v>2</v>
      </c>
      <c r="Y13" s="9"/>
      <c r="Z13" s="9">
        <v>1</v>
      </c>
      <c r="AA13" s="9"/>
      <c r="AB13" s="9"/>
      <c r="AC13" s="9">
        <f t="shared" si="1"/>
        <v>29</v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>
        <v>77</v>
      </c>
      <c r="Q14" s="42" t="s">
        <v>396</v>
      </c>
      <c r="R14" s="42" t="s">
        <v>37</v>
      </c>
      <c r="S14" s="9"/>
      <c r="T14" s="9"/>
      <c r="U14" s="9"/>
      <c r="V14" s="9">
        <v>2</v>
      </c>
      <c r="W14" s="9">
        <v>1</v>
      </c>
      <c r="X14" s="9"/>
      <c r="Y14" s="9"/>
      <c r="Z14" s="9"/>
      <c r="AA14" s="9"/>
      <c r="AB14" s="9"/>
      <c r="AC14" s="9">
        <f t="shared" si="1"/>
        <v>0</v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12</v>
      </c>
      <c r="E15" s="9">
        <f t="shared" si="2"/>
        <v>5</v>
      </c>
      <c r="F15" s="9">
        <f t="shared" si="2"/>
        <v>6</v>
      </c>
      <c r="G15" s="9">
        <f t="shared" si="2"/>
        <v>21</v>
      </c>
      <c r="H15" s="9">
        <f t="shared" si="2"/>
        <v>12</v>
      </c>
      <c r="I15" s="9">
        <f t="shared" si="2"/>
        <v>9</v>
      </c>
      <c r="J15" s="9">
        <f t="shared" si="2"/>
        <v>1</v>
      </c>
      <c r="K15" s="9">
        <f t="shared" si="2"/>
        <v>13</v>
      </c>
      <c r="L15" s="9">
        <f t="shared" si="2"/>
        <v>0</v>
      </c>
      <c r="M15" s="9">
        <f t="shared" si="2"/>
        <v>0</v>
      </c>
      <c r="N15" s="9">
        <f t="shared" si="2"/>
        <v>45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12</v>
      </c>
      <c r="T15" s="9">
        <f t="shared" si="3"/>
        <v>8</v>
      </c>
      <c r="U15" s="9">
        <f t="shared" si="3"/>
        <v>8</v>
      </c>
      <c r="V15" s="9">
        <f t="shared" si="3"/>
        <v>37</v>
      </c>
      <c r="W15" s="9">
        <f t="shared" si="3"/>
        <v>6</v>
      </c>
      <c r="X15" s="9">
        <f t="shared" si="3"/>
        <v>4</v>
      </c>
      <c r="Y15" s="9">
        <f t="shared" si="3"/>
        <v>1</v>
      </c>
      <c r="Z15" s="9">
        <f t="shared" si="3"/>
        <v>9</v>
      </c>
      <c r="AA15" s="9">
        <f t="shared" si="3"/>
        <v>0</v>
      </c>
      <c r="AB15" s="9">
        <f t="shared" si="3"/>
        <v>0</v>
      </c>
      <c r="AC15" s="9">
        <f t="shared" si="3"/>
        <v>56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28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Phantoms:    |||   Mighty Few: 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61" t="s">
        <v>138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3" t="s">
        <v>4</v>
      </c>
      <c r="P18" s="134" t="s">
        <v>62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4</v>
      </c>
      <c r="B20" s="42" t="s">
        <v>204</v>
      </c>
      <c r="C20" s="42" t="s">
        <v>205</v>
      </c>
      <c r="D20" s="9">
        <v>4</v>
      </c>
      <c r="E20" s="9"/>
      <c r="F20" s="9">
        <v>3</v>
      </c>
      <c r="G20" s="9">
        <v>3</v>
      </c>
      <c r="H20" s="9">
        <v>1</v>
      </c>
      <c r="I20" s="9">
        <v>1</v>
      </c>
      <c r="J20" s="9"/>
      <c r="K20" s="9">
        <v>4</v>
      </c>
      <c r="L20" s="9"/>
      <c r="M20" s="9"/>
      <c r="N20" s="9">
        <f t="shared" ref="N20:N29" si="4">IF(B20="","",(D20*2)+(E20*3)+F20*1)</f>
        <v>11</v>
      </c>
      <c r="O20" s="10"/>
      <c r="P20" s="43"/>
      <c r="Q20" s="42"/>
      <c r="R20" s="42"/>
      <c r="S20" s="9"/>
      <c r="T20" s="9"/>
      <c r="U20" s="9"/>
      <c r="V20" s="9"/>
      <c r="W20" s="9"/>
      <c r="X20" s="9"/>
      <c r="Y20" s="9"/>
      <c r="Z20" s="9"/>
      <c r="AA20" s="9"/>
      <c r="AB20" s="9"/>
      <c r="AC20" s="9" t="str">
        <f t="shared" ref="AC20:AC29" si="5">IF(Q20="","",(S20*2)+(T20*3)+U20*1)</f>
        <v/>
      </c>
      <c r="AE20" s="21"/>
    </row>
    <row r="21" spans="1:31" s="39" customFormat="1" ht="12.75" x14ac:dyDescent="0.2">
      <c r="A21" s="43">
        <v>8</v>
      </c>
      <c r="B21" s="42" t="s">
        <v>74</v>
      </c>
      <c r="C21" s="42" t="s">
        <v>75</v>
      </c>
      <c r="D21" s="9">
        <v>2</v>
      </c>
      <c r="E21" s="9"/>
      <c r="F21" s="9"/>
      <c r="G21" s="9">
        <v>10</v>
      </c>
      <c r="H21" s="9">
        <v>4</v>
      </c>
      <c r="I21" s="9">
        <v>1</v>
      </c>
      <c r="J21" s="9"/>
      <c r="K21" s="9">
        <v>1</v>
      </c>
      <c r="L21" s="9"/>
      <c r="M21" s="9"/>
      <c r="N21" s="9">
        <f t="shared" si="4"/>
        <v>4</v>
      </c>
      <c r="O21" s="10"/>
      <c r="P21" s="43">
        <v>6</v>
      </c>
      <c r="Q21" s="42" t="s">
        <v>120</v>
      </c>
      <c r="R21" s="42" t="s">
        <v>50</v>
      </c>
      <c r="S21" s="9">
        <v>3</v>
      </c>
      <c r="T21" s="9"/>
      <c r="U21" s="9"/>
      <c r="V21" s="9">
        <v>4</v>
      </c>
      <c r="W21" s="9"/>
      <c r="X21" s="9"/>
      <c r="Y21" s="9"/>
      <c r="Z21" s="9">
        <v>1</v>
      </c>
      <c r="AA21" s="9"/>
      <c r="AB21" s="9"/>
      <c r="AC21" s="9">
        <f t="shared" si="5"/>
        <v>6</v>
      </c>
      <c r="AE21" s="21"/>
    </row>
    <row r="22" spans="1:31" s="39" customFormat="1" ht="12.75" x14ac:dyDescent="0.2">
      <c r="A22" s="41"/>
      <c r="B22" s="42"/>
      <c r="C22" s="42"/>
      <c r="D22" s="9"/>
      <c r="E22" s="9"/>
      <c r="F22" s="9"/>
      <c r="G22" s="9"/>
      <c r="H22" s="9"/>
      <c r="I22" s="9"/>
      <c r="J22" s="9"/>
      <c r="K22" s="9"/>
      <c r="L22" s="9"/>
      <c r="M22" s="9"/>
      <c r="N22" s="9" t="str">
        <f t="shared" si="4"/>
        <v/>
      </c>
      <c r="O22" s="10"/>
      <c r="P22" s="43">
        <v>7</v>
      </c>
      <c r="Q22" s="42" t="s">
        <v>167</v>
      </c>
      <c r="R22" s="42" t="s">
        <v>128</v>
      </c>
      <c r="S22" s="9">
        <v>1</v>
      </c>
      <c r="T22" s="9"/>
      <c r="U22" s="9">
        <v>2</v>
      </c>
      <c r="V22" s="9"/>
      <c r="W22" s="9"/>
      <c r="X22" s="9"/>
      <c r="Y22" s="9"/>
      <c r="Z22" s="9">
        <v>4</v>
      </c>
      <c r="AA22" s="9"/>
      <c r="AB22" s="9"/>
      <c r="AC22" s="9">
        <f t="shared" si="5"/>
        <v>4</v>
      </c>
      <c r="AE22" s="21"/>
    </row>
    <row r="23" spans="1:31" s="39" customFormat="1" ht="12.75" x14ac:dyDescent="0.2">
      <c r="A23" s="41">
        <v>11</v>
      </c>
      <c r="B23" s="42" t="s">
        <v>65</v>
      </c>
      <c r="C23" s="42" t="s">
        <v>66</v>
      </c>
      <c r="D23" s="9"/>
      <c r="E23" s="9"/>
      <c r="F23" s="9"/>
      <c r="G23" s="9">
        <v>5</v>
      </c>
      <c r="H23" s="9">
        <v>1</v>
      </c>
      <c r="I23" s="9"/>
      <c r="J23" s="9"/>
      <c r="K23" s="9">
        <v>2</v>
      </c>
      <c r="L23" s="9"/>
      <c r="M23" s="9"/>
      <c r="N23" s="9">
        <f t="shared" si="4"/>
        <v>0</v>
      </c>
      <c r="O23" s="10"/>
      <c r="P23" s="41">
        <v>4</v>
      </c>
      <c r="Q23" s="42" t="s">
        <v>165</v>
      </c>
      <c r="R23" s="42" t="s">
        <v>166</v>
      </c>
      <c r="S23" s="9">
        <v>2</v>
      </c>
      <c r="T23" s="9"/>
      <c r="U23" s="9">
        <v>4</v>
      </c>
      <c r="V23" s="9">
        <v>4</v>
      </c>
      <c r="W23" s="9">
        <v>6</v>
      </c>
      <c r="X23" s="9">
        <v>1</v>
      </c>
      <c r="Y23" s="9"/>
      <c r="Z23" s="9"/>
      <c r="AA23" s="9"/>
      <c r="AB23" s="9"/>
      <c r="AC23" s="9">
        <f t="shared" si="5"/>
        <v>8</v>
      </c>
      <c r="AE23" s="21"/>
    </row>
    <row r="24" spans="1:31" s="39" customFormat="1" ht="12.75" x14ac:dyDescent="0.2">
      <c r="A24" s="41">
        <v>13</v>
      </c>
      <c r="B24" s="42" t="s">
        <v>231</v>
      </c>
      <c r="C24" s="42" t="s">
        <v>312</v>
      </c>
      <c r="D24" s="9">
        <v>1</v>
      </c>
      <c r="E24" s="9">
        <v>5</v>
      </c>
      <c r="F24" s="9">
        <v>4</v>
      </c>
      <c r="G24" s="9">
        <v>8</v>
      </c>
      <c r="H24" s="9">
        <v>1</v>
      </c>
      <c r="I24" s="9">
        <v>1</v>
      </c>
      <c r="J24" s="9"/>
      <c r="K24" s="9">
        <v>1</v>
      </c>
      <c r="L24" s="9"/>
      <c r="M24" s="9"/>
      <c r="N24" s="9">
        <f t="shared" si="4"/>
        <v>21</v>
      </c>
      <c r="O24" s="10"/>
      <c r="P24" s="41">
        <v>9</v>
      </c>
      <c r="Q24" s="42" t="s">
        <v>63</v>
      </c>
      <c r="R24" s="42" t="s">
        <v>64</v>
      </c>
      <c r="S24" s="9">
        <v>2</v>
      </c>
      <c r="T24" s="9">
        <v>1</v>
      </c>
      <c r="U24" s="9"/>
      <c r="V24" s="9">
        <v>5</v>
      </c>
      <c r="W24" s="9">
        <v>4</v>
      </c>
      <c r="X24" s="9"/>
      <c r="Y24" s="9">
        <v>1</v>
      </c>
      <c r="Z24" s="9"/>
      <c r="AA24" s="9"/>
      <c r="AB24" s="9"/>
      <c r="AC24" s="9">
        <f t="shared" si="5"/>
        <v>7</v>
      </c>
      <c r="AE24" s="21"/>
    </row>
    <row r="25" spans="1:31" s="39" customFormat="1" ht="12.75" x14ac:dyDescent="0.2">
      <c r="A25" s="43">
        <v>14</v>
      </c>
      <c r="B25" s="42" t="s">
        <v>203</v>
      </c>
      <c r="C25" s="42" t="s">
        <v>34</v>
      </c>
      <c r="D25" s="9">
        <v>6</v>
      </c>
      <c r="E25" s="9">
        <v>2</v>
      </c>
      <c r="F25" s="9"/>
      <c r="G25" s="9">
        <v>5</v>
      </c>
      <c r="H25" s="9">
        <v>2</v>
      </c>
      <c r="I25" s="9">
        <v>2</v>
      </c>
      <c r="J25" s="9">
        <v>3</v>
      </c>
      <c r="K25" s="9">
        <v>4</v>
      </c>
      <c r="L25" s="9"/>
      <c r="M25" s="9"/>
      <c r="N25" s="9">
        <f t="shared" si="4"/>
        <v>18</v>
      </c>
      <c r="O25" s="10"/>
      <c r="P25" s="41">
        <v>13</v>
      </c>
      <c r="Q25" s="42" t="s">
        <v>168</v>
      </c>
      <c r="R25" s="42" t="s">
        <v>113</v>
      </c>
      <c r="S25" s="9">
        <v>4</v>
      </c>
      <c r="T25" s="9"/>
      <c r="U25" s="9"/>
      <c r="V25" s="9">
        <v>7</v>
      </c>
      <c r="W25" s="9">
        <v>4</v>
      </c>
      <c r="X25" s="9">
        <v>2</v>
      </c>
      <c r="Y25" s="9"/>
      <c r="Z25" s="9">
        <v>2</v>
      </c>
      <c r="AA25" s="9"/>
      <c r="AB25" s="9"/>
      <c r="AC25" s="9">
        <f t="shared" si="5"/>
        <v>8</v>
      </c>
      <c r="AE25" s="21"/>
    </row>
    <row r="26" spans="1:31" s="39" customFormat="1" ht="12.75" x14ac:dyDescent="0.2">
      <c r="A26" s="43"/>
      <c r="B26" s="42"/>
      <c r="C26" s="42"/>
      <c r="D26" s="9"/>
      <c r="E26" s="9"/>
      <c r="F26" s="9"/>
      <c r="G26" s="9"/>
      <c r="H26" s="9"/>
      <c r="I26" s="9"/>
      <c r="J26" s="9"/>
      <c r="K26" s="9"/>
      <c r="L26" s="9"/>
      <c r="M26" s="9"/>
      <c r="N26" s="9" t="str">
        <f t="shared" si="4"/>
        <v/>
      </c>
      <c r="O26" s="10"/>
      <c r="P26" s="41"/>
      <c r="Q26" s="42"/>
      <c r="R26" s="42"/>
      <c r="S26" s="9"/>
      <c r="T26" s="9"/>
      <c r="U26" s="9"/>
      <c r="V26" s="9"/>
      <c r="W26" s="9"/>
      <c r="X26" s="9"/>
      <c r="Y26" s="9"/>
      <c r="Z26" s="9">
        <v>4</v>
      </c>
      <c r="AA26" s="9"/>
      <c r="AB26" s="9"/>
      <c r="AC26" s="9" t="str">
        <f t="shared" si="5"/>
        <v/>
      </c>
      <c r="AE26" s="21"/>
    </row>
    <row r="27" spans="1:31" s="39" customFormat="1" ht="12.75" x14ac:dyDescent="0.2">
      <c r="A27" s="41">
        <v>31</v>
      </c>
      <c r="B27" s="42" t="s">
        <v>107</v>
      </c>
      <c r="C27" s="42" t="s">
        <v>202</v>
      </c>
      <c r="D27" s="9">
        <v>2</v>
      </c>
      <c r="E27" s="9"/>
      <c r="F27" s="9"/>
      <c r="G27" s="9">
        <v>1</v>
      </c>
      <c r="H27" s="9">
        <v>2</v>
      </c>
      <c r="I27" s="9"/>
      <c r="J27" s="9"/>
      <c r="K27" s="9">
        <v>2</v>
      </c>
      <c r="L27" s="9"/>
      <c r="M27" s="9"/>
      <c r="N27" s="9">
        <f t="shared" si="4"/>
        <v>4</v>
      </c>
      <c r="O27" s="10"/>
      <c r="P27" s="41">
        <v>15</v>
      </c>
      <c r="Q27" s="42" t="s">
        <v>258</v>
      </c>
      <c r="R27" s="42" t="s">
        <v>34</v>
      </c>
      <c r="S27" s="9">
        <v>2</v>
      </c>
      <c r="T27" s="9">
        <v>1</v>
      </c>
      <c r="U27" s="9"/>
      <c r="V27" s="9">
        <v>8</v>
      </c>
      <c r="W27" s="9">
        <v>4</v>
      </c>
      <c r="X27" s="9">
        <v>2</v>
      </c>
      <c r="Y27" s="9">
        <v>1</v>
      </c>
      <c r="Z27" s="9"/>
      <c r="AA27" s="9"/>
      <c r="AB27" s="9"/>
      <c r="AC27" s="9">
        <f t="shared" si="5"/>
        <v>7</v>
      </c>
      <c r="AE27" s="21"/>
    </row>
    <row r="28" spans="1:31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3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15</v>
      </c>
      <c r="E30" s="9">
        <f t="shared" si="6"/>
        <v>7</v>
      </c>
      <c r="F30" s="9">
        <f t="shared" si="6"/>
        <v>7</v>
      </c>
      <c r="G30" s="9">
        <f t="shared" si="6"/>
        <v>32</v>
      </c>
      <c r="H30" s="9">
        <f t="shared" si="6"/>
        <v>11</v>
      </c>
      <c r="I30" s="9">
        <f t="shared" si="6"/>
        <v>5</v>
      </c>
      <c r="J30" s="9">
        <f t="shared" si="6"/>
        <v>3</v>
      </c>
      <c r="K30" s="9">
        <f t="shared" si="6"/>
        <v>14</v>
      </c>
      <c r="L30" s="9">
        <f t="shared" si="6"/>
        <v>0</v>
      </c>
      <c r="M30" s="9">
        <f t="shared" si="6"/>
        <v>0</v>
      </c>
      <c r="N30" s="9">
        <f t="shared" si="6"/>
        <v>58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14</v>
      </c>
      <c r="T30" s="9">
        <f t="shared" si="7"/>
        <v>2</v>
      </c>
      <c r="U30" s="9">
        <f t="shared" si="7"/>
        <v>6</v>
      </c>
      <c r="V30" s="9">
        <f t="shared" si="7"/>
        <v>28</v>
      </c>
      <c r="W30" s="9">
        <f t="shared" si="7"/>
        <v>18</v>
      </c>
      <c r="X30" s="9">
        <f t="shared" si="7"/>
        <v>5</v>
      </c>
      <c r="Y30" s="9">
        <f t="shared" si="7"/>
        <v>2</v>
      </c>
      <c r="Z30" s="9">
        <f t="shared" si="7"/>
        <v>11</v>
      </c>
      <c r="AA30" s="9">
        <f t="shared" si="7"/>
        <v>0</v>
      </c>
      <c r="AB30" s="9">
        <f t="shared" si="7"/>
        <v>0</v>
      </c>
      <c r="AC30" s="9">
        <f t="shared" si="7"/>
        <v>40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76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Cunning Stunts:    |||   Hardwood Pro: 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31" t="s">
        <v>133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3" t="s">
        <v>4</v>
      </c>
      <c r="P33" s="146" t="s">
        <v>224</v>
      </c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8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3">
        <v>2</v>
      </c>
      <c r="B35" s="42" t="s">
        <v>30</v>
      </c>
      <c r="C35" s="42" t="s">
        <v>53</v>
      </c>
      <c r="D35" s="9">
        <v>2</v>
      </c>
      <c r="E35" s="9">
        <v>2</v>
      </c>
      <c r="F35" s="9">
        <v>1</v>
      </c>
      <c r="G35" s="9">
        <v>3</v>
      </c>
      <c r="H35" s="9">
        <v>4</v>
      </c>
      <c r="I35" s="9">
        <v>3</v>
      </c>
      <c r="J35" s="9"/>
      <c r="K35" s="9">
        <v>1</v>
      </c>
      <c r="L35" s="9"/>
      <c r="M35" s="9"/>
      <c r="N35" s="9">
        <f t="shared" ref="N35:N44" si="8">IF(B35="","",(D35*2)+(E35*3)+F35*1)</f>
        <v>11</v>
      </c>
      <c r="O35" s="10"/>
      <c r="P35" s="43">
        <v>4</v>
      </c>
      <c r="Q35" s="42" t="s">
        <v>121</v>
      </c>
      <c r="R35" s="42" t="s">
        <v>73</v>
      </c>
      <c r="S35" s="9"/>
      <c r="T35" s="9"/>
      <c r="U35" s="9"/>
      <c r="V35" s="9">
        <v>5</v>
      </c>
      <c r="W35" s="9">
        <v>4</v>
      </c>
      <c r="X35" s="9">
        <v>2</v>
      </c>
      <c r="Y35" s="9"/>
      <c r="Z35" s="9">
        <v>3</v>
      </c>
      <c r="AA35" s="9"/>
      <c r="AB35" s="9"/>
      <c r="AC35" s="9">
        <f t="shared" ref="AC35:AC44" si="9">IF(Q35="","",(S35*2)+(T35*3)+U35*1)</f>
        <v>0</v>
      </c>
      <c r="AE35" s="21"/>
    </row>
    <row r="36" spans="1:31" s="39" customFormat="1" ht="12.75" x14ac:dyDescent="0.2">
      <c r="A36" s="41">
        <v>4</v>
      </c>
      <c r="B36" s="42" t="s">
        <v>85</v>
      </c>
      <c r="C36" s="42" t="s">
        <v>53</v>
      </c>
      <c r="D36" s="9">
        <v>2</v>
      </c>
      <c r="E36" s="9"/>
      <c r="F36" s="9"/>
      <c r="G36" s="9">
        <v>6</v>
      </c>
      <c r="H36" s="9">
        <v>5</v>
      </c>
      <c r="I36" s="9">
        <v>2</v>
      </c>
      <c r="J36" s="9">
        <v>1</v>
      </c>
      <c r="K36" s="9">
        <v>1</v>
      </c>
      <c r="L36" s="9"/>
      <c r="M36" s="9"/>
      <c r="N36" s="9">
        <f t="shared" si="8"/>
        <v>4</v>
      </c>
      <c r="O36" s="10"/>
      <c r="P36" s="41">
        <v>7</v>
      </c>
      <c r="Q36" s="42" t="s">
        <v>124</v>
      </c>
      <c r="R36" s="42" t="s">
        <v>41</v>
      </c>
      <c r="S36" s="9">
        <v>1</v>
      </c>
      <c r="T36" s="9">
        <v>3</v>
      </c>
      <c r="U36" s="9">
        <v>1</v>
      </c>
      <c r="V36" s="9">
        <v>2</v>
      </c>
      <c r="W36" s="9">
        <v>2</v>
      </c>
      <c r="X36" s="9">
        <v>1</v>
      </c>
      <c r="Y36" s="9"/>
      <c r="Z36" s="9">
        <v>1</v>
      </c>
      <c r="AA36" s="9"/>
      <c r="AB36" s="9"/>
      <c r="AC36" s="9">
        <f t="shared" si="9"/>
        <v>12</v>
      </c>
      <c r="AE36" s="21"/>
    </row>
    <row r="37" spans="1:31" s="39" customFormat="1" ht="12.75" x14ac:dyDescent="0.2">
      <c r="A37" s="41">
        <v>5</v>
      </c>
      <c r="B37" s="42" t="s">
        <v>160</v>
      </c>
      <c r="C37" s="42" t="s">
        <v>128</v>
      </c>
      <c r="D37" s="9">
        <v>3</v>
      </c>
      <c r="E37" s="9"/>
      <c r="F37" s="9">
        <v>3</v>
      </c>
      <c r="G37" s="9">
        <v>8</v>
      </c>
      <c r="H37" s="9">
        <v>4</v>
      </c>
      <c r="I37" s="9">
        <v>3</v>
      </c>
      <c r="J37" s="9">
        <v>1</v>
      </c>
      <c r="K37" s="9">
        <v>4</v>
      </c>
      <c r="L37" s="9"/>
      <c r="M37" s="9"/>
      <c r="N37" s="9">
        <f t="shared" si="8"/>
        <v>9</v>
      </c>
      <c r="O37" s="10"/>
      <c r="P37" s="43">
        <v>8</v>
      </c>
      <c r="Q37" s="42" t="s">
        <v>175</v>
      </c>
      <c r="R37" s="42" t="s">
        <v>61</v>
      </c>
      <c r="S37" s="9">
        <v>6</v>
      </c>
      <c r="T37" s="9"/>
      <c r="U37" s="9"/>
      <c r="V37" s="9">
        <v>5</v>
      </c>
      <c r="W37" s="9"/>
      <c r="X37" s="9"/>
      <c r="Y37" s="9"/>
      <c r="Z37" s="9">
        <v>1</v>
      </c>
      <c r="AA37" s="9"/>
      <c r="AB37" s="9"/>
      <c r="AC37" s="9">
        <f t="shared" si="9"/>
        <v>12</v>
      </c>
      <c r="AE37" s="21"/>
    </row>
    <row r="38" spans="1:31" s="39" customFormat="1" ht="12.75" x14ac:dyDescent="0.2">
      <c r="A38" s="52" t="s">
        <v>221</v>
      </c>
      <c r="B38" s="42" t="s">
        <v>161</v>
      </c>
      <c r="C38" s="42" t="s">
        <v>90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 t="shared" si="8"/>
        <v>0</v>
      </c>
      <c r="O38" s="10"/>
      <c r="P38" s="43"/>
      <c r="Q38" s="42"/>
      <c r="R38" s="4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 t="str">
        <f t="shared" si="9"/>
        <v/>
      </c>
      <c r="AE38" s="21"/>
    </row>
    <row r="39" spans="1:31" s="39" customFormat="1" ht="12.75" x14ac:dyDescent="0.2">
      <c r="A39" s="43">
        <v>9</v>
      </c>
      <c r="B39" s="42" t="s">
        <v>85</v>
      </c>
      <c r="C39" s="42" t="s">
        <v>163</v>
      </c>
      <c r="D39" s="9">
        <v>4</v>
      </c>
      <c r="E39" s="9"/>
      <c r="F39" s="9">
        <v>2</v>
      </c>
      <c r="G39" s="9"/>
      <c r="H39" s="9">
        <v>2</v>
      </c>
      <c r="I39" s="9"/>
      <c r="J39" s="9"/>
      <c r="K39" s="9">
        <v>3</v>
      </c>
      <c r="L39" s="9"/>
      <c r="M39" s="9"/>
      <c r="N39" s="9">
        <f t="shared" si="8"/>
        <v>10</v>
      </c>
      <c r="O39" s="10"/>
      <c r="P39" s="43">
        <v>12</v>
      </c>
      <c r="Q39" s="42" t="s">
        <v>125</v>
      </c>
      <c r="R39" s="42" t="s">
        <v>54</v>
      </c>
      <c r="S39" s="9">
        <v>3</v>
      </c>
      <c r="T39" s="9"/>
      <c r="U39" s="9">
        <v>1</v>
      </c>
      <c r="V39" s="9">
        <v>11</v>
      </c>
      <c r="W39" s="9">
        <v>2</v>
      </c>
      <c r="X39" s="9">
        <v>1</v>
      </c>
      <c r="Y39" s="9"/>
      <c r="Z39" s="9">
        <v>4</v>
      </c>
      <c r="AA39" s="9"/>
      <c r="AB39" s="9"/>
      <c r="AC39" s="9">
        <f t="shared" si="9"/>
        <v>7</v>
      </c>
      <c r="AE39" s="21"/>
    </row>
    <row r="40" spans="1:31" s="39" customFormat="1" ht="12.75" x14ac:dyDescent="0.2">
      <c r="A40" s="43">
        <v>13</v>
      </c>
      <c r="B40" s="42" t="s">
        <v>98</v>
      </c>
      <c r="C40" s="42" t="s">
        <v>257</v>
      </c>
      <c r="D40" s="9">
        <v>2</v>
      </c>
      <c r="E40" s="9"/>
      <c r="F40" s="9">
        <v>4</v>
      </c>
      <c r="G40" s="9">
        <v>3</v>
      </c>
      <c r="H40" s="9">
        <v>1</v>
      </c>
      <c r="I40" s="9">
        <v>2</v>
      </c>
      <c r="J40" s="9"/>
      <c r="K40" s="9"/>
      <c r="L40" s="9"/>
      <c r="M40" s="9"/>
      <c r="N40" s="9">
        <f t="shared" si="8"/>
        <v>8</v>
      </c>
      <c r="O40" s="10"/>
      <c r="P40" s="43">
        <v>13</v>
      </c>
      <c r="Q40" s="42" t="s">
        <v>227</v>
      </c>
      <c r="R40" s="42" t="s">
        <v>54</v>
      </c>
      <c r="S40" s="9">
        <v>1</v>
      </c>
      <c r="T40" s="9"/>
      <c r="U40" s="9">
        <v>1</v>
      </c>
      <c r="V40" s="9">
        <v>3</v>
      </c>
      <c r="W40" s="9">
        <v>3</v>
      </c>
      <c r="X40" s="9">
        <v>2</v>
      </c>
      <c r="Y40" s="9"/>
      <c r="Z40" s="9">
        <v>2</v>
      </c>
      <c r="AA40" s="9"/>
      <c r="AB40" s="9"/>
      <c r="AC40" s="9">
        <f t="shared" si="9"/>
        <v>3</v>
      </c>
      <c r="AE40" s="21"/>
    </row>
    <row r="41" spans="1:31" s="39" customFormat="1" ht="12.75" x14ac:dyDescent="0.2">
      <c r="A41" s="43">
        <v>8</v>
      </c>
      <c r="B41" s="42" t="s">
        <v>380</v>
      </c>
      <c r="C41" s="42" t="s">
        <v>379</v>
      </c>
      <c r="D41" s="9">
        <v>3</v>
      </c>
      <c r="E41" s="9"/>
      <c r="F41" s="9">
        <v>3</v>
      </c>
      <c r="G41" s="9">
        <v>5</v>
      </c>
      <c r="H41" s="9">
        <v>2</v>
      </c>
      <c r="I41" s="9">
        <v>2</v>
      </c>
      <c r="J41" s="9"/>
      <c r="K41" s="9">
        <v>2</v>
      </c>
      <c r="L41" s="9"/>
      <c r="M41" s="9"/>
      <c r="N41" s="9">
        <f t="shared" si="8"/>
        <v>9</v>
      </c>
      <c r="O41" s="10"/>
      <c r="P41" s="41">
        <v>20</v>
      </c>
      <c r="Q41" s="42" t="s">
        <v>118</v>
      </c>
      <c r="R41" s="42" t="s">
        <v>119</v>
      </c>
      <c r="S41" s="9"/>
      <c r="T41" s="9"/>
      <c r="U41" s="9"/>
      <c r="V41" s="9">
        <v>2</v>
      </c>
      <c r="W41" s="9">
        <v>3</v>
      </c>
      <c r="X41" s="9">
        <v>2</v>
      </c>
      <c r="Y41" s="9"/>
      <c r="Z41" s="9">
        <v>1</v>
      </c>
      <c r="AA41" s="9"/>
      <c r="AB41" s="9"/>
      <c r="AC41" s="9">
        <f t="shared" si="9"/>
        <v>0</v>
      </c>
      <c r="AE41" s="21"/>
    </row>
    <row r="42" spans="1:31" s="39" customFormat="1" ht="12.75" x14ac:dyDescent="0.2">
      <c r="A42" s="43"/>
      <c r="B42" s="42"/>
      <c r="C42" s="42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tr">
        <f t="shared" si="8"/>
        <v/>
      </c>
      <c r="O42" s="10"/>
      <c r="P42" s="41">
        <v>55</v>
      </c>
      <c r="Q42" s="42" t="s">
        <v>129</v>
      </c>
      <c r="R42" s="42" t="s">
        <v>130</v>
      </c>
      <c r="S42" s="9"/>
      <c r="T42" s="9">
        <v>3</v>
      </c>
      <c r="U42" s="9"/>
      <c r="V42" s="9">
        <v>2</v>
      </c>
      <c r="W42" s="9"/>
      <c r="X42" s="9">
        <v>4</v>
      </c>
      <c r="Y42" s="9"/>
      <c r="Z42" s="9">
        <v>3</v>
      </c>
      <c r="AA42" s="9"/>
      <c r="AB42" s="9"/>
      <c r="AC42" s="9">
        <f t="shared" si="9"/>
        <v>9</v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3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16</v>
      </c>
      <c r="E45" s="9">
        <f t="shared" si="10"/>
        <v>2</v>
      </c>
      <c r="F45" s="9">
        <f t="shared" si="10"/>
        <v>13</v>
      </c>
      <c r="G45" s="9">
        <f t="shared" si="10"/>
        <v>25</v>
      </c>
      <c r="H45" s="9">
        <f t="shared" si="10"/>
        <v>18</v>
      </c>
      <c r="I45" s="9">
        <f t="shared" si="10"/>
        <v>12</v>
      </c>
      <c r="J45" s="9">
        <f t="shared" si="10"/>
        <v>2</v>
      </c>
      <c r="K45" s="9">
        <f t="shared" si="10"/>
        <v>11</v>
      </c>
      <c r="L45" s="9">
        <f t="shared" si="10"/>
        <v>0</v>
      </c>
      <c r="M45" s="9">
        <f t="shared" si="10"/>
        <v>0</v>
      </c>
      <c r="N45" s="9">
        <f t="shared" si="10"/>
        <v>51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11</v>
      </c>
      <c r="T45" s="9">
        <f t="shared" si="11"/>
        <v>6</v>
      </c>
      <c r="U45" s="9">
        <f t="shared" si="11"/>
        <v>3</v>
      </c>
      <c r="V45" s="9">
        <f t="shared" si="11"/>
        <v>30</v>
      </c>
      <c r="W45" s="9">
        <f t="shared" si="11"/>
        <v>14</v>
      </c>
      <c r="X45" s="9">
        <f t="shared" si="11"/>
        <v>12</v>
      </c>
      <c r="Y45" s="9">
        <f t="shared" si="11"/>
        <v>0</v>
      </c>
      <c r="Z45" s="9">
        <f t="shared" si="11"/>
        <v>15</v>
      </c>
      <c r="AA45" s="9">
        <f t="shared" si="11"/>
        <v>0</v>
      </c>
      <c r="AB45" s="9">
        <f t="shared" si="11"/>
        <v>0</v>
      </c>
      <c r="AC45" s="9">
        <f t="shared" si="11"/>
        <v>43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269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Brownies:    |||   Hellfish: BLK-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28" t="s">
        <v>51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0"/>
      <c r="O48" s="3" t="s">
        <v>29</v>
      </c>
      <c r="P48" s="122" t="s">
        <v>28</v>
      </c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4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5</v>
      </c>
      <c r="B50" s="42" t="s">
        <v>151</v>
      </c>
      <c r="C50" s="42" t="s">
        <v>152</v>
      </c>
      <c r="D50" s="9">
        <v>1</v>
      </c>
      <c r="E50" s="9"/>
      <c r="F50" s="9">
        <v>1</v>
      </c>
      <c r="G50" s="9">
        <v>12</v>
      </c>
      <c r="H50" s="9">
        <v>3</v>
      </c>
      <c r="I50" s="9">
        <v>2</v>
      </c>
      <c r="J50" s="9"/>
      <c r="K50" s="9">
        <v>2</v>
      </c>
      <c r="L50" s="9"/>
      <c r="M50" s="9"/>
      <c r="N50" s="9">
        <f t="shared" ref="N50:N59" si="12">IF(B50="","",(D50*2)+(E50*3)+F50*1)</f>
        <v>3</v>
      </c>
      <c r="O50" s="10"/>
      <c r="P50" s="41">
        <v>8</v>
      </c>
      <c r="Q50" s="42" t="s">
        <v>352</v>
      </c>
      <c r="R50" s="42" t="s">
        <v>61</v>
      </c>
      <c r="S50" s="9">
        <v>2</v>
      </c>
      <c r="T50" s="9">
        <v>1</v>
      </c>
      <c r="U50" s="9"/>
      <c r="V50" s="9">
        <v>2</v>
      </c>
      <c r="W50" s="9">
        <v>2</v>
      </c>
      <c r="X50" s="9"/>
      <c r="Y50" s="9"/>
      <c r="Z50" s="9">
        <v>3</v>
      </c>
      <c r="AA50" s="9"/>
      <c r="AB50" s="9"/>
      <c r="AC50" s="9">
        <f t="shared" ref="AC50:AC59" si="13">IF(Q50="","",(S50*2)+(T50*3)+U50*1)</f>
        <v>7</v>
      </c>
      <c r="AD50" s="46"/>
      <c r="AE50" s="21"/>
    </row>
    <row r="51" spans="1:31" s="39" customFormat="1" ht="12.75" x14ac:dyDescent="0.2">
      <c r="A51" s="41">
        <v>7</v>
      </c>
      <c r="B51" s="42" t="s">
        <v>153</v>
      </c>
      <c r="C51" s="42" t="s">
        <v>154</v>
      </c>
      <c r="D51" s="9">
        <v>3</v>
      </c>
      <c r="E51" s="9"/>
      <c r="F51" s="9"/>
      <c r="G51" s="9">
        <v>3</v>
      </c>
      <c r="H51" s="9">
        <v>1</v>
      </c>
      <c r="I51" s="9">
        <v>2</v>
      </c>
      <c r="J51" s="9"/>
      <c r="K51" s="9"/>
      <c r="L51" s="9"/>
      <c r="M51" s="9"/>
      <c r="N51" s="9">
        <f t="shared" si="12"/>
        <v>6</v>
      </c>
      <c r="O51" s="10"/>
      <c r="P51" s="43">
        <v>9</v>
      </c>
      <c r="Q51" s="42" t="s">
        <v>42</v>
      </c>
      <c r="R51" s="42" t="s">
        <v>43</v>
      </c>
      <c r="S51" s="9"/>
      <c r="T51" s="9"/>
      <c r="U51" s="9">
        <v>1</v>
      </c>
      <c r="V51" s="9">
        <v>6</v>
      </c>
      <c r="W51" s="9"/>
      <c r="X51" s="9">
        <v>3</v>
      </c>
      <c r="Y51" s="9"/>
      <c r="Z51" s="9">
        <v>1</v>
      </c>
      <c r="AA51" s="9"/>
      <c r="AB51" s="9"/>
      <c r="AC51" s="9">
        <f t="shared" si="13"/>
        <v>1</v>
      </c>
      <c r="AD51" s="46"/>
      <c r="AE51" s="21"/>
    </row>
    <row r="52" spans="1:31" s="39" customFormat="1" ht="12.75" x14ac:dyDescent="0.2">
      <c r="A52" s="41">
        <v>8</v>
      </c>
      <c r="B52" s="42" t="s">
        <v>127</v>
      </c>
      <c r="C52" s="42" t="s">
        <v>128</v>
      </c>
      <c r="D52" s="9">
        <v>1</v>
      </c>
      <c r="E52" s="9">
        <v>1</v>
      </c>
      <c r="F52" s="9"/>
      <c r="G52" s="9">
        <v>7</v>
      </c>
      <c r="H52" s="9">
        <v>2</v>
      </c>
      <c r="I52" s="9"/>
      <c r="J52" s="9"/>
      <c r="K52" s="9">
        <v>2</v>
      </c>
      <c r="L52" s="9"/>
      <c r="M52" s="9"/>
      <c r="N52" s="9">
        <f t="shared" si="12"/>
        <v>5</v>
      </c>
      <c r="O52" s="10"/>
      <c r="P52" s="52" t="s">
        <v>221</v>
      </c>
      <c r="Q52" s="42" t="s">
        <v>30</v>
      </c>
      <c r="R52" s="42" t="s">
        <v>31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>
        <f t="shared" si="13"/>
        <v>0</v>
      </c>
      <c r="AD52" s="46"/>
      <c r="AE52" s="21"/>
    </row>
    <row r="53" spans="1:31" s="39" customFormat="1" ht="12.75" x14ac:dyDescent="0.2">
      <c r="A53" s="43">
        <v>9</v>
      </c>
      <c r="B53" s="42" t="s">
        <v>158</v>
      </c>
      <c r="C53" s="42" t="s">
        <v>159</v>
      </c>
      <c r="D53" s="9">
        <v>4</v>
      </c>
      <c r="E53" s="9">
        <v>2</v>
      </c>
      <c r="F53" s="9"/>
      <c r="G53" s="9">
        <v>2</v>
      </c>
      <c r="H53" s="9">
        <v>4</v>
      </c>
      <c r="I53" s="9">
        <v>2</v>
      </c>
      <c r="J53" s="9"/>
      <c r="K53" s="9">
        <v>3</v>
      </c>
      <c r="L53" s="9"/>
      <c r="M53" s="9"/>
      <c r="N53" s="9">
        <f t="shared" si="12"/>
        <v>14</v>
      </c>
      <c r="O53" s="10"/>
      <c r="P53" s="43">
        <v>17</v>
      </c>
      <c r="Q53" s="42" t="s">
        <v>49</v>
      </c>
      <c r="R53" s="42" t="s">
        <v>50</v>
      </c>
      <c r="S53" s="9">
        <v>4</v>
      </c>
      <c r="T53" s="9"/>
      <c r="U53" s="9"/>
      <c r="V53" s="9">
        <v>4</v>
      </c>
      <c r="W53" s="9">
        <v>1</v>
      </c>
      <c r="X53" s="9"/>
      <c r="Y53" s="9"/>
      <c r="Z53" s="9">
        <v>2</v>
      </c>
      <c r="AA53" s="9"/>
      <c r="AB53" s="9"/>
      <c r="AC53" s="9">
        <f t="shared" si="13"/>
        <v>8</v>
      </c>
      <c r="AD53" s="46"/>
      <c r="AE53" s="21"/>
    </row>
    <row r="54" spans="1:31" s="39" customFormat="1" ht="12.75" x14ac:dyDescent="0.2">
      <c r="A54" s="43">
        <v>12</v>
      </c>
      <c r="B54" s="42" t="s">
        <v>55</v>
      </c>
      <c r="C54" s="42" t="s">
        <v>56</v>
      </c>
      <c r="D54" s="9">
        <v>5</v>
      </c>
      <c r="E54" s="9">
        <v>2</v>
      </c>
      <c r="F54" s="9">
        <v>2</v>
      </c>
      <c r="G54" s="9">
        <v>2</v>
      </c>
      <c r="H54" s="9">
        <v>3</v>
      </c>
      <c r="I54" s="9"/>
      <c r="J54" s="9"/>
      <c r="K54" s="9">
        <v>2</v>
      </c>
      <c r="L54" s="9"/>
      <c r="M54" s="9"/>
      <c r="N54" s="9">
        <f t="shared" si="12"/>
        <v>18</v>
      </c>
      <c r="O54" s="10"/>
      <c r="P54" s="43">
        <v>20</v>
      </c>
      <c r="Q54" s="42" t="s">
        <v>149</v>
      </c>
      <c r="R54" s="42" t="s">
        <v>73</v>
      </c>
      <c r="S54" s="9">
        <v>1</v>
      </c>
      <c r="T54" s="9">
        <v>4</v>
      </c>
      <c r="U54" s="9">
        <v>2</v>
      </c>
      <c r="V54" s="9">
        <v>5</v>
      </c>
      <c r="W54" s="9">
        <v>2</v>
      </c>
      <c r="X54" s="9">
        <v>1</v>
      </c>
      <c r="Y54" s="9"/>
      <c r="Z54" s="9">
        <v>1</v>
      </c>
      <c r="AA54" s="9"/>
      <c r="AB54" s="9"/>
      <c r="AC54" s="9">
        <f t="shared" si="13"/>
        <v>16</v>
      </c>
      <c r="AD54" s="46"/>
      <c r="AE54" s="21"/>
    </row>
    <row r="55" spans="1:31" s="39" customFormat="1" ht="12.75" x14ac:dyDescent="0.2">
      <c r="A55" s="43"/>
      <c r="B55" s="42"/>
      <c r="C55" s="42"/>
      <c r="D55" s="9"/>
      <c r="E55" s="9"/>
      <c r="F55" s="9"/>
      <c r="G55" s="9"/>
      <c r="H55" s="9"/>
      <c r="I55" s="9"/>
      <c r="J55" s="9"/>
      <c r="K55" s="9"/>
      <c r="L55" s="9"/>
      <c r="M55" s="9"/>
      <c r="N55" s="9" t="str">
        <f t="shared" si="12"/>
        <v/>
      </c>
      <c r="O55" s="10"/>
      <c r="P55" s="43">
        <v>21</v>
      </c>
      <c r="Q55" s="42" t="s">
        <v>286</v>
      </c>
      <c r="R55" s="42" t="s">
        <v>150</v>
      </c>
      <c r="S55" s="9">
        <v>3</v>
      </c>
      <c r="T55" s="9"/>
      <c r="U55" s="9"/>
      <c r="V55" s="9">
        <v>6</v>
      </c>
      <c r="W55" s="9">
        <v>2</v>
      </c>
      <c r="X55" s="9"/>
      <c r="Y55" s="9">
        <v>1</v>
      </c>
      <c r="Z55" s="9">
        <v>3</v>
      </c>
      <c r="AA55" s="9"/>
      <c r="AB55" s="9"/>
      <c r="AC55" s="9">
        <f t="shared" si="13"/>
        <v>6</v>
      </c>
      <c r="AD55" s="46"/>
      <c r="AE55" s="21"/>
    </row>
    <row r="56" spans="1:31" s="39" customFormat="1" ht="12.75" x14ac:dyDescent="0.2">
      <c r="A56" s="41">
        <v>21</v>
      </c>
      <c r="B56" s="42" t="s">
        <v>155</v>
      </c>
      <c r="C56" s="42" t="s">
        <v>48</v>
      </c>
      <c r="D56" s="9">
        <v>1</v>
      </c>
      <c r="E56" s="9"/>
      <c r="F56" s="9"/>
      <c r="G56" s="9">
        <v>2</v>
      </c>
      <c r="H56" s="9">
        <v>2</v>
      </c>
      <c r="I56" s="9"/>
      <c r="J56" s="9"/>
      <c r="K56" s="9">
        <v>2</v>
      </c>
      <c r="L56" s="9"/>
      <c r="M56" s="9"/>
      <c r="N56" s="9">
        <f t="shared" si="12"/>
        <v>2</v>
      </c>
      <c r="O56" s="10"/>
      <c r="P56" s="43">
        <v>32</v>
      </c>
      <c r="Q56" s="42" t="s">
        <v>287</v>
      </c>
      <c r="R56" s="42" t="s">
        <v>90</v>
      </c>
      <c r="S56" s="9">
        <v>1</v>
      </c>
      <c r="T56" s="9"/>
      <c r="U56" s="9">
        <v>1</v>
      </c>
      <c r="V56" s="9">
        <v>6</v>
      </c>
      <c r="W56" s="9">
        <v>2</v>
      </c>
      <c r="X56" s="9">
        <v>1</v>
      </c>
      <c r="Y56" s="9"/>
      <c r="Z56" s="9">
        <v>3</v>
      </c>
      <c r="AA56" s="9"/>
      <c r="AB56" s="9"/>
      <c r="AC56" s="9">
        <f t="shared" si="13"/>
        <v>3</v>
      </c>
      <c r="AD56" s="46"/>
      <c r="AE56" s="21"/>
    </row>
    <row r="57" spans="1:31" s="39" customFormat="1" ht="12.75" x14ac:dyDescent="0.2">
      <c r="A57" s="41">
        <v>26</v>
      </c>
      <c r="B57" s="42" t="s">
        <v>58</v>
      </c>
      <c r="C57" s="42" t="s">
        <v>59</v>
      </c>
      <c r="D57" s="9"/>
      <c r="E57" s="9"/>
      <c r="F57" s="9"/>
      <c r="G57" s="9">
        <v>1</v>
      </c>
      <c r="H57" s="9"/>
      <c r="I57" s="9"/>
      <c r="J57" s="9"/>
      <c r="K57" s="9">
        <v>5</v>
      </c>
      <c r="L57" s="9"/>
      <c r="M57" s="9"/>
      <c r="N57" s="9">
        <f t="shared" si="12"/>
        <v>0</v>
      </c>
      <c r="O57" s="10"/>
      <c r="P57" s="43"/>
      <c r="Q57" s="42"/>
      <c r="R57" s="42"/>
      <c r="S57" s="9"/>
      <c r="T57" s="9"/>
      <c r="U57" s="9"/>
      <c r="V57" s="9"/>
      <c r="W57" s="9"/>
      <c r="X57" s="9"/>
      <c r="Y57" s="9"/>
      <c r="Z57" s="9"/>
      <c r="AA57" s="9"/>
      <c r="AB57" s="9"/>
      <c r="AC57" s="9" t="str">
        <f t="shared" si="13"/>
        <v/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15</v>
      </c>
      <c r="E60" s="9">
        <f t="shared" si="14"/>
        <v>5</v>
      </c>
      <c r="F60" s="9">
        <f t="shared" si="14"/>
        <v>3</v>
      </c>
      <c r="G60" s="9">
        <f t="shared" si="14"/>
        <v>29</v>
      </c>
      <c r="H60" s="9">
        <f t="shared" si="14"/>
        <v>15</v>
      </c>
      <c r="I60" s="9">
        <f t="shared" si="14"/>
        <v>6</v>
      </c>
      <c r="J60" s="9">
        <f t="shared" si="14"/>
        <v>0</v>
      </c>
      <c r="K60" s="9">
        <f t="shared" si="14"/>
        <v>16</v>
      </c>
      <c r="L60" s="9">
        <f t="shared" si="14"/>
        <v>0</v>
      </c>
      <c r="M60" s="9">
        <f t="shared" si="14"/>
        <v>0</v>
      </c>
      <c r="N60" s="9">
        <f t="shared" si="14"/>
        <v>48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11</v>
      </c>
      <c r="T60" s="9">
        <f t="shared" si="15"/>
        <v>5</v>
      </c>
      <c r="U60" s="9">
        <f t="shared" si="15"/>
        <v>4</v>
      </c>
      <c r="V60" s="9">
        <f t="shared" si="15"/>
        <v>29</v>
      </c>
      <c r="W60" s="9">
        <f t="shared" si="15"/>
        <v>9</v>
      </c>
      <c r="X60" s="9">
        <f t="shared" si="15"/>
        <v>5</v>
      </c>
      <c r="Y60" s="9">
        <f t="shared" si="15"/>
        <v>1</v>
      </c>
      <c r="Z60" s="9">
        <f t="shared" si="15"/>
        <v>13</v>
      </c>
      <c r="AA60" s="9">
        <f t="shared" si="15"/>
        <v>0</v>
      </c>
      <c r="AB60" s="9">
        <f t="shared" si="15"/>
        <v>0</v>
      </c>
      <c r="AC60" s="9">
        <f t="shared" si="15"/>
        <v>41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135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Spartans: BLK-   |||   Diablos: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52" t="s">
        <v>136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/>
      <c r="O63" s="3" t="s">
        <v>29</v>
      </c>
      <c r="P63" s="111" t="s">
        <v>76</v>
      </c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3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1</v>
      </c>
      <c r="B65" s="42" t="s">
        <v>291</v>
      </c>
      <c r="C65" s="42" t="s">
        <v>292</v>
      </c>
      <c r="D65" s="9"/>
      <c r="E65" s="9">
        <v>2</v>
      </c>
      <c r="F65" s="9"/>
      <c r="G65" s="9">
        <v>1</v>
      </c>
      <c r="H65" s="9"/>
      <c r="I65" s="9">
        <v>1</v>
      </c>
      <c r="J65" s="9"/>
      <c r="K65" s="9">
        <v>1</v>
      </c>
      <c r="L65" s="9"/>
      <c r="M65" s="9"/>
      <c r="N65" s="9">
        <f t="shared" ref="N65:N74" si="16">IF(B65="","",(D65*2)+(E65*3)+F65*1)</f>
        <v>6</v>
      </c>
      <c r="O65" s="10"/>
      <c r="P65" s="41"/>
      <c r="Q65" s="42"/>
      <c r="R65" s="4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 t="str">
        <f t="shared" ref="AC65:AC74" si="17">IF(Q65="","",(S65*2)+(T65*3)+U65*1)</f>
        <v/>
      </c>
      <c r="AD65" s="46"/>
      <c r="AE65" s="21"/>
    </row>
    <row r="66" spans="1:31" s="39" customFormat="1" ht="12.75" x14ac:dyDescent="0.2">
      <c r="A66" s="43">
        <v>2</v>
      </c>
      <c r="B66" s="42" t="s">
        <v>192</v>
      </c>
      <c r="C66" s="42" t="s">
        <v>87</v>
      </c>
      <c r="D66" s="9">
        <v>1</v>
      </c>
      <c r="E66" s="9">
        <v>1</v>
      </c>
      <c r="F66" s="9"/>
      <c r="G66" s="9">
        <v>1</v>
      </c>
      <c r="H66" s="9">
        <v>1</v>
      </c>
      <c r="I66" s="9">
        <v>1</v>
      </c>
      <c r="J66" s="9"/>
      <c r="K66" s="9">
        <v>4</v>
      </c>
      <c r="L66" s="9"/>
      <c r="M66" s="9"/>
      <c r="N66" s="9">
        <f t="shared" si="16"/>
        <v>5</v>
      </c>
      <c r="O66" s="10"/>
      <c r="P66" s="43">
        <v>6</v>
      </c>
      <c r="Q66" s="42" t="s">
        <v>83</v>
      </c>
      <c r="R66" s="42" t="s">
        <v>48</v>
      </c>
      <c r="S66" s="9">
        <v>2</v>
      </c>
      <c r="T66" s="9"/>
      <c r="U66" s="9"/>
      <c r="V66" s="9">
        <v>2</v>
      </c>
      <c r="W66" s="9">
        <v>3</v>
      </c>
      <c r="X66" s="9"/>
      <c r="Y66" s="9"/>
      <c r="Z66" s="9">
        <v>2</v>
      </c>
      <c r="AA66" s="9"/>
      <c r="AB66" s="9"/>
      <c r="AC66" s="9">
        <f t="shared" si="17"/>
        <v>4</v>
      </c>
      <c r="AD66" s="46"/>
      <c r="AE66" s="21"/>
    </row>
    <row r="67" spans="1:31" s="39" customFormat="1" ht="12.75" x14ac:dyDescent="0.2">
      <c r="A67" s="43">
        <v>3</v>
      </c>
      <c r="B67" s="42" t="s">
        <v>293</v>
      </c>
      <c r="C67" s="42" t="s">
        <v>294</v>
      </c>
      <c r="D67" s="9">
        <v>3</v>
      </c>
      <c r="E67" s="9">
        <v>1</v>
      </c>
      <c r="F67" s="9">
        <v>1</v>
      </c>
      <c r="G67" s="9">
        <v>5</v>
      </c>
      <c r="H67" s="9">
        <v>2</v>
      </c>
      <c r="I67" s="9">
        <v>3</v>
      </c>
      <c r="J67" s="9">
        <v>2</v>
      </c>
      <c r="K67" s="9">
        <v>1</v>
      </c>
      <c r="L67" s="9"/>
      <c r="M67" s="9"/>
      <c r="N67" s="9">
        <f t="shared" si="16"/>
        <v>10</v>
      </c>
      <c r="O67" s="10"/>
      <c r="P67" s="41">
        <v>9</v>
      </c>
      <c r="Q67" s="42" t="s">
        <v>81</v>
      </c>
      <c r="R67" s="42" t="s">
        <v>82</v>
      </c>
      <c r="S67" s="9">
        <v>1</v>
      </c>
      <c r="T67" s="9"/>
      <c r="U67" s="9">
        <v>3</v>
      </c>
      <c r="V67" s="9">
        <v>7</v>
      </c>
      <c r="W67" s="9">
        <v>1</v>
      </c>
      <c r="X67" s="9"/>
      <c r="Y67" s="9"/>
      <c r="Z67" s="9">
        <v>3</v>
      </c>
      <c r="AA67" s="9"/>
      <c r="AB67" s="9"/>
      <c r="AC67" s="9">
        <f t="shared" si="17"/>
        <v>5</v>
      </c>
      <c r="AD67" s="46"/>
      <c r="AE67" s="21"/>
    </row>
    <row r="68" spans="1:31" s="39" customFormat="1" ht="12.75" x14ac:dyDescent="0.2">
      <c r="A68" s="41">
        <v>6</v>
      </c>
      <c r="B68" s="42" t="s">
        <v>384</v>
      </c>
      <c r="C68" s="42" t="s">
        <v>385</v>
      </c>
      <c r="D68" s="9">
        <v>2</v>
      </c>
      <c r="E68" s="9">
        <v>1</v>
      </c>
      <c r="F68" s="9">
        <v>1</v>
      </c>
      <c r="G68" s="9">
        <v>4</v>
      </c>
      <c r="H68" s="9">
        <v>1</v>
      </c>
      <c r="I68" s="9"/>
      <c r="J68" s="9"/>
      <c r="K68" s="9"/>
      <c r="L68" s="9"/>
      <c r="M68" s="9"/>
      <c r="N68" s="9">
        <f t="shared" si="16"/>
        <v>8</v>
      </c>
      <c r="O68" s="10"/>
      <c r="P68" s="41">
        <v>11</v>
      </c>
      <c r="Q68" s="42" t="s">
        <v>276</v>
      </c>
      <c r="R68" s="42" t="s">
        <v>282</v>
      </c>
      <c r="S68" s="9">
        <v>4</v>
      </c>
      <c r="T68" s="9">
        <v>3</v>
      </c>
      <c r="U68" s="9"/>
      <c r="V68" s="9">
        <v>3</v>
      </c>
      <c r="W68" s="9">
        <v>4</v>
      </c>
      <c r="X68" s="9">
        <v>2</v>
      </c>
      <c r="Y68" s="9"/>
      <c r="Z68" s="9">
        <v>1</v>
      </c>
      <c r="AA68" s="9"/>
      <c r="AB68" s="9"/>
      <c r="AC68" s="9">
        <f t="shared" si="17"/>
        <v>17</v>
      </c>
      <c r="AD68" s="46"/>
      <c r="AE68" s="21"/>
    </row>
    <row r="69" spans="1:31" s="39" customFormat="1" ht="12.75" x14ac:dyDescent="0.2">
      <c r="A69" s="41"/>
      <c r="B69" s="42"/>
      <c r="C69" s="42"/>
      <c r="D69" s="9"/>
      <c r="E69" s="9"/>
      <c r="F69" s="9"/>
      <c r="G69" s="9"/>
      <c r="H69" s="9"/>
      <c r="I69" s="9"/>
      <c r="J69" s="9"/>
      <c r="K69" s="9"/>
      <c r="L69" s="9"/>
      <c r="M69" s="9"/>
      <c r="N69" s="9" t="str">
        <f t="shared" si="16"/>
        <v/>
      </c>
      <c r="O69" s="10"/>
      <c r="P69" s="41">
        <v>20</v>
      </c>
      <c r="Q69" s="42" t="s">
        <v>323</v>
      </c>
      <c r="R69" s="42" t="s">
        <v>90</v>
      </c>
      <c r="S69" s="9"/>
      <c r="T69" s="9">
        <v>1</v>
      </c>
      <c r="U69" s="9"/>
      <c r="V69" s="9">
        <v>2</v>
      </c>
      <c r="W69" s="9">
        <v>3</v>
      </c>
      <c r="X69" s="9">
        <v>1</v>
      </c>
      <c r="Y69" s="9"/>
      <c r="Z69" s="9">
        <v>1</v>
      </c>
      <c r="AA69" s="9"/>
      <c r="AB69" s="9"/>
      <c r="AC69" s="9">
        <f t="shared" si="17"/>
        <v>3</v>
      </c>
      <c r="AD69" s="46"/>
      <c r="AE69" s="21"/>
    </row>
    <row r="70" spans="1:31" s="39" customFormat="1" ht="12.75" x14ac:dyDescent="0.2">
      <c r="A70" s="43">
        <v>25</v>
      </c>
      <c r="B70" s="42" t="s">
        <v>334</v>
      </c>
      <c r="C70" s="42" t="s">
        <v>305</v>
      </c>
      <c r="D70" s="9">
        <v>2</v>
      </c>
      <c r="E70" s="9">
        <v>5</v>
      </c>
      <c r="F70" s="9"/>
      <c r="G70" s="9">
        <v>4</v>
      </c>
      <c r="H70" s="9">
        <v>3</v>
      </c>
      <c r="I70" s="9">
        <v>1</v>
      </c>
      <c r="J70" s="9"/>
      <c r="K70" s="9">
        <v>2</v>
      </c>
      <c r="L70" s="9"/>
      <c r="M70" s="9"/>
      <c r="N70" s="9">
        <f t="shared" si="16"/>
        <v>19</v>
      </c>
      <c r="O70" s="10"/>
      <c r="P70" s="41">
        <v>13</v>
      </c>
      <c r="Q70" s="42" t="s">
        <v>397</v>
      </c>
      <c r="R70" s="42" t="s">
        <v>54</v>
      </c>
      <c r="S70" s="9">
        <v>1</v>
      </c>
      <c r="T70" s="9">
        <v>3</v>
      </c>
      <c r="U70" s="9"/>
      <c r="V70" s="9">
        <v>8</v>
      </c>
      <c r="W70" s="9">
        <v>3</v>
      </c>
      <c r="X70" s="9"/>
      <c r="Y70" s="9">
        <v>1</v>
      </c>
      <c r="Z70" s="9">
        <v>1</v>
      </c>
      <c r="AA70" s="9"/>
      <c r="AB70" s="9"/>
      <c r="AC70" s="9">
        <f t="shared" si="17"/>
        <v>11</v>
      </c>
      <c r="AD70" s="46"/>
      <c r="AE70" s="21"/>
    </row>
    <row r="71" spans="1:31" s="39" customFormat="1" ht="12.75" x14ac:dyDescent="0.2">
      <c r="A71" s="41">
        <v>8</v>
      </c>
      <c r="B71" s="42" t="s">
        <v>273</v>
      </c>
      <c r="C71" s="42" t="s">
        <v>273</v>
      </c>
      <c r="D71" s="9">
        <v>3</v>
      </c>
      <c r="E71" s="9">
        <v>3</v>
      </c>
      <c r="F71" s="9">
        <v>3</v>
      </c>
      <c r="G71" s="9">
        <v>7</v>
      </c>
      <c r="H71" s="9">
        <v>1</v>
      </c>
      <c r="I71" s="9">
        <v>1</v>
      </c>
      <c r="J71" s="9"/>
      <c r="K71" s="9">
        <v>3</v>
      </c>
      <c r="L71" s="9"/>
      <c r="M71" s="9"/>
      <c r="N71" s="9">
        <f t="shared" si="16"/>
        <v>18</v>
      </c>
      <c r="O71" s="10"/>
      <c r="P71" s="43">
        <v>23</v>
      </c>
      <c r="Q71" s="42" t="s">
        <v>243</v>
      </c>
      <c r="R71" s="42" t="s">
        <v>35</v>
      </c>
      <c r="S71" s="9">
        <v>5</v>
      </c>
      <c r="T71" s="9"/>
      <c r="U71" s="9">
        <v>2</v>
      </c>
      <c r="V71" s="9">
        <v>1</v>
      </c>
      <c r="W71" s="9">
        <v>2</v>
      </c>
      <c r="X71" s="9">
        <v>2</v>
      </c>
      <c r="Y71" s="9"/>
      <c r="Z71" s="9">
        <v>1</v>
      </c>
      <c r="AA71" s="9"/>
      <c r="AB71" s="9"/>
      <c r="AC71" s="9">
        <f t="shared" si="17"/>
        <v>12</v>
      </c>
      <c r="AD71" s="46"/>
      <c r="AE71" s="21"/>
    </row>
    <row r="72" spans="1:31" s="39" customFormat="1" ht="12.75" x14ac:dyDescent="0.2">
      <c r="A72" s="41"/>
      <c r="B72" s="42"/>
      <c r="C72" s="42"/>
      <c r="D72" s="9"/>
      <c r="E72" s="9"/>
      <c r="F72" s="9"/>
      <c r="G72" s="9"/>
      <c r="H72" s="9"/>
      <c r="I72" s="9"/>
      <c r="J72" s="9"/>
      <c r="K72" s="9"/>
      <c r="L72" s="9"/>
      <c r="M72" s="9"/>
      <c r="N72" s="9" t="str">
        <f t="shared" si="16"/>
        <v/>
      </c>
      <c r="O72" s="10"/>
      <c r="P72" s="41">
        <v>24</v>
      </c>
      <c r="Q72" s="42" t="s">
        <v>278</v>
      </c>
      <c r="R72" s="42" t="s">
        <v>279</v>
      </c>
      <c r="S72" s="9">
        <v>6</v>
      </c>
      <c r="T72" s="9">
        <v>1</v>
      </c>
      <c r="U72" s="9">
        <v>3</v>
      </c>
      <c r="V72" s="9">
        <v>8</v>
      </c>
      <c r="W72" s="9">
        <v>2</v>
      </c>
      <c r="X72" s="9">
        <v>1</v>
      </c>
      <c r="Y72" s="9"/>
      <c r="Z72" s="9">
        <v>4</v>
      </c>
      <c r="AA72" s="9"/>
      <c r="AB72" s="9"/>
      <c r="AC72" s="9">
        <f t="shared" si="17"/>
        <v>18</v>
      </c>
      <c r="AD72" s="46"/>
      <c r="AE72" s="21"/>
    </row>
    <row r="73" spans="1:31" s="39" customFormat="1" ht="12.75" x14ac:dyDescent="0.2">
      <c r="A73" s="43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52" t="s">
        <v>221</v>
      </c>
      <c r="Q73" s="42" t="s">
        <v>77</v>
      </c>
      <c r="R73" s="42" t="s">
        <v>398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>
        <f t="shared" si="17"/>
        <v>0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11</v>
      </c>
      <c r="E75" s="9">
        <f t="shared" si="18"/>
        <v>13</v>
      </c>
      <c r="F75" s="9">
        <f t="shared" si="18"/>
        <v>5</v>
      </c>
      <c r="G75" s="9">
        <f t="shared" si="18"/>
        <v>22</v>
      </c>
      <c r="H75" s="9">
        <f t="shared" si="18"/>
        <v>8</v>
      </c>
      <c r="I75" s="9">
        <f t="shared" si="18"/>
        <v>7</v>
      </c>
      <c r="J75" s="9">
        <f t="shared" si="18"/>
        <v>2</v>
      </c>
      <c r="K75" s="9">
        <f t="shared" si="18"/>
        <v>11</v>
      </c>
      <c r="L75" s="9">
        <f t="shared" si="18"/>
        <v>0</v>
      </c>
      <c r="M75" s="9">
        <f t="shared" si="18"/>
        <v>0</v>
      </c>
      <c r="N75" s="9">
        <f t="shared" si="18"/>
        <v>66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19</v>
      </c>
      <c r="T75" s="9">
        <f t="shared" si="19"/>
        <v>8</v>
      </c>
      <c r="U75" s="9">
        <f t="shared" si="19"/>
        <v>8</v>
      </c>
      <c r="V75" s="9">
        <f t="shared" si="19"/>
        <v>31</v>
      </c>
      <c r="W75" s="9">
        <f t="shared" si="19"/>
        <v>18</v>
      </c>
      <c r="X75" s="9">
        <f t="shared" si="19"/>
        <v>6</v>
      </c>
      <c r="Y75" s="9">
        <f t="shared" si="19"/>
        <v>1</v>
      </c>
      <c r="Z75" s="9">
        <f t="shared" si="19"/>
        <v>13</v>
      </c>
      <c r="AA75" s="9">
        <f t="shared" si="19"/>
        <v>0</v>
      </c>
      <c r="AB75" s="9">
        <f t="shared" si="19"/>
        <v>0</v>
      </c>
      <c r="AC75" s="9">
        <f t="shared" si="19"/>
        <v>70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62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Big Bangs:    |||   Pork Swords: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37" t="s">
        <v>134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3" t="s">
        <v>29</v>
      </c>
      <c r="P78" s="155" t="s">
        <v>88</v>
      </c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7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4</v>
      </c>
      <c r="B80" s="42" t="s">
        <v>167</v>
      </c>
      <c r="C80" s="42" t="s">
        <v>174</v>
      </c>
      <c r="D80" s="9">
        <v>2</v>
      </c>
      <c r="E80" s="9"/>
      <c r="F80" s="9"/>
      <c r="G80" s="9">
        <v>1</v>
      </c>
      <c r="H80" s="9">
        <v>1</v>
      </c>
      <c r="I80" s="9"/>
      <c r="J80" s="9"/>
      <c r="K80" s="9">
        <v>1</v>
      </c>
      <c r="L80" s="9"/>
      <c r="M80" s="9"/>
      <c r="N80" s="9">
        <f t="shared" ref="N80:N89" si="20">IF(B80="","",(D80*2)+(E80*3)+F80*1)</f>
        <v>4</v>
      </c>
      <c r="O80" s="10"/>
      <c r="P80" s="41">
        <v>0</v>
      </c>
      <c r="Q80" s="42" t="s">
        <v>107</v>
      </c>
      <c r="R80" s="42" t="s">
        <v>399</v>
      </c>
      <c r="S80" s="9">
        <v>5</v>
      </c>
      <c r="T80" s="9">
        <v>6</v>
      </c>
      <c r="U80" s="9">
        <v>1</v>
      </c>
      <c r="V80" s="9">
        <v>6</v>
      </c>
      <c r="W80" s="9">
        <v>2</v>
      </c>
      <c r="X80" s="9">
        <v>3</v>
      </c>
      <c r="Y80" s="9">
        <v>1</v>
      </c>
      <c r="Z80" s="9">
        <v>1</v>
      </c>
      <c r="AA80" s="9"/>
      <c r="AB80" s="9"/>
      <c r="AC80" s="9">
        <f t="shared" ref="AC80:AC89" si="21">IF(Q80="","",(S80*2)+(T80*3)+U80*1)</f>
        <v>29</v>
      </c>
      <c r="AD80" s="46"/>
      <c r="AE80" s="21"/>
    </row>
    <row r="81" spans="1:31" s="39" customFormat="1" ht="12.75" x14ac:dyDescent="0.2">
      <c r="A81" s="41">
        <v>5</v>
      </c>
      <c r="B81" s="42" t="s">
        <v>167</v>
      </c>
      <c r="C81" s="42" t="s">
        <v>60</v>
      </c>
      <c r="D81" s="9">
        <v>2</v>
      </c>
      <c r="E81" s="9"/>
      <c r="F81" s="9"/>
      <c r="G81" s="9">
        <v>1</v>
      </c>
      <c r="H81" s="9">
        <v>2</v>
      </c>
      <c r="I81" s="9">
        <v>4</v>
      </c>
      <c r="J81" s="9"/>
      <c r="K81" s="9">
        <v>1</v>
      </c>
      <c r="L81" s="9"/>
      <c r="M81" s="9"/>
      <c r="N81" s="9">
        <f t="shared" si="20"/>
        <v>4</v>
      </c>
      <c r="O81" s="10"/>
      <c r="P81" s="41"/>
      <c r="Q81" s="42"/>
      <c r="R81" s="42"/>
      <c r="S81" s="9"/>
      <c r="T81" s="9"/>
      <c r="U81" s="9"/>
      <c r="V81" s="9"/>
      <c r="W81" s="9"/>
      <c r="X81" s="9"/>
      <c r="Y81" s="9"/>
      <c r="Z81" s="9"/>
      <c r="AA81" s="9"/>
      <c r="AB81" s="9"/>
      <c r="AC81" s="9" t="str">
        <f t="shared" si="21"/>
        <v/>
      </c>
      <c r="AD81" s="46"/>
      <c r="AE81" s="21"/>
    </row>
    <row r="82" spans="1:31" s="39" customFormat="1" ht="12.75" x14ac:dyDescent="0.2">
      <c r="A82" s="43">
        <v>6</v>
      </c>
      <c r="B82" s="42" t="s">
        <v>372</v>
      </c>
      <c r="C82" s="42" t="s">
        <v>373</v>
      </c>
      <c r="D82" s="9"/>
      <c r="E82" s="9"/>
      <c r="F82" s="9"/>
      <c r="G82" s="9">
        <v>1</v>
      </c>
      <c r="H82" s="9">
        <v>2</v>
      </c>
      <c r="I82" s="9">
        <v>2</v>
      </c>
      <c r="J82" s="9"/>
      <c r="K82" s="9"/>
      <c r="L82" s="9"/>
      <c r="M82" s="9"/>
      <c r="N82" s="9">
        <f t="shared" si="20"/>
        <v>0</v>
      </c>
      <c r="O82" s="10"/>
      <c r="P82" s="41">
        <v>3</v>
      </c>
      <c r="Q82" s="42" t="s">
        <v>91</v>
      </c>
      <c r="R82" s="42" t="s">
        <v>92</v>
      </c>
      <c r="S82" s="9">
        <v>3</v>
      </c>
      <c r="T82" s="9"/>
      <c r="U82" s="9"/>
      <c r="V82" s="9">
        <v>3</v>
      </c>
      <c r="W82" s="9">
        <v>6</v>
      </c>
      <c r="X82" s="9">
        <v>2</v>
      </c>
      <c r="Y82" s="9"/>
      <c r="Z82" s="9">
        <v>1</v>
      </c>
      <c r="AA82" s="9"/>
      <c r="AB82" s="9"/>
      <c r="AC82" s="9">
        <f t="shared" si="21"/>
        <v>6</v>
      </c>
      <c r="AD82" s="46"/>
      <c r="AE82" s="21"/>
    </row>
    <row r="83" spans="1:31" s="39" customFormat="1" ht="12.75" x14ac:dyDescent="0.2">
      <c r="A83" s="43">
        <v>8</v>
      </c>
      <c r="B83" s="42" t="s">
        <v>169</v>
      </c>
      <c r="C83" s="42" t="s">
        <v>170</v>
      </c>
      <c r="D83" s="9">
        <v>7</v>
      </c>
      <c r="E83" s="9"/>
      <c r="F83" s="9">
        <v>1</v>
      </c>
      <c r="G83" s="9">
        <v>3</v>
      </c>
      <c r="H83" s="9">
        <v>1</v>
      </c>
      <c r="I83" s="9">
        <v>3</v>
      </c>
      <c r="J83" s="9"/>
      <c r="K83" s="9"/>
      <c r="L83" s="9"/>
      <c r="M83" s="9"/>
      <c r="N83" s="9">
        <f t="shared" si="20"/>
        <v>15</v>
      </c>
      <c r="O83" s="10"/>
      <c r="P83" s="43">
        <v>5</v>
      </c>
      <c r="Q83" s="42" t="s">
        <v>96</v>
      </c>
      <c r="R83" s="42" t="s">
        <v>97</v>
      </c>
      <c r="S83" s="9">
        <v>6</v>
      </c>
      <c r="T83" s="9"/>
      <c r="U83" s="9"/>
      <c r="V83" s="9">
        <v>2</v>
      </c>
      <c r="W83" s="9">
        <v>3</v>
      </c>
      <c r="X83" s="9">
        <v>2</v>
      </c>
      <c r="Y83" s="9"/>
      <c r="Z83" s="9">
        <v>1</v>
      </c>
      <c r="AA83" s="9"/>
      <c r="AB83" s="9"/>
      <c r="AC83" s="9">
        <f t="shared" si="21"/>
        <v>12</v>
      </c>
      <c r="AD83" s="46"/>
      <c r="AE83" s="21"/>
    </row>
    <row r="84" spans="1:31" s="39" customFormat="1" ht="12.75" x14ac:dyDescent="0.2">
      <c r="A84" s="43">
        <v>9</v>
      </c>
      <c r="B84" s="42" t="s">
        <v>172</v>
      </c>
      <c r="C84" s="42" t="s">
        <v>31</v>
      </c>
      <c r="D84" s="9">
        <v>1</v>
      </c>
      <c r="E84" s="9"/>
      <c r="F84" s="9"/>
      <c r="G84" s="9">
        <v>3</v>
      </c>
      <c r="H84" s="9"/>
      <c r="I84" s="9">
        <v>1</v>
      </c>
      <c r="J84" s="9"/>
      <c r="K84" s="9"/>
      <c r="L84" s="9"/>
      <c r="M84" s="9"/>
      <c r="N84" s="9">
        <f t="shared" si="20"/>
        <v>2</v>
      </c>
      <c r="O84" s="10"/>
      <c r="P84" s="43">
        <v>15</v>
      </c>
      <c r="Q84" s="42" t="s">
        <v>195</v>
      </c>
      <c r="R84" s="42" t="s">
        <v>94</v>
      </c>
      <c r="S84" s="9">
        <v>3</v>
      </c>
      <c r="T84" s="9">
        <v>1</v>
      </c>
      <c r="U84" s="9"/>
      <c r="V84" s="9">
        <v>4</v>
      </c>
      <c r="W84" s="9">
        <v>3</v>
      </c>
      <c r="X84" s="9">
        <v>2</v>
      </c>
      <c r="Y84" s="9"/>
      <c r="Z84" s="9">
        <v>1</v>
      </c>
      <c r="AA84" s="9"/>
      <c r="AB84" s="9"/>
      <c r="AC84" s="9">
        <f t="shared" si="21"/>
        <v>9</v>
      </c>
      <c r="AD84" s="46"/>
      <c r="AE84" s="21"/>
    </row>
    <row r="85" spans="1:31" s="39" customFormat="1" ht="12.75" x14ac:dyDescent="0.2">
      <c r="A85" s="41">
        <v>10</v>
      </c>
      <c r="B85" s="42" t="s">
        <v>171</v>
      </c>
      <c r="C85" s="42" t="s">
        <v>35</v>
      </c>
      <c r="D85" s="9">
        <v>2</v>
      </c>
      <c r="E85" s="9">
        <v>1</v>
      </c>
      <c r="F85" s="9"/>
      <c r="G85" s="9">
        <v>3</v>
      </c>
      <c r="H85" s="9">
        <v>2</v>
      </c>
      <c r="I85" s="9">
        <v>2</v>
      </c>
      <c r="J85" s="9"/>
      <c r="K85" s="9">
        <v>1</v>
      </c>
      <c r="L85" s="9"/>
      <c r="M85" s="9"/>
      <c r="N85" s="9">
        <f t="shared" si="20"/>
        <v>7</v>
      </c>
      <c r="O85" s="10"/>
      <c r="P85" s="43">
        <v>27</v>
      </c>
      <c r="Q85" s="42" t="s">
        <v>261</v>
      </c>
      <c r="R85" s="42" t="s">
        <v>54</v>
      </c>
      <c r="S85" s="9">
        <v>4</v>
      </c>
      <c r="T85" s="9"/>
      <c r="U85" s="9"/>
      <c r="V85" s="9">
        <v>9</v>
      </c>
      <c r="W85" s="9">
        <v>2</v>
      </c>
      <c r="X85" s="9">
        <v>1</v>
      </c>
      <c r="Y85" s="9">
        <v>1</v>
      </c>
      <c r="Z85" s="9">
        <v>1</v>
      </c>
      <c r="AA85" s="9"/>
      <c r="AB85" s="9"/>
      <c r="AC85" s="9">
        <f t="shared" si="21"/>
        <v>8</v>
      </c>
      <c r="AD85" s="46"/>
      <c r="AE85" s="21"/>
    </row>
    <row r="86" spans="1:31" s="39" customFormat="1" ht="12.75" x14ac:dyDescent="0.2">
      <c r="A86" s="41">
        <v>11</v>
      </c>
      <c r="B86" s="42" t="s">
        <v>173</v>
      </c>
      <c r="C86" s="42" t="s">
        <v>84</v>
      </c>
      <c r="D86" s="9">
        <v>5</v>
      </c>
      <c r="E86" s="9">
        <v>2</v>
      </c>
      <c r="F86" s="9">
        <v>3</v>
      </c>
      <c r="G86" s="9">
        <v>11</v>
      </c>
      <c r="H86" s="9">
        <v>6</v>
      </c>
      <c r="I86" s="9">
        <v>2</v>
      </c>
      <c r="J86" s="9"/>
      <c r="K86" s="9">
        <v>1</v>
      </c>
      <c r="L86" s="9"/>
      <c r="M86" s="9"/>
      <c r="N86" s="9">
        <f t="shared" si="20"/>
        <v>19</v>
      </c>
      <c r="O86" s="10"/>
      <c r="P86" s="43">
        <v>35</v>
      </c>
      <c r="Q86" s="42" t="s">
        <v>270</v>
      </c>
      <c r="R86" s="42" t="s">
        <v>271</v>
      </c>
      <c r="S86" s="9">
        <v>2</v>
      </c>
      <c r="T86" s="9">
        <v>1</v>
      </c>
      <c r="U86" s="9"/>
      <c r="V86" s="9">
        <v>11</v>
      </c>
      <c r="W86" s="9"/>
      <c r="X86" s="9">
        <v>1</v>
      </c>
      <c r="Y86" s="9">
        <v>6</v>
      </c>
      <c r="Z86" s="9">
        <v>1</v>
      </c>
      <c r="AA86" s="9"/>
      <c r="AB86" s="9"/>
      <c r="AC86" s="9">
        <f t="shared" si="21"/>
        <v>7</v>
      </c>
      <c r="AD86" s="46"/>
      <c r="AE86" s="21"/>
    </row>
    <row r="87" spans="1:31" s="39" customFormat="1" ht="12.75" x14ac:dyDescent="0.2">
      <c r="A87" s="41">
        <v>14</v>
      </c>
      <c r="B87" s="42" t="s">
        <v>228</v>
      </c>
      <c r="C87" s="42" t="s">
        <v>229</v>
      </c>
      <c r="D87" s="9">
        <v>1</v>
      </c>
      <c r="E87" s="9">
        <v>1</v>
      </c>
      <c r="F87" s="9"/>
      <c r="G87" s="9">
        <v>4</v>
      </c>
      <c r="H87" s="9">
        <v>1</v>
      </c>
      <c r="I87" s="9"/>
      <c r="J87" s="9"/>
      <c r="K87" s="9"/>
      <c r="L87" s="9"/>
      <c r="M87" s="9"/>
      <c r="N87" s="9">
        <f t="shared" si="20"/>
        <v>5</v>
      </c>
      <c r="O87" s="10"/>
      <c r="P87" s="43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20</v>
      </c>
      <c r="E90" s="9">
        <f t="shared" si="22"/>
        <v>4</v>
      </c>
      <c r="F90" s="9">
        <f t="shared" si="22"/>
        <v>4</v>
      </c>
      <c r="G90" s="9">
        <f t="shared" si="22"/>
        <v>27</v>
      </c>
      <c r="H90" s="9">
        <f t="shared" si="22"/>
        <v>15</v>
      </c>
      <c r="I90" s="9">
        <f t="shared" si="22"/>
        <v>14</v>
      </c>
      <c r="J90" s="9">
        <f t="shared" si="22"/>
        <v>0</v>
      </c>
      <c r="K90" s="9">
        <f t="shared" si="22"/>
        <v>4</v>
      </c>
      <c r="L90" s="9">
        <f t="shared" si="22"/>
        <v>0</v>
      </c>
      <c r="M90" s="9">
        <f t="shared" si="22"/>
        <v>0</v>
      </c>
      <c r="N90" s="9">
        <f t="shared" si="22"/>
        <v>56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23</v>
      </c>
      <c r="T90" s="9">
        <f t="shared" si="23"/>
        <v>8</v>
      </c>
      <c r="U90" s="9">
        <f t="shared" si="23"/>
        <v>1</v>
      </c>
      <c r="V90" s="9">
        <f t="shared" si="23"/>
        <v>35</v>
      </c>
      <c r="W90" s="9">
        <f t="shared" si="23"/>
        <v>16</v>
      </c>
      <c r="X90" s="9">
        <f t="shared" si="23"/>
        <v>11</v>
      </c>
      <c r="Y90" s="9">
        <f t="shared" si="23"/>
        <v>8</v>
      </c>
      <c r="Z90" s="9">
        <f t="shared" si="23"/>
        <v>6</v>
      </c>
      <c r="AA90" s="9">
        <f t="shared" si="23"/>
        <v>0</v>
      </c>
      <c r="AB90" s="9">
        <f t="shared" si="23"/>
        <v>0</v>
      </c>
      <c r="AC90" s="9">
        <f t="shared" si="23"/>
        <v>71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224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Queanbeyan Road Runners: BLK-   |||   HBW Cannons: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81" t="s">
        <v>246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3"/>
      <c r="O93" s="3" t="s">
        <v>52</v>
      </c>
      <c r="P93" s="125" t="s">
        <v>103</v>
      </c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7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9</v>
      </c>
      <c r="B95" s="42" t="s">
        <v>247</v>
      </c>
      <c r="C95" s="42" t="s">
        <v>248</v>
      </c>
      <c r="D95" s="9">
        <v>3</v>
      </c>
      <c r="E95" s="9"/>
      <c r="F95" s="9"/>
      <c r="G95" s="9">
        <v>4</v>
      </c>
      <c r="H95" s="9">
        <v>1</v>
      </c>
      <c r="I95" s="9">
        <v>1</v>
      </c>
      <c r="J95" s="9"/>
      <c r="K95" s="9">
        <v>3</v>
      </c>
      <c r="L95" s="9"/>
      <c r="M95" s="9"/>
      <c r="N95" s="9">
        <f t="shared" ref="N95:N104" si="24">IF(B95="","",(D95*2)+(E95*3)+F95*1)</f>
        <v>6</v>
      </c>
      <c r="O95" s="10"/>
      <c r="P95" s="43">
        <v>4</v>
      </c>
      <c r="Q95" s="42" t="s">
        <v>148</v>
      </c>
      <c r="R95" s="42" t="s">
        <v>54</v>
      </c>
      <c r="S95" s="9">
        <v>2</v>
      </c>
      <c r="T95" s="9">
        <v>1</v>
      </c>
      <c r="U95" s="9"/>
      <c r="V95" s="9">
        <v>5</v>
      </c>
      <c r="W95" s="9">
        <v>1</v>
      </c>
      <c r="X95" s="9"/>
      <c r="Y95" s="9">
        <v>1</v>
      </c>
      <c r="Z95" s="9">
        <v>3</v>
      </c>
      <c r="AA95" s="9"/>
      <c r="AB95" s="9"/>
      <c r="AC95" s="9">
        <f t="shared" ref="AC95:AC104" si="25">IF(Q95="","",(S95*2)+(T95*3)+U95*1)</f>
        <v>7</v>
      </c>
      <c r="AD95" s="46"/>
      <c r="AE95" s="21"/>
    </row>
    <row r="96" spans="1:31" s="39" customFormat="1" ht="12.75" x14ac:dyDescent="0.2">
      <c r="A96" s="43"/>
      <c r="B96" s="42"/>
      <c r="C96" s="42"/>
      <c r="D96" s="9"/>
      <c r="E96" s="9"/>
      <c r="F96" s="9"/>
      <c r="G96" s="9"/>
      <c r="H96" s="9"/>
      <c r="I96" s="9"/>
      <c r="J96" s="9"/>
      <c r="K96" s="9"/>
      <c r="L96" s="9"/>
      <c r="M96" s="9"/>
      <c r="N96" s="9" t="str">
        <f t="shared" si="24"/>
        <v/>
      </c>
      <c r="O96" s="10"/>
      <c r="P96" s="43">
        <v>6</v>
      </c>
      <c r="Q96" s="42" t="s">
        <v>40</v>
      </c>
      <c r="R96" s="42" t="s">
        <v>113</v>
      </c>
      <c r="S96" s="9"/>
      <c r="T96" s="9">
        <v>1</v>
      </c>
      <c r="U96" s="9"/>
      <c r="V96" s="9">
        <v>1</v>
      </c>
      <c r="W96" s="9">
        <v>3</v>
      </c>
      <c r="X96" s="9">
        <v>1</v>
      </c>
      <c r="Y96" s="9"/>
      <c r="Z96" s="9">
        <v>2</v>
      </c>
      <c r="AA96" s="9"/>
      <c r="AB96" s="9"/>
      <c r="AC96" s="9">
        <f t="shared" si="25"/>
        <v>3</v>
      </c>
      <c r="AD96" s="46"/>
      <c r="AE96" s="21"/>
    </row>
    <row r="97" spans="1:31" s="39" customFormat="1" ht="12.75" x14ac:dyDescent="0.2">
      <c r="A97" s="41">
        <v>10</v>
      </c>
      <c r="B97" s="42" t="s">
        <v>391</v>
      </c>
      <c r="C97" s="42" t="s">
        <v>84</v>
      </c>
      <c r="D97" s="9">
        <v>2</v>
      </c>
      <c r="E97" s="9"/>
      <c r="F97" s="9"/>
      <c r="G97" s="9">
        <v>3</v>
      </c>
      <c r="H97" s="9"/>
      <c r="I97" s="9">
        <v>1</v>
      </c>
      <c r="J97" s="9"/>
      <c r="K97" s="9">
        <v>1</v>
      </c>
      <c r="L97" s="9"/>
      <c r="M97" s="9"/>
      <c r="N97" s="9">
        <f t="shared" si="24"/>
        <v>4</v>
      </c>
      <c r="O97" s="10"/>
      <c r="P97" s="43">
        <v>9</v>
      </c>
      <c r="Q97" s="42" t="s">
        <v>114</v>
      </c>
      <c r="R97" s="42" t="s">
        <v>67</v>
      </c>
      <c r="S97" s="9">
        <v>5</v>
      </c>
      <c r="T97" s="9">
        <v>1</v>
      </c>
      <c r="U97" s="9"/>
      <c r="V97" s="9">
        <v>8</v>
      </c>
      <c r="W97" s="9">
        <v>5</v>
      </c>
      <c r="X97" s="9">
        <v>2</v>
      </c>
      <c r="Y97" s="9"/>
      <c r="Z97" s="9">
        <v>1</v>
      </c>
      <c r="AA97" s="9"/>
      <c r="AB97" s="9"/>
      <c r="AC97" s="9">
        <f t="shared" si="25"/>
        <v>13</v>
      </c>
      <c r="AD97" s="46"/>
      <c r="AE97" s="21"/>
    </row>
    <row r="98" spans="1:31" s="39" customFormat="1" ht="12.75" x14ac:dyDescent="0.2">
      <c r="A98" s="41"/>
      <c r="B98" s="42"/>
      <c r="C98" s="42"/>
      <c r="D98" s="9"/>
      <c r="E98" s="9"/>
      <c r="F98" s="9"/>
      <c r="G98" s="9"/>
      <c r="H98" s="9"/>
      <c r="I98" s="9"/>
      <c r="J98" s="9"/>
      <c r="K98" s="9"/>
      <c r="L98" s="9"/>
      <c r="M98" s="9"/>
      <c r="N98" s="9" t="str">
        <f t="shared" si="24"/>
        <v/>
      </c>
      <c r="O98" s="10"/>
      <c r="P98" s="43">
        <v>13</v>
      </c>
      <c r="Q98" s="42" t="s">
        <v>112</v>
      </c>
      <c r="R98" s="42" t="s">
        <v>113</v>
      </c>
      <c r="S98" s="9"/>
      <c r="T98" s="9"/>
      <c r="U98" s="9"/>
      <c r="V98" s="9">
        <v>2</v>
      </c>
      <c r="W98" s="9">
        <v>1</v>
      </c>
      <c r="X98" s="9"/>
      <c r="Y98" s="9"/>
      <c r="Z98" s="9">
        <v>2</v>
      </c>
      <c r="AA98" s="9"/>
      <c r="AB98" s="9"/>
      <c r="AC98" s="9">
        <f t="shared" si="25"/>
        <v>0</v>
      </c>
      <c r="AD98" s="46"/>
      <c r="AE98" s="21"/>
    </row>
    <row r="99" spans="1:31" s="39" customFormat="1" ht="12.75" x14ac:dyDescent="0.2">
      <c r="A99" s="43"/>
      <c r="B99" s="42"/>
      <c r="C99" s="42"/>
      <c r="D99" s="9"/>
      <c r="E99" s="9"/>
      <c r="F99" s="9"/>
      <c r="G99" s="9"/>
      <c r="H99" s="9"/>
      <c r="I99" s="9"/>
      <c r="J99" s="9"/>
      <c r="K99" s="9"/>
      <c r="L99" s="9"/>
      <c r="M99" s="9"/>
      <c r="N99" s="9" t="str">
        <f t="shared" si="24"/>
        <v/>
      </c>
      <c r="O99" s="10"/>
      <c r="P99" s="43"/>
      <c r="Q99" s="42"/>
      <c r="R99" s="4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 t="str">
        <f t="shared" si="25"/>
        <v/>
      </c>
      <c r="AD99" s="46"/>
      <c r="AE99" s="21"/>
    </row>
    <row r="100" spans="1:31" s="39" customFormat="1" ht="12.75" x14ac:dyDescent="0.2">
      <c r="A100" s="43">
        <v>23</v>
      </c>
      <c r="B100" s="42" t="s">
        <v>254</v>
      </c>
      <c r="C100" s="42" t="s">
        <v>61</v>
      </c>
      <c r="D100" s="9">
        <v>3</v>
      </c>
      <c r="E100" s="9"/>
      <c r="F100" s="9"/>
      <c r="G100" s="9">
        <v>3</v>
      </c>
      <c r="H100" s="9"/>
      <c r="I100" s="9"/>
      <c r="J100" s="9"/>
      <c r="K100" s="9"/>
      <c r="L100" s="9"/>
      <c r="M100" s="9"/>
      <c r="N100" s="9">
        <f t="shared" si="24"/>
        <v>6</v>
      </c>
      <c r="O100" s="10"/>
      <c r="P100" s="41">
        <v>22</v>
      </c>
      <c r="Q100" s="42" t="s">
        <v>115</v>
      </c>
      <c r="R100" s="42" t="s">
        <v>116</v>
      </c>
      <c r="S100" s="9">
        <v>2</v>
      </c>
      <c r="T100" s="9"/>
      <c r="U100" s="9"/>
      <c r="V100" s="9">
        <v>3</v>
      </c>
      <c r="W100" s="9">
        <v>2</v>
      </c>
      <c r="X100" s="9">
        <v>2</v>
      </c>
      <c r="Y100" s="9">
        <v>1</v>
      </c>
      <c r="Z100" s="9"/>
      <c r="AA100" s="9"/>
      <c r="AB100" s="9"/>
      <c r="AC100" s="9">
        <f t="shared" si="25"/>
        <v>4</v>
      </c>
      <c r="AD100" s="46"/>
      <c r="AE100" s="21"/>
    </row>
    <row r="101" spans="1:31" s="39" customFormat="1" ht="12.75" x14ac:dyDescent="0.2">
      <c r="A101" s="43">
        <v>26</v>
      </c>
      <c r="B101" s="42" t="s">
        <v>255</v>
      </c>
      <c r="C101" s="42" t="s">
        <v>256</v>
      </c>
      <c r="D101" s="9">
        <v>2</v>
      </c>
      <c r="E101" s="9">
        <v>2</v>
      </c>
      <c r="F101" s="9">
        <v>2</v>
      </c>
      <c r="G101" s="9">
        <v>4</v>
      </c>
      <c r="H101" s="9">
        <v>1</v>
      </c>
      <c r="I101" s="9">
        <v>1</v>
      </c>
      <c r="J101" s="9"/>
      <c r="K101" s="9"/>
      <c r="L101" s="9"/>
      <c r="M101" s="9"/>
      <c r="N101" s="9">
        <f t="shared" si="24"/>
        <v>12</v>
      </c>
      <c r="O101" s="10"/>
      <c r="P101" s="43">
        <v>23</v>
      </c>
      <c r="Q101" s="42" t="s">
        <v>110</v>
      </c>
      <c r="R101" s="42" t="s">
        <v>72</v>
      </c>
      <c r="S101" s="9">
        <v>4</v>
      </c>
      <c r="T101" s="9">
        <v>3</v>
      </c>
      <c r="U101" s="9">
        <v>1</v>
      </c>
      <c r="V101" s="9">
        <v>6</v>
      </c>
      <c r="W101" s="9"/>
      <c r="X101" s="9"/>
      <c r="Y101" s="9"/>
      <c r="Z101" s="9">
        <v>1</v>
      </c>
      <c r="AA101" s="9"/>
      <c r="AB101" s="9"/>
      <c r="AC101" s="9">
        <f t="shared" si="25"/>
        <v>18</v>
      </c>
      <c r="AD101" s="46"/>
      <c r="AE101" s="21"/>
    </row>
    <row r="102" spans="1:31" s="39" customFormat="1" ht="12.75" x14ac:dyDescent="0.2">
      <c r="A102" s="43">
        <v>55</v>
      </c>
      <c r="B102" s="42" t="s">
        <v>280</v>
      </c>
      <c r="C102" s="42" t="s">
        <v>238</v>
      </c>
      <c r="D102" s="9">
        <v>1</v>
      </c>
      <c r="E102" s="9"/>
      <c r="F102" s="9">
        <v>2</v>
      </c>
      <c r="G102" s="9">
        <v>5</v>
      </c>
      <c r="H102" s="9"/>
      <c r="I102" s="9"/>
      <c r="J102" s="9">
        <v>1</v>
      </c>
      <c r="K102" s="9">
        <v>1</v>
      </c>
      <c r="L102" s="9"/>
      <c r="M102" s="9"/>
      <c r="N102" s="9">
        <f t="shared" si="24"/>
        <v>4</v>
      </c>
      <c r="O102" s="10"/>
      <c r="P102" s="41">
        <v>40</v>
      </c>
      <c r="Q102" s="42" t="s">
        <v>32</v>
      </c>
      <c r="R102" s="42" t="s">
        <v>147</v>
      </c>
      <c r="S102" s="9">
        <v>4</v>
      </c>
      <c r="T102" s="9"/>
      <c r="U102" s="9"/>
      <c r="V102" s="9">
        <v>7</v>
      </c>
      <c r="W102" s="9">
        <v>2</v>
      </c>
      <c r="X102" s="9"/>
      <c r="Y102" s="9"/>
      <c r="Z102" s="9">
        <v>2</v>
      </c>
      <c r="AA102" s="9"/>
      <c r="AB102" s="9"/>
      <c r="AC102" s="9">
        <f t="shared" si="25"/>
        <v>8</v>
      </c>
      <c r="AD102" s="46"/>
      <c r="AE102" s="21"/>
    </row>
    <row r="103" spans="1:31" s="39" customFormat="1" ht="12.75" x14ac:dyDescent="0.2">
      <c r="A103" s="41">
        <v>0</v>
      </c>
      <c r="B103" s="42" t="s">
        <v>391</v>
      </c>
      <c r="C103" s="42" t="s">
        <v>37</v>
      </c>
      <c r="D103" s="9"/>
      <c r="E103" s="9"/>
      <c r="F103" s="9">
        <v>2</v>
      </c>
      <c r="G103" s="9"/>
      <c r="H103" s="9"/>
      <c r="I103" s="9"/>
      <c r="J103" s="9"/>
      <c r="K103" s="9">
        <v>3</v>
      </c>
      <c r="L103" s="9"/>
      <c r="M103" s="9"/>
      <c r="N103" s="9">
        <f t="shared" si="24"/>
        <v>2</v>
      </c>
      <c r="O103" s="10"/>
      <c r="P103" s="41">
        <v>44</v>
      </c>
      <c r="Q103" s="42" t="s">
        <v>108</v>
      </c>
      <c r="R103" s="42" t="s">
        <v>109</v>
      </c>
      <c r="S103" s="9">
        <v>2</v>
      </c>
      <c r="T103" s="9"/>
      <c r="U103" s="9">
        <v>2</v>
      </c>
      <c r="V103" s="9">
        <v>5</v>
      </c>
      <c r="W103" s="9">
        <v>3</v>
      </c>
      <c r="X103" s="9">
        <v>1</v>
      </c>
      <c r="Y103" s="9"/>
      <c r="Z103" s="9">
        <v>1</v>
      </c>
      <c r="AA103" s="9"/>
      <c r="AB103" s="9"/>
      <c r="AC103" s="9">
        <f t="shared" si="25"/>
        <v>6</v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3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11</v>
      </c>
      <c r="E105" s="9">
        <f t="shared" si="26"/>
        <v>2</v>
      </c>
      <c r="F105" s="9">
        <f t="shared" si="26"/>
        <v>6</v>
      </c>
      <c r="G105" s="9">
        <f t="shared" si="26"/>
        <v>19</v>
      </c>
      <c r="H105" s="9">
        <f t="shared" si="26"/>
        <v>2</v>
      </c>
      <c r="I105" s="9">
        <f t="shared" si="26"/>
        <v>3</v>
      </c>
      <c r="J105" s="9">
        <f t="shared" si="26"/>
        <v>1</v>
      </c>
      <c r="K105" s="9">
        <f t="shared" si="26"/>
        <v>8</v>
      </c>
      <c r="L105" s="9">
        <f t="shared" si="26"/>
        <v>0</v>
      </c>
      <c r="M105" s="9">
        <f t="shared" si="26"/>
        <v>0</v>
      </c>
      <c r="N105" s="9">
        <f t="shared" si="26"/>
        <v>34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19</v>
      </c>
      <c r="T105" s="9">
        <f t="shared" si="27"/>
        <v>6</v>
      </c>
      <c r="U105" s="9">
        <f t="shared" si="27"/>
        <v>3</v>
      </c>
      <c r="V105" s="9">
        <f t="shared" si="27"/>
        <v>37</v>
      </c>
      <c r="W105" s="9">
        <f t="shared" si="27"/>
        <v>17</v>
      </c>
      <c r="X105" s="9">
        <f t="shared" si="27"/>
        <v>6</v>
      </c>
      <c r="Y105" s="9">
        <f t="shared" si="27"/>
        <v>2</v>
      </c>
      <c r="Z105" s="9">
        <f t="shared" si="27"/>
        <v>12</v>
      </c>
      <c r="AA105" s="9">
        <f t="shared" si="27"/>
        <v>0</v>
      </c>
      <c r="AB105" s="9">
        <f t="shared" si="27"/>
        <v>0</v>
      </c>
      <c r="AC105" s="9">
        <f t="shared" si="27"/>
        <v>59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51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Beavers: -AST-   |||   Hornets: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72" t="s">
        <v>230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4"/>
      <c r="O108" s="3" t="s">
        <v>52</v>
      </c>
      <c r="P108" s="114" t="s">
        <v>89</v>
      </c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6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3"/>
      <c r="B110" s="42"/>
      <c r="C110" s="4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 t="str">
        <f t="shared" ref="N110:N119" si="28">IF(B110="","",(D110*2)+(E110*3)+F110*1)</f>
        <v/>
      </c>
      <c r="O110" s="10"/>
      <c r="P110" s="41"/>
      <c r="Q110" s="42"/>
      <c r="R110" s="4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 t="str">
        <f t="shared" ref="AC110:AC119" si="29">IF(Q110="","",(S110*2)+(T110*3)+U110*1)</f>
        <v/>
      </c>
      <c r="AD110" s="46"/>
      <c r="AE110" s="21"/>
    </row>
    <row r="111" spans="1:31" s="39" customFormat="1" ht="12.75" x14ac:dyDescent="0.2">
      <c r="A111" s="41"/>
      <c r="B111" s="42"/>
      <c r="C111" s="4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 t="str">
        <f t="shared" si="28"/>
        <v/>
      </c>
      <c r="O111" s="10"/>
      <c r="P111" s="41">
        <v>2</v>
      </c>
      <c r="Q111" s="42" t="s">
        <v>322</v>
      </c>
      <c r="R111" s="42" t="s">
        <v>39</v>
      </c>
      <c r="S111" s="9"/>
      <c r="T111" s="9"/>
      <c r="U111" s="9"/>
      <c r="V111" s="9">
        <v>7</v>
      </c>
      <c r="W111" s="9">
        <v>6</v>
      </c>
      <c r="X111" s="9">
        <v>1</v>
      </c>
      <c r="Y111" s="9"/>
      <c r="Z111" s="9">
        <v>2</v>
      </c>
      <c r="AA111" s="9"/>
      <c r="AB111" s="9"/>
      <c r="AC111" s="9">
        <f t="shared" si="29"/>
        <v>0</v>
      </c>
      <c r="AD111" s="46"/>
      <c r="AE111" s="21"/>
    </row>
    <row r="112" spans="1:31" s="39" customFormat="1" ht="12.75" x14ac:dyDescent="0.2">
      <c r="A112" s="41">
        <v>8</v>
      </c>
      <c r="B112" s="42" t="s">
        <v>236</v>
      </c>
      <c r="C112" s="42" t="s">
        <v>61</v>
      </c>
      <c r="D112" s="9">
        <v>3</v>
      </c>
      <c r="E112" s="9">
        <v>1</v>
      </c>
      <c r="F112" s="9"/>
      <c r="G112" s="9">
        <v>4</v>
      </c>
      <c r="H112" s="9">
        <v>4</v>
      </c>
      <c r="I112" s="9">
        <v>4</v>
      </c>
      <c r="J112" s="9"/>
      <c r="K112" s="9">
        <v>2</v>
      </c>
      <c r="L112" s="9"/>
      <c r="M112" s="9"/>
      <c r="N112" s="9">
        <f t="shared" si="28"/>
        <v>9</v>
      </c>
      <c r="O112" s="10"/>
      <c r="P112" s="43">
        <v>5</v>
      </c>
      <c r="Q112" s="42" t="s">
        <v>131</v>
      </c>
      <c r="R112" s="42" t="s">
        <v>70</v>
      </c>
      <c r="S112" s="9">
        <v>9</v>
      </c>
      <c r="T112" s="9">
        <v>1</v>
      </c>
      <c r="U112" s="9"/>
      <c r="V112" s="9">
        <v>5</v>
      </c>
      <c r="W112" s="9">
        <v>3</v>
      </c>
      <c r="X112" s="9">
        <v>1</v>
      </c>
      <c r="Y112" s="9"/>
      <c r="Z112" s="9">
        <v>2</v>
      </c>
      <c r="AA112" s="9"/>
      <c r="AB112" s="9"/>
      <c r="AC112" s="9">
        <f t="shared" si="29"/>
        <v>21</v>
      </c>
      <c r="AD112" s="46"/>
      <c r="AE112" s="21"/>
    </row>
    <row r="113" spans="1:31" s="39" customFormat="1" ht="12.75" x14ac:dyDescent="0.2">
      <c r="A113" s="41">
        <v>9</v>
      </c>
      <c r="B113" s="42" t="s">
        <v>237</v>
      </c>
      <c r="C113" s="42" t="s">
        <v>238</v>
      </c>
      <c r="D113" s="9">
        <v>3</v>
      </c>
      <c r="E113" s="9">
        <v>1</v>
      </c>
      <c r="F113" s="9">
        <v>1</v>
      </c>
      <c r="G113" s="9">
        <v>1</v>
      </c>
      <c r="H113" s="9">
        <v>2</v>
      </c>
      <c r="I113" s="9">
        <v>2</v>
      </c>
      <c r="J113" s="9"/>
      <c r="K113" s="9">
        <v>4</v>
      </c>
      <c r="L113" s="9"/>
      <c r="M113" s="9"/>
      <c r="N113" s="9">
        <f t="shared" si="28"/>
        <v>10</v>
      </c>
      <c r="O113" s="10"/>
      <c r="P113" s="52" t="s">
        <v>221</v>
      </c>
      <c r="Q113" s="42" t="s">
        <v>142</v>
      </c>
      <c r="R113" s="42" t="s">
        <v>143</v>
      </c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>
        <f t="shared" si="29"/>
        <v>0</v>
      </c>
      <c r="AD113" s="46"/>
      <c r="AE113" s="21"/>
    </row>
    <row r="114" spans="1:31" s="39" customFormat="1" ht="12.75" x14ac:dyDescent="0.2">
      <c r="A114" s="41">
        <v>10</v>
      </c>
      <c r="B114" s="42" t="s">
        <v>65</v>
      </c>
      <c r="C114" s="42" t="s">
        <v>95</v>
      </c>
      <c r="D114" s="9"/>
      <c r="E114" s="9"/>
      <c r="F114" s="9">
        <v>1</v>
      </c>
      <c r="G114" s="9">
        <v>4</v>
      </c>
      <c r="H114" s="9">
        <v>2</v>
      </c>
      <c r="I114" s="9">
        <v>2</v>
      </c>
      <c r="J114" s="9"/>
      <c r="K114" s="9">
        <v>2</v>
      </c>
      <c r="L114" s="9"/>
      <c r="M114" s="9"/>
      <c r="N114" s="9">
        <f t="shared" si="28"/>
        <v>1</v>
      </c>
      <c r="O114" s="10"/>
      <c r="P114" s="43">
        <v>11</v>
      </c>
      <c r="Q114" s="42" t="s">
        <v>101</v>
      </c>
      <c r="R114" s="42" t="s">
        <v>354</v>
      </c>
      <c r="S114" s="9">
        <v>6</v>
      </c>
      <c r="T114" s="9"/>
      <c r="U114" s="9"/>
      <c r="V114" s="9">
        <v>8</v>
      </c>
      <c r="W114" s="9">
        <v>1</v>
      </c>
      <c r="X114" s="9"/>
      <c r="Y114" s="9"/>
      <c r="Z114" s="9">
        <v>5</v>
      </c>
      <c r="AA114" s="9"/>
      <c r="AB114" s="9"/>
      <c r="AC114" s="9">
        <f t="shared" si="29"/>
        <v>12</v>
      </c>
      <c r="AD114" s="46"/>
      <c r="AE114" s="21"/>
    </row>
    <row r="115" spans="1:31" s="39" customFormat="1" ht="12.75" x14ac:dyDescent="0.2">
      <c r="A115" s="41">
        <v>24</v>
      </c>
      <c r="B115" s="42" t="s">
        <v>319</v>
      </c>
      <c r="C115" s="42" t="s">
        <v>320</v>
      </c>
      <c r="D115" s="9">
        <v>9</v>
      </c>
      <c r="E115" s="9"/>
      <c r="F115" s="9"/>
      <c r="G115" s="9">
        <v>12</v>
      </c>
      <c r="H115" s="9">
        <v>2</v>
      </c>
      <c r="I115" s="9">
        <v>1</v>
      </c>
      <c r="J115" s="9">
        <v>1</v>
      </c>
      <c r="K115" s="9">
        <v>3</v>
      </c>
      <c r="L115" s="9"/>
      <c r="M115" s="9"/>
      <c r="N115" s="9">
        <f t="shared" si="28"/>
        <v>18</v>
      </c>
      <c r="O115" s="10"/>
      <c r="P115" s="43">
        <v>31</v>
      </c>
      <c r="Q115" s="42" t="s">
        <v>43</v>
      </c>
      <c r="R115" s="42" t="s">
        <v>141</v>
      </c>
      <c r="S115" s="9">
        <v>1</v>
      </c>
      <c r="T115" s="9">
        <v>3</v>
      </c>
      <c r="U115" s="9">
        <v>2</v>
      </c>
      <c r="V115" s="9">
        <v>4</v>
      </c>
      <c r="W115" s="9">
        <v>3</v>
      </c>
      <c r="X115" s="9">
        <v>1</v>
      </c>
      <c r="Y115" s="9"/>
      <c r="Z115" s="9">
        <v>1</v>
      </c>
      <c r="AA115" s="9"/>
      <c r="AB115" s="9"/>
      <c r="AC115" s="9">
        <f t="shared" si="29"/>
        <v>13</v>
      </c>
      <c r="AD115" s="46"/>
      <c r="AE115" s="21"/>
    </row>
    <row r="116" spans="1:31" s="39" customFormat="1" ht="12.75" x14ac:dyDescent="0.2">
      <c r="A116" s="43">
        <v>21</v>
      </c>
      <c r="B116" s="42" t="s">
        <v>241</v>
      </c>
      <c r="C116" s="42" t="s">
        <v>166</v>
      </c>
      <c r="D116" s="9"/>
      <c r="E116" s="9">
        <v>6</v>
      </c>
      <c r="F116" s="9"/>
      <c r="G116" s="9">
        <v>5</v>
      </c>
      <c r="H116" s="9">
        <v>1</v>
      </c>
      <c r="I116" s="9"/>
      <c r="J116" s="9"/>
      <c r="K116" s="9">
        <v>1</v>
      </c>
      <c r="L116" s="9"/>
      <c r="M116" s="9"/>
      <c r="N116" s="9">
        <f t="shared" si="28"/>
        <v>18</v>
      </c>
      <c r="O116" s="10"/>
      <c r="P116" s="43">
        <v>6</v>
      </c>
      <c r="Q116" s="42" t="s">
        <v>401</v>
      </c>
      <c r="R116" s="42" t="s">
        <v>216</v>
      </c>
      <c r="S116" s="9">
        <v>2</v>
      </c>
      <c r="T116" s="9">
        <v>1</v>
      </c>
      <c r="U116" s="9"/>
      <c r="V116" s="9">
        <v>2</v>
      </c>
      <c r="W116" s="9"/>
      <c r="X116" s="9">
        <v>1</v>
      </c>
      <c r="Y116" s="9"/>
      <c r="Z116" s="9"/>
      <c r="AA116" s="9"/>
      <c r="AB116" s="9"/>
      <c r="AC116" s="9">
        <f t="shared" si="29"/>
        <v>7</v>
      </c>
      <c r="AD116" s="46"/>
      <c r="AE116" s="21"/>
    </row>
    <row r="117" spans="1:31" s="39" customFormat="1" ht="12.75" x14ac:dyDescent="0.2">
      <c r="A117" s="43"/>
      <c r="B117" s="42"/>
      <c r="C117" s="4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 t="str">
        <f t="shared" si="28"/>
        <v/>
      </c>
      <c r="O117" s="10"/>
      <c r="P117" s="43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3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3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15</v>
      </c>
      <c r="E120" s="9">
        <f t="shared" si="30"/>
        <v>8</v>
      </c>
      <c r="F120" s="9">
        <f t="shared" si="30"/>
        <v>2</v>
      </c>
      <c r="G120" s="9">
        <f t="shared" si="30"/>
        <v>26</v>
      </c>
      <c r="H120" s="9">
        <f t="shared" si="30"/>
        <v>11</v>
      </c>
      <c r="I120" s="9">
        <f t="shared" si="30"/>
        <v>9</v>
      </c>
      <c r="J120" s="9">
        <f t="shared" si="30"/>
        <v>1</v>
      </c>
      <c r="K120" s="9">
        <f t="shared" si="30"/>
        <v>12</v>
      </c>
      <c r="L120" s="9">
        <f t="shared" si="30"/>
        <v>0</v>
      </c>
      <c r="M120" s="9">
        <f t="shared" si="30"/>
        <v>0</v>
      </c>
      <c r="N120" s="9">
        <f t="shared" si="30"/>
        <v>56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18</v>
      </c>
      <c r="T120" s="9">
        <f t="shared" si="31"/>
        <v>5</v>
      </c>
      <c r="U120" s="9">
        <f t="shared" si="31"/>
        <v>2</v>
      </c>
      <c r="V120" s="9">
        <f t="shared" si="31"/>
        <v>26</v>
      </c>
      <c r="W120" s="9">
        <f t="shared" si="31"/>
        <v>13</v>
      </c>
      <c r="X120" s="9">
        <f t="shared" si="31"/>
        <v>4</v>
      </c>
      <c r="Y120" s="9">
        <f t="shared" si="31"/>
        <v>0</v>
      </c>
      <c r="Z120" s="9">
        <f t="shared" si="31"/>
        <v>10</v>
      </c>
      <c r="AA120" s="9">
        <f t="shared" si="31"/>
        <v>0</v>
      </c>
      <c r="AB120" s="9">
        <f t="shared" si="31"/>
        <v>0</v>
      </c>
      <c r="AC120" s="9">
        <f t="shared" si="31"/>
        <v>53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136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Honey Badgers:    |||   Shenanigans: BLK-</v>
      </c>
    </row>
    <row r="122" spans="1:31" s="39" customFormat="1" ht="12.75" x14ac:dyDescent="0.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21"/>
      <c r="P122" s="46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46"/>
      <c r="AE122" s="21"/>
    </row>
    <row r="123" spans="1:31" s="39" customFormat="1" ht="12.75" x14ac:dyDescent="0.2">
      <c r="A123" s="58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46"/>
      <c r="AE123" s="21"/>
    </row>
    <row r="124" spans="1:31" s="39" customFormat="1" ht="12.75" x14ac:dyDescent="0.2">
      <c r="A124" s="56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6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8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8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56"/>
      <c r="B128" s="57"/>
      <c r="C128" s="5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6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58"/>
      <c r="B129" s="57"/>
      <c r="C129" s="5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58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58"/>
      <c r="B130" s="57"/>
      <c r="C130" s="5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6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56"/>
      <c r="B131" s="57"/>
      <c r="C131" s="5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A132" s="56"/>
      <c r="B132" s="57"/>
      <c r="C132" s="57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Q132" s="18"/>
      <c r="R132" s="19"/>
      <c r="S132" s="1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"/>
      <c r="AE132" s="1"/>
    </row>
    <row r="133" spans="1:31" ht="12.75" x14ac:dyDescent="0.2">
      <c r="A133" s="58"/>
      <c r="B133" s="57"/>
      <c r="C133" s="57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Q133" s="20"/>
      <c r="R133" s="19"/>
      <c r="S133" s="1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  <c r="AE133" s="1"/>
    </row>
    <row r="134" spans="1:31" ht="12.75" x14ac:dyDescent="0.2">
      <c r="A134" s="56"/>
      <c r="B134" s="57"/>
      <c r="C134" s="57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Q134" s="178"/>
      <c r="R134" s="178"/>
      <c r="S134" s="178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56"/>
      <c r="B135" s="57"/>
      <c r="C135" s="57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58"/>
      <c r="B136" s="57"/>
      <c r="C136" s="57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67"/>
      <c r="B137" s="68"/>
      <c r="C137" s="68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1"/>
      <c r="AE137" s="1"/>
    </row>
    <row r="138" spans="1:31" ht="12.75" x14ac:dyDescent="0.2">
      <c r="A138" s="67"/>
      <c r="B138" s="68"/>
      <c r="C138" s="68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P138" s="17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5"/>
      <c r="AE138" s="1"/>
    </row>
    <row r="139" spans="1:31" ht="12.75" x14ac:dyDescent="0.2">
      <c r="A139" s="70"/>
      <c r="B139" s="68"/>
      <c r="C139" s="68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1"/>
      <c r="AE139" s="1"/>
    </row>
    <row r="140" spans="1:31" ht="12.75" x14ac:dyDescent="0.2">
      <c r="A140" s="70"/>
      <c r="B140" s="68"/>
      <c r="C140" s="68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70"/>
      <c r="B141" s="68"/>
      <c r="C141" s="68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Q141" s="20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70"/>
      <c r="B142" s="68"/>
      <c r="C142" s="68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Q142" s="18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67"/>
      <c r="B143" s="68"/>
      <c r="C143" s="68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67"/>
      <c r="B144" s="68"/>
      <c r="C144" s="68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Q144" s="18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28"/>
      <c r="B145" s="28"/>
      <c r="C145" s="28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Q145" s="18"/>
      <c r="R145" s="19"/>
      <c r="S145" s="19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x14ac:dyDescent="0.2">
      <c r="A146" s="18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Q146" s="20"/>
      <c r="R146" s="19"/>
      <c r="S146" s="1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"/>
      <c r="AE146" s="1"/>
    </row>
    <row r="147" spans="1:31" ht="12.75" x14ac:dyDescent="0.2">
      <c r="A147" s="20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Q147" s="20"/>
      <c r="R147" s="19"/>
      <c r="S147" s="19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"/>
      <c r="AE147" s="1"/>
    </row>
    <row r="148" spans="1:31" ht="12.75" x14ac:dyDescent="0.2">
      <c r="A148" s="20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Q148" s="18"/>
      <c r="R148" s="19"/>
      <c r="S148" s="1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"/>
      <c r="AE148" s="1"/>
    </row>
    <row r="149" spans="1:31" ht="12.75" x14ac:dyDescent="0.2">
      <c r="A149" s="18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Q149" s="18"/>
      <c r="R149" s="19"/>
      <c r="S149" s="1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"/>
      <c r="AE149" s="1"/>
    </row>
    <row r="150" spans="1:31" ht="12.75" x14ac:dyDescent="0.2">
      <c r="A150" s="178"/>
      <c r="B150" s="178"/>
      <c r="C150" s="17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Q150" s="178"/>
      <c r="R150" s="178"/>
      <c r="S150" s="178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"/>
      <c r="AE150" s="1"/>
    </row>
    <row r="151" spans="1:31" ht="12.75" x14ac:dyDescent="0.2">
      <c r="A151" s="22"/>
      <c r="B151" s="22"/>
      <c r="C151" s="22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AD151" s="1"/>
      <c r="AE151" s="1"/>
    </row>
  </sheetData>
  <mergeCells count="61"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150:C150"/>
    <mergeCell ref="Q150:S150"/>
    <mergeCell ref="A121:B121"/>
    <mergeCell ref="C121:AC121"/>
    <mergeCell ref="Q122:AC122"/>
    <mergeCell ref="Q134:S134"/>
  </mergeCells>
  <conditionalFormatting sqref="AE45 AE60 AE15 AE30">
    <cfRule type="expression" dxfId="718" priority="30">
      <formula>AE15="Correct"</formula>
    </cfRule>
    <cfRule type="expression" dxfId="717" priority="32">
      <formula>$AE$15="Check"</formula>
    </cfRule>
  </conditionalFormatting>
  <conditionalFormatting sqref="AE45 AE60 AE30">
    <cfRule type="expression" dxfId="716" priority="31">
      <formula>$AE$15="Check"</formula>
    </cfRule>
  </conditionalFormatting>
  <conditionalFormatting sqref="AE45 AE60 AE15 AE30">
    <cfRule type="expression" dxfId="715" priority="29">
      <formula>AE15="Correct"</formula>
    </cfRule>
  </conditionalFormatting>
  <conditionalFormatting sqref="AE46 AE61 AE16 AE31">
    <cfRule type="expression" dxfId="714" priority="28">
      <formula>FIND("-",AE16)&gt;0</formula>
    </cfRule>
  </conditionalFormatting>
  <conditionalFormatting sqref="O15">
    <cfRule type="containsBlanks" dxfId="713" priority="33">
      <formula>LEN(TRIM(O15))=0</formula>
    </cfRule>
  </conditionalFormatting>
  <conditionalFormatting sqref="O30">
    <cfRule type="containsBlanks" dxfId="712" priority="27">
      <formula>LEN(TRIM(O30))=0</formula>
    </cfRule>
  </conditionalFormatting>
  <conditionalFormatting sqref="O45">
    <cfRule type="containsBlanks" dxfId="711" priority="26">
      <formula>LEN(TRIM(O45))=0</formula>
    </cfRule>
  </conditionalFormatting>
  <conditionalFormatting sqref="O60">
    <cfRule type="containsBlanks" dxfId="710" priority="25">
      <formula>LEN(TRIM(O60))=0</formula>
    </cfRule>
  </conditionalFormatting>
  <conditionalFormatting sqref="O75">
    <cfRule type="containsBlanks" dxfId="709" priority="24">
      <formula>LEN(TRIM(O75))=0</formula>
    </cfRule>
  </conditionalFormatting>
  <conditionalFormatting sqref="O90">
    <cfRule type="containsBlanks" dxfId="708" priority="23">
      <formula>LEN(TRIM(O90))=0</formula>
    </cfRule>
  </conditionalFormatting>
  <conditionalFormatting sqref="O105">
    <cfRule type="containsBlanks" dxfId="707" priority="22">
      <formula>LEN(TRIM(O105))=0</formula>
    </cfRule>
  </conditionalFormatting>
  <conditionalFormatting sqref="O120">
    <cfRule type="containsBlanks" dxfId="706" priority="21">
      <formula>LEN(TRIM(O120))=0</formula>
    </cfRule>
  </conditionalFormatting>
  <conditionalFormatting sqref="AE75">
    <cfRule type="expression" dxfId="705" priority="18">
      <formula>AE75="Correct"</formula>
    </cfRule>
    <cfRule type="expression" dxfId="704" priority="20">
      <formula>$AE$15="Check"</formula>
    </cfRule>
  </conditionalFormatting>
  <conditionalFormatting sqref="AE75">
    <cfRule type="expression" dxfId="703" priority="19">
      <formula>$AE$15="Check"</formula>
    </cfRule>
  </conditionalFormatting>
  <conditionalFormatting sqref="AE75">
    <cfRule type="expression" dxfId="702" priority="17">
      <formula>AE75="Correct"</formula>
    </cfRule>
  </conditionalFormatting>
  <conditionalFormatting sqref="AE76">
    <cfRule type="expression" dxfId="701" priority="16">
      <formula>FIND("-",AE76)&gt;0</formula>
    </cfRule>
  </conditionalFormatting>
  <conditionalFormatting sqref="AE90">
    <cfRule type="expression" dxfId="700" priority="13">
      <formula>AE90="Correct"</formula>
    </cfRule>
    <cfRule type="expression" dxfId="699" priority="15">
      <formula>$AE$15="Check"</formula>
    </cfRule>
  </conditionalFormatting>
  <conditionalFormatting sqref="AE90">
    <cfRule type="expression" dxfId="698" priority="14">
      <formula>$AE$15="Check"</formula>
    </cfRule>
  </conditionalFormatting>
  <conditionalFormatting sqref="AE90">
    <cfRule type="expression" dxfId="697" priority="12">
      <formula>AE90="Correct"</formula>
    </cfRule>
  </conditionalFormatting>
  <conditionalFormatting sqref="AE91">
    <cfRule type="expression" dxfId="696" priority="11">
      <formula>FIND("-",AE91)&gt;0</formula>
    </cfRule>
  </conditionalFormatting>
  <conditionalFormatting sqref="AE105">
    <cfRule type="expression" dxfId="695" priority="8">
      <formula>AE105="Correct"</formula>
    </cfRule>
    <cfRule type="expression" dxfId="694" priority="10">
      <formula>$AE$15="Check"</formula>
    </cfRule>
  </conditionalFormatting>
  <conditionalFormatting sqref="AE105">
    <cfRule type="expression" dxfId="693" priority="9">
      <formula>$AE$15="Check"</formula>
    </cfRule>
  </conditionalFormatting>
  <conditionalFormatting sqref="AE105">
    <cfRule type="expression" dxfId="692" priority="7">
      <formula>AE105="Correct"</formula>
    </cfRule>
  </conditionalFormatting>
  <conditionalFormatting sqref="AE106">
    <cfRule type="expression" dxfId="691" priority="6">
      <formula>FIND("-",AE106)&gt;0</formula>
    </cfRule>
  </conditionalFormatting>
  <conditionalFormatting sqref="AE120">
    <cfRule type="expression" dxfId="690" priority="3">
      <formula>AE120="Correct"</formula>
    </cfRule>
    <cfRule type="expression" dxfId="689" priority="5">
      <formula>$AE$15="Check"</formula>
    </cfRule>
  </conditionalFormatting>
  <conditionalFormatting sqref="AE120">
    <cfRule type="expression" dxfId="688" priority="4">
      <formula>$AE$15="Check"</formula>
    </cfRule>
  </conditionalFormatting>
  <conditionalFormatting sqref="AE120">
    <cfRule type="expression" dxfId="687" priority="2">
      <formula>AE120="Correct"</formula>
    </cfRule>
  </conditionalFormatting>
  <conditionalFormatting sqref="AE121">
    <cfRule type="expression" dxfId="686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topLeftCell="A46"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402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34" t="s">
        <v>62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3" t="s">
        <v>4</v>
      </c>
      <c r="P3" s="111" t="s">
        <v>76</v>
      </c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 t="str">
        <f t="shared" ref="N5:N14" si="0">IF(B5="","",(D5*2)+(E5*3)+F5*1)</f>
        <v/>
      </c>
      <c r="O5" s="10"/>
      <c r="P5" s="41">
        <v>5</v>
      </c>
      <c r="Q5" s="42" t="s">
        <v>86</v>
      </c>
      <c r="R5" s="42" t="s">
        <v>87</v>
      </c>
      <c r="S5" s="9"/>
      <c r="T5" s="9">
        <v>3</v>
      </c>
      <c r="U5" s="9">
        <v>1</v>
      </c>
      <c r="V5" s="9"/>
      <c r="W5" s="9"/>
      <c r="X5" s="9">
        <v>1</v>
      </c>
      <c r="Y5" s="9"/>
      <c r="Z5" s="9">
        <v>2</v>
      </c>
      <c r="AA5" s="9"/>
      <c r="AB5" s="9"/>
      <c r="AC5" s="9">
        <f t="shared" ref="AC5:AC14" si="1">IF(Q5="","",(S5*2)+(T5*3)+U5*1)</f>
        <v>10</v>
      </c>
      <c r="AE5" s="21"/>
    </row>
    <row r="6" spans="1:31" s="39" customFormat="1" ht="12.75" x14ac:dyDescent="0.2">
      <c r="A6" s="43">
        <v>6</v>
      </c>
      <c r="B6" s="42" t="s">
        <v>120</v>
      </c>
      <c r="C6" s="42" t="s">
        <v>50</v>
      </c>
      <c r="D6" s="9">
        <v>1</v>
      </c>
      <c r="E6" s="9"/>
      <c r="F6" s="9"/>
      <c r="G6" s="9">
        <v>2</v>
      </c>
      <c r="H6" s="9">
        <v>1</v>
      </c>
      <c r="I6" s="9"/>
      <c r="J6" s="9"/>
      <c r="K6" s="9"/>
      <c r="L6" s="9"/>
      <c r="M6" s="9"/>
      <c r="N6" s="9">
        <f t="shared" si="0"/>
        <v>2</v>
      </c>
      <c r="O6" s="10"/>
      <c r="P6" s="43">
        <v>8</v>
      </c>
      <c r="Q6" s="42" t="s">
        <v>83</v>
      </c>
      <c r="R6" s="42" t="s">
        <v>48</v>
      </c>
      <c r="S6" s="9"/>
      <c r="T6" s="9"/>
      <c r="U6" s="9"/>
      <c r="V6" s="9">
        <v>1</v>
      </c>
      <c r="W6" s="9">
        <v>1</v>
      </c>
      <c r="X6" s="9"/>
      <c r="Y6" s="9"/>
      <c r="Z6" s="9">
        <v>3</v>
      </c>
      <c r="AA6" s="9"/>
      <c r="AB6" s="9"/>
      <c r="AC6" s="9">
        <f t="shared" si="1"/>
        <v>0</v>
      </c>
      <c r="AE6" s="21"/>
    </row>
    <row r="7" spans="1:31" s="39" customFormat="1" ht="12.75" x14ac:dyDescent="0.2">
      <c r="A7" s="43">
        <v>7</v>
      </c>
      <c r="B7" s="42" t="s">
        <v>167</v>
      </c>
      <c r="C7" s="42" t="s">
        <v>128</v>
      </c>
      <c r="D7" s="9">
        <v>7</v>
      </c>
      <c r="E7" s="9"/>
      <c r="F7" s="9">
        <v>1</v>
      </c>
      <c r="G7" s="9">
        <v>4</v>
      </c>
      <c r="H7" s="9"/>
      <c r="I7" s="9">
        <v>2</v>
      </c>
      <c r="J7" s="9"/>
      <c r="K7" s="9">
        <v>4</v>
      </c>
      <c r="L7" s="9">
        <v>1</v>
      </c>
      <c r="M7" s="9"/>
      <c r="N7" s="9">
        <f t="shared" si="0"/>
        <v>15</v>
      </c>
      <c r="O7" s="10"/>
      <c r="P7" s="41">
        <v>9</v>
      </c>
      <c r="Q7" s="42" t="s">
        <v>81</v>
      </c>
      <c r="R7" s="42" t="s">
        <v>82</v>
      </c>
      <c r="S7" s="9">
        <v>5</v>
      </c>
      <c r="T7" s="9"/>
      <c r="U7" s="9"/>
      <c r="V7" s="9">
        <v>4</v>
      </c>
      <c r="W7" s="9"/>
      <c r="X7" s="9">
        <v>2</v>
      </c>
      <c r="Y7" s="9">
        <v>1</v>
      </c>
      <c r="Z7" s="9">
        <v>2</v>
      </c>
      <c r="AA7" s="9"/>
      <c r="AB7" s="9"/>
      <c r="AC7" s="9">
        <f t="shared" si="1"/>
        <v>10</v>
      </c>
      <c r="AE7" s="21"/>
    </row>
    <row r="8" spans="1:31" s="39" customFormat="1" ht="12.75" x14ac:dyDescent="0.2">
      <c r="A8" s="41">
        <v>4</v>
      </c>
      <c r="B8" s="42" t="s">
        <v>165</v>
      </c>
      <c r="C8" s="42" t="s">
        <v>166</v>
      </c>
      <c r="D8" s="9">
        <v>5</v>
      </c>
      <c r="E8" s="9"/>
      <c r="F8" s="9">
        <v>2</v>
      </c>
      <c r="G8" s="9">
        <v>4</v>
      </c>
      <c r="H8" s="9">
        <v>6</v>
      </c>
      <c r="I8" s="9">
        <v>2</v>
      </c>
      <c r="J8" s="9"/>
      <c r="K8" s="9">
        <v>1</v>
      </c>
      <c r="L8" s="9"/>
      <c r="M8" s="9"/>
      <c r="N8" s="9">
        <f t="shared" si="0"/>
        <v>12</v>
      </c>
      <c r="O8" s="10"/>
      <c r="P8" s="43">
        <v>11</v>
      </c>
      <c r="Q8" s="42" t="s">
        <v>276</v>
      </c>
      <c r="R8" s="42" t="s">
        <v>282</v>
      </c>
      <c r="S8" s="9"/>
      <c r="T8" s="9">
        <v>3</v>
      </c>
      <c r="U8" s="9"/>
      <c r="V8" s="9">
        <v>7</v>
      </c>
      <c r="W8" s="9">
        <v>1</v>
      </c>
      <c r="X8" s="9">
        <v>1</v>
      </c>
      <c r="Y8" s="9"/>
      <c r="Z8" s="9">
        <v>1</v>
      </c>
      <c r="AA8" s="9"/>
      <c r="AB8" s="9"/>
      <c r="AC8" s="9">
        <f t="shared" si="1"/>
        <v>9</v>
      </c>
      <c r="AE8" s="21"/>
    </row>
    <row r="9" spans="1:31" s="39" customFormat="1" ht="12.75" x14ac:dyDescent="0.2">
      <c r="A9" s="41">
        <v>9</v>
      </c>
      <c r="B9" s="42" t="s">
        <v>63</v>
      </c>
      <c r="C9" s="42" t="s">
        <v>64</v>
      </c>
      <c r="D9" s="9"/>
      <c r="E9" s="9"/>
      <c r="F9" s="9"/>
      <c r="G9" s="9">
        <v>6</v>
      </c>
      <c r="H9" s="9">
        <v>5</v>
      </c>
      <c r="I9" s="9"/>
      <c r="J9" s="9"/>
      <c r="K9" s="9">
        <v>2</v>
      </c>
      <c r="L9" s="9"/>
      <c r="M9" s="9"/>
      <c r="N9" s="9">
        <f t="shared" si="0"/>
        <v>0</v>
      </c>
      <c r="O9" s="10"/>
      <c r="P9" s="43">
        <v>21</v>
      </c>
      <c r="Q9" s="42" t="s">
        <v>80</v>
      </c>
      <c r="R9" s="42" t="s">
        <v>113</v>
      </c>
      <c r="S9" s="9">
        <v>4</v>
      </c>
      <c r="T9" s="9"/>
      <c r="U9" s="9"/>
      <c r="V9" s="9">
        <v>4</v>
      </c>
      <c r="W9" s="9">
        <v>2</v>
      </c>
      <c r="X9" s="9"/>
      <c r="Y9" s="9"/>
      <c r="Z9" s="9"/>
      <c r="AA9" s="9"/>
      <c r="AB9" s="9"/>
      <c r="AC9" s="9">
        <f t="shared" si="1"/>
        <v>8</v>
      </c>
      <c r="AE9" s="21"/>
    </row>
    <row r="10" spans="1:31" s="39" customFormat="1" ht="12.75" x14ac:dyDescent="0.2">
      <c r="A10" s="41"/>
      <c r="B10" s="42"/>
      <c r="C10" s="42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tr">
        <f t="shared" si="0"/>
        <v/>
      </c>
      <c r="O10" s="10"/>
      <c r="P10" s="41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tr">
        <f t="shared" si="1"/>
        <v/>
      </c>
      <c r="AE10" s="21"/>
    </row>
    <row r="11" spans="1:31" s="39" customFormat="1" ht="12.75" x14ac:dyDescent="0.2">
      <c r="A11" s="41">
        <v>13</v>
      </c>
      <c r="B11" s="42" t="s">
        <v>168</v>
      </c>
      <c r="C11" s="42" t="s">
        <v>41</v>
      </c>
      <c r="D11" s="9">
        <v>5</v>
      </c>
      <c r="E11" s="9"/>
      <c r="F11" s="9"/>
      <c r="G11" s="9">
        <v>3</v>
      </c>
      <c r="H11" s="9">
        <v>1</v>
      </c>
      <c r="I11" s="9"/>
      <c r="J11" s="9"/>
      <c r="K11" s="9">
        <v>2</v>
      </c>
      <c r="L11" s="9"/>
      <c r="M11" s="9"/>
      <c r="N11" s="9">
        <f t="shared" si="0"/>
        <v>10</v>
      </c>
      <c r="O11" s="10"/>
      <c r="P11" s="43">
        <v>13</v>
      </c>
      <c r="Q11" s="42" t="s">
        <v>397</v>
      </c>
      <c r="R11" s="42" t="s">
        <v>54</v>
      </c>
      <c r="S11" s="9">
        <v>3</v>
      </c>
      <c r="T11" s="9">
        <v>1</v>
      </c>
      <c r="U11" s="9"/>
      <c r="V11" s="9">
        <v>11</v>
      </c>
      <c r="W11" s="9">
        <v>2</v>
      </c>
      <c r="X11" s="9"/>
      <c r="Y11" s="9"/>
      <c r="Z11" s="9">
        <v>3</v>
      </c>
      <c r="AA11" s="9"/>
      <c r="AB11" s="9"/>
      <c r="AC11" s="9">
        <f t="shared" si="1"/>
        <v>9</v>
      </c>
      <c r="AE11" s="21"/>
    </row>
    <row r="12" spans="1:31" s="39" customFormat="1" ht="12.75" x14ac:dyDescent="0.2">
      <c r="A12" s="41">
        <v>15</v>
      </c>
      <c r="B12" s="42" t="s">
        <v>258</v>
      </c>
      <c r="C12" s="42" t="s">
        <v>34</v>
      </c>
      <c r="D12" s="9">
        <v>2</v>
      </c>
      <c r="E12" s="9"/>
      <c r="F12" s="9">
        <v>3</v>
      </c>
      <c r="G12" s="9">
        <v>7</v>
      </c>
      <c r="H12" s="9">
        <v>1</v>
      </c>
      <c r="I12" s="9">
        <v>1</v>
      </c>
      <c r="J12" s="9"/>
      <c r="K12" s="9">
        <v>1</v>
      </c>
      <c r="L12" s="9"/>
      <c r="M12" s="9"/>
      <c r="N12" s="9">
        <f t="shared" si="0"/>
        <v>7</v>
      </c>
      <c r="O12" s="10"/>
      <c r="P12" s="41">
        <v>20</v>
      </c>
      <c r="Q12" s="42" t="s">
        <v>323</v>
      </c>
      <c r="R12" s="42" t="s">
        <v>90</v>
      </c>
      <c r="S12" s="9">
        <v>1</v>
      </c>
      <c r="T12" s="9">
        <v>1</v>
      </c>
      <c r="U12" s="9">
        <v>3</v>
      </c>
      <c r="V12" s="9">
        <v>1</v>
      </c>
      <c r="W12" s="9"/>
      <c r="X12" s="9"/>
      <c r="Y12" s="9">
        <v>1</v>
      </c>
      <c r="Z12" s="9">
        <v>4</v>
      </c>
      <c r="AA12" s="9"/>
      <c r="AB12" s="9"/>
      <c r="AC12" s="9">
        <f t="shared" si="1"/>
        <v>8</v>
      </c>
      <c r="AE12" s="21"/>
    </row>
    <row r="13" spans="1:31" s="39" customFormat="1" ht="12.75" x14ac:dyDescent="0.2">
      <c r="A13" s="41">
        <v>4</v>
      </c>
      <c r="B13" s="42" t="s">
        <v>403</v>
      </c>
      <c r="C13" s="42" t="s">
        <v>67</v>
      </c>
      <c r="D13" s="9">
        <v>1</v>
      </c>
      <c r="E13" s="9"/>
      <c r="F13" s="9">
        <v>1</v>
      </c>
      <c r="G13" s="9">
        <v>2</v>
      </c>
      <c r="H13" s="9">
        <v>1</v>
      </c>
      <c r="I13" s="9"/>
      <c r="J13" s="9"/>
      <c r="K13" s="9"/>
      <c r="L13" s="9"/>
      <c r="M13" s="9"/>
      <c r="N13" s="9">
        <f t="shared" si="0"/>
        <v>3</v>
      </c>
      <c r="O13" s="10"/>
      <c r="P13" s="41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3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52" t="s">
        <v>221</v>
      </c>
      <c r="Q14" s="42" t="s">
        <v>77</v>
      </c>
      <c r="R14" s="42" t="s">
        <v>72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>
        <f t="shared" si="1"/>
        <v>0</v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21</v>
      </c>
      <c r="E15" s="9">
        <f t="shared" si="2"/>
        <v>0</v>
      </c>
      <c r="F15" s="9">
        <f t="shared" si="2"/>
        <v>7</v>
      </c>
      <c r="G15" s="9">
        <f t="shared" si="2"/>
        <v>28</v>
      </c>
      <c r="H15" s="9">
        <f t="shared" si="2"/>
        <v>15</v>
      </c>
      <c r="I15" s="9">
        <f t="shared" si="2"/>
        <v>5</v>
      </c>
      <c r="J15" s="9">
        <f t="shared" si="2"/>
        <v>0</v>
      </c>
      <c r="K15" s="9">
        <f t="shared" si="2"/>
        <v>10</v>
      </c>
      <c r="L15" s="9">
        <f t="shared" si="2"/>
        <v>1</v>
      </c>
      <c r="M15" s="9">
        <f t="shared" si="2"/>
        <v>0</v>
      </c>
      <c r="N15" s="9">
        <f t="shared" si="2"/>
        <v>49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13</v>
      </c>
      <c r="T15" s="9">
        <f t="shared" si="3"/>
        <v>8</v>
      </c>
      <c r="U15" s="9">
        <f t="shared" si="3"/>
        <v>4</v>
      </c>
      <c r="V15" s="9">
        <f t="shared" si="3"/>
        <v>28</v>
      </c>
      <c r="W15" s="9">
        <f t="shared" si="3"/>
        <v>6</v>
      </c>
      <c r="X15" s="9">
        <f t="shared" si="3"/>
        <v>4</v>
      </c>
      <c r="Y15" s="9">
        <f t="shared" si="3"/>
        <v>2</v>
      </c>
      <c r="Z15" s="9">
        <f t="shared" si="3"/>
        <v>15</v>
      </c>
      <c r="AA15" s="9">
        <f t="shared" si="3"/>
        <v>0</v>
      </c>
      <c r="AB15" s="9">
        <f t="shared" si="3"/>
        <v>0</v>
      </c>
      <c r="AC15" s="9">
        <f t="shared" si="3"/>
        <v>54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89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Hardwood Pro: 3P-BLK-   |||   Pork Swords: 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49" t="s">
        <v>135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1"/>
      <c r="O18" s="3" t="s">
        <v>4</v>
      </c>
      <c r="P18" s="122" t="s">
        <v>28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4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0</v>
      </c>
      <c r="B20" s="42" t="s">
        <v>180</v>
      </c>
      <c r="C20" s="42" t="s">
        <v>181</v>
      </c>
      <c r="D20" s="9">
        <v>2</v>
      </c>
      <c r="E20" s="9">
        <v>1</v>
      </c>
      <c r="F20" s="9"/>
      <c r="G20" s="9">
        <v>5</v>
      </c>
      <c r="H20" s="9">
        <v>3</v>
      </c>
      <c r="I20" s="9"/>
      <c r="J20" s="9"/>
      <c r="K20" s="9">
        <v>1</v>
      </c>
      <c r="L20" s="9"/>
      <c r="M20" s="9"/>
      <c r="N20" s="9">
        <f t="shared" ref="N20:N29" si="4">IF(B20="","",(D20*2)+(E20*3)+F20*1)</f>
        <v>7</v>
      </c>
      <c r="O20" s="10"/>
      <c r="P20" s="43">
        <v>8</v>
      </c>
      <c r="Q20" s="42" t="s">
        <v>352</v>
      </c>
      <c r="R20" s="42" t="s">
        <v>61</v>
      </c>
      <c r="S20" s="9">
        <v>3</v>
      </c>
      <c r="T20" s="9">
        <v>1</v>
      </c>
      <c r="U20" s="9">
        <v>1</v>
      </c>
      <c r="V20" s="9">
        <v>1</v>
      </c>
      <c r="W20" s="9">
        <v>8</v>
      </c>
      <c r="X20" s="9">
        <v>3</v>
      </c>
      <c r="Y20" s="9"/>
      <c r="Z20" s="9"/>
      <c r="AA20" s="9"/>
      <c r="AB20" s="9"/>
      <c r="AC20" s="9">
        <f t="shared" ref="AC20:AC29" si="5">IF(Q20="","",(S20*2)+(T20*3)+U20*1)</f>
        <v>10</v>
      </c>
      <c r="AE20" s="21"/>
    </row>
    <row r="21" spans="1:31" s="39" customFormat="1" ht="12.75" x14ac:dyDescent="0.2">
      <c r="A21" s="41"/>
      <c r="B21" s="42"/>
      <c r="C21" s="42"/>
      <c r="D21" s="9"/>
      <c r="E21" s="9"/>
      <c r="F21" s="9"/>
      <c r="G21" s="9"/>
      <c r="H21" s="9"/>
      <c r="I21" s="9"/>
      <c r="J21" s="9"/>
      <c r="K21" s="9"/>
      <c r="L21" s="9"/>
      <c r="M21" s="9"/>
      <c r="N21" s="9" t="str">
        <f t="shared" si="4"/>
        <v/>
      </c>
      <c r="O21" s="10"/>
      <c r="P21" s="43">
        <v>9</v>
      </c>
      <c r="Q21" s="42" t="s">
        <v>42</v>
      </c>
      <c r="R21" s="42" t="s">
        <v>43</v>
      </c>
      <c r="S21" s="9">
        <v>1</v>
      </c>
      <c r="T21" s="9"/>
      <c r="U21" s="9">
        <v>1</v>
      </c>
      <c r="V21" s="9">
        <v>1</v>
      </c>
      <c r="W21" s="9">
        <v>3</v>
      </c>
      <c r="X21" s="9">
        <v>3</v>
      </c>
      <c r="Y21" s="9"/>
      <c r="Z21" s="9"/>
      <c r="AA21" s="9"/>
      <c r="AB21" s="9"/>
      <c r="AC21" s="9">
        <f t="shared" si="5"/>
        <v>3</v>
      </c>
      <c r="AE21" s="21"/>
    </row>
    <row r="22" spans="1:31" s="39" customFormat="1" ht="12.75" x14ac:dyDescent="0.2">
      <c r="A22" s="41">
        <v>11</v>
      </c>
      <c r="B22" s="42" t="s">
        <v>321</v>
      </c>
      <c r="C22" s="42" t="s">
        <v>35</v>
      </c>
      <c r="D22" s="9"/>
      <c r="E22" s="9"/>
      <c r="F22" s="9"/>
      <c r="G22" s="9">
        <v>1</v>
      </c>
      <c r="H22" s="9">
        <v>1</v>
      </c>
      <c r="I22" s="9">
        <v>1</v>
      </c>
      <c r="J22" s="9"/>
      <c r="K22" s="9">
        <v>2</v>
      </c>
      <c r="L22" s="9"/>
      <c r="M22" s="9"/>
      <c r="N22" s="9">
        <f t="shared" si="4"/>
        <v>0</v>
      </c>
      <c r="O22" s="10"/>
      <c r="P22" s="41">
        <v>13</v>
      </c>
      <c r="Q22" s="42" t="s">
        <v>30</v>
      </c>
      <c r="R22" s="42" t="s">
        <v>31</v>
      </c>
      <c r="S22" s="9"/>
      <c r="T22" s="9"/>
      <c r="U22" s="9">
        <v>2</v>
      </c>
      <c r="V22" s="9">
        <v>7</v>
      </c>
      <c r="W22" s="9">
        <v>1</v>
      </c>
      <c r="X22" s="9"/>
      <c r="Y22" s="9"/>
      <c r="Z22" s="9">
        <v>3</v>
      </c>
      <c r="AA22" s="9"/>
      <c r="AB22" s="9"/>
      <c r="AC22" s="9">
        <f t="shared" si="5"/>
        <v>2</v>
      </c>
      <c r="AE22" s="21"/>
    </row>
    <row r="23" spans="1:31" s="39" customFormat="1" ht="12.75" x14ac:dyDescent="0.2">
      <c r="A23" s="41">
        <v>21</v>
      </c>
      <c r="B23" s="42" t="s">
        <v>182</v>
      </c>
      <c r="C23" s="42" t="s">
        <v>183</v>
      </c>
      <c r="D23" s="9">
        <v>5</v>
      </c>
      <c r="E23" s="9"/>
      <c r="F23" s="9"/>
      <c r="G23" s="9">
        <v>12</v>
      </c>
      <c r="H23" s="9">
        <v>1</v>
      </c>
      <c r="I23" s="9">
        <v>1</v>
      </c>
      <c r="J23" s="9">
        <v>2</v>
      </c>
      <c r="K23" s="9">
        <v>4</v>
      </c>
      <c r="L23" s="9"/>
      <c r="M23" s="9"/>
      <c r="N23" s="9">
        <f t="shared" si="4"/>
        <v>10</v>
      </c>
      <c r="O23" s="10"/>
      <c r="P23" s="43">
        <v>17</v>
      </c>
      <c r="Q23" s="42" t="s">
        <v>49</v>
      </c>
      <c r="R23" s="42" t="s">
        <v>50</v>
      </c>
      <c r="S23" s="9">
        <v>5</v>
      </c>
      <c r="T23" s="9">
        <v>2</v>
      </c>
      <c r="U23" s="9">
        <v>3</v>
      </c>
      <c r="V23" s="9">
        <v>5</v>
      </c>
      <c r="W23" s="9">
        <v>1</v>
      </c>
      <c r="X23" s="9">
        <v>1</v>
      </c>
      <c r="Y23" s="9"/>
      <c r="Z23" s="9">
        <v>1</v>
      </c>
      <c r="AA23" s="9"/>
      <c r="AB23" s="9"/>
      <c r="AC23" s="9">
        <f t="shared" si="5"/>
        <v>19</v>
      </c>
      <c r="AE23" s="21"/>
    </row>
    <row r="24" spans="1:31" s="39" customFormat="1" ht="12.75" x14ac:dyDescent="0.2">
      <c r="A24" s="41">
        <v>40</v>
      </c>
      <c r="B24" s="42" t="s">
        <v>185</v>
      </c>
      <c r="C24" s="42" t="s">
        <v>186</v>
      </c>
      <c r="D24" s="9">
        <v>1</v>
      </c>
      <c r="E24" s="9"/>
      <c r="F24" s="9"/>
      <c r="G24" s="9">
        <v>6</v>
      </c>
      <c r="H24" s="9"/>
      <c r="I24" s="9"/>
      <c r="J24" s="9">
        <v>1</v>
      </c>
      <c r="K24" s="9">
        <v>4</v>
      </c>
      <c r="L24" s="9"/>
      <c r="M24" s="9"/>
      <c r="N24" s="9">
        <f t="shared" si="4"/>
        <v>2</v>
      </c>
      <c r="O24" s="10"/>
      <c r="P24" s="43"/>
      <c r="Q24" s="42"/>
      <c r="R24" s="42"/>
      <c r="S24" s="9"/>
      <c r="T24" s="9"/>
      <c r="U24" s="9"/>
      <c r="V24" s="9"/>
      <c r="W24" s="9"/>
      <c r="X24" s="9"/>
      <c r="Y24" s="9"/>
      <c r="Z24" s="9"/>
      <c r="AA24" s="9"/>
      <c r="AB24" s="9"/>
      <c r="AC24" s="9" t="str">
        <f t="shared" si="5"/>
        <v/>
      </c>
      <c r="AE24" s="21"/>
    </row>
    <row r="25" spans="1:31" s="39" customFormat="1" ht="12.75" x14ac:dyDescent="0.2">
      <c r="A25" s="41">
        <v>12</v>
      </c>
      <c r="B25" s="42" t="s">
        <v>177</v>
      </c>
      <c r="C25" s="42" t="s">
        <v>178</v>
      </c>
      <c r="D25" s="9"/>
      <c r="E25" s="9">
        <v>1</v>
      </c>
      <c r="F25" s="9"/>
      <c r="G25" s="9">
        <v>2</v>
      </c>
      <c r="H25" s="9">
        <v>1</v>
      </c>
      <c r="I25" s="9">
        <v>1</v>
      </c>
      <c r="J25" s="9"/>
      <c r="K25" s="9">
        <v>4</v>
      </c>
      <c r="L25" s="9"/>
      <c r="M25" s="9">
        <v>1</v>
      </c>
      <c r="N25" s="9">
        <f t="shared" si="4"/>
        <v>3</v>
      </c>
      <c r="O25" s="10"/>
      <c r="P25" s="43">
        <v>21</v>
      </c>
      <c r="Q25" s="42" t="s">
        <v>286</v>
      </c>
      <c r="R25" s="42" t="s">
        <v>150</v>
      </c>
      <c r="S25" s="9"/>
      <c r="T25" s="9"/>
      <c r="U25" s="9">
        <v>1</v>
      </c>
      <c r="V25" s="9">
        <v>7</v>
      </c>
      <c r="W25" s="9">
        <v>2</v>
      </c>
      <c r="X25" s="9">
        <v>1</v>
      </c>
      <c r="Y25" s="9"/>
      <c r="Z25" s="9">
        <v>1</v>
      </c>
      <c r="AA25" s="9"/>
      <c r="AB25" s="9"/>
      <c r="AC25" s="9">
        <f t="shared" si="5"/>
        <v>1</v>
      </c>
      <c r="AE25" s="21"/>
    </row>
    <row r="26" spans="1:31" s="39" customFormat="1" ht="12.75" x14ac:dyDescent="0.2">
      <c r="A26" s="41">
        <v>44</v>
      </c>
      <c r="B26" s="42" t="s">
        <v>188</v>
      </c>
      <c r="C26" s="42" t="s">
        <v>84</v>
      </c>
      <c r="D26" s="9">
        <v>2</v>
      </c>
      <c r="E26" s="9">
        <v>2</v>
      </c>
      <c r="F26" s="9">
        <v>1</v>
      </c>
      <c r="G26" s="9">
        <v>7</v>
      </c>
      <c r="H26" s="9">
        <v>2</v>
      </c>
      <c r="I26" s="9">
        <v>3</v>
      </c>
      <c r="J26" s="9"/>
      <c r="K26" s="9">
        <v>1</v>
      </c>
      <c r="L26" s="9"/>
      <c r="M26" s="9"/>
      <c r="N26" s="9">
        <f t="shared" si="4"/>
        <v>11</v>
      </c>
      <c r="O26" s="10"/>
      <c r="P26" s="43">
        <v>32</v>
      </c>
      <c r="Q26" s="42" t="s">
        <v>287</v>
      </c>
      <c r="R26" s="42" t="s">
        <v>90</v>
      </c>
      <c r="S26" s="9"/>
      <c r="T26" s="9"/>
      <c r="U26" s="9"/>
      <c r="V26" s="9">
        <v>5</v>
      </c>
      <c r="W26" s="9"/>
      <c r="X26" s="9">
        <v>2</v>
      </c>
      <c r="Y26" s="9"/>
      <c r="Z26" s="9">
        <v>1</v>
      </c>
      <c r="AA26" s="9"/>
      <c r="AB26" s="9"/>
      <c r="AC26" s="9">
        <f t="shared" si="5"/>
        <v>0</v>
      </c>
      <c r="AE26" s="21"/>
    </row>
    <row r="27" spans="1:31" s="39" customFormat="1" ht="12.75" x14ac:dyDescent="0.2">
      <c r="A27" s="41">
        <v>77</v>
      </c>
      <c r="B27" s="42" t="s">
        <v>396</v>
      </c>
      <c r="C27" s="42" t="s">
        <v>37</v>
      </c>
      <c r="D27" s="9">
        <v>3</v>
      </c>
      <c r="E27" s="9"/>
      <c r="F27" s="9"/>
      <c r="G27" s="9">
        <v>5</v>
      </c>
      <c r="H27" s="9">
        <v>1</v>
      </c>
      <c r="I27" s="9"/>
      <c r="J27" s="9"/>
      <c r="K27" s="9"/>
      <c r="L27" s="9"/>
      <c r="M27" s="9"/>
      <c r="N27" s="9">
        <f t="shared" si="4"/>
        <v>6</v>
      </c>
      <c r="O27" s="10"/>
      <c r="P27" s="43">
        <v>33</v>
      </c>
      <c r="Q27" s="42" t="s">
        <v>47</v>
      </c>
      <c r="R27" s="42" t="s">
        <v>48</v>
      </c>
      <c r="S27" s="9">
        <v>2</v>
      </c>
      <c r="T27" s="9"/>
      <c r="U27" s="9">
        <v>1</v>
      </c>
      <c r="V27" s="9">
        <v>6</v>
      </c>
      <c r="W27" s="9"/>
      <c r="X27" s="9">
        <v>2</v>
      </c>
      <c r="Y27" s="9"/>
      <c r="Z27" s="9">
        <v>2</v>
      </c>
      <c r="AA27" s="9"/>
      <c r="AB27" s="9"/>
      <c r="AC27" s="9">
        <f t="shared" si="5"/>
        <v>5</v>
      </c>
      <c r="AE27" s="21"/>
    </row>
    <row r="28" spans="1:31" s="39" customFormat="1" ht="12.75" x14ac:dyDescent="0.2">
      <c r="A28" s="41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3">
        <v>20</v>
      </c>
      <c r="Q28" s="42" t="s">
        <v>100</v>
      </c>
      <c r="R28" s="42" t="s">
        <v>290</v>
      </c>
      <c r="S28" s="9">
        <v>4</v>
      </c>
      <c r="T28" s="9"/>
      <c r="U28" s="9"/>
      <c r="V28" s="9"/>
      <c r="W28" s="9">
        <v>2</v>
      </c>
      <c r="X28" s="9">
        <v>4</v>
      </c>
      <c r="Y28" s="9"/>
      <c r="Z28" s="9">
        <v>2</v>
      </c>
      <c r="AA28" s="9"/>
      <c r="AB28" s="9"/>
      <c r="AC28" s="9">
        <f t="shared" si="5"/>
        <v>8</v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13</v>
      </c>
      <c r="E30" s="9">
        <f t="shared" si="6"/>
        <v>4</v>
      </c>
      <c r="F30" s="9">
        <f t="shared" si="6"/>
        <v>1</v>
      </c>
      <c r="G30" s="9">
        <f t="shared" si="6"/>
        <v>38</v>
      </c>
      <c r="H30" s="9">
        <f t="shared" si="6"/>
        <v>9</v>
      </c>
      <c r="I30" s="9">
        <f t="shared" si="6"/>
        <v>6</v>
      </c>
      <c r="J30" s="9">
        <f t="shared" si="6"/>
        <v>3</v>
      </c>
      <c r="K30" s="9">
        <f t="shared" si="6"/>
        <v>16</v>
      </c>
      <c r="L30" s="9">
        <f t="shared" si="6"/>
        <v>0</v>
      </c>
      <c r="M30" s="9">
        <f t="shared" si="6"/>
        <v>1</v>
      </c>
      <c r="N30" s="9">
        <f t="shared" si="6"/>
        <v>39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15</v>
      </c>
      <c r="T30" s="9">
        <f t="shared" si="7"/>
        <v>3</v>
      </c>
      <c r="U30" s="9">
        <f t="shared" si="7"/>
        <v>9</v>
      </c>
      <c r="V30" s="9">
        <f t="shared" si="7"/>
        <v>32</v>
      </c>
      <c r="W30" s="9">
        <f t="shared" si="7"/>
        <v>17</v>
      </c>
      <c r="X30" s="9">
        <f t="shared" si="7"/>
        <v>16</v>
      </c>
      <c r="Y30" s="9">
        <f t="shared" si="7"/>
        <v>0</v>
      </c>
      <c r="Z30" s="9">
        <f t="shared" si="7"/>
        <v>10</v>
      </c>
      <c r="AA30" s="9">
        <f t="shared" si="7"/>
        <v>0</v>
      </c>
      <c r="AB30" s="9">
        <f t="shared" si="7"/>
        <v>0</v>
      </c>
      <c r="AC30" s="9">
        <f t="shared" si="7"/>
        <v>48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103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>Mighty Few:    |||   Diablos: BLK-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72" t="s">
        <v>230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3" t="s">
        <v>4</v>
      </c>
      <c r="P33" s="158" t="s">
        <v>137</v>
      </c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60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3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1">
        <v>0</v>
      </c>
      <c r="Q35" s="42" t="s">
        <v>196</v>
      </c>
      <c r="R35" s="42" t="s">
        <v>87</v>
      </c>
      <c r="S35" s="9">
        <v>4</v>
      </c>
      <c r="T35" s="9"/>
      <c r="U35" s="9"/>
      <c r="V35" s="9">
        <v>11</v>
      </c>
      <c r="W35" s="9"/>
      <c r="X35" s="9">
        <v>2</v>
      </c>
      <c r="Y35" s="9"/>
      <c r="Z35" s="9">
        <v>1</v>
      </c>
      <c r="AA35" s="9"/>
      <c r="AB35" s="9"/>
      <c r="AC35" s="9">
        <f t="shared" ref="AC35:AC44" si="9">IF(Q35="","",(S35*2)+(T35*3)+U35*1)</f>
        <v>8</v>
      </c>
      <c r="AE35" s="21"/>
    </row>
    <row r="36" spans="1:31" s="39" customFormat="1" ht="12.75" x14ac:dyDescent="0.2">
      <c r="A36" s="41"/>
      <c r="B36" s="42"/>
      <c r="C36" s="42"/>
      <c r="D36" s="9"/>
      <c r="E36" s="9"/>
      <c r="F36" s="9"/>
      <c r="G36" s="9"/>
      <c r="H36" s="9"/>
      <c r="I36" s="9"/>
      <c r="J36" s="9"/>
      <c r="K36" s="9"/>
      <c r="L36" s="9"/>
      <c r="M36" s="9"/>
      <c r="N36" s="9" t="str">
        <f t="shared" si="8"/>
        <v/>
      </c>
      <c r="O36" s="10"/>
      <c r="P36" s="43">
        <v>5</v>
      </c>
      <c r="Q36" s="42" t="s">
        <v>199</v>
      </c>
      <c r="R36" s="42" t="s">
        <v>57</v>
      </c>
      <c r="S36" s="9">
        <v>2</v>
      </c>
      <c r="T36" s="9"/>
      <c r="U36" s="9">
        <v>2</v>
      </c>
      <c r="V36" s="9">
        <v>3</v>
      </c>
      <c r="W36" s="9"/>
      <c r="X36" s="9">
        <v>1</v>
      </c>
      <c r="Y36" s="9"/>
      <c r="Z36" s="9">
        <v>2</v>
      </c>
      <c r="AA36" s="9"/>
      <c r="AB36" s="9"/>
      <c r="AC36" s="9">
        <f t="shared" si="9"/>
        <v>6</v>
      </c>
      <c r="AE36" s="21"/>
    </row>
    <row r="37" spans="1:31" s="39" customFormat="1" ht="12.75" x14ac:dyDescent="0.2">
      <c r="A37" s="43">
        <v>7</v>
      </c>
      <c r="B37" s="42" t="s">
        <v>319</v>
      </c>
      <c r="C37" s="42" t="s">
        <v>320</v>
      </c>
      <c r="D37" s="9">
        <v>4</v>
      </c>
      <c r="E37" s="9"/>
      <c r="F37" s="9">
        <v>1</v>
      </c>
      <c r="G37" s="9">
        <v>2</v>
      </c>
      <c r="H37" s="9">
        <v>1</v>
      </c>
      <c r="I37" s="9">
        <v>1</v>
      </c>
      <c r="J37" s="9"/>
      <c r="K37" s="9">
        <v>3</v>
      </c>
      <c r="L37" s="9"/>
      <c r="M37" s="9"/>
      <c r="N37" s="9">
        <f t="shared" si="8"/>
        <v>9</v>
      </c>
      <c r="O37" s="10"/>
      <c r="P37" s="43">
        <v>8</v>
      </c>
      <c r="Q37" s="42" t="s">
        <v>245</v>
      </c>
      <c r="R37" s="42" t="s">
        <v>164</v>
      </c>
      <c r="S37" s="9">
        <v>3</v>
      </c>
      <c r="T37" s="9">
        <v>1</v>
      </c>
      <c r="U37" s="9">
        <v>4</v>
      </c>
      <c r="V37" s="9">
        <v>6</v>
      </c>
      <c r="W37" s="9">
        <v>3</v>
      </c>
      <c r="X37" s="9">
        <v>1</v>
      </c>
      <c r="Y37" s="9"/>
      <c r="Z37" s="9">
        <v>2</v>
      </c>
      <c r="AA37" s="9"/>
      <c r="AB37" s="9"/>
      <c r="AC37" s="9">
        <f t="shared" si="9"/>
        <v>13</v>
      </c>
      <c r="AE37" s="21"/>
    </row>
    <row r="38" spans="1:31" s="39" customFormat="1" ht="12.75" x14ac:dyDescent="0.2">
      <c r="A38" s="41">
        <v>8</v>
      </c>
      <c r="B38" s="42" t="s">
        <v>236</v>
      </c>
      <c r="C38" s="42" t="s">
        <v>61</v>
      </c>
      <c r="D38" s="9"/>
      <c r="E38" s="9">
        <v>2</v>
      </c>
      <c r="F38" s="9"/>
      <c r="G38" s="9">
        <v>3</v>
      </c>
      <c r="H38" s="9">
        <v>2</v>
      </c>
      <c r="I38" s="9"/>
      <c r="J38" s="9"/>
      <c r="K38" s="9">
        <v>2</v>
      </c>
      <c r="L38" s="9"/>
      <c r="M38" s="9"/>
      <c r="N38" s="9">
        <f t="shared" si="8"/>
        <v>6</v>
      </c>
      <c r="O38" s="10"/>
      <c r="P38" s="43">
        <v>10</v>
      </c>
      <c r="Q38" s="42" t="s">
        <v>197</v>
      </c>
      <c r="R38" s="42" t="s">
        <v>198</v>
      </c>
      <c r="S38" s="9">
        <v>4</v>
      </c>
      <c r="T38" s="9"/>
      <c r="U38" s="9"/>
      <c r="V38" s="9">
        <v>2</v>
      </c>
      <c r="W38" s="9">
        <v>1</v>
      </c>
      <c r="X38" s="9"/>
      <c r="Y38" s="9">
        <v>2</v>
      </c>
      <c r="Z38" s="9">
        <v>4</v>
      </c>
      <c r="AA38" s="9"/>
      <c r="AB38" s="9"/>
      <c r="AC38" s="9">
        <f t="shared" si="9"/>
        <v>8</v>
      </c>
      <c r="AE38" s="21"/>
    </row>
    <row r="39" spans="1:31" s="39" customFormat="1" ht="12.75" x14ac:dyDescent="0.2">
      <c r="A39" s="41">
        <v>9</v>
      </c>
      <c r="B39" s="42" t="s">
        <v>237</v>
      </c>
      <c r="C39" s="42" t="s">
        <v>73</v>
      </c>
      <c r="D39" s="9"/>
      <c r="E39" s="9"/>
      <c r="F39" s="9"/>
      <c r="G39" s="9">
        <v>1</v>
      </c>
      <c r="H39" s="9"/>
      <c r="I39" s="9"/>
      <c r="J39" s="9"/>
      <c r="K39" s="9">
        <v>3</v>
      </c>
      <c r="L39" s="9"/>
      <c r="M39" s="9"/>
      <c r="N39" s="9">
        <f t="shared" si="8"/>
        <v>0</v>
      </c>
      <c r="O39" s="10"/>
      <c r="P39" s="41"/>
      <c r="Q39" s="42"/>
      <c r="R39" s="42"/>
      <c r="S39" s="9"/>
      <c r="T39" s="9"/>
      <c r="U39" s="9"/>
      <c r="V39" s="9"/>
      <c r="W39" s="9"/>
      <c r="X39" s="9"/>
      <c r="Y39" s="9"/>
      <c r="Z39" s="9"/>
      <c r="AA39" s="9"/>
      <c r="AB39" s="9"/>
      <c r="AC39" s="9" t="str">
        <f t="shared" si="9"/>
        <v/>
      </c>
      <c r="AE39" s="21"/>
    </row>
    <row r="40" spans="1:31" s="39" customFormat="1" ht="12.75" x14ac:dyDescent="0.2">
      <c r="A40" s="41">
        <v>10</v>
      </c>
      <c r="B40" s="42" t="s">
        <v>65</v>
      </c>
      <c r="C40" s="42" t="s">
        <v>95</v>
      </c>
      <c r="D40" s="9">
        <v>2</v>
      </c>
      <c r="E40" s="9">
        <v>1</v>
      </c>
      <c r="F40" s="9"/>
      <c r="G40" s="9">
        <v>3</v>
      </c>
      <c r="H40" s="9">
        <v>1</v>
      </c>
      <c r="I40" s="9">
        <v>2</v>
      </c>
      <c r="J40" s="9"/>
      <c r="K40" s="9">
        <v>3</v>
      </c>
      <c r="L40" s="9"/>
      <c r="M40" s="9"/>
      <c r="N40" s="9">
        <f t="shared" si="8"/>
        <v>7</v>
      </c>
      <c r="O40" s="10"/>
      <c r="P40" s="43">
        <v>15</v>
      </c>
      <c r="Q40" s="42" t="s">
        <v>199</v>
      </c>
      <c r="R40" s="42" t="s">
        <v>84</v>
      </c>
      <c r="S40" s="9">
        <v>2</v>
      </c>
      <c r="T40" s="9"/>
      <c r="U40" s="9"/>
      <c r="V40" s="9">
        <v>4</v>
      </c>
      <c r="W40" s="9"/>
      <c r="X40" s="9">
        <v>2</v>
      </c>
      <c r="Y40" s="9"/>
      <c r="Z40" s="9">
        <v>1</v>
      </c>
      <c r="AA40" s="9"/>
      <c r="AB40" s="9"/>
      <c r="AC40" s="9">
        <f t="shared" si="9"/>
        <v>4</v>
      </c>
      <c r="AE40" s="21"/>
    </row>
    <row r="41" spans="1:31" s="39" customFormat="1" ht="12.75" x14ac:dyDescent="0.2">
      <c r="A41" s="43">
        <v>21</v>
      </c>
      <c r="B41" s="42" t="s">
        <v>241</v>
      </c>
      <c r="C41" s="42" t="s">
        <v>152</v>
      </c>
      <c r="D41" s="9"/>
      <c r="E41" s="9"/>
      <c r="F41" s="9"/>
      <c r="G41" s="9">
        <v>3</v>
      </c>
      <c r="H41" s="9">
        <v>3</v>
      </c>
      <c r="I41" s="9"/>
      <c r="J41" s="9"/>
      <c r="K41" s="9">
        <v>3</v>
      </c>
      <c r="L41" s="9"/>
      <c r="M41" s="9"/>
      <c r="N41" s="9">
        <f t="shared" si="8"/>
        <v>0</v>
      </c>
      <c r="O41" s="10"/>
      <c r="P41" s="43"/>
      <c r="Q41" s="42"/>
      <c r="R41" s="42"/>
      <c r="S41" s="9"/>
      <c r="T41" s="9"/>
      <c r="U41" s="9"/>
      <c r="V41" s="9"/>
      <c r="W41" s="9"/>
      <c r="X41" s="9"/>
      <c r="Y41" s="9"/>
      <c r="Z41" s="9"/>
      <c r="AA41" s="9"/>
      <c r="AB41" s="9"/>
      <c r="AC41" s="9" t="str">
        <f t="shared" si="9"/>
        <v/>
      </c>
      <c r="AE41" s="21"/>
    </row>
    <row r="42" spans="1:31" s="39" customFormat="1" ht="12.75" x14ac:dyDescent="0.2">
      <c r="A42" s="43">
        <v>91</v>
      </c>
      <c r="B42" s="42" t="s">
        <v>242</v>
      </c>
      <c r="C42" s="42" t="s">
        <v>67</v>
      </c>
      <c r="D42" s="9">
        <v>7</v>
      </c>
      <c r="E42" s="9">
        <v>3</v>
      </c>
      <c r="F42" s="9">
        <v>3</v>
      </c>
      <c r="G42" s="9">
        <v>8</v>
      </c>
      <c r="H42" s="9">
        <v>1</v>
      </c>
      <c r="I42" s="9">
        <v>1</v>
      </c>
      <c r="J42" s="9"/>
      <c r="K42" s="9">
        <v>1</v>
      </c>
      <c r="L42" s="9"/>
      <c r="M42" s="9"/>
      <c r="N42" s="9">
        <f t="shared" si="8"/>
        <v>26</v>
      </c>
      <c r="O42" s="10"/>
      <c r="P42" s="41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13</v>
      </c>
      <c r="E45" s="9">
        <f t="shared" si="10"/>
        <v>6</v>
      </c>
      <c r="F45" s="9">
        <f t="shared" si="10"/>
        <v>4</v>
      </c>
      <c r="G45" s="9">
        <f t="shared" si="10"/>
        <v>20</v>
      </c>
      <c r="H45" s="9">
        <f t="shared" si="10"/>
        <v>8</v>
      </c>
      <c r="I45" s="9">
        <f t="shared" si="10"/>
        <v>4</v>
      </c>
      <c r="J45" s="9">
        <f t="shared" si="10"/>
        <v>0</v>
      </c>
      <c r="K45" s="9">
        <f t="shared" si="10"/>
        <v>15</v>
      </c>
      <c r="L45" s="9">
        <f t="shared" si="10"/>
        <v>0</v>
      </c>
      <c r="M45" s="9">
        <f t="shared" si="10"/>
        <v>0</v>
      </c>
      <c r="N45" s="9">
        <f t="shared" si="10"/>
        <v>48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15</v>
      </c>
      <c r="T45" s="9">
        <f t="shared" si="11"/>
        <v>1</v>
      </c>
      <c r="U45" s="9">
        <f t="shared" si="11"/>
        <v>6</v>
      </c>
      <c r="V45" s="9">
        <f t="shared" si="11"/>
        <v>26</v>
      </c>
      <c r="W45" s="9">
        <f t="shared" si="11"/>
        <v>4</v>
      </c>
      <c r="X45" s="9">
        <f t="shared" si="11"/>
        <v>6</v>
      </c>
      <c r="Y45" s="9">
        <f t="shared" si="11"/>
        <v>2</v>
      </c>
      <c r="Z45" s="9">
        <f t="shared" si="11"/>
        <v>10</v>
      </c>
      <c r="AA45" s="9">
        <f t="shared" si="11"/>
        <v>0</v>
      </c>
      <c r="AB45" s="9">
        <f t="shared" si="11"/>
        <v>0</v>
      </c>
      <c r="AC45" s="9">
        <f t="shared" si="11"/>
        <v>39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246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Honey Badgers: BLK-   |||   Hawks: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61" t="s">
        <v>138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3"/>
      <c r="O48" s="3" t="s">
        <v>29</v>
      </c>
      <c r="P48" s="114" t="s">
        <v>89</v>
      </c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6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4</v>
      </c>
      <c r="B50" s="42" t="s">
        <v>204</v>
      </c>
      <c r="C50" s="42" t="s">
        <v>205</v>
      </c>
      <c r="D50" s="9">
        <v>3</v>
      </c>
      <c r="E50" s="9"/>
      <c r="F50" s="9"/>
      <c r="G50" s="9">
        <v>13</v>
      </c>
      <c r="H50" s="9"/>
      <c r="I50" s="9"/>
      <c r="J50" s="9"/>
      <c r="K50" s="9">
        <v>2</v>
      </c>
      <c r="L50" s="9">
        <v>1</v>
      </c>
      <c r="M50" s="9"/>
      <c r="N50" s="9">
        <f t="shared" ref="N50:N59" si="12">IF(B50="","",(D50*2)+(E50*3)+F50*1)</f>
        <v>6</v>
      </c>
      <c r="O50" s="10"/>
      <c r="P50" s="52" t="s">
        <v>221</v>
      </c>
      <c r="Q50" s="42" t="s">
        <v>93</v>
      </c>
      <c r="R50" s="42" t="s">
        <v>94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>
        <f t="shared" ref="AC50:AC59" si="13">IF(Q50="","",(S50*2)+(T50*3)+U50*1)</f>
        <v>0</v>
      </c>
      <c r="AD50" s="46"/>
      <c r="AE50" s="21"/>
    </row>
    <row r="51" spans="1:31" s="39" customFormat="1" ht="12.75" x14ac:dyDescent="0.2">
      <c r="A51" s="43">
        <v>8</v>
      </c>
      <c r="B51" s="42" t="s">
        <v>74</v>
      </c>
      <c r="C51" s="42" t="s">
        <v>75</v>
      </c>
      <c r="D51" s="9">
        <v>2</v>
      </c>
      <c r="E51" s="9"/>
      <c r="F51" s="9"/>
      <c r="G51" s="9">
        <v>6</v>
      </c>
      <c r="H51" s="9">
        <v>2</v>
      </c>
      <c r="I51" s="9">
        <v>2</v>
      </c>
      <c r="J51" s="9">
        <v>1</v>
      </c>
      <c r="K51" s="9"/>
      <c r="L51" s="9"/>
      <c r="M51" s="9"/>
      <c r="N51" s="9">
        <f t="shared" si="12"/>
        <v>4</v>
      </c>
      <c r="O51" s="10"/>
      <c r="P51" s="41">
        <v>2</v>
      </c>
      <c r="Q51" s="42" t="s">
        <v>322</v>
      </c>
      <c r="R51" s="42" t="s">
        <v>39</v>
      </c>
      <c r="S51" s="9"/>
      <c r="T51" s="9"/>
      <c r="U51" s="9"/>
      <c r="V51" s="9">
        <v>5</v>
      </c>
      <c r="W51" s="9">
        <v>2</v>
      </c>
      <c r="X51" s="9"/>
      <c r="Y51" s="9"/>
      <c r="Z51" s="9">
        <v>2</v>
      </c>
      <c r="AA51" s="9"/>
      <c r="AB51" s="9"/>
      <c r="AC51" s="9">
        <f t="shared" si="13"/>
        <v>0</v>
      </c>
      <c r="AD51" s="46"/>
      <c r="AE51" s="21"/>
    </row>
    <row r="52" spans="1:31" s="39" customFormat="1" ht="12.75" x14ac:dyDescent="0.2">
      <c r="A52" s="41"/>
      <c r="B52" s="42"/>
      <c r="C52" s="42"/>
      <c r="D52" s="9"/>
      <c r="E52" s="9"/>
      <c r="F52" s="9"/>
      <c r="G52" s="9"/>
      <c r="H52" s="9"/>
      <c r="I52" s="9"/>
      <c r="J52" s="9"/>
      <c r="K52" s="9"/>
      <c r="L52" s="9"/>
      <c r="M52" s="9"/>
      <c r="N52" s="9" t="str">
        <f t="shared" si="12"/>
        <v/>
      </c>
      <c r="O52" s="10"/>
      <c r="P52" s="41">
        <v>4</v>
      </c>
      <c r="Q52" s="42" t="s">
        <v>142</v>
      </c>
      <c r="R52" s="42" t="s">
        <v>143</v>
      </c>
      <c r="S52" s="9"/>
      <c r="T52" s="9"/>
      <c r="U52" s="9"/>
      <c r="V52" s="9">
        <v>1</v>
      </c>
      <c r="W52" s="9"/>
      <c r="X52" s="9">
        <v>1</v>
      </c>
      <c r="Y52" s="9"/>
      <c r="Z52" s="9">
        <v>1</v>
      </c>
      <c r="AA52" s="9"/>
      <c r="AB52" s="9"/>
      <c r="AC52" s="9">
        <f t="shared" si="13"/>
        <v>0</v>
      </c>
      <c r="AD52" s="46"/>
      <c r="AE52" s="21"/>
    </row>
    <row r="53" spans="1:31" s="39" customFormat="1" ht="12.75" x14ac:dyDescent="0.2">
      <c r="A53" s="41">
        <v>11</v>
      </c>
      <c r="B53" s="42" t="s">
        <v>65</v>
      </c>
      <c r="C53" s="42" t="s">
        <v>66</v>
      </c>
      <c r="D53" s="9"/>
      <c r="E53" s="9"/>
      <c r="F53" s="9"/>
      <c r="G53" s="9">
        <v>3</v>
      </c>
      <c r="H53" s="9">
        <v>2</v>
      </c>
      <c r="I53" s="9"/>
      <c r="J53" s="9"/>
      <c r="K53" s="9">
        <v>1</v>
      </c>
      <c r="L53" s="9"/>
      <c r="M53" s="9"/>
      <c r="N53" s="9">
        <f t="shared" si="12"/>
        <v>0</v>
      </c>
      <c r="O53" s="10"/>
      <c r="P53" s="43">
        <v>3</v>
      </c>
      <c r="Q53" s="42" t="s">
        <v>146</v>
      </c>
      <c r="R53" s="42" t="s">
        <v>145</v>
      </c>
      <c r="S53" s="9"/>
      <c r="T53" s="9">
        <v>3</v>
      </c>
      <c r="U53" s="9"/>
      <c r="V53" s="9">
        <v>8</v>
      </c>
      <c r="W53" s="9">
        <v>1</v>
      </c>
      <c r="X53" s="9"/>
      <c r="Y53" s="9">
        <v>1</v>
      </c>
      <c r="Z53" s="9"/>
      <c r="AA53" s="9"/>
      <c r="AB53" s="9"/>
      <c r="AC53" s="9">
        <f t="shared" si="13"/>
        <v>9</v>
      </c>
      <c r="AD53" s="46"/>
      <c r="AE53" s="21"/>
    </row>
    <row r="54" spans="1:31" s="39" customFormat="1" ht="12.75" x14ac:dyDescent="0.2">
      <c r="A54" s="41"/>
      <c r="B54" s="42"/>
      <c r="C54" s="42"/>
      <c r="D54" s="9"/>
      <c r="E54" s="9"/>
      <c r="F54" s="9"/>
      <c r="G54" s="9"/>
      <c r="H54" s="9"/>
      <c r="I54" s="9"/>
      <c r="J54" s="9"/>
      <c r="K54" s="9"/>
      <c r="L54" s="9"/>
      <c r="M54" s="9"/>
      <c r="N54" s="9" t="str">
        <f t="shared" si="12"/>
        <v/>
      </c>
      <c r="O54" s="10"/>
      <c r="P54" s="43">
        <v>5</v>
      </c>
      <c r="Q54" s="42" t="s">
        <v>131</v>
      </c>
      <c r="R54" s="42" t="s">
        <v>48</v>
      </c>
      <c r="S54" s="9">
        <v>2</v>
      </c>
      <c r="T54" s="9"/>
      <c r="U54" s="9"/>
      <c r="V54" s="9">
        <v>7</v>
      </c>
      <c r="W54" s="9">
        <v>3</v>
      </c>
      <c r="X54" s="9">
        <v>1</v>
      </c>
      <c r="Y54" s="9">
        <v>1</v>
      </c>
      <c r="Z54" s="9">
        <v>1</v>
      </c>
      <c r="AA54" s="9"/>
      <c r="AB54" s="9"/>
      <c r="AC54" s="9">
        <f t="shared" si="13"/>
        <v>4</v>
      </c>
      <c r="AD54" s="46"/>
      <c r="AE54" s="21"/>
    </row>
    <row r="55" spans="1:31" s="39" customFormat="1" ht="12.75" x14ac:dyDescent="0.2">
      <c r="A55" s="43">
        <v>14</v>
      </c>
      <c r="B55" s="42" t="s">
        <v>203</v>
      </c>
      <c r="C55" s="42" t="s">
        <v>34</v>
      </c>
      <c r="D55" s="9"/>
      <c r="E55" s="9"/>
      <c r="F55" s="9"/>
      <c r="G55" s="9">
        <v>7</v>
      </c>
      <c r="H55" s="9">
        <v>3</v>
      </c>
      <c r="I55" s="9">
        <v>1</v>
      </c>
      <c r="J55" s="9">
        <v>2</v>
      </c>
      <c r="K55" s="9">
        <v>5</v>
      </c>
      <c r="L55" s="9"/>
      <c r="M55" s="9"/>
      <c r="N55" s="9">
        <f t="shared" si="12"/>
        <v>0</v>
      </c>
      <c r="O55" s="10"/>
      <c r="P55" s="43">
        <v>7</v>
      </c>
      <c r="Q55" s="42" t="s">
        <v>264</v>
      </c>
      <c r="R55" s="42" t="s">
        <v>265</v>
      </c>
      <c r="S55" s="9">
        <v>6</v>
      </c>
      <c r="T55" s="9"/>
      <c r="U55" s="9"/>
      <c r="V55" s="9">
        <v>6</v>
      </c>
      <c r="W55" s="9">
        <v>1</v>
      </c>
      <c r="X55" s="9">
        <v>1</v>
      </c>
      <c r="Y55" s="9"/>
      <c r="Z55" s="9">
        <v>3</v>
      </c>
      <c r="AA55" s="9"/>
      <c r="AB55" s="9"/>
      <c r="AC55" s="9">
        <f t="shared" si="13"/>
        <v>12</v>
      </c>
      <c r="AD55" s="46"/>
      <c r="AE55" s="21"/>
    </row>
    <row r="56" spans="1:31" s="39" customFormat="1" ht="12.75" x14ac:dyDescent="0.2">
      <c r="A56" s="43">
        <v>23</v>
      </c>
      <c r="B56" s="42" t="s">
        <v>222</v>
      </c>
      <c r="C56" s="42" t="s">
        <v>61</v>
      </c>
      <c r="D56" s="9">
        <v>3</v>
      </c>
      <c r="E56" s="9">
        <v>3</v>
      </c>
      <c r="F56" s="9">
        <v>5</v>
      </c>
      <c r="G56" s="9">
        <v>3</v>
      </c>
      <c r="H56" s="9">
        <v>1</v>
      </c>
      <c r="I56" s="9">
        <v>3</v>
      </c>
      <c r="J56" s="9"/>
      <c r="K56" s="9">
        <v>2</v>
      </c>
      <c r="L56" s="9"/>
      <c r="M56" s="9"/>
      <c r="N56" s="9">
        <f t="shared" si="12"/>
        <v>20</v>
      </c>
      <c r="O56" s="10"/>
      <c r="P56" s="43">
        <v>11</v>
      </c>
      <c r="Q56" s="42" t="s">
        <v>101</v>
      </c>
      <c r="R56" s="42" t="s">
        <v>102</v>
      </c>
      <c r="S56" s="9"/>
      <c r="T56" s="9"/>
      <c r="U56" s="9"/>
      <c r="V56" s="9">
        <v>3</v>
      </c>
      <c r="W56" s="9">
        <v>1</v>
      </c>
      <c r="X56" s="9"/>
      <c r="Y56" s="9">
        <v>1</v>
      </c>
      <c r="Z56" s="9">
        <v>1</v>
      </c>
      <c r="AA56" s="9"/>
      <c r="AB56" s="9"/>
      <c r="AC56" s="9">
        <f t="shared" si="13"/>
        <v>0</v>
      </c>
      <c r="AD56" s="46"/>
      <c r="AE56" s="21"/>
    </row>
    <row r="57" spans="1:31" s="39" customFormat="1" ht="12.75" x14ac:dyDescent="0.2">
      <c r="A57" s="41">
        <v>31</v>
      </c>
      <c r="B57" s="42" t="s">
        <v>107</v>
      </c>
      <c r="C57" s="42" t="s">
        <v>202</v>
      </c>
      <c r="D57" s="9"/>
      <c r="E57" s="9"/>
      <c r="F57" s="9"/>
      <c r="G57" s="9">
        <v>3</v>
      </c>
      <c r="H57" s="9"/>
      <c r="I57" s="9">
        <v>1</v>
      </c>
      <c r="J57" s="9"/>
      <c r="K57" s="9"/>
      <c r="L57" s="9"/>
      <c r="M57" s="9"/>
      <c r="N57" s="9">
        <f t="shared" si="12"/>
        <v>0</v>
      </c>
      <c r="O57" s="10"/>
      <c r="P57" s="43">
        <v>31</v>
      </c>
      <c r="Q57" s="42" t="s">
        <v>43</v>
      </c>
      <c r="R57" s="42" t="s">
        <v>141</v>
      </c>
      <c r="S57" s="9">
        <v>2</v>
      </c>
      <c r="T57" s="9"/>
      <c r="U57" s="9"/>
      <c r="V57" s="9">
        <v>1</v>
      </c>
      <c r="W57" s="9"/>
      <c r="X57" s="9">
        <v>1</v>
      </c>
      <c r="Y57" s="9"/>
      <c r="Z57" s="9">
        <v>3</v>
      </c>
      <c r="AA57" s="9"/>
      <c r="AB57" s="9"/>
      <c r="AC57" s="9">
        <f t="shared" si="13"/>
        <v>4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8</v>
      </c>
      <c r="E60" s="9">
        <f t="shared" si="14"/>
        <v>3</v>
      </c>
      <c r="F60" s="9">
        <f t="shared" si="14"/>
        <v>5</v>
      </c>
      <c r="G60" s="9">
        <f t="shared" si="14"/>
        <v>35</v>
      </c>
      <c r="H60" s="9">
        <f t="shared" si="14"/>
        <v>8</v>
      </c>
      <c r="I60" s="9">
        <f t="shared" si="14"/>
        <v>7</v>
      </c>
      <c r="J60" s="9">
        <f t="shared" si="14"/>
        <v>3</v>
      </c>
      <c r="K60" s="9">
        <f t="shared" si="14"/>
        <v>10</v>
      </c>
      <c r="L60" s="9">
        <f t="shared" si="14"/>
        <v>1</v>
      </c>
      <c r="M60" s="9">
        <f t="shared" si="14"/>
        <v>0</v>
      </c>
      <c r="N60" s="9">
        <f t="shared" si="14"/>
        <v>30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10</v>
      </c>
      <c r="T60" s="9">
        <f t="shared" si="15"/>
        <v>3</v>
      </c>
      <c r="U60" s="9">
        <f t="shared" si="15"/>
        <v>0</v>
      </c>
      <c r="V60" s="9">
        <f t="shared" si="15"/>
        <v>31</v>
      </c>
      <c r="W60" s="9">
        <f t="shared" si="15"/>
        <v>8</v>
      </c>
      <c r="X60" s="9">
        <f t="shared" si="15"/>
        <v>4</v>
      </c>
      <c r="Y60" s="9">
        <f t="shared" si="15"/>
        <v>3</v>
      </c>
      <c r="Z60" s="9">
        <f t="shared" si="15"/>
        <v>11</v>
      </c>
      <c r="AA60" s="9">
        <f t="shared" si="15"/>
        <v>0</v>
      </c>
      <c r="AB60" s="9">
        <f t="shared" si="15"/>
        <v>0</v>
      </c>
      <c r="AC60" s="9">
        <f t="shared" si="15"/>
        <v>29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76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>Cunning Stunts:    |||   Shenanigans: FT-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40" t="s">
        <v>139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2"/>
      <c r="O63" s="3" t="s">
        <v>29</v>
      </c>
      <c r="P63" s="125" t="s">
        <v>103</v>
      </c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7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54" t="s">
        <v>221</v>
      </c>
      <c r="B65" s="42" t="s">
        <v>206</v>
      </c>
      <c r="C65" s="42" t="s">
        <v>128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f t="shared" ref="N65:N74" si="16">IF(B65="","",(D65*2)+(E65*3)+F65*1)</f>
        <v>0</v>
      </c>
      <c r="O65" s="10"/>
      <c r="P65" s="43">
        <v>4</v>
      </c>
      <c r="Q65" s="42" t="s">
        <v>148</v>
      </c>
      <c r="R65" s="42" t="s">
        <v>54</v>
      </c>
      <c r="S65" s="9">
        <v>2</v>
      </c>
      <c r="T65" s="9">
        <v>1</v>
      </c>
      <c r="U65" s="9">
        <v>1</v>
      </c>
      <c r="V65" s="9">
        <v>8</v>
      </c>
      <c r="W65" s="9">
        <v>1</v>
      </c>
      <c r="X65" s="9"/>
      <c r="Y65" s="9">
        <v>2</v>
      </c>
      <c r="Z65" s="9">
        <v>2</v>
      </c>
      <c r="AA65" s="9"/>
      <c r="AB65" s="9"/>
      <c r="AC65" s="9">
        <f t="shared" ref="AC65:AC74" si="17">IF(Q65="","",(S65*2)+(T65*3)+U65*1)</f>
        <v>8</v>
      </c>
      <c r="AD65" s="46"/>
      <c r="AE65" s="21"/>
    </row>
    <row r="66" spans="1:31" s="39" customFormat="1" ht="12.75" x14ac:dyDescent="0.2">
      <c r="A66" s="41">
        <v>4</v>
      </c>
      <c r="B66" s="42" t="s">
        <v>33</v>
      </c>
      <c r="C66" s="42" t="s">
        <v>34</v>
      </c>
      <c r="D66" s="9">
        <v>1</v>
      </c>
      <c r="E66" s="9">
        <v>2</v>
      </c>
      <c r="F66" s="9"/>
      <c r="G66" s="9">
        <v>6</v>
      </c>
      <c r="H66" s="9">
        <v>1</v>
      </c>
      <c r="I66" s="9"/>
      <c r="J66" s="9"/>
      <c r="K66" s="9">
        <v>1</v>
      </c>
      <c r="L66" s="9"/>
      <c r="M66" s="9"/>
      <c r="N66" s="9">
        <f t="shared" si="16"/>
        <v>8</v>
      </c>
      <c r="O66" s="10"/>
      <c r="P66" s="43">
        <v>6</v>
      </c>
      <c r="Q66" s="42" t="s">
        <v>40</v>
      </c>
      <c r="R66" s="42" t="s">
        <v>113</v>
      </c>
      <c r="S66" s="9">
        <v>1</v>
      </c>
      <c r="T66" s="9">
        <v>1</v>
      </c>
      <c r="U66" s="9"/>
      <c r="V66" s="9">
        <v>5</v>
      </c>
      <c r="W66" s="9">
        <v>1</v>
      </c>
      <c r="X66" s="9">
        <v>1</v>
      </c>
      <c r="Y66" s="9"/>
      <c r="Z66" s="9">
        <v>1</v>
      </c>
      <c r="AA66" s="9"/>
      <c r="AB66" s="9"/>
      <c r="AC66" s="9">
        <f t="shared" si="17"/>
        <v>5</v>
      </c>
      <c r="AD66" s="46"/>
      <c r="AE66" s="21"/>
    </row>
    <row r="67" spans="1:31" s="39" customFormat="1" ht="12.75" x14ac:dyDescent="0.2">
      <c r="A67" s="43">
        <v>5</v>
      </c>
      <c r="B67" s="42" t="s">
        <v>45</v>
      </c>
      <c r="C67" s="42" t="s">
        <v>46</v>
      </c>
      <c r="D67" s="9">
        <v>4</v>
      </c>
      <c r="E67" s="9"/>
      <c r="F67" s="9">
        <v>1</v>
      </c>
      <c r="G67" s="9">
        <v>3</v>
      </c>
      <c r="H67" s="9"/>
      <c r="I67" s="9">
        <v>1</v>
      </c>
      <c r="J67" s="9"/>
      <c r="K67" s="9">
        <v>5</v>
      </c>
      <c r="L67" s="9"/>
      <c r="M67" s="9"/>
      <c r="N67" s="9">
        <f t="shared" si="16"/>
        <v>9</v>
      </c>
      <c r="O67" s="10"/>
      <c r="P67" s="43">
        <v>9</v>
      </c>
      <c r="Q67" s="42" t="s">
        <v>114</v>
      </c>
      <c r="R67" s="42" t="s">
        <v>67</v>
      </c>
      <c r="S67" s="9">
        <v>2</v>
      </c>
      <c r="T67" s="9"/>
      <c r="U67" s="9"/>
      <c r="V67" s="9">
        <v>7</v>
      </c>
      <c r="W67" s="9">
        <v>5</v>
      </c>
      <c r="X67" s="9">
        <v>1</v>
      </c>
      <c r="Y67" s="9"/>
      <c r="Z67" s="9">
        <v>2</v>
      </c>
      <c r="AA67" s="9"/>
      <c r="AB67" s="9"/>
      <c r="AC67" s="9">
        <f t="shared" si="17"/>
        <v>4</v>
      </c>
      <c r="AD67" s="46"/>
      <c r="AE67" s="21"/>
    </row>
    <row r="68" spans="1:31" s="39" customFormat="1" ht="12.75" x14ac:dyDescent="0.2">
      <c r="A68" s="41">
        <v>7</v>
      </c>
      <c r="B68" s="42" t="s">
        <v>32</v>
      </c>
      <c r="C68" s="42" t="s">
        <v>111</v>
      </c>
      <c r="D68" s="9">
        <v>3</v>
      </c>
      <c r="E68" s="9"/>
      <c r="F68" s="9">
        <v>2</v>
      </c>
      <c r="G68" s="9">
        <v>9</v>
      </c>
      <c r="H68" s="9">
        <v>3</v>
      </c>
      <c r="I68" s="9">
        <v>2</v>
      </c>
      <c r="J68" s="9"/>
      <c r="K68" s="9">
        <v>4</v>
      </c>
      <c r="L68" s="9"/>
      <c r="M68" s="9"/>
      <c r="N68" s="9">
        <f t="shared" si="16"/>
        <v>8</v>
      </c>
      <c r="O68" s="10"/>
      <c r="P68" s="43">
        <v>13</v>
      </c>
      <c r="Q68" s="42" t="s">
        <v>112</v>
      </c>
      <c r="R68" s="42" t="s">
        <v>113</v>
      </c>
      <c r="S68" s="9"/>
      <c r="T68" s="9"/>
      <c r="U68" s="9"/>
      <c r="V68" s="9">
        <v>3</v>
      </c>
      <c r="W68" s="9">
        <v>2</v>
      </c>
      <c r="X68" s="9"/>
      <c r="Y68" s="9"/>
      <c r="Z68" s="9">
        <v>1</v>
      </c>
      <c r="AA68" s="9"/>
      <c r="AB68" s="9"/>
      <c r="AC68" s="9">
        <f t="shared" si="17"/>
        <v>0</v>
      </c>
      <c r="AD68" s="46"/>
      <c r="AE68" s="21"/>
    </row>
    <row r="69" spans="1:31" s="39" customFormat="1" ht="12.75" x14ac:dyDescent="0.2">
      <c r="A69" s="41">
        <v>8</v>
      </c>
      <c r="B69" s="42" t="s">
        <v>211</v>
      </c>
      <c r="C69" s="42" t="s">
        <v>212</v>
      </c>
      <c r="D69" s="9"/>
      <c r="E69" s="9"/>
      <c r="F69" s="9"/>
      <c r="G69" s="9"/>
      <c r="H69" s="9"/>
      <c r="I69" s="9"/>
      <c r="J69" s="9"/>
      <c r="K69" s="9">
        <v>1</v>
      </c>
      <c r="L69" s="9"/>
      <c r="M69" s="9"/>
      <c r="N69" s="9">
        <f t="shared" si="16"/>
        <v>0</v>
      </c>
      <c r="O69" s="10"/>
      <c r="P69" s="43">
        <v>20</v>
      </c>
      <c r="Q69" s="42" t="s">
        <v>105</v>
      </c>
      <c r="R69" s="42" t="s">
        <v>106</v>
      </c>
      <c r="S69" s="9"/>
      <c r="T69" s="9"/>
      <c r="U69" s="9">
        <v>1</v>
      </c>
      <c r="V69" s="9">
        <v>2</v>
      </c>
      <c r="W69" s="9">
        <v>3</v>
      </c>
      <c r="X69" s="9">
        <v>1</v>
      </c>
      <c r="Y69" s="9"/>
      <c r="Z69" s="9">
        <v>1</v>
      </c>
      <c r="AA69" s="9"/>
      <c r="AB69" s="9"/>
      <c r="AC69" s="9">
        <f t="shared" si="17"/>
        <v>1</v>
      </c>
      <c r="AD69" s="46"/>
      <c r="AE69" s="21"/>
    </row>
    <row r="70" spans="1:31" s="39" customFormat="1" ht="12.75" x14ac:dyDescent="0.2">
      <c r="A70" s="43">
        <v>9</v>
      </c>
      <c r="B70" s="42" t="s">
        <v>45</v>
      </c>
      <c r="C70" s="42" t="s">
        <v>104</v>
      </c>
      <c r="D70" s="9"/>
      <c r="E70" s="9"/>
      <c r="F70" s="9"/>
      <c r="G70" s="9">
        <v>2</v>
      </c>
      <c r="H70" s="9"/>
      <c r="I70" s="9"/>
      <c r="J70" s="9"/>
      <c r="K70" s="9">
        <v>2</v>
      </c>
      <c r="L70" s="9"/>
      <c r="M70" s="9"/>
      <c r="N70" s="9">
        <f t="shared" si="16"/>
        <v>0</v>
      </c>
      <c r="O70" s="10"/>
      <c r="P70" s="41"/>
      <c r="Q70" s="42"/>
      <c r="R70" s="4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 t="str">
        <f t="shared" si="17"/>
        <v/>
      </c>
      <c r="AD70" s="46"/>
      <c r="AE70" s="21"/>
    </row>
    <row r="71" spans="1:31" s="39" customFormat="1" ht="12.75" x14ac:dyDescent="0.2">
      <c r="A71" s="43">
        <v>12</v>
      </c>
      <c r="B71" s="42" t="s">
        <v>207</v>
      </c>
      <c r="C71" s="42" t="s">
        <v>208</v>
      </c>
      <c r="D71" s="9">
        <v>4</v>
      </c>
      <c r="E71" s="9">
        <v>3</v>
      </c>
      <c r="F71" s="9"/>
      <c r="G71" s="9">
        <v>6</v>
      </c>
      <c r="H71" s="9">
        <v>3</v>
      </c>
      <c r="I71" s="9">
        <v>4</v>
      </c>
      <c r="J71" s="9">
        <v>2</v>
      </c>
      <c r="K71" s="9">
        <v>3</v>
      </c>
      <c r="L71" s="9"/>
      <c r="M71" s="9"/>
      <c r="N71" s="9">
        <f t="shared" si="16"/>
        <v>17</v>
      </c>
      <c r="O71" s="10"/>
      <c r="P71" s="41">
        <v>23</v>
      </c>
      <c r="Q71" s="42" t="s">
        <v>110</v>
      </c>
      <c r="R71" s="42" t="s">
        <v>72</v>
      </c>
      <c r="S71" s="9">
        <v>1</v>
      </c>
      <c r="T71" s="9">
        <v>4</v>
      </c>
      <c r="U71" s="9"/>
      <c r="V71" s="9">
        <v>5</v>
      </c>
      <c r="W71" s="9"/>
      <c r="X71" s="9">
        <v>1</v>
      </c>
      <c r="Y71" s="9"/>
      <c r="Z71" s="9"/>
      <c r="AA71" s="9"/>
      <c r="AB71" s="9"/>
      <c r="AC71" s="9">
        <f t="shared" si="17"/>
        <v>14</v>
      </c>
      <c r="AD71" s="46"/>
      <c r="AE71" s="21"/>
    </row>
    <row r="72" spans="1:31" s="39" customFormat="1" ht="12.75" x14ac:dyDescent="0.2">
      <c r="A72" s="43">
        <v>24</v>
      </c>
      <c r="B72" s="42" t="s">
        <v>209</v>
      </c>
      <c r="C72" s="42" t="s">
        <v>210</v>
      </c>
      <c r="D72" s="9"/>
      <c r="E72" s="9"/>
      <c r="F72" s="9"/>
      <c r="G72" s="9">
        <v>4</v>
      </c>
      <c r="H72" s="9">
        <v>3</v>
      </c>
      <c r="I72" s="9">
        <v>3</v>
      </c>
      <c r="J72" s="9">
        <v>1</v>
      </c>
      <c r="K72" s="9">
        <v>1</v>
      </c>
      <c r="L72" s="9"/>
      <c r="M72" s="9"/>
      <c r="N72" s="9">
        <f t="shared" si="16"/>
        <v>0</v>
      </c>
      <c r="O72" s="10"/>
      <c r="P72" s="41">
        <v>40</v>
      </c>
      <c r="Q72" s="42" t="s">
        <v>32</v>
      </c>
      <c r="R72" s="42" t="s">
        <v>147</v>
      </c>
      <c r="S72" s="9">
        <v>2</v>
      </c>
      <c r="T72" s="9"/>
      <c r="U72" s="9">
        <v>1</v>
      </c>
      <c r="V72" s="9">
        <v>7</v>
      </c>
      <c r="W72" s="9">
        <v>2</v>
      </c>
      <c r="X72" s="9">
        <v>2</v>
      </c>
      <c r="Y72" s="9">
        <v>1</v>
      </c>
      <c r="Z72" s="9">
        <v>3</v>
      </c>
      <c r="AA72" s="9"/>
      <c r="AB72" s="9"/>
      <c r="AC72" s="9">
        <f t="shared" si="17"/>
        <v>5</v>
      </c>
      <c r="AD72" s="46"/>
      <c r="AE72" s="21"/>
    </row>
    <row r="73" spans="1:31" s="39" customFormat="1" ht="12.75" x14ac:dyDescent="0.2">
      <c r="A73" s="43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1">
        <v>44</v>
      </c>
      <c r="Q73" s="42" t="s">
        <v>108</v>
      </c>
      <c r="R73" s="42" t="s">
        <v>109</v>
      </c>
      <c r="S73" s="9">
        <v>5</v>
      </c>
      <c r="T73" s="9"/>
      <c r="U73" s="9"/>
      <c r="V73" s="9"/>
      <c r="W73" s="9">
        <v>1</v>
      </c>
      <c r="X73" s="9">
        <v>1</v>
      </c>
      <c r="Y73" s="9"/>
      <c r="Z73" s="9">
        <v>2</v>
      </c>
      <c r="AA73" s="9"/>
      <c r="AB73" s="9"/>
      <c r="AC73" s="9">
        <f t="shared" si="17"/>
        <v>10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3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12</v>
      </c>
      <c r="E75" s="9">
        <f t="shared" si="18"/>
        <v>5</v>
      </c>
      <c r="F75" s="9">
        <f t="shared" si="18"/>
        <v>3</v>
      </c>
      <c r="G75" s="9">
        <f t="shared" si="18"/>
        <v>30</v>
      </c>
      <c r="H75" s="9">
        <f t="shared" si="18"/>
        <v>10</v>
      </c>
      <c r="I75" s="9">
        <f t="shared" si="18"/>
        <v>10</v>
      </c>
      <c r="J75" s="9">
        <f t="shared" si="18"/>
        <v>3</v>
      </c>
      <c r="K75" s="9">
        <f t="shared" si="18"/>
        <v>17</v>
      </c>
      <c r="L75" s="9">
        <f t="shared" si="18"/>
        <v>0</v>
      </c>
      <c r="M75" s="9">
        <f t="shared" si="18"/>
        <v>0</v>
      </c>
      <c r="N75" s="9">
        <f t="shared" si="18"/>
        <v>42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13</v>
      </c>
      <c r="T75" s="9">
        <f t="shared" si="19"/>
        <v>6</v>
      </c>
      <c r="U75" s="9">
        <f t="shared" si="19"/>
        <v>3</v>
      </c>
      <c r="V75" s="9">
        <f t="shared" si="19"/>
        <v>37</v>
      </c>
      <c r="W75" s="9">
        <f t="shared" si="19"/>
        <v>15</v>
      </c>
      <c r="X75" s="9">
        <f t="shared" si="19"/>
        <v>7</v>
      </c>
      <c r="Y75" s="9">
        <f t="shared" si="19"/>
        <v>3</v>
      </c>
      <c r="Z75" s="9">
        <f t="shared" si="19"/>
        <v>12</v>
      </c>
      <c r="AA75" s="9">
        <f t="shared" si="19"/>
        <v>0</v>
      </c>
      <c r="AB75" s="9">
        <f t="shared" si="19"/>
        <v>0</v>
      </c>
      <c r="AC75" s="9">
        <f t="shared" si="19"/>
        <v>47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28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Phantoms:    |||   Hornets: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43" t="s">
        <v>140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5"/>
      <c r="O78" s="3" t="s">
        <v>29</v>
      </c>
      <c r="P78" s="181" t="s">
        <v>246</v>
      </c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3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5</v>
      </c>
      <c r="B80" s="42" t="s">
        <v>213</v>
      </c>
      <c r="C80" s="42" t="s">
        <v>214</v>
      </c>
      <c r="D80" s="9">
        <v>2</v>
      </c>
      <c r="E80" s="9">
        <v>3</v>
      </c>
      <c r="F80" s="9"/>
      <c r="G80" s="9">
        <v>2</v>
      </c>
      <c r="H80" s="9">
        <v>1</v>
      </c>
      <c r="I80" s="9"/>
      <c r="J80" s="9"/>
      <c r="K80" s="9"/>
      <c r="L80" s="9"/>
      <c r="M80" s="9"/>
      <c r="N80" s="9">
        <f t="shared" ref="N80:N89" si="20">IF(B80="","",(D80*2)+(E80*3)+F80*1)</f>
        <v>13</v>
      </c>
      <c r="O80" s="10"/>
      <c r="P80" s="41">
        <v>9</v>
      </c>
      <c r="Q80" s="42" t="s">
        <v>247</v>
      </c>
      <c r="R80" s="42" t="s">
        <v>248</v>
      </c>
      <c r="S80" s="9">
        <v>4</v>
      </c>
      <c r="T80" s="9"/>
      <c r="U80" s="9"/>
      <c r="V80" s="9">
        <v>5</v>
      </c>
      <c r="W80" s="9">
        <v>1</v>
      </c>
      <c r="X80" s="9">
        <v>3</v>
      </c>
      <c r="Y80" s="9"/>
      <c r="Z80" s="9">
        <v>1</v>
      </c>
      <c r="AA80" s="9"/>
      <c r="AB80" s="9"/>
      <c r="AC80" s="9">
        <f t="shared" ref="AC80:AC89" si="21">IF(Q80="","",(S80*2)+(T80*3)+U80*1)</f>
        <v>8</v>
      </c>
      <c r="AD80" s="46"/>
      <c r="AE80" s="21"/>
    </row>
    <row r="81" spans="1:31" s="39" customFormat="1" ht="12.75" x14ac:dyDescent="0.2">
      <c r="A81" s="43">
        <v>6</v>
      </c>
      <c r="B81" s="42" t="s">
        <v>215</v>
      </c>
      <c r="C81" s="42" t="s">
        <v>216</v>
      </c>
      <c r="D81" s="9">
        <v>1</v>
      </c>
      <c r="E81" s="9"/>
      <c r="F81" s="9">
        <v>1</v>
      </c>
      <c r="G81" s="9">
        <v>1</v>
      </c>
      <c r="H81" s="9">
        <v>7</v>
      </c>
      <c r="I81" s="9">
        <v>3</v>
      </c>
      <c r="J81" s="9">
        <v>1</v>
      </c>
      <c r="K81" s="9">
        <v>2</v>
      </c>
      <c r="L81" s="9"/>
      <c r="M81" s="9"/>
      <c r="N81" s="9">
        <f t="shared" si="20"/>
        <v>3</v>
      </c>
      <c r="O81" s="10"/>
      <c r="P81" s="43">
        <v>8</v>
      </c>
      <c r="Q81" s="42" t="s">
        <v>249</v>
      </c>
      <c r="R81" s="42" t="s">
        <v>39</v>
      </c>
      <c r="S81" s="9">
        <v>2</v>
      </c>
      <c r="T81" s="9"/>
      <c r="U81" s="9"/>
      <c r="V81" s="9">
        <v>1</v>
      </c>
      <c r="W81" s="9">
        <v>1</v>
      </c>
      <c r="X81" s="9"/>
      <c r="Y81" s="9"/>
      <c r="Z81" s="9">
        <v>1</v>
      </c>
      <c r="AA81" s="9"/>
      <c r="AB81" s="9"/>
      <c r="AC81" s="9">
        <f t="shared" si="21"/>
        <v>4</v>
      </c>
      <c r="AD81" s="46"/>
      <c r="AE81" s="21"/>
    </row>
    <row r="82" spans="1:31" s="39" customFormat="1" ht="12.75" x14ac:dyDescent="0.2">
      <c r="A82" s="41">
        <v>14</v>
      </c>
      <c r="B82" s="42" t="s">
        <v>217</v>
      </c>
      <c r="C82" s="42" t="s">
        <v>92</v>
      </c>
      <c r="D82" s="9">
        <v>8</v>
      </c>
      <c r="E82" s="9">
        <v>3</v>
      </c>
      <c r="F82" s="9">
        <v>2</v>
      </c>
      <c r="G82" s="9">
        <v>9</v>
      </c>
      <c r="H82" s="9">
        <v>3</v>
      </c>
      <c r="I82" s="9">
        <v>1</v>
      </c>
      <c r="J82" s="9"/>
      <c r="K82" s="9"/>
      <c r="L82" s="9"/>
      <c r="M82" s="9"/>
      <c r="N82" s="9">
        <f t="shared" si="20"/>
        <v>27</v>
      </c>
      <c r="O82" s="10"/>
      <c r="P82" s="41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3">
        <v>21</v>
      </c>
      <c r="B83" s="42" t="s">
        <v>366</v>
      </c>
      <c r="C83" s="42" t="s">
        <v>367</v>
      </c>
      <c r="D83" s="9">
        <v>3</v>
      </c>
      <c r="E83" s="9"/>
      <c r="F83" s="9">
        <v>1</v>
      </c>
      <c r="G83" s="9">
        <v>9</v>
      </c>
      <c r="H83" s="9">
        <v>2</v>
      </c>
      <c r="I83" s="9">
        <v>2</v>
      </c>
      <c r="J83" s="9"/>
      <c r="K83" s="9"/>
      <c r="L83" s="9"/>
      <c r="M83" s="9"/>
      <c r="N83" s="9">
        <f t="shared" si="20"/>
        <v>7</v>
      </c>
      <c r="O83" s="10"/>
      <c r="P83" s="41">
        <v>21</v>
      </c>
      <c r="Q83" s="42" t="s">
        <v>252</v>
      </c>
      <c r="R83" s="42" t="s">
        <v>253</v>
      </c>
      <c r="S83" s="9">
        <v>4</v>
      </c>
      <c r="T83" s="9"/>
      <c r="U83" s="9"/>
      <c r="V83" s="9">
        <v>6</v>
      </c>
      <c r="W83" s="9">
        <v>2</v>
      </c>
      <c r="X83" s="9"/>
      <c r="Y83" s="9"/>
      <c r="Z83" s="9">
        <v>1</v>
      </c>
      <c r="AA83" s="9"/>
      <c r="AB83" s="9"/>
      <c r="AC83" s="9">
        <f t="shared" si="21"/>
        <v>8</v>
      </c>
      <c r="AD83" s="46"/>
      <c r="AE83" s="21"/>
    </row>
    <row r="84" spans="1:31" s="39" customFormat="1" ht="12.75" x14ac:dyDescent="0.2">
      <c r="A84" s="43">
        <v>24</v>
      </c>
      <c r="B84" s="42" t="s">
        <v>218</v>
      </c>
      <c r="C84" s="42" t="s">
        <v>39</v>
      </c>
      <c r="D84" s="9">
        <v>1</v>
      </c>
      <c r="E84" s="9"/>
      <c r="F84" s="9"/>
      <c r="G84" s="9">
        <v>2</v>
      </c>
      <c r="H84" s="9">
        <v>3</v>
      </c>
      <c r="I84" s="9">
        <v>1</v>
      </c>
      <c r="J84" s="9">
        <v>2</v>
      </c>
      <c r="K84" s="9"/>
      <c r="L84" s="9"/>
      <c r="M84" s="9"/>
      <c r="N84" s="9">
        <f t="shared" si="20"/>
        <v>2</v>
      </c>
      <c r="O84" s="10"/>
      <c r="P84" s="43"/>
      <c r="Q84" s="42"/>
      <c r="R84" s="42"/>
      <c r="S84" s="9"/>
      <c r="T84" s="9"/>
      <c r="U84" s="9"/>
      <c r="V84" s="9"/>
      <c r="W84" s="9"/>
      <c r="X84" s="9"/>
      <c r="Y84" s="9"/>
      <c r="Z84" s="9"/>
      <c r="AA84" s="9"/>
      <c r="AB84" s="9"/>
      <c r="AC84" s="9" t="str">
        <f t="shared" si="21"/>
        <v/>
      </c>
      <c r="AD84" s="46"/>
      <c r="AE84" s="21"/>
    </row>
    <row r="85" spans="1:31" s="39" customFormat="1" ht="12.75" x14ac:dyDescent="0.2">
      <c r="A85" s="43">
        <v>32</v>
      </c>
      <c r="B85" s="42" t="s">
        <v>71</v>
      </c>
      <c r="C85" s="42" t="s">
        <v>90</v>
      </c>
      <c r="D85" s="9">
        <v>5</v>
      </c>
      <c r="E85" s="9"/>
      <c r="F85" s="9">
        <v>1</v>
      </c>
      <c r="G85" s="9">
        <v>12</v>
      </c>
      <c r="H85" s="9">
        <v>3</v>
      </c>
      <c r="I85" s="9"/>
      <c r="J85" s="9"/>
      <c r="K85" s="9">
        <v>1</v>
      </c>
      <c r="L85" s="9"/>
      <c r="M85" s="9"/>
      <c r="N85" s="9">
        <f t="shared" si="20"/>
        <v>11</v>
      </c>
      <c r="O85" s="10"/>
      <c r="P85" s="43">
        <v>26</v>
      </c>
      <c r="Q85" s="42" t="s">
        <v>255</v>
      </c>
      <c r="R85" s="42" t="s">
        <v>256</v>
      </c>
      <c r="S85" s="9">
        <v>3</v>
      </c>
      <c r="T85" s="9">
        <v>1</v>
      </c>
      <c r="U85" s="9"/>
      <c r="V85" s="9">
        <v>4</v>
      </c>
      <c r="W85" s="9">
        <v>1</v>
      </c>
      <c r="X85" s="9"/>
      <c r="Y85" s="9"/>
      <c r="Z85" s="9">
        <v>3</v>
      </c>
      <c r="AA85" s="9"/>
      <c r="AB85" s="9"/>
      <c r="AC85" s="9">
        <f t="shared" si="21"/>
        <v>9</v>
      </c>
      <c r="AD85" s="46"/>
      <c r="AE85" s="21"/>
    </row>
    <row r="86" spans="1:31" s="39" customFormat="1" ht="12.75" x14ac:dyDescent="0.2">
      <c r="A86" s="43"/>
      <c r="B86" s="42"/>
      <c r="C86" s="42"/>
      <c r="D86" s="9"/>
      <c r="E86" s="9"/>
      <c r="F86" s="9"/>
      <c r="G86" s="9"/>
      <c r="H86" s="9"/>
      <c r="I86" s="9"/>
      <c r="J86" s="9"/>
      <c r="K86" s="9"/>
      <c r="L86" s="9"/>
      <c r="M86" s="9"/>
      <c r="N86" s="9" t="str">
        <f t="shared" si="20"/>
        <v/>
      </c>
      <c r="O86" s="10"/>
      <c r="P86" s="43">
        <v>55</v>
      </c>
      <c r="Q86" s="42" t="s">
        <v>280</v>
      </c>
      <c r="R86" s="42" t="s">
        <v>238</v>
      </c>
      <c r="S86" s="9">
        <v>1</v>
      </c>
      <c r="T86" s="9"/>
      <c r="U86" s="9"/>
      <c r="V86" s="9">
        <v>10</v>
      </c>
      <c r="W86" s="9"/>
      <c r="X86" s="9"/>
      <c r="Y86" s="9"/>
      <c r="Z86" s="9">
        <v>3</v>
      </c>
      <c r="AA86" s="9"/>
      <c r="AB86" s="9"/>
      <c r="AC86" s="9">
        <f t="shared" si="21"/>
        <v>2</v>
      </c>
      <c r="AD86" s="46"/>
      <c r="AE86" s="21"/>
    </row>
    <row r="87" spans="1:31" s="39" customFormat="1" ht="12.75" x14ac:dyDescent="0.2">
      <c r="A87" s="41"/>
      <c r="B87" s="42"/>
      <c r="C87" s="42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tr">
        <f t="shared" si="20"/>
        <v/>
      </c>
      <c r="O87" s="10"/>
      <c r="P87" s="41">
        <v>0</v>
      </c>
      <c r="Q87" s="42" t="s">
        <v>391</v>
      </c>
      <c r="R87" s="42" t="s">
        <v>37</v>
      </c>
      <c r="S87" s="9">
        <v>1</v>
      </c>
      <c r="T87" s="9"/>
      <c r="U87" s="9"/>
      <c r="V87" s="9">
        <v>5</v>
      </c>
      <c r="W87" s="9">
        <v>2</v>
      </c>
      <c r="X87" s="9"/>
      <c r="Y87" s="9"/>
      <c r="Z87" s="9">
        <v>1</v>
      </c>
      <c r="AA87" s="9"/>
      <c r="AB87" s="9"/>
      <c r="AC87" s="9">
        <f t="shared" si="21"/>
        <v>2</v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20</v>
      </c>
      <c r="E90" s="9">
        <f t="shared" si="22"/>
        <v>6</v>
      </c>
      <c r="F90" s="9">
        <f t="shared" si="22"/>
        <v>5</v>
      </c>
      <c r="G90" s="9">
        <f t="shared" si="22"/>
        <v>35</v>
      </c>
      <c r="H90" s="9">
        <f t="shared" si="22"/>
        <v>19</v>
      </c>
      <c r="I90" s="9">
        <f t="shared" si="22"/>
        <v>7</v>
      </c>
      <c r="J90" s="9">
        <f t="shared" si="22"/>
        <v>3</v>
      </c>
      <c r="K90" s="9">
        <f t="shared" si="22"/>
        <v>3</v>
      </c>
      <c r="L90" s="9">
        <f t="shared" si="22"/>
        <v>0</v>
      </c>
      <c r="M90" s="9">
        <f t="shared" si="22"/>
        <v>0</v>
      </c>
      <c r="N90" s="9">
        <f t="shared" si="22"/>
        <v>63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15</v>
      </c>
      <c r="T90" s="9">
        <f t="shared" si="23"/>
        <v>1</v>
      </c>
      <c r="U90" s="9">
        <f t="shared" si="23"/>
        <v>0</v>
      </c>
      <c r="V90" s="9">
        <f t="shared" si="23"/>
        <v>31</v>
      </c>
      <c r="W90" s="9">
        <f t="shared" si="23"/>
        <v>7</v>
      </c>
      <c r="X90" s="9">
        <f t="shared" si="23"/>
        <v>3</v>
      </c>
      <c r="Y90" s="9">
        <f t="shared" si="23"/>
        <v>0</v>
      </c>
      <c r="Z90" s="9">
        <f t="shared" si="23"/>
        <v>10</v>
      </c>
      <c r="AA90" s="9">
        <f t="shared" si="23"/>
        <v>0</v>
      </c>
      <c r="AB90" s="9">
        <f t="shared" si="23"/>
        <v>0</v>
      </c>
      <c r="AC90" s="9">
        <f t="shared" si="23"/>
        <v>33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137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>AKOM:    |||   Beavers: FT-BLK-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2" t="s">
        <v>136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4"/>
      <c r="O93" s="3" t="s">
        <v>52</v>
      </c>
      <c r="P93" s="137" t="s">
        <v>134</v>
      </c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9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>
        <v>1</v>
      </c>
      <c r="B95" s="42" t="s">
        <v>291</v>
      </c>
      <c r="C95" s="42" t="s">
        <v>292</v>
      </c>
      <c r="D95" s="9">
        <v>2</v>
      </c>
      <c r="E95" s="9">
        <v>1</v>
      </c>
      <c r="F95" s="9"/>
      <c r="G95" s="9">
        <v>3</v>
      </c>
      <c r="H95" s="9">
        <v>2</v>
      </c>
      <c r="I95" s="9"/>
      <c r="J95" s="9"/>
      <c r="K95" s="9">
        <v>2</v>
      </c>
      <c r="L95" s="9"/>
      <c r="M95" s="9"/>
      <c r="N95" s="9">
        <f t="shared" ref="N95:N104" si="24">IF(B95="","",(D95*2)+(E95*3)+F95*1)</f>
        <v>7</v>
      </c>
      <c r="O95" s="10"/>
      <c r="P95" s="41">
        <v>4</v>
      </c>
      <c r="Q95" s="42" t="s">
        <v>167</v>
      </c>
      <c r="R95" s="42" t="s">
        <v>174</v>
      </c>
      <c r="S95" s="9">
        <v>2</v>
      </c>
      <c r="T95" s="9"/>
      <c r="U95" s="9">
        <v>4</v>
      </c>
      <c r="V95" s="9">
        <v>2</v>
      </c>
      <c r="W95" s="9">
        <v>1</v>
      </c>
      <c r="X95" s="9"/>
      <c r="Y95" s="9"/>
      <c r="Z95" s="9">
        <v>2</v>
      </c>
      <c r="AA95" s="9"/>
      <c r="AB95" s="9"/>
      <c r="AC95" s="9">
        <f t="shared" ref="AC95:AC104" si="25">IF(Q95="","",(S95*2)+(T95*3)+U95*1)</f>
        <v>8</v>
      </c>
      <c r="AD95" s="46"/>
      <c r="AE95" s="21"/>
    </row>
    <row r="96" spans="1:31" s="39" customFormat="1" ht="12.75" x14ac:dyDescent="0.2">
      <c r="A96" s="43">
        <v>2</v>
      </c>
      <c r="B96" s="42" t="s">
        <v>192</v>
      </c>
      <c r="C96" s="42" t="s">
        <v>87</v>
      </c>
      <c r="D96" s="9"/>
      <c r="E96" s="9"/>
      <c r="F96" s="9"/>
      <c r="G96" s="9">
        <v>3</v>
      </c>
      <c r="H96" s="9">
        <v>1</v>
      </c>
      <c r="I96" s="9">
        <v>1</v>
      </c>
      <c r="J96" s="9"/>
      <c r="K96" s="9">
        <v>2</v>
      </c>
      <c r="L96" s="9"/>
      <c r="M96" s="9"/>
      <c r="N96" s="9">
        <f t="shared" si="24"/>
        <v>0</v>
      </c>
      <c r="O96" s="10"/>
      <c r="P96" s="41">
        <v>5</v>
      </c>
      <c r="Q96" s="42" t="s">
        <v>167</v>
      </c>
      <c r="R96" s="42" t="s">
        <v>60</v>
      </c>
      <c r="S96" s="9">
        <v>1</v>
      </c>
      <c r="T96" s="9">
        <v>1</v>
      </c>
      <c r="U96" s="9">
        <v>1</v>
      </c>
      <c r="V96" s="9">
        <v>3</v>
      </c>
      <c r="W96" s="9">
        <v>1</v>
      </c>
      <c r="X96" s="9">
        <v>2</v>
      </c>
      <c r="Y96" s="9"/>
      <c r="Z96" s="9">
        <v>5</v>
      </c>
      <c r="AA96" s="9"/>
      <c r="AB96" s="9"/>
      <c r="AC96" s="9">
        <f t="shared" si="25"/>
        <v>6</v>
      </c>
      <c r="AD96" s="46"/>
      <c r="AE96" s="21"/>
    </row>
    <row r="97" spans="1:31" s="39" customFormat="1" ht="12.75" x14ac:dyDescent="0.2">
      <c r="A97" s="43">
        <v>7</v>
      </c>
      <c r="B97" s="42" t="s">
        <v>316</v>
      </c>
      <c r="C97" s="42" t="s">
        <v>317</v>
      </c>
      <c r="D97" s="9">
        <v>2</v>
      </c>
      <c r="E97" s="9">
        <v>1</v>
      </c>
      <c r="F97" s="9"/>
      <c r="G97" s="9">
        <v>5</v>
      </c>
      <c r="H97" s="9">
        <v>1</v>
      </c>
      <c r="I97" s="9"/>
      <c r="J97" s="9"/>
      <c r="K97" s="9">
        <v>2</v>
      </c>
      <c r="L97" s="9"/>
      <c r="M97" s="9"/>
      <c r="N97" s="9">
        <f t="shared" si="24"/>
        <v>7</v>
      </c>
      <c r="O97" s="10"/>
      <c r="P97" s="43">
        <v>6</v>
      </c>
      <c r="Q97" s="42" t="s">
        <v>372</v>
      </c>
      <c r="R97" s="42" t="s">
        <v>373</v>
      </c>
      <c r="S97" s="9"/>
      <c r="T97" s="9"/>
      <c r="U97" s="9"/>
      <c r="V97" s="9">
        <v>4</v>
      </c>
      <c r="W97" s="9">
        <v>1</v>
      </c>
      <c r="X97" s="9"/>
      <c r="Y97" s="9"/>
      <c r="Z97" s="9">
        <v>3</v>
      </c>
      <c r="AA97" s="9"/>
      <c r="AB97" s="9"/>
      <c r="AC97" s="9">
        <f t="shared" si="25"/>
        <v>0</v>
      </c>
      <c r="AD97" s="46"/>
      <c r="AE97" s="21"/>
    </row>
    <row r="98" spans="1:31" s="39" customFormat="1" ht="12.75" x14ac:dyDescent="0.2">
      <c r="A98" s="43">
        <v>9</v>
      </c>
      <c r="B98" s="42" t="s">
        <v>190</v>
      </c>
      <c r="C98" s="42" t="s">
        <v>95</v>
      </c>
      <c r="D98" s="9">
        <v>2</v>
      </c>
      <c r="E98" s="9">
        <v>1</v>
      </c>
      <c r="F98" s="9"/>
      <c r="G98" s="9">
        <v>9</v>
      </c>
      <c r="H98" s="9">
        <v>2</v>
      </c>
      <c r="I98" s="9"/>
      <c r="J98" s="9">
        <v>1</v>
      </c>
      <c r="K98" s="9">
        <v>1</v>
      </c>
      <c r="L98" s="9"/>
      <c r="M98" s="9"/>
      <c r="N98" s="9">
        <f t="shared" si="24"/>
        <v>7</v>
      </c>
      <c r="O98" s="10"/>
      <c r="P98" s="43">
        <v>8</v>
      </c>
      <c r="Q98" s="42" t="s">
        <v>169</v>
      </c>
      <c r="R98" s="42" t="s">
        <v>344</v>
      </c>
      <c r="S98" s="9">
        <v>1</v>
      </c>
      <c r="T98" s="9"/>
      <c r="U98" s="9"/>
      <c r="V98" s="9">
        <v>4</v>
      </c>
      <c r="W98" s="9">
        <v>1</v>
      </c>
      <c r="X98" s="9">
        <v>1</v>
      </c>
      <c r="Y98" s="9"/>
      <c r="Z98" s="9"/>
      <c r="AA98" s="9"/>
      <c r="AB98" s="9"/>
      <c r="AC98" s="9">
        <f t="shared" si="25"/>
        <v>2</v>
      </c>
      <c r="AD98" s="46"/>
      <c r="AE98" s="21"/>
    </row>
    <row r="99" spans="1:31" s="39" customFormat="1" ht="12.75" x14ac:dyDescent="0.2">
      <c r="A99" s="41">
        <v>21</v>
      </c>
      <c r="B99" s="42" t="s">
        <v>361</v>
      </c>
      <c r="C99" s="42" t="s">
        <v>191</v>
      </c>
      <c r="D99" s="9">
        <v>5</v>
      </c>
      <c r="E99" s="9">
        <v>1</v>
      </c>
      <c r="F99" s="9">
        <v>5</v>
      </c>
      <c r="G99" s="9">
        <v>13</v>
      </c>
      <c r="H99" s="9">
        <v>2</v>
      </c>
      <c r="I99" s="9">
        <v>5</v>
      </c>
      <c r="J99" s="9"/>
      <c r="K99" s="9">
        <v>3</v>
      </c>
      <c r="L99" s="9"/>
      <c r="M99" s="9"/>
      <c r="N99" s="9">
        <f t="shared" si="24"/>
        <v>18</v>
      </c>
      <c r="O99" s="10"/>
      <c r="P99" s="43">
        <v>9</v>
      </c>
      <c r="Q99" s="42" t="s">
        <v>172</v>
      </c>
      <c r="R99" s="42" t="s">
        <v>31</v>
      </c>
      <c r="S99" s="9"/>
      <c r="T99" s="9">
        <v>1</v>
      </c>
      <c r="U99" s="9">
        <v>2</v>
      </c>
      <c r="V99" s="9">
        <v>2</v>
      </c>
      <c r="W99" s="9">
        <v>1</v>
      </c>
      <c r="X99" s="9"/>
      <c r="Y99" s="9"/>
      <c r="Z99" s="9">
        <v>5</v>
      </c>
      <c r="AA99" s="9">
        <v>1</v>
      </c>
      <c r="AB99" s="9"/>
      <c r="AC99" s="9">
        <f t="shared" si="25"/>
        <v>5</v>
      </c>
      <c r="AD99" s="46"/>
      <c r="AE99" s="21"/>
    </row>
    <row r="100" spans="1:31" s="39" customFormat="1" ht="12.75" x14ac:dyDescent="0.2">
      <c r="A100" s="43">
        <v>25</v>
      </c>
      <c r="B100" s="42" t="s">
        <v>334</v>
      </c>
      <c r="C100" s="42" t="s">
        <v>305</v>
      </c>
      <c r="D100" s="9">
        <v>3</v>
      </c>
      <c r="E100" s="9">
        <v>5</v>
      </c>
      <c r="F100" s="9">
        <v>2</v>
      </c>
      <c r="G100" s="9">
        <v>2</v>
      </c>
      <c r="H100" s="9">
        <v>1</v>
      </c>
      <c r="I100" s="9"/>
      <c r="J100" s="9"/>
      <c r="K100" s="9"/>
      <c r="L100" s="9"/>
      <c r="M100" s="9"/>
      <c r="N100" s="9">
        <f t="shared" si="24"/>
        <v>23</v>
      </c>
      <c r="O100" s="10"/>
      <c r="P100" s="41"/>
      <c r="Q100" s="42"/>
      <c r="R100" s="4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 t="str">
        <f t="shared" si="25"/>
        <v/>
      </c>
      <c r="AD100" s="46"/>
      <c r="AE100" s="21"/>
    </row>
    <row r="101" spans="1:31" s="39" customFormat="1" ht="12.75" x14ac:dyDescent="0.2">
      <c r="A101" s="41">
        <v>8</v>
      </c>
      <c r="B101" s="42" t="s">
        <v>404</v>
      </c>
      <c r="C101" s="42" t="s">
        <v>97</v>
      </c>
      <c r="D101" s="9">
        <v>2</v>
      </c>
      <c r="E101" s="9">
        <v>2</v>
      </c>
      <c r="F101" s="9"/>
      <c r="G101" s="9">
        <v>2</v>
      </c>
      <c r="H101" s="9">
        <v>7</v>
      </c>
      <c r="I101" s="9"/>
      <c r="J101" s="9"/>
      <c r="K101" s="9">
        <v>2</v>
      </c>
      <c r="L101" s="9"/>
      <c r="M101" s="9"/>
      <c r="N101" s="9">
        <f t="shared" si="24"/>
        <v>10</v>
      </c>
      <c r="O101" s="10"/>
      <c r="P101" s="41">
        <v>11</v>
      </c>
      <c r="Q101" s="42" t="s">
        <v>173</v>
      </c>
      <c r="R101" s="42" t="s">
        <v>84</v>
      </c>
      <c r="S101" s="9">
        <v>6</v>
      </c>
      <c r="T101" s="9">
        <v>1</v>
      </c>
      <c r="U101" s="9">
        <v>2</v>
      </c>
      <c r="V101" s="9">
        <v>8</v>
      </c>
      <c r="W101" s="9"/>
      <c r="X101" s="9"/>
      <c r="Y101" s="9"/>
      <c r="Z101" s="9">
        <v>1</v>
      </c>
      <c r="AA101" s="9"/>
      <c r="AB101" s="9"/>
      <c r="AC101" s="9">
        <f t="shared" si="25"/>
        <v>17</v>
      </c>
      <c r="AD101" s="46"/>
      <c r="AE101" s="21"/>
    </row>
    <row r="102" spans="1:31" s="39" customFormat="1" ht="12.75" x14ac:dyDescent="0.2">
      <c r="A102" s="41"/>
      <c r="B102" s="42"/>
      <c r="C102" s="4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 t="str">
        <f t="shared" si="24"/>
        <v/>
      </c>
      <c r="O102" s="10"/>
      <c r="P102" s="41"/>
      <c r="Q102" s="42"/>
      <c r="R102" s="4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 t="str">
        <f t="shared" si="25"/>
        <v/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16</v>
      </c>
      <c r="E105" s="9">
        <f t="shared" si="26"/>
        <v>11</v>
      </c>
      <c r="F105" s="9">
        <f t="shared" si="26"/>
        <v>7</v>
      </c>
      <c r="G105" s="9">
        <f t="shared" si="26"/>
        <v>37</v>
      </c>
      <c r="H105" s="9">
        <f t="shared" si="26"/>
        <v>16</v>
      </c>
      <c r="I105" s="9">
        <f t="shared" si="26"/>
        <v>6</v>
      </c>
      <c r="J105" s="9">
        <f t="shared" si="26"/>
        <v>1</v>
      </c>
      <c r="K105" s="9">
        <f t="shared" si="26"/>
        <v>12</v>
      </c>
      <c r="L105" s="9">
        <f t="shared" si="26"/>
        <v>0</v>
      </c>
      <c r="M105" s="9">
        <f t="shared" si="26"/>
        <v>0</v>
      </c>
      <c r="N105" s="9">
        <f t="shared" si="26"/>
        <v>72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10</v>
      </c>
      <c r="T105" s="9">
        <f t="shared" si="27"/>
        <v>3</v>
      </c>
      <c r="U105" s="9">
        <f t="shared" si="27"/>
        <v>9</v>
      </c>
      <c r="V105" s="9">
        <f t="shared" si="27"/>
        <v>23</v>
      </c>
      <c r="W105" s="9">
        <f t="shared" si="27"/>
        <v>5</v>
      </c>
      <c r="X105" s="9">
        <f t="shared" si="27"/>
        <v>3</v>
      </c>
      <c r="Y105" s="9">
        <f t="shared" si="27"/>
        <v>0</v>
      </c>
      <c r="Z105" s="9">
        <f t="shared" si="27"/>
        <v>16</v>
      </c>
      <c r="AA105" s="9">
        <f t="shared" si="27"/>
        <v>1</v>
      </c>
      <c r="AB105" s="9">
        <f t="shared" si="27"/>
        <v>0</v>
      </c>
      <c r="AC105" s="9">
        <f t="shared" si="27"/>
        <v>38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138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Big Bangs:    |||   Queanbeyan Road Runners: BLK-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28" t="s">
        <v>51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30"/>
      <c r="O108" s="3" t="s">
        <v>52</v>
      </c>
      <c r="P108" s="146" t="s">
        <v>224</v>
      </c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8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/>
      <c r="B110" s="42"/>
      <c r="C110" s="4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 t="str">
        <f t="shared" ref="N110:N119" si="28">IF(B110="","",(D110*2)+(E110*3)+F110*1)</f>
        <v/>
      </c>
      <c r="O110" s="10"/>
      <c r="P110" s="43"/>
      <c r="Q110" s="42"/>
      <c r="R110" s="4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 t="str">
        <f t="shared" ref="AC110:AC119" si="29">IF(Q110="","",(S110*2)+(T110*3)+U110*1)</f>
        <v/>
      </c>
      <c r="AD110" s="46"/>
      <c r="AE110" s="21"/>
    </row>
    <row r="111" spans="1:31" s="39" customFormat="1" ht="12.75" x14ac:dyDescent="0.2">
      <c r="A111" s="41">
        <v>5</v>
      </c>
      <c r="B111" s="42" t="s">
        <v>153</v>
      </c>
      <c r="C111" s="42" t="s">
        <v>337</v>
      </c>
      <c r="D111" s="9">
        <v>2</v>
      </c>
      <c r="E111" s="9"/>
      <c r="F111" s="9">
        <v>1</v>
      </c>
      <c r="G111" s="9">
        <v>18</v>
      </c>
      <c r="H111" s="9">
        <v>1</v>
      </c>
      <c r="I111" s="9">
        <v>2</v>
      </c>
      <c r="J111" s="9">
        <v>2</v>
      </c>
      <c r="K111" s="9">
        <v>4</v>
      </c>
      <c r="L111" s="9"/>
      <c r="M111" s="9"/>
      <c r="N111" s="9">
        <f t="shared" si="28"/>
        <v>5</v>
      </c>
      <c r="O111" s="10"/>
      <c r="P111" s="41">
        <v>7</v>
      </c>
      <c r="Q111" s="42" t="s">
        <v>124</v>
      </c>
      <c r="R111" s="42" t="s">
        <v>41</v>
      </c>
      <c r="S111" s="9">
        <v>3</v>
      </c>
      <c r="T111" s="9">
        <v>3</v>
      </c>
      <c r="U111" s="9"/>
      <c r="V111" s="9">
        <v>2</v>
      </c>
      <c r="W111" s="9">
        <v>2</v>
      </c>
      <c r="X111" s="9">
        <v>3</v>
      </c>
      <c r="Y111" s="9">
        <v>1</v>
      </c>
      <c r="Z111" s="9">
        <v>1</v>
      </c>
      <c r="AA111" s="9"/>
      <c r="AB111" s="9"/>
      <c r="AC111" s="9">
        <f t="shared" si="29"/>
        <v>15</v>
      </c>
      <c r="AD111" s="46"/>
      <c r="AE111" s="21"/>
    </row>
    <row r="112" spans="1:31" s="39" customFormat="1" ht="12.75" x14ac:dyDescent="0.2">
      <c r="A112" s="41">
        <v>8</v>
      </c>
      <c r="B112" s="42" t="s">
        <v>127</v>
      </c>
      <c r="C112" s="42" t="s">
        <v>128</v>
      </c>
      <c r="D112" s="9"/>
      <c r="E112" s="9"/>
      <c r="F112" s="9"/>
      <c r="G112" s="9">
        <v>5</v>
      </c>
      <c r="H112" s="9">
        <v>2</v>
      </c>
      <c r="I112" s="9">
        <v>1</v>
      </c>
      <c r="J112" s="9"/>
      <c r="K112" s="9">
        <v>1</v>
      </c>
      <c r="L112" s="9"/>
      <c r="M112" s="9"/>
      <c r="N112" s="9">
        <f t="shared" si="28"/>
        <v>0</v>
      </c>
      <c r="O112" s="10"/>
      <c r="P112" s="43">
        <v>8</v>
      </c>
      <c r="Q112" s="42" t="s">
        <v>175</v>
      </c>
      <c r="R112" s="42" t="s">
        <v>61</v>
      </c>
      <c r="S112" s="9">
        <v>2</v>
      </c>
      <c r="T112" s="9"/>
      <c r="U112" s="9">
        <v>5</v>
      </c>
      <c r="V112" s="9">
        <v>8</v>
      </c>
      <c r="W112" s="9">
        <v>3</v>
      </c>
      <c r="X112" s="9">
        <v>2</v>
      </c>
      <c r="Y112" s="9"/>
      <c r="Z112" s="9">
        <v>4</v>
      </c>
      <c r="AA112" s="9"/>
      <c r="AB112" s="9"/>
      <c r="AC112" s="9">
        <f t="shared" si="29"/>
        <v>9</v>
      </c>
      <c r="AD112" s="46"/>
      <c r="AE112" s="21"/>
    </row>
    <row r="113" spans="1:31" s="39" customFormat="1" ht="12.75" x14ac:dyDescent="0.2">
      <c r="A113" s="43"/>
      <c r="B113" s="42"/>
      <c r="C113" s="42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 t="str">
        <f t="shared" si="28"/>
        <v/>
      </c>
      <c r="O113" s="10"/>
      <c r="P113" s="41">
        <v>77</v>
      </c>
      <c r="Q113" s="42" t="s">
        <v>118</v>
      </c>
      <c r="R113" s="42" t="s">
        <v>90</v>
      </c>
      <c r="S113" s="9">
        <v>1</v>
      </c>
      <c r="T113" s="9"/>
      <c r="U113" s="9"/>
      <c r="V113" s="9">
        <v>3</v>
      </c>
      <c r="W113" s="9">
        <v>2</v>
      </c>
      <c r="X113" s="9"/>
      <c r="Y113" s="9"/>
      <c r="Z113" s="9">
        <v>2</v>
      </c>
      <c r="AA113" s="9"/>
      <c r="AB113" s="9"/>
      <c r="AC113" s="9">
        <f t="shared" si="29"/>
        <v>2</v>
      </c>
      <c r="AD113" s="46"/>
      <c r="AE113" s="21"/>
    </row>
    <row r="114" spans="1:31" s="39" customFormat="1" ht="12.75" x14ac:dyDescent="0.2">
      <c r="A114" s="43">
        <v>12</v>
      </c>
      <c r="B114" s="42" t="s">
        <v>55</v>
      </c>
      <c r="C114" s="42" t="s">
        <v>56</v>
      </c>
      <c r="D114" s="9">
        <v>5</v>
      </c>
      <c r="E114" s="9">
        <v>2</v>
      </c>
      <c r="F114" s="9">
        <v>1</v>
      </c>
      <c r="G114" s="9">
        <v>6</v>
      </c>
      <c r="H114" s="9"/>
      <c r="I114" s="9">
        <v>1</v>
      </c>
      <c r="J114" s="9"/>
      <c r="K114" s="9"/>
      <c r="L114" s="9"/>
      <c r="M114" s="9"/>
      <c r="N114" s="9">
        <f t="shared" si="28"/>
        <v>17</v>
      </c>
      <c r="O114" s="10"/>
      <c r="P114" s="43"/>
      <c r="Q114" s="42"/>
      <c r="R114" s="4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 t="str">
        <f t="shared" si="29"/>
        <v/>
      </c>
      <c r="AD114" s="46"/>
      <c r="AE114" s="21"/>
    </row>
    <row r="115" spans="1:31" s="39" customFormat="1" ht="12.75" x14ac:dyDescent="0.2">
      <c r="A115" s="41">
        <v>13</v>
      </c>
      <c r="B115" s="42" t="s">
        <v>310</v>
      </c>
      <c r="C115" s="42" t="s">
        <v>311</v>
      </c>
      <c r="D115" s="9">
        <v>4</v>
      </c>
      <c r="E115" s="9">
        <v>4</v>
      </c>
      <c r="F115" s="9">
        <v>2</v>
      </c>
      <c r="G115" s="9">
        <v>2</v>
      </c>
      <c r="H115" s="9">
        <v>3</v>
      </c>
      <c r="I115" s="9">
        <v>1</v>
      </c>
      <c r="J115" s="9"/>
      <c r="K115" s="9">
        <v>3</v>
      </c>
      <c r="L115" s="9"/>
      <c r="M115" s="9"/>
      <c r="N115" s="9">
        <f t="shared" si="28"/>
        <v>22</v>
      </c>
      <c r="O115" s="10"/>
      <c r="P115" s="43">
        <v>13</v>
      </c>
      <c r="Q115" s="42" t="s">
        <v>227</v>
      </c>
      <c r="R115" s="42" t="s">
        <v>54</v>
      </c>
      <c r="S115" s="9">
        <v>7</v>
      </c>
      <c r="T115" s="9"/>
      <c r="U115" s="9">
        <v>1</v>
      </c>
      <c r="V115" s="9">
        <v>14</v>
      </c>
      <c r="W115" s="9">
        <v>2</v>
      </c>
      <c r="X115" s="9">
        <v>2</v>
      </c>
      <c r="Y115" s="9"/>
      <c r="Z115" s="9">
        <v>3</v>
      </c>
      <c r="AA115" s="9"/>
      <c r="AB115" s="9"/>
      <c r="AC115" s="9">
        <f t="shared" si="29"/>
        <v>15</v>
      </c>
      <c r="AD115" s="46"/>
      <c r="AE115" s="21"/>
    </row>
    <row r="116" spans="1:31" s="39" customFormat="1" ht="12.75" x14ac:dyDescent="0.2">
      <c r="A116" s="41">
        <v>21</v>
      </c>
      <c r="B116" s="42" t="s">
        <v>155</v>
      </c>
      <c r="C116" s="42" t="s">
        <v>48</v>
      </c>
      <c r="D116" s="9">
        <v>1</v>
      </c>
      <c r="E116" s="9">
        <v>1</v>
      </c>
      <c r="F116" s="9"/>
      <c r="G116" s="9">
        <v>7</v>
      </c>
      <c r="H116" s="9"/>
      <c r="I116" s="9">
        <v>1</v>
      </c>
      <c r="J116" s="9"/>
      <c r="K116" s="9">
        <v>4</v>
      </c>
      <c r="L116" s="9"/>
      <c r="M116" s="9"/>
      <c r="N116" s="9">
        <f t="shared" si="28"/>
        <v>5</v>
      </c>
      <c r="O116" s="10"/>
      <c r="P116" s="41"/>
      <c r="Q116" s="42"/>
      <c r="R116" s="4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 t="str">
        <f t="shared" si="29"/>
        <v/>
      </c>
      <c r="AD116" s="46"/>
      <c r="AE116" s="21"/>
    </row>
    <row r="117" spans="1:31" s="39" customFormat="1" ht="12.75" x14ac:dyDescent="0.2">
      <c r="A117" s="41">
        <v>26</v>
      </c>
      <c r="B117" s="42" t="s">
        <v>58</v>
      </c>
      <c r="C117" s="42" t="s">
        <v>59</v>
      </c>
      <c r="D117" s="9"/>
      <c r="E117" s="9"/>
      <c r="F117" s="9"/>
      <c r="G117" s="9">
        <v>3</v>
      </c>
      <c r="H117" s="9">
        <v>2</v>
      </c>
      <c r="I117" s="9"/>
      <c r="J117" s="9"/>
      <c r="K117" s="9">
        <v>1</v>
      </c>
      <c r="L117" s="9"/>
      <c r="M117" s="9"/>
      <c r="N117" s="9">
        <f t="shared" si="28"/>
        <v>0</v>
      </c>
      <c r="O117" s="10"/>
      <c r="P117" s="41">
        <v>55</v>
      </c>
      <c r="Q117" s="42" t="s">
        <v>129</v>
      </c>
      <c r="R117" s="42" t="s">
        <v>130</v>
      </c>
      <c r="S117" s="9">
        <v>3</v>
      </c>
      <c r="T117" s="9">
        <v>1</v>
      </c>
      <c r="U117" s="9">
        <v>1</v>
      </c>
      <c r="V117" s="9">
        <v>3</v>
      </c>
      <c r="W117" s="9">
        <v>3</v>
      </c>
      <c r="X117" s="9">
        <v>4</v>
      </c>
      <c r="Y117" s="9">
        <v>1</v>
      </c>
      <c r="Z117" s="9">
        <v>3</v>
      </c>
      <c r="AA117" s="9"/>
      <c r="AB117" s="9"/>
      <c r="AC117" s="9">
        <f t="shared" si="29"/>
        <v>10</v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3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12</v>
      </c>
      <c r="E120" s="9">
        <f t="shared" si="30"/>
        <v>7</v>
      </c>
      <c r="F120" s="9">
        <f t="shared" si="30"/>
        <v>4</v>
      </c>
      <c r="G120" s="9">
        <f t="shared" si="30"/>
        <v>41</v>
      </c>
      <c r="H120" s="9">
        <f t="shared" si="30"/>
        <v>8</v>
      </c>
      <c r="I120" s="9">
        <f t="shared" si="30"/>
        <v>6</v>
      </c>
      <c r="J120" s="9">
        <f t="shared" si="30"/>
        <v>2</v>
      </c>
      <c r="K120" s="9">
        <f t="shared" si="30"/>
        <v>13</v>
      </c>
      <c r="L120" s="9">
        <f t="shared" si="30"/>
        <v>0</v>
      </c>
      <c r="M120" s="9">
        <f t="shared" si="30"/>
        <v>0</v>
      </c>
      <c r="N120" s="9">
        <f t="shared" si="30"/>
        <v>49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16</v>
      </c>
      <c r="T120" s="9">
        <f t="shared" si="31"/>
        <v>4</v>
      </c>
      <c r="U120" s="9">
        <f t="shared" si="31"/>
        <v>7</v>
      </c>
      <c r="V120" s="9">
        <f t="shared" si="31"/>
        <v>30</v>
      </c>
      <c r="W120" s="9">
        <f t="shared" si="31"/>
        <v>12</v>
      </c>
      <c r="X120" s="9">
        <f t="shared" si="31"/>
        <v>11</v>
      </c>
      <c r="Y120" s="9">
        <f t="shared" si="31"/>
        <v>2</v>
      </c>
      <c r="Z120" s="9">
        <f t="shared" si="31"/>
        <v>13</v>
      </c>
      <c r="AA120" s="9">
        <f t="shared" si="31"/>
        <v>0</v>
      </c>
      <c r="AB120" s="9">
        <f t="shared" si="31"/>
        <v>0</v>
      </c>
      <c r="AC120" s="9">
        <f t="shared" si="31"/>
        <v>51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139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Spartans:    |||   Hellfish: </v>
      </c>
    </row>
    <row r="122" spans="1:31" s="39" customFormat="1" ht="12.75" hidden="1" x14ac:dyDescent="0.2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46"/>
      <c r="AE122" s="21"/>
    </row>
    <row r="123" spans="1:31" s="39" customFormat="1" ht="12.75" hidden="1" x14ac:dyDescent="0.2">
      <c r="A123" s="71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46"/>
      <c r="AE123" s="21"/>
    </row>
    <row r="124" spans="1:31" s="39" customFormat="1" ht="12.75" hidden="1" x14ac:dyDescent="0.2">
      <c r="A124" s="73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46"/>
      <c r="AE124" s="21"/>
    </row>
    <row r="125" spans="1:31" s="39" customFormat="1" ht="12.75" hidden="1" x14ac:dyDescent="0.2">
      <c r="A125" s="164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46"/>
      <c r="AE125" s="21"/>
    </row>
    <row r="126" spans="1:31" s="39" customFormat="1" ht="12.75" hidden="1" x14ac:dyDescent="0.2">
      <c r="A126" s="1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8"/>
      <c r="O126" s="3" t="s">
        <v>4</v>
      </c>
      <c r="P126" s="166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8"/>
      <c r="AE126" s="21"/>
    </row>
    <row r="127" spans="1:31" s="39" customFormat="1" ht="12.75" hidden="1" x14ac:dyDescent="0.2">
      <c r="A127" s="4" t="s">
        <v>7</v>
      </c>
      <c r="B127" s="4" t="s">
        <v>8</v>
      </c>
      <c r="C127" s="4" t="s">
        <v>9</v>
      </c>
      <c r="D127" s="4" t="s">
        <v>10</v>
      </c>
      <c r="E127" s="4" t="s">
        <v>11</v>
      </c>
      <c r="F127" s="4" t="s">
        <v>12</v>
      </c>
      <c r="G127" s="4" t="s">
        <v>13</v>
      </c>
      <c r="H127" s="4" t="s">
        <v>14</v>
      </c>
      <c r="I127" s="4" t="s">
        <v>15</v>
      </c>
      <c r="J127" s="4" t="s">
        <v>16</v>
      </c>
      <c r="K127" s="4" t="s">
        <v>17</v>
      </c>
      <c r="L127" s="4" t="s">
        <v>18</v>
      </c>
      <c r="M127" s="4" t="s">
        <v>19</v>
      </c>
      <c r="N127" s="4" t="s">
        <v>20</v>
      </c>
      <c r="O127" s="5" t="s">
        <v>21</v>
      </c>
      <c r="P127" s="4" t="s">
        <v>7</v>
      </c>
      <c r="Q127" s="4" t="s">
        <v>8</v>
      </c>
      <c r="R127" s="4" t="s">
        <v>9</v>
      </c>
      <c r="S127" s="4" t="s">
        <v>10</v>
      </c>
      <c r="T127" s="4" t="s">
        <v>11</v>
      </c>
      <c r="U127" s="4" t="s">
        <v>12</v>
      </c>
      <c r="V127" s="4" t="s">
        <v>13</v>
      </c>
      <c r="W127" s="4" t="s">
        <v>14</v>
      </c>
      <c r="X127" s="4" t="s">
        <v>15</v>
      </c>
      <c r="Y127" s="4" t="s">
        <v>16</v>
      </c>
      <c r="Z127" s="4" t="s">
        <v>17</v>
      </c>
      <c r="AA127" s="4" t="s">
        <v>18</v>
      </c>
      <c r="AB127" s="4" t="s">
        <v>19</v>
      </c>
      <c r="AC127" s="4" t="s">
        <v>20</v>
      </c>
      <c r="AE127" s="21"/>
    </row>
    <row r="128" spans="1:31" s="39" customFormat="1" ht="12.75" hidden="1" x14ac:dyDescent="0.2">
      <c r="A128" s="41"/>
      <c r="B128" s="42"/>
      <c r="C128" s="4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 t="str">
        <f>IF(B128="","",(D128*2)+(E128*3)+F128*1)</f>
        <v/>
      </c>
      <c r="O128" s="10"/>
      <c r="P128" s="43"/>
      <c r="Q128" s="42"/>
      <c r="R128" s="42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 t="str">
        <f t="shared" ref="AC128:AC137" si="32">IF(Q128="","",(S128*2)+(T128*3)+U128*1)</f>
        <v/>
      </c>
      <c r="AE128" s="21"/>
    </row>
    <row r="129" spans="1:31" s="39" customFormat="1" ht="12.75" hidden="1" x14ac:dyDescent="0.2">
      <c r="A129" s="43"/>
      <c r="B129" s="42"/>
      <c r="C129" s="4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 t="str">
        <f>IF(B129="","",(D129*2)+(E129*3)+F129*1)</f>
        <v/>
      </c>
      <c r="O129" s="10"/>
      <c r="P129" s="41"/>
      <c r="Q129" s="42"/>
      <c r="R129" s="42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 t="str">
        <f t="shared" si="32"/>
        <v/>
      </c>
      <c r="AE129" s="21"/>
    </row>
    <row r="130" spans="1:31" s="39" customFormat="1" ht="12.75" hidden="1" x14ac:dyDescent="0.2">
      <c r="A130" s="41"/>
      <c r="B130" s="42"/>
      <c r="C130" s="4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 t="str">
        <f>IF(B130="","",(D130*2)+(E130*3)+F130*1)</f>
        <v/>
      </c>
      <c r="O130" s="10"/>
      <c r="P130" s="43"/>
      <c r="Q130" s="42"/>
      <c r="R130" s="42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 t="str">
        <f t="shared" si="32"/>
        <v/>
      </c>
      <c r="AE130" s="21"/>
    </row>
    <row r="131" spans="1:31" s="39" customFormat="1" ht="12.75" hidden="1" x14ac:dyDescent="0.2">
      <c r="A131" s="43"/>
      <c r="B131" s="42"/>
      <c r="C131" s="4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 t="str">
        <f>IF(B131="","",(D131*2)+(E131*3)+F131*1)</f>
        <v/>
      </c>
      <c r="O131" s="10"/>
      <c r="P131" s="41"/>
      <c r="Q131" s="42"/>
      <c r="R131" s="42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 t="str">
        <f t="shared" si="32"/>
        <v/>
      </c>
      <c r="AE131" s="21"/>
    </row>
    <row r="132" spans="1:31" hidden="1" x14ac:dyDescent="0.2">
      <c r="A132" s="6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 t="str">
        <f>IF(B132="","",(D132*2)+(E132*3)+F132*1)</f>
        <v/>
      </c>
      <c r="O132" s="10"/>
      <c r="P132" s="11"/>
      <c r="Q132" s="7"/>
      <c r="R132" s="7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 t="str">
        <f t="shared" si="32"/>
        <v/>
      </c>
      <c r="AD132" s="1"/>
    </row>
    <row r="133" spans="1:31" hidden="1" x14ac:dyDescent="0.2">
      <c r="A133" s="6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1"/>
      <c r="Q133" s="7"/>
      <c r="R133" s="7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 t="str">
        <f t="shared" si="32"/>
        <v/>
      </c>
      <c r="AD133" s="1"/>
    </row>
    <row r="134" spans="1:31" hidden="1" x14ac:dyDescent="0.2">
      <c r="A134" s="6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 t="str">
        <f>IF(B134="","",(D134*2)+(E134*3)+F134*1)</f>
        <v/>
      </c>
      <c r="O134" s="10"/>
      <c r="P134" s="6"/>
      <c r="Q134" s="7"/>
      <c r="R134" s="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 t="str">
        <f t="shared" si="32"/>
        <v/>
      </c>
      <c r="AD134" s="1"/>
    </row>
    <row r="135" spans="1:31" hidden="1" x14ac:dyDescent="0.2">
      <c r="A135" s="11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 t="str">
        <f>IF(B135="","",(D135*2)+(E135*3)+F135*1)</f>
        <v/>
      </c>
      <c r="O135" s="10"/>
      <c r="P135" s="6"/>
      <c r="Q135" s="7"/>
      <c r="R135" s="7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 t="str">
        <f t="shared" si="32"/>
        <v/>
      </c>
      <c r="AD135" s="1"/>
    </row>
    <row r="136" spans="1:31" hidden="1" x14ac:dyDescent="0.2">
      <c r="A136" s="11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 t="str">
        <f>IF(B136="","",(D136*2)+(E136*3)+F136*1)</f>
        <v/>
      </c>
      <c r="O136" s="10"/>
      <c r="P136" s="6"/>
      <c r="Q136" s="7"/>
      <c r="R136" s="7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 t="str">
        <f t="shared" si="32"/>
        <v/>
      </c>
      <c r="AD136" s="1"/>
    </row>
    <row r="137" spans="1:31" hidden="1" x14ac:dyDescent="0.2">
      <c r="A137" s="11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 t="str">
        <f>IF(B137="","",(D137*2)+(E137*3)+F137*1)</f>
        <v/>
      </c>
      <c r="O137" s="10"/>
      <c r="P137" s="11"/>
      <c r="Q137" s="7"/>
      <c r="R137" s="7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 t="str">
        <f t="shared" si="32"/>
        <v/>
      </c>
      <c r="AD137" s="1"/>
    </row>
    <row r="138" spans="1:31" hidden="1" x14ac:dyDescent="0.2">
      <c r="A138" s="105" t="s">
        <v>26</v>
      </c>
      <c r="B138" s="106"/>
      <c r="C138" s="107"/>
      <c r="D138" s="8">
        <f t="shared" ref="D138:N138" si="33">SUM(D128:D137)</f>
        <v>0</v>
      </c>
      <c r="E138" s="8">
        <f t="shared" si="33"/>
        <v>0</v>
      </c>
      <c r="F138" s="8">
        <f t="shared" si="33"/>
        <v>0</v>
      </c>
      <c r="G138" s="8">
        <f t="shared" si="33"/>
        <v>0</v>
      </c>
      <c r="H138" s="8">
        <f t="shared" si="33"/>
        <v>0</v>
      </c>
      <c r="I138" s="8">
        <f t="shared" si="33"/>
        <v>0</v>
      </c>
      <c r="J138" s="8">
        <f t="shared" si="33"/>
        <v>0</v>
      </c>
      <c r="K138" s="8">
        <f t="shared" si="33"/>
        <v>0</v>
      </c>
      <c r="L138" s="8">
        <f t="shared" si="33"/>
        <v>0</v>
      </c>
      <c r="M138" s="8">
        <f t="shared" si="33"/>
        <v>0</v>
      </c>
      <c r="N138" s="8">
        <f t="shared" si="33"/>
        <v>0</v>
      </c>
      <c r="O138" s="12" t="s">
        <v>2</v>
      </c>
      <c r="P138" s="105" t="s">
        <v>26</v>
      </c>
      <c r="Q138" s="106"/>
      <c r="R138" s="107"/>
      <c r="S138" s="8">
        <f t="shared" ref="S138:AC138" si="34">SUM(S128:S137)</f>
        <v>0</v>
      </c>
      <c r="T138" s="8">
        <f t="shared" si="34"/>
        <v>0</v>
      </c>
      <c r="U138" s="8">
        <f t="shared" si="34"/>
        <v>0</v>
      </c>
      <c r="V138" s="8">
        <f t="shared" si="34"/>
        <v>0</v>
      </c>
      <c r="W138" s="8">
        <f t="shared" si="34"/>
        <v>0</v>
      </c>
      <c r="X138" s="8">
        <f t="shared" si="34"/>
        <v>0</v>
      </c>
      <c r="Y138" s="8">
        <f t="shared" si="34"/>
        <v>0</v>
      </c>
      <c r="Z138" s="8">
        <f t="shared" si="34"/>
        <v>0</v>
      </c>
      <c r="AA138" s="8">
        <f t="shared" si="34"/>
        <v>0</v>
      </c>
      <c r="AB138" s="8">
        <f t="shared" si="34"/>
        <v>0</v>
      </c>
      <c r="AC138" s="8">
        <f t="shared" si="34"/>
        <v>0</v>
      </c>
      <c r="AD138" s="1"/>
      <c r="AE138" s="13" t="e">
        <f>IF(#REF!+#REF!=5,"Correct","MVP ERROR")</f>
        <v>#REF!</v>
      </c>
    </row>
    <row r="139" spans="1:31" hidden="1" x14ac:dyDescent="0.2">
      <c r="A139" s="117" t="s">
        <v>27</v>
      </c>
      <c r="B139" s="118"/>
      <c r="C139" s="16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1"/>
      <c r="AD139" s="1"/>
      <c r="AE139" s="14" t="str">
        <f>A126&amp;": "&amp;IF(D138&lt;5,"FG-","")&amp;IF(F138&lt;1,"FT-","")&amp;IF(G138&lt;3,"-AST-","")&amp;IF(H138&lt;3,"STL-","")&amp;IF(I138&lt;1,"BLK-","")&amp;IF(J138&lt;10,"REB-","")&amp;IF(K138&lt;4,"PFS-","") &amp; "   |||   "&amp;P126&amp;": "&amp;IF(S138&lt;5,"FG-","")&amp;IF(U138&lt;1,"FT-","")&amp;IF(V138&lt;3,"AST-","")&amp;IF(W138&lt;3,"STL-","")&amp;IF(X138&lt;1,"BLK-","")&amp;IF(Y138&lt;10,"REB-","")&amp;IF(Z138&lt;4,"PFS-","")</f>
        <v>: FG-FT--AST-STL-BLK-REB-PFS-   |||   : FG-FT-AST-STL-BLK-REB-PFS-</v>
      </c>
    </row>
    <row r="140" spans="1:31" hidden="1" x14ac:dyDescent="0.2"/>
    <row r="141" spans="1:31" hidden="1" x14ac:dyDescent="0.2"/>
    <row r="142" spans="1:31" hidden="1" x14ac:dyDescent="0.2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</row>
    <row r="143" spans="1:31" hidden="1" x14ac:dyDescent="0.2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</row>
    <row r="144" spans="1:31" hidden="1" x14ac:dyDescent="0.2">
      <c r="A144" s="20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</row>
    <row r="145" spans="1:31" ht="12.75" hidden="1" x14ac:dyDescent="0.2">
      <c r="A145" s="20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20"/>
      <c r="R145" s="19"/>
      <c r="S145" s="19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hidden="1" x14ac:dyDescent="0.2">
      <c r="A146" s="32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Q146" s="18"/>
      <c r="R146" s="19"/>
      <c r="S146" s="1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"/>
      <c r="AE146" s="1"/>
    </row>
    <row r="147" spans="1:31" ht="12.75" x14ac:dyDescent="0.2">
      <c r="A147" s="18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Q147" s="20"/>
      <c r="R147" s="19"/>
      <c r="S147" s="19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"/>
      <c r="AE147" s="1"/>
    </row>
    <row r="148" spans="1:31" ht="12.75" x14ac:dyDescent="0.2">
      <c r="A148" s="18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Q148" s="18"/>
      <c r="R148" s="19"/>
      <c r="S148" s="1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"/>
      <c r="AE148" s="1"/>
    </row>
    <row r="149" spans="1:31" ht="12.75" x14ac:dyDescent="0.2">
      <c r="A149" s="18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Q149" s="20"/>
      <c r="R149" s="19"/>
      <c r="S149" s="1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"/>
      <c r="AE149" s="1"/>
    </row>
    <row r="150" spans="1:31" ht="12.75" x14ac:dyDescent="0.2">
      <c r="A150" s="20"/>
      <c r="B150" s="19"/>
      <c r="C150" s="19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Q150" s="18"/>
      <c r="R150" s="19"/>
      <c r="S150" s="19"/>
      <c r="T150" s="17"/>
      <c r="U150" s="21"/>
      <c r="V150" s="17"/>
      <c r="W150" s="17"/>
      <c r="X150" s="17"/>
      <c r="Y150" s="17"/>
      <c r="Z150" s="17"/>
      <c r="AA150" s="17"/>
      <c r="AB150" s="17"/>
      <c r="AC150" s="17"/>
      <c r="AD150" s="1"/>
      <c r="AE150" s="1"/>
    </row>
    <row r="151" spans="1:31" ht="12.75" x14ac:dyDescent="0.2">
      <c r="A151" s="20"/>
      <c r="B151" s="19"/>
      <c r="C151" s="19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Q151" s="20"/>
      <c r="R151" s="19"/>
      <c r="S151" s="19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"/>
      <c r="AE151" s="1"/>
    </row>
    <row r="152" spans="1:31" ht="12.75" x14ac:dyDescent="0.2">
      <c r="A152" s="18"/>
      <c r="B152" s="19"/>
      <c r="C152" s="19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Q152" s="20"/>
      <c r="R152" s="19"/>
      <c r="S152" s="19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"/>
      <c r="AE152" s="1"/>
    </row>
    <row r="153" spans="1:31" ht="12.75" x14ac:dyDescent="0.2">
      <c r="A153" s="20"/>
      <c r="B153" s="19"/>
      <c r="C153" s="19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Q153" s="18"/>
      <c r="R153" s="19"/>
      <c r="S153" s="19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"/>
      <c r="AE153" s="1"/>
    </row>
    <row r="154" spans="1:31" ht="12.75" x14ac:dyDescent="0.2">
      <c r="A154" s="178"/>
      <c r="B154" s="178"/>
      <c r="C154" s="17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Q154" s="20"/>
      <c r="R154" s="19"/>
      <c r="S154" s="19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"/>
      <c r="AE154" s="1"/>
    </row>
    <row r="155" spans="1:31" ht="12.75" x14ac:dyDescent="0.2">
      <c r="A155" s="178"/>
      <c r="B155" s="178"/>
      <c r="C155" s="17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Q155" s="178"/>
      <c r="R155" s="178"/>
      <c r="S155" s="178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"/>
      <c r="AE155" s="1"/>
    </row>
    <row r="156" spans="1:31" ht="12.75" x14ac:dyDescent="0.2">
      <c r="A156" s="22"/>
      <c r="B156" s="22"/>
      <c r="C156" s="22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Q156" s="18"/>
      <c r="R156" s="19"/>
      <c r="S156" s="19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"/>
      <c r="AE156" s="1"/>
    </row>
    <row r="157" spans="1:31" ht="12.75" x14ac:dyDescent="0.2">
      <c r="Q157" s="20"/>
      <c r="R157" s="19"/>
      <c r="S157" s="19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"/>
      <c r="AE157" s="1"/>
    </row>
    <row r="158" spans="1:31" ht="12.75" x14ac:dyDescent="0.2"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1"/>
      <c r="AE158" s="1"/>
    </row>
    <row r="159" spans="1:31" ht="12.7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P159" s="17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5"/>
      <c r="AE159" s="1"/>
    </row>
    <row r="160" spans="1:31" ht="12.75" x14ac:dyDescent="0.2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1"/>
      <c r="AE160" s="1"/>
    </row>
    <row r="161" spans="1:31" ht="12.75" x14ac:dyDescent="0.2">
      <c r="A161" s="18"/>
      <c r="B161" s="19"/>
      <c r="C161" s="19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Q161" s="18"/>
      <c r="R161" s="19"/>
      <c r="S161" s="19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"/>
      <c r="AE161" s="1"/>
    </row>
    <row r="162" spans="1:31" ht="12.75" x14ac:dyDescent="0.2">
      <c r="A162" s="18"/>
      <c r="B162" s="19"/>
      <c r="C162" s="19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Q162" s="20"/>
      <c r="R162" s="19"/>
      <c r="S162" s="19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"/>
      <c r="AE162" s="1"/>
    </row>
    <row r="163" spans="1:31" ht="12.75" x14ac:dyDescent="0.2">
      <c r="A163" s="18"/>
      <c r="B163" s="19"/>
      <c r="C163" s="19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Q163" s="18"/>
      <c r="R163" s="19"/>
      <c r="S163" s="19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"/>
      <c r="AE163" s="1"/>
    </row>
    <row r="164" spans="1:31" ht="12.75" x14ac:dyDescent="0.2">
      <c r="A164" s="18"/>
      <c r="B164" s="19"/>
      <c r="C164" s="19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Q164" s="18"/>
      <c r="R164" s="19"/>
      <c r="S164" s="19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"/>
      <c r="AE164" s="1"/>
    </row>
    <row r="165" spans="1:31" ht="12.75" x14ac:dyDescent="0.2">
      <c r="A165" s="18"/>
      <c r="B165" s="19"/>
      <c r="C165" s="19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Q165" s="18"/>
      <c r="R165" s="19"/>
      <c r="S165" s="19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"/>
      <c r="AE165" s="1"/>
    </row>
    <row r="166" spans="1:31" ht="12.75" x14ac:dyDescent="0.2">
      <c r="A166" s="20"/>
      <c r="B166" s="19"/>
      <c r="C166" s="19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Q166" s="18"/>
      <c r="R166" s="19"/>
      <c r="S166" s="19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"/>
      <c r="AE166" s="1"/>
    </row>
    <row r="167" spans="1:31" ht="12.75" x14ac:dyDescent="0.2">
      <c r="A167" s="18"/>
      <c r="B167" s="19"/>
      <c r="C167" s="19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Q167" s="20"/>
      <c r="R167" s="19"/>
      <c r="S167" s="19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"/>
      <c r="AE167" s="1"/>
    </row>
    <row r="168" spans="1:31" ht="12.75" x14ac:dyDescent="0.2">
      <c r="A168" s="20"/>
      <c r="B168" s="19"/>
      <c r="C168" s="19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Q168" s="20"/>
      <c r="R168" s="19"/>
      <c r="S168" s="19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"/>
      <c r="AE168" s="1"/>
    </row>
    <row r="169" spans="1:31" ht="12.75" x14ac:dyDescent="0.2">
      <c r="A169" s="20"/>
      <c r="B169" s="19"/>
      <c r="C169" s="19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Q169" s="18"/>
      <c r="R169" s="19"/>
      <c r="S169" s="19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"/>
      <c r="AE169" s="1"/>
    </row>
    <row r="170" spans="1:31" ht="12.75" x14ac:dyDescent="0.2">
      <c r="A170" s="18"/>
      <c r="B170" s="19"/>
      <c r="C170" s="19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Q170" s="18"/>
      <c r="R170" s="19"/>
      <c r="S170" s="19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"/>
      <c r="AE170" s="1"/>
    </row>
    <row r="171" spans="1:31" ht="12.75" x14ac:dyDescent="0.2">
      <c r="A171" s="178"/>
      <c r="B171" s="178"/>
      <c r="C171" s="178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Q171" s="178"/>
      <c r="R171" s="178"/>
      <c r="S171" s="178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"/>
      <c r="AE171" s="1"/>
    </row>
    <row r="172" spans="1:31" ht="12.75" x14ac:dyDescent="0.2">
      <c r="A172" s="22"/>
      <c r="B172" s="22"/>
      <c r="C172" s="22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AD172" s="1"/>
      <c r="AE172" s="1"/>
    </row>
  </sheetData>
  <mergeCells count="72"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Q143:AC143"/>
    <mergeCell ref="A121:B121"/>
    <mergeCell ref="C121:AC121"/>
    <mergeCell ref="A122:AC122"/>
    <mergeCell ref="A125:AC125"/>
    <mergeCell ref="A126:N126"/>
    <mergeCell ref="P126:AC126"/>
    <mergeCell ref="A138:C138"/>
    <mergeCell ref="P138:R138"/>
    <mergeCell ref="A139:B139"/>
    <mergeCell ref="C139:AC139"/>
    <mergeCell ref="A142:N142"/>
    <mergeCell ref="A154:C154"/>
    <mergeCell ref="A155:C155"/>
    <mergeCell ref="Q155:S155"/>
    <mergeCell ref="A171:C171"/>
    <mergeCell ref="Q171:S171"/>
  </mergeCells>
  <conditionalFormatting sqref="AE45 AE60 AE15 AE30">
    <cfRule type="expression" dxfId="685" priority="35">
      <formula>AE15="Correct"</formula>
    </cfRule>
    <cfRule type="expression" dxfId="684" priority="37">
      <formula>$AE$15="Check"</formula>
    </cfRule>
  </conditionalFormatting>
  <conditionalFormatting sqref="AE45 AE60 AE30">
    <cfRule type="expression" dxfId="683" priority="36">
      <formula>$AE$15="Check"</formula>
    </cfRule>
  </conditionalFormatting>
  <conditionalFormatting sqref="AE45 AE60 AE15 AE30">
    <cfRule type="expression" dxfId="682" priority="34">
      <formula>AE15="Correct"</formula>
    </cfRule>
  </conditionalFormatting>
  <conditionalFormatting sqref="AE46 AE61 AE16 AE31">
    <cfRule type="expression" dxfId="681" priority="33">
      <formula>FIND("-",AE16)&gt;0</formula>
    </cfRule>
  </conditionalFormatting>
  <conditionalFormatting sqref="O15">
    <cfRule type="containsBlanks" dxfId="680" priority="38">
      <formula>LEN(TRIM(O15))=0</formula>
    </cfRule>
  </conditionalFormatting>
  <conditionalFormatting sqref="O30">
    <cfRule type="containsBlanks" dxfId="679" priority="32">
      <formula>LEN(TRIM(O30))=0</formula>
    </cfRule>
  </conditionalFormatting>
  <conditionalFormatting sqref="O45">
    <cfRule type="containsBlanks" dxfId="678" priority="31">
      <formula>LEN(TRIM(O45))=0</formula>
    </cfRule>
  </conditionalFormatting>
  <conditionalFormatting sqref="O60">
    <cfRule type="containsBlanks" dxfId="677" priority="30">
      <formula>LEN(TRIM(O60))=0</formula>
    </cfRule>
  </conditionalFormatting>
  <conditionalFormatting sqref="O75">
    <cfRule type="containsBlanks" dxfId="676" priority="29">
      <formula>LEN(TRIM(O75))=0</formula>
    </cfRule>
  </conditionalFormatting>
  <conditionalFormatting sqref="O90">
    <cfRule type="containsBlanks" dxfId="675" priority="28">
      <formula>LEN(TRIM(O90))=0</formula>
    </cfRule>
  </conditionalFormatting>
  <conditionalFormatting sqref="O105">
    <cfRule type="containsBlanks" dxfId="674" priority="27">
      <formula>LEN(TRIM(O105))=0</formula>
    </cfRule>
  </conditionalFormatting>
  <conditionalFormatting sqref="O120">
    <cfRule type="containsBlanks" dxfId="673" priority="26">
      <formula>LEN(TRIM(O120))=0</formula>
    </cfRule>
  </conditionalFormatting>
  <conditionalFormatting sqref="AE75">
    <cfRule type="expression" dxfId="672" priority="23">
      <formula>AE75="Correct"</formula>
    </cfRule>
    <cfRule type="expression" dxfId="671" priority="25">
      <formula>$AE$15="Check"</formula>
    </cfRule>
  </conditionalFormatting>
  <conditionalFormatting sqref="AE75">
    <cfRule type="expression" dxfId="670" priority="24">
      <formula>$AE$15="Check"</formula>
    </cfRule>
  </conditionalFormatting>
  <conditionalFormatting sqref="AE75">
    <cfRule type="expression" dxfId="669" priority="22">
      <formula>AE75="Correct"</formula>
    </cfRule>
  </conditionalFormatting>
  <conditionalFormatting sqref="AE76">
    <cfRule type="expression" dxfId="668" priority="21">
      <formula>FIND("-",AE76)&gt;0</formula>
    </cfRule>
  </conditionalFormatting>
  <conditionalFormatting sqref="AE90">
    <cfRule type="expression" dxfId="667" priority="18">
      <formula>AE90="Correct"</formula>
    </cfRule>
    <cfRule type="expression" dxfId="666" priority="20">
      <formula>$AE$15="Check"</formula>
    </cfRule>
  </conditionalFormatting>
  <conditionalFormatting sqref="AE90">
    <cfRule type="expression" dxfId="665" priority="19">
      <formula>$AE$15="Check"</formula>
    </cfRule>
  </conditionalFormatting>
  <conditionalFormatting sqref="AE90">
    <cfRule type="expression" dxfId="664" priority="17">
      <formula>AE90="Correct"</formula>
    </cfRule>
  </conditionalFormatting>
  <conditionalFormatting sqref="AE91">
    <cfRule type="expression" dxfId="663" priority="16">
      <formula>FIND("-",AE91)&gt;0</formula>
    </cfRule>
  </conditionalFormatting>
  <conditionalFormatting sqref="AE105">
    <cfRule type="expression" dxfId="662" priority="13">
      <formula>AE105="Correct"</formula>
    </cfRule>
    <cfRule type="expression" dxfId="661" priority="15">
      <formula>$AE$15="Check"</formula>
    </cfRule>
  </conditionalFormatting>
  <conditionalFormatting sqref="AE105">
    <cfRule type="expression" dxfId="660" priority="14">
      <formula>$AE$15="Check"</formula>
    </cfRule>
  </conditionalFormatting>
  <conditionalFormatting sqref="AE105">
    <cfRule type="expression" dxfId="659" priority="12">
      <formula>AE105="Correct"</formula>
    </cfRule>
  </conditionalFormatting>
  <conditionalFormatting sqref="AE106">
    <cfRule type="expression" dxfId="658" priority="11">
      <formula>FIND("-",AE106)&gt;0</formula>
    </cfRule>
  </conditionalFormatting>
  <conditionalFormatting sqref="AE120">
    <cfRule type="expression" dxfId="657" priority="8">
      <formula>AE120="Correct"</formula>
    </cfRule>
    <cfRule type="expression" dxfId="656" priority="10">
      <formula>$AE$15="Check"</formula>
    </cfRule>
  </conditionalFormatting>
  <conditionalFormatting sqref="AE120">
    <cfRule type="expression" dxfId="655" priority="9">
      <formula>$AE$15="Check"</formula>
    </cfRule>
  </conditionalFormatting>
  <conditionalFormatting sqref="AE120">
    <cfRule type="expression" dxfId="654" priority="7">
      <formula>AE120="Correct"</formula>
    </cfRule>
  </conditionalFormatting>
  <conditionalFormatting sqref="AE121">
    <cfRule type="expression" dxfId="653" priority="6">
      <formula>FIND("-",AE121)&gt;0</formula>
    </cfRule>
  </conditionalFormatting>
  <conditionalFormatting sqref="AE138">
    <cfRule type="expression" dxfId="652" priority="3">
      <formula>AE138="Correct"</formula>
    </cfRule>
    <cfRule type="expression" dxfId="651" priority="4">
      <formula>$AE$15="Check"</formula>
    </cfRule>
  </conditionalFormatting>
  <conditionalFormatting sqref="AE138">
    <cfRule type="expression" dxfId="650" priority="2">
      <formula>AE138="Correct"</formula>
    </cfRule>
  </conditionalFormatting>
  <conditionalFormatting sqref="AE139">
    <cfRule type="expression" dxfId="649" priority="1">
      <formula>FIND("-",AE139)&gt;0</formula>
    </cfRule>
  </conditionalFormatting>
  <conditionalFormatting sqref="O138">
    <cfRule type="containsBlanks" dxfId="648" priority="5">
      <formula>LEN(TRIM(O138))=0</formula>
    </cfRule>
  </conditionalFormatting>
  <dataValidations count="1">
    <dataValidation type="list" allowBlank="1" showInputMessage="1" showErrorMessage="1" sqref="O15 O138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72"/>
  <sheetViews>
    <sheetView topLeftCell="A22" zoomScale="90" zoomScaleNormal="90" zoomScalePageLayoutView="8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37" width="8.85546875" style="1"/>
    <col min="38" max="39" width="0" style="1" hidden="1" customWidth="1"/>
    <col min="40" max="16384" width="8.85546875" style="1"/>
  </cols>
  <sheetData>
    <row r="1" spans="1:39" ht="26.25" x14ac:dyDescent="0.2">
      <c r="A1" s="108" t="s">
        <v>225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  <c r="AL1" s="31" t="s">
        <v>0</v>
      </c>
      <c r="AM1" s="31" t="s">
        <v>1</v>
      </c>
    </row>
    <row r="2" spans="1:39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  <c r="AL2" s="31" t="s">
        <v>2</v>
      </c>
      <c r="AM2" s="40" t="s">
        <v>3</v>
      </c>
    </row>
    <row r="3" spans="1:39" s="39" customFormat="1" ht="12.75" x14ac:dyDescent="0.2">
      <c r="A3" s="137" t="s">
        <v>134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3" t="s">
        <v>4</v>
      </c>
      <c r="P3" s="114" t="s">
        <v>89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6"/>
      <c r="AE3" s="21"/>
      <c r="AL3" s="31" t="s">
        <v>5</v>
      </c>
      <c r="AM3" s="40" t="s">
        <v>6</v>
      </c>
    </row>
    <row r="4" spans="1:39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  <c r="AL4" s="31" t="s">
        <v>22</v>
      </c>
      <c r="AM4" s="40" t="s">
        <v>23</v>
      </c>
    </row>
    <row r="5" spans="1:39" s="39" customFormat="1" ht="12.75" x14ac:dyDescent="0.2">
      <c r="A5" s="41">
        <v>4</v>
      </c>
      <c r="B5" s="42" t="s">
        <v>167</v>
      </c>
      <c r="C5" s="42" t="s">
        <v>174</v>
      </c>
      <c r="D5" s="9">
        <v>2</v>
      </c>
      <c r="E5" s="9"/>
      <c r="F5" s="9"/>
      <c r="G5" s="9"/>
      <c r="H5" s="9">
        <v>2</v>
      </c>
      <c r="I5" s="9">
        <v>1</v>
      </c>
      <c r="J5" s="9"/>
      <c r="K5" s="9">
        <v>3</v>
      </c>
      <c r="L5" s="9"/>
      <c r="M5" s="9"/>
      <c r="N5" s="9">
        <f t="shared" ref="N5:N14" si="0">IF(B5="","",(D5*2)+(E5*3)+F5*1)</f>
        <v>4</v>
      </c>
      <c r="O5" s="10"/>
      <c r="P5" s="41">
        <v>0</v>
      </c>
      <c r="Q5" s="42" t="s">
        <v>93</v>
      </c>
      <c r="R5" s="42" t="s">
        <v>94</v>
      </c>
      <c r="S5" s="9">
        <v>6</v>
      </c>
      <c r="T5" s="9"/>
      <c r="U5" s="9">
        <v>4</v>
      </c>
      <c r="V5" s="9">
        <v>10</v>
      </c>
      <c r="W5" s="9">
        <v>2</v>
      </c>
      <c r="X5" s="9">
        <v>1</v>
      </c>
      <c r="Y5" s="9">
        <v>1</v>
      </c>
      <c r="Z5" s="9">
        <v>1</v>
      </c>
      <c r="AA5" s="9"/>
      <c r="AB5" s="9"/>
      <c r="AC5" s="9">
        <f t="shared" ref="AC5:AC14" si="1">IF(Q5="","",(S5*2)+(T5*3)+U5*1)</f>
        <v>16</v>
      </c>
      <c r="AE5" s="21"/>
      <c r="AL5" s="31" t="s">
        <v>24</v>
      </c>
      <c r="AM5" s="40" t="s">
        <v>25</v>
      </c>
    </row>
    <row r="6" spans="1:39" s="39" customFormat="1" ht="12.75" x14ac:dyDescent="0.2">
      <c r="A6" s="41">
        <v>5</v>
      </c>
      <c r="B6" s="42" t="s">
        <v>167</v>
      </c>
      <c r="C6" s="42" t="s">
        <v>60</v>
      </c>
      <c r="D6" s="9"/>
      <c r="E6" s="9">
        <v>1</v>
      </c>
      <c r="F6" s="9"/>
      <c r="G6" s="9"/>
      <c r="H6" s="9"/>
      <c r="I6" s="9">
        <v>1</v>
      </c>
      <c r="J6" s="9"/>
      <c r="K6" s="9">
        <v>3</v>
      </c>
      <c r="L6" s="9"/>
      <c r="M6" s="9"/>
      <c r="N6" s="9">
        <f t="shared" si="0"/>
        <v>3</v>
      </c>
      <c r="O6" s="10"/>
      <c r="P6" s="41">
        <v>2</v>
      </c>
      <c r="Q6" s="42" t="s">
        <v>144</v>
      </c>
      <c r="R6" s="42" t="s">
        <v>39</v>
      </c>
      <c r="S6" s="9">
        <v>4</v>
      </c>
      <c r="T6" s="9"/>
      <c r="U6" s="9"/>
      <c r="V6" s="9">
        <v>3</v>
      </c>
      <c r="W6" s="9"/>
      <c r="X6" s="9"/>
      <c r="Y6" s="9"/>
      <c r="Z6" s="9">
        <v>3</v>
      </c>
      <c r="AA6" s="9"/>
      <c r="AB6" s="9"/>
      <c r="AC6" s="9">
        <f t="shared" si="1"/>
        <v>8</v>
      </c>
      <c r="AE6" s="21"/>
    </row>
    <row r="7" spans="1:39" s="39" customFormat="1" ht="12.75" x14ac:dyDescent="0.2">
      <c r="A7" s="43">
        <v>8</v>
      </c>
      <c r="B7" s="42" t="s">
        <v>169</v>
      </c>
      <c r="C7" s="42" t="s">
        <v>170</v>
      </c>
      <c r="D7" s="9">
        <v>3</v>
      </c>
      <c r="E7" s="9"/>
      <c r="F7" s="9">
        <v>1</v>
      </c>
      <c r="G7" s="9">
        <v>3</v>
      </c>
      <c r="H7" s="9">
        <v>2</v>
      </c>
      <c r="I7" s="9">
        <v>1</v>
      </c>
      <c r="J7" s="9"/>
      <c r="K7" s="9">
        <v>1</v>
      </c>
      <c r="L7" s="9"/>
      <c r="M7" s="9"/>
      <c r="N7" s="9">
        <f t="shared" si="0"/>
        <v>7</v>
      </c>
      <c r="O7" s="10"/>
      <c r="P7" s="41">
        <v>4</v>
      </c>
      <c r="Q7" s="42" t="s">
        <v>142</v>
      </c>
      <c r="R7" s="42" t="s">
        <v>143</v>
      </c>
      <c r="S7" s="9"/>
      <c r="T7" s="9">
        <v>2</v>
      </c>
      <c r="U7" s="9"/>
      <c r="V7" s="9">
        <v>2</v>
      </c>
      <c r="W7" s="9">
        <v>2</v>
      </c>
      <c r="X7" s="9"/>
      <c r="Y7" s="9"/>
      <c r="Z7" s="9">
        <v>1</v>
      </c>
      <c r="AA7" s="9"/>
      <c r="AB7" s="9"/>
      <c r="AC7" s="9">
        <f t="shared" si="1"/>
        <v>6</v>
      </c>
      <c r="AE7" s="21"/>
    </row>
    <row r="8" spans="1:39" s="39" customFormat="1" ht="12.75" x14ac:dyDescent="0.2">
      <c r="A8" s="43">
        <v>9</v>
      </c>
      <c r="B8" s="42" t="s">
        <v>172</v>
      </c>
      <c r="C8" s="42" t="s">
        <v>31</v>
      </c>
      <c r="D8" s="9">
        <v>1</v>
      </c>
      <c r="E8" s="9">
        <v>1</v>
      </c>
      <c r="F8" s="9"/>
      <c r="G8" s="9">
        <v>1</v>
      </c>
      <c r="H8" s="9"/>
      <c r="I8" s="9">
        <v>1</v>
      </c>
      <c r="J8" s="9"/>
      <c r="K8" s="9">
        <v>1</v>
      </c>
      <c r="L8" s="9"/>
      <c r="M8" s="9"/>
      <c r="N8" s="9">
        <f t="shared" si="0"/>
        <v>5</v>
      </c>
      <c r="O8" s="10"/>
      <c r="P8" s="43">
        <v>3</v>
      </c>
      <c r="Q8" s="42" t="s">
        <v>146</v>
      </c>
      <c r="R8" s="42" t="s">
        <v>145</v>
      </c>
      <c r="S8" s="9"/>
      <c r="T8" s="9"/>
      <c r="U8" s="9"/>
      <c r="V8" s="9">
        <v>3</v>
      </c>
      <c r="W8" s="9"/>
      <c r="X8" s="9"/>
      <c r="Y8" s="9"/>
      <c r="Z8" s="9"/>
      <c r="AA8" s="9"/>
      <c r="AB8" s="9"/>
      <c r="AC8" s="9">
        <f t="shared" si="1"/>
        <v>0</v>
      </c>
      <c r="AE8" s="21"/>
    </row>
    <row r="9" spans="1:39" s="39" customFormat="1" ht="12.75" x14ac:dyDescent="0.2">
      <c r="A9" s="41">
        <v>10</v>
      </c>
      <c r="B9" s="42" t="s">
        <v>171</v>
      </c>
      <c r="C9" s="42" t="s">
        <v>35</v>
      </c>
      <c r="D9" s="9">
        <v>3</v>
      </c>
      <c r="E9" s="9">
        <v>1</v>
      </c>
      <c r="F9" s="9"/>
      <c r="G9" s="9">
        <v>4</v>
      </c>
      <c r="H9" s="9"/>
      <c r="I9" s="9">
        <v>1</v>
      </c>
      <c r="J9" s="9"/>
      <c r="K9" s="9"/>
      <c r="L9" s="9"/>
      <c r="M9" s="9"/>
      <c r="N9" s="9">
        <f t="shared" si="0"/>
        <v>9</v>
      </c>
      <c r="O9" s="10"/>
      <c r="P9" s="43">
        <v>6</v>
      </c>
      <c r="Q9" s="42" t="s">
        <v>131</v>
      </c>
      <c r="R9" s="42" t="s">
        <v>48</v>
      </c>
      <c r="S9" s="9">
        <v>1</v>
      </c>
      <c r="T9" s="9"/>
      <c r="U9" s="9"/>
      <c r="V9" s="9">
        <v>2</v>
      </c>
      <c r="W9" s="9">
        <v>1</v>
      </c>
      <c r="X9" s="9">
        <v>2</v>
      </c>
      <c r="Y9" s="9">
        <v>2</v>
      </c>
      <c r="Z9" s="9"/>
      <c r="AA9" s="9"/>
      <c r="AB9" s="9"/>
      <c r="AC9" s="9">
        <f t="shared" si="1"/>
        <v>2</v>
      </c>
      <c r="AE9" s="21"/>
    </row>
    <row r="10" spans="1:39" s="39" customFormat="1" ht="12.75" x14ac:dyDescent="0.2">
      <c r="A10" s="41">
        <v>11</v>
      </c>
      <c r="B10" s="42" t="s">
        <v>173</v>
      </c>
      <c r="C10" s="42" t="s">
        <v>84</v>
      </c>
      <c r="D10" s="9">
        <v>2</v>
      </c>
      <c r="E10" s="9">
        <v>1</v>
      </c>
      <c r="F10" s="9">
        <v>7</v>
      </c>
      <c r="G10" s="9">
        <v>6</v>
      </c>
      <c r="H10" s="9">
        <v>2</v>
      </c>
      <c r="I10" s="9">
        <v>2</v>
      </c>
      <c r="J10" s="9"/>
      <c r="K10" s="9">
        <v>1</v>
      </c>
      <c r="L10" s="9"/>
      <c r="M10" s="9"/>
      <c r="N10" s="9">
        <f t="shared" si="0"/>
        <v>14</v>
      </c>
      <c r="O10" s="10"/>
      <c r="P10" s="43">
        <v>11</v>
      </c>
      <c r="Q10" s="42" t="s">
        <v>101</v>
      </c>
      <c r="R10" s="42" t="s">
        <v>102</v>
      </c>
      <c r="S10" s="9">
        <v>6</v>
      </c>
      <c r="T10" s="9"/>
      <c r="U10" s="9">
        <v>1</v>
      </c>
      <c r="V10" s="9">
        <v>10</v>
      </c>
      <c r="W10" s="9">
        <v>5</v>
      </c>
      <c r="X10" s="9">
        <v>1</v>
      </c>
      <c r="Y10" s="9">
        <v>1</v>
      </c>
      <c r="Z10" s="9">
        <v>2</v>
      </c>
      <c r="AA10" s="9"/>
      <c r="AB10" s="9"/>
      <c r="AC10" s="9">
        <f t="shared" si="1"/>
        <v>13</v>
      </c>
      <c r="AE10" s="21"/>
    </row>
    <row r="11" spans="1:39" s="39" customFormat="1" ht="12.75" x14ac:dyDescent="0.2">
      <c r="A11" s="41"/>
      <c r="B11" s="42"/>
      <c r="C11" s="42"/>
      <c r="D11" s="9"/>
      <c r="E11" s="9"/>
      <c r="F11" s="9"/>
      <c r="G11" s="9"/>
      <c r="H11" s="9"/>
      <c r="I11" s="9"/>
      <c r="J11" s="9"/>
      <c r="K11" s="9"/>
      <c r="L11" s="9"/>
      <c r="M11" s="9"/>
      <c r="N11" s="9" t="str">
        <f t="shared" si="0"/>
        <v/>
      </c>
      <c r="O11" s="10"/>
      <c r="P11" s="43">
        <v>31</v>
      </c>
      <c r="Q11" s="42" t="s">
        <v>43</v>
      </c>
      <c r="R11" s="42" t="s">
        <v>141</v>
      </c>
      <c r="S11" s="9">
        <v>2</v>
      </c>
      <c r="T11" s="9">
        <v>2</v>
      </c>
      <c r="U11" s="9">
        <v>2</v>
      </c>
      <c r="V11" s="9">
        <v>2</v>
      </c>
      <c r="W11" s="9">
        <v>3</v>
      </c>
      <c r="X11" s="9"/>
      <c r="Y11" s="9"/>
      <c r="Z11" s="9">
        <v>2</v>
      </c>
      <c r="AA11" s="9"/>
      <c r="AB11" s="9"/>
      <c r="AC11" s="9">
        <f t="shared" si="1"/>
        <v>12</v>
      </c>
      <c r="AE11" s="21"/>
    </row>
    <row r="12" spans="1:39" s="39" customFormat="1" ht="12.75" x14ac:dyDescent="0.2">
      <c r="A12" s="54" t="s">
        <v>221</v>
      </c>
      <c r="B12" s="42" t="s">
        <v>228</v>
      </c>
      <c r="C12" s="42" t="s">
        <v>229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  <c r="O12" s="10"/>
      <c r="P12" s="43">
        <v>7</v>
      </c>
      <c r="Q12" s="42" t="s">
        <v>264</v>
      </c>
      <c r="R12" s="42" t="s">
        <v>265</v>
      </c>
      <c r="S12" s="9"/>
      <c r="T12" s="9"/>
      <c r="U12" s="9"/>
      <c r="V12" s="9">
        <v>2</v>
      </c>
      <c r="W12" s="9">
        <v>3</v>
      </c>
      <c r="X12" s="9">
        <v>1</v>
      </c>
      <c r="Y12" s="9">
        <v>1</v>
      </c>
      <c r="Z12" s="9">
        <v>1</v>
      </c>
      <c r="AA12" s="9"/>
      <c r="AB12" s="9"/>
      <c r="AC12" s="9">
        <f t="shared" si="1"/>
        <v>0</v>
      </c>
      <c r="AE12" s="21"/>
    </row>
    <row r="13" spans="1:39" s="39" customFormat="1" ht="12.75" x14ac:dyDescent="0.2">
      <c r="A13" s="43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9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9" s="39" customFormat="1" ht="12.75" x14ac:dyDescent="0.2">
      <c r="A15" s="105" t="s">
        <v>26</v>
      </c>
      <c r="B15" s="106"/>
      <c r="C15" s="107"/>
      <c r="D15" s="9">
        <f t="shared" ref="D15:N15" si="2">SUM(D5:D14)</f>
        <v>11</v>
      </c>
      <c r="E15" s="9">
        <f t="shared" si="2"/>
        <v>4</v>
      </c>
      <c r="F15" s="9">
        <f t="shared" si="2"/>
        <v>8</v>
      </c>
      <c r="G15" s="9">
        <f t="shared" si="2"/>
        <v>14</v>
      </c>
      <c r="H15" s="9">
        <f t="shared" si="2"/>
        <v>6</v>
      </c>
      <c r="I15" s="9">
        <f t="shared" si="2"/>
        <v>7</v>
      </c>
      <c r="J15" s="9">
        <f t="shared" si="2"/>
        <v>0</v>
      </c>
      <c r="K15" s="9">
        <f t="shared" si="2"/>
        <v>9</v>
      </c>
      <c r="L15" s="9">
        <f t="shared" si="2"/>
        <v>0</v>
      </c>
      <c r="M15" s="9">
        <f t="shared" si="2"/>
        <v>0</v>
      </c>
      <c r="N15" s="9">
        <f t="shared" si="2"/>
        <v>42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19</v>
      </c>
      <c r="T15" s="9">
        <f t="shared" si="3"/>
        <v>4</v>
      </c>
      <c r="U15" s="9">
        <f t="shared" si="3"/>
        <v>7</v>
      </c>
      <c r="V15" s="9">
        <f t="shared" si="3"/>
        <v>34</v>
      </c>
      <c r="W15" s="9">
        <f t="shared" si="3"/>
        <v>16</v>
      </c>
      <c r="X15" s="9">
        <f t="shared" si="3"/>
        <v>5</v>
      </c>
      <c r="Y15" s="9">
        <f t="shared" si="3"/>
        <v>5</v>
      </c>
      <c r="Z15" s="9">
        <f t="shared" si="3"/>
        <v>10</v>
      </c>
      <c r="AA15" s="9">
        <f t="shared" si="3"/>
        <v>0</v>
      </c>
      <c r="AB15" s="9">
        <f t="shared" si="3"/>
        <v>0</v>
      </c>
      <c r="AC15" s="9">
        <f t="shared" si="3"/>
        <v>57</v>
      </c>
      <c r="AE15" s="44" t="e">
        <f>IF(#REF!+#REF!=5,"Correct","MVP ERROR")</f>
        <v>#REF!</v>
      </c>
    </row>
    <row r="16" spans="1:39" s="39" customFormat="1" ht="12.75" x14ac:dyDescent="0.2">
      <c r="A16" s="117" t="s">
        <v>27</v>
      </c>
      <c r="B16" s="118"/>
      <c r="C16" s="119" t="s">
        <v>137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Queanbeyan Road Runners: BLK-   |||   Shenanigans: </v>
      </c>
    </row>
    <row r="17" spans="1:45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45" s="39" customFormat="1" ht="12.75" x14ac:dyDescent="0.2">
      <c r="A18" s="146" t="s">
        <v>224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3" t="s">
        <v>4</v>
      </c>
      <c r="P18" s="125" t="s">
        <v>103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E18" s="21"/>
    </row>
    <row r="19" spans="1:45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45" s="39" customFormat="1" ht="12.75" x14ac:dyDescent="0.2">
      <c r="A20" s="43">
        <v>4</v>
      </c>
      <c r="B20" s="42" t="s">
        <v>121</v>
      </c>
      <c r="C20" s="42" t="s">
        <v>73</v>
      </c>
      <c r="D20" s="9">
        <v>5</v>
      </c>
      <c r="E20" s="9"/>
      <c r="F20" s="9">
        <v>3</v>
      </c>
      <c r="G20" s="9">
        <v>3</v>
      </c>
      <c r="H20" s="9"/>
      <c r="I20" s="9">
        <v>2</v>
      </c>
      <c r="J20" s="9">
        <v>1</v>
      </c>
      <c r="K20" s="9">
        <v>2</v>
      </c>
      <c r="L20" s="9"/>
      <c r="M20" s="9"/>
      <c r="N20" s="9">
        <f t="shared" ref="N20:N29" si="4">IF(B20="","",(D20*2)+(E20*3)+F20*1)</f>
        <v>13</v>
      </c>
      <c r="O20" s="10"/>
      <c r="P20" s="43">
        <v>4</v>
      </c>
      <c r="Q20" s="42" t="s">
        <v>148</v>
      </c>
      <c r="R20" s="42" t="s">
        <v>54</v>
      </c>
      <c r="S20" s="9">
        <v>5</v>
      </c>
      <c r="T20" s="9"/>
      <c r="U20" s="9">
        <v>2</v>
      </c>
      <c r="V20" s="9">
        <v>5</v>
      </c>
      <c r="W20" s="9"/>
      <c r="X20" s="9"/>
      <c r="Y20" s="9">
        <v>1</v>
      </c>
      <c r="Z20" s="9">
        <v>4</v>
      </c>
      <c r="AA20" s="9"/>
      <c r="AB20" s="9"/>
      <c r="AC20" s="9">
        <f t="shared" ref="AC20:AC29" si="5">IF(Q20="","",(S20*2)+(T20*3)+U20*1)</f>
        <v>12</v>
      </c>
      <c r="AE20" s="21"/>
    </row>
    <row r="21" spans="1:45" s="39" customFormat="1" ht="12.75" x14ac:dyDescent="0.2">
      <c r="A21" s="41">
        <v>7</v>
      </c>
      <c r="B21" s="42" t="s">
        <v>124</v>
      </c>
      <c r="C21" s="42" t="s">
        <v>41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si="4"/>
        <v>0</v>
      </c>
      <c r="O21" s="10"/>
      <c r="P21" s="43">
        <v>6</v>
      </c>
      <c r="Q21" s="42" t="s">
        <v>40</v>
      </c>
      <c r="R21" s="42" t="s">
        <v>113</v>
      </c>
      <c r="S21" s="9"/>
      <c r="T21" s="9"/>
      <c r="U21" s="9"/>
      <c r="V21" s="9">
        <v>2</v>
      </c>
      <c r="W21" s="9">
        <v>3</v>
      </c>
      <c r="X21" s="9"/>
      <c r="Y21" s="9"/>
      <c r="Z21" s="9">
        <v>1</v>
      </c>
      <c r="AA21" s="9"/>
      <c r="AB21" s="9"/>
      <c r="AC21" s="9">
        <f t="shared" si="5"/>
        <v>0</v>
      </c>
      <c r="AE21" s="21"/>
    </row>
    <row r="22" spans="1:45" s="39" customFormat="1" ht="12.75" x14ac:dyDescent="0.2">
      <c r="A22" s="43">
        <v>8</v>
      </c>
      <c r="B22" s="42" t="s">
        <v>175</v>
      </c>
      <c r="C22" s="42" t="s">
        <v>61</v>
      </c>
      <c r="D22" s="9"/>
      <c r="E22" s="9"/>
      <c r="F22" s="9">
        <v>1</v>
      </c>
      <c r="G22" s="9">
        <v>1</v>
      </c>
      <c r="H22" s="9"/>
      <c r="I22" s="9">
        <v>1</v>
      </c>
      <c r="J22" s="9"/>
      <c r="K22" s="9">
        <v>1</v>
      </c>
      <c r="L22" s="9"/>
      <c r="M22" s="9"/>
      <c r="N22" s="9">
        <f t="shared" si="4"/>
        <v>1</v>
      </c>
      <c r="O22" s="10"/>
      <c r="P22" s="43">
        <v>9</v>
      </c>
      <c r="Q22" s="42" t="s">
        <v>114</v>
      </c>
      <c r="R22" s="42" t="s">
        <v>67</v>
      </c>
      <c r="S22" s="9">
        <v>4</v>
      </c>
      <c r="T22" s="9"/>
      <c r="U22" s="9">
        <v>1</v>
      </c>
      <c r="V22" s="9">
        <v>5</v>
      </c>
      <c r="W22" s="9">
        <v>3</v>
      </c>
      <c r="X22" s="9">
        <v>1</v>
      </c>
      <c r="Y22" s="9"/>
      <c r="Z22" s="9">
        <v>1</v>
      </c>
      <c r="AA22" s="9"/>
      <c r="AB22" s="9"/>
      <c r="AC22" s="9">
        <f t="shared" si="5"/>
        <v>9</v>
      </c>
      <c r="AE22" s="21"/>
    </row>
    <row r="23" spans="1:45" s="39" customFormat="1" ht="12.75" x14ac:dyDescent="0.2">
      <c r="A23" s="43">
        <v>9</v>
      </c>
      <c r="B23" s="42" t="s">
        <v>176</v>
      </c>
      <c r="C23" s="42" t="s">
        <v>226</v>
      </c>
      <c r="D23" s="9">
        <v>5</v>
      </c>
      <c r="E23" s="9">
        <v>1</v>
      </c>
      <c r="F23" s="9">
        <v>4</v>
      </c>
      <c r="G23" s="9">
        <v>4</v>
      </c>
      <c r="H23" s="9">
        <v>3</v>
      </c>
      <c r="I23" s="9">
        <v>2</v>
      </c>
      <c r="J23" s="9"/>
      <c r="K23" s="9">
        <v>1</v>
      </c>
      <c r="L23" s="9"/>
      <c r="M23" s="9"/>
      <c r="N23" s="9">
        <f t="shared" si="4"/>
        <v>17</v>
      </c>
      <c r="O23" s="10"/>
      <c r="P23" s="43">
        <v>13</v>
      </c>
      <c r="Q23" s="42" t="s">
        <v>112</v>
      </c>
      <c r="R23" s="42" t="s">
        <v>113</v>
      </c>
      <c r="S23" s="9"/>
      <c r="T23" s="9"/>
      <c r="U23" s="9">
        <v>1</v>
      </c>
      <c r="V23" s="9">
        <v>3</v>
      </c>
      <c r="W23" s="9">
        <v>1</v>
      </c>
      <c r="X23" s="9">
        <v>1</v>
      </c>
      <c r="Y23" s="9"/>
      <c r="Z23" s="9">
        <v>4</v>
      </c>
      <c r="AA23" s="9"/>
      <c r="AB23" s="9"/>
      <c r="AC23" s="9">
        <f t="shared" si="5"/>
        <v>1</v>
      </c>
      <c r="AE23" s="21"/>
    </row>
    <row r="24" spans="1:45" s="39" customFormat="1" ht="12.75" x14ac:dyDescent="0.2">
      <c r="A24" s="43">
        <v>11</v>
      </c>
      <c r="B24" s="42" t="s">
        <v>122</v>
      </c>
      <c r="C24" s="42" t="s">
        <v>123</v>
      </c>
      <c r="D24" s="9"/>
      <c r="E24" s="9"/>
      <c r="F24" s="9"/>
      <c r="G24" s="9">
        <v>3</v>
      </c>
      <c r="H24" s="9">
        <v>1</v>
      </c>
      <c r="I24" s="9"/>
      <c r="J24" s="9"/>
      <c r="K24" s="9">
        <v>3</v>
      </c>
      <c r="L24" s="9"/>
      <c r="M24" s="9"/>
      <c r="N24" s="9">
        <f t="shared" si="4"/>
        <v>0</v>
      </c>
      <c r="O24" s="10"/>
      <c r="P24" s="43">
        <v>20</v>
      </c>
      <c r="Q24" s="42" t="s">
        <v>105</v>
      </c>
      <c r="R24" s="42" t="s">
        <v>106</v>
      </c>
      <c r="S24" s="9"/>
      <c r="T24" s="9"/>
      <c r="U24" s="9"/>
      <c r="V24" s="9">
        <v>2</v>
      </c>
      <c r="W24" s="9">
        <v>1</v>
      </c>
      <c r="X24" s="9">
        <v>1</v>
      </c>
      <c r="Y24" s="9"/>
      <c r="Z24" s="9">
        <v>1</v>
      </c>
      <c r="AA24" s="9"/>
      <c r="AB24" s="9"/>
      <c r="AC24" s="9">
        <f t="shared" si="5"/>
        <v>0</v>
      </c>
      <c r="AE24" s="21"/>
    </row>
    <row r="25" spans="1:45" s="39" customFormat="1" ht="12.75" x14ac:dyDescent="0.2">
      <c r="A25" s="43">
        <v>12</v>
      </c>
      <c r="B25" s="42" t="s">
        <v>125</v>
      </c>
      <c r="C25" s="42" t="s">
        <v>54</v>
      </c>
      <c r="D25" s="9">
        <v>2</v>
      </c>
      <c r="E25" s="9"/>
      <c r="F25" s="9">
        <v>3</v>
      </c>
      <c r="G25" s="9">
        <v>9</v>
      </c>
      <c r="H25" s="9"/>
      <c r="I25" s="9"/>
      <c r="J25" s="9"/>
      <c r="K25" s="9">
        <v>3</v>
      </c>
      <c r="L25" s="9"/>
      <c r="M25" s="9"/>
      <c r="N25" s="9">
        <f t="shared" si="4"/>
        <v>7</v>
      </c>
      <c r="O25" s="10"/>
      <c r="P25" s="41">
        <v>22</v>
      </c>
      <c r="Q25" s="42" t="s">
        <v>115</v>
      </c>
      <c r="R25" s="42" t="s">
        <v>116</v>
      </c>
      <c r="S25" s="9">
        <v>2</v>
      </c>
      <c r="T25" s="9"/>
      <c r="U25" s="9">
        <v>3</v>
      </c>
      <c r="V25" s="9">
        <v>2</v>
      </c>
      <c r="W25" s="9">
        <v>4</v>
      </c>
      <c r="X25" s="9">
        <v>4</v>
      </c>
      <c r="Y25" s="9">
        <v>3</v>
      </c>
      <c r="Z25" s="9">
        <v>2</v>
      </c>
      <c r="AA25" s="9"/>
      <c r="AB25" s="9"/>
      <c r="AC25" s="9">
        <f t="shared" si="5"/>
        <v>7</v>
      </c>
      <c r="AE25" s="21"/>
    </row>
    <row r="26" spans="1:45" s="39" customFormat="1" ht="12.75" x14ac:dyDescent="0.2">
      <c r="A26" s="41">
        <v>20</v>
      </c>
      <c r="B26" s="42" t="s">
        <v>118</v>
      </c>
      <c r="C26" s="42" t="s">
        <v>119</v>
      </c>
      <c r="D26" s="9"/>
      <c r="E26" s="9"/>
      <c r="F26" s="9"/>
      <c r="G26" s="9">
        <v>1</v>
      </c>
      <c r="H26" s="9">
        <v>1</v>
      </c>
      <c r="I26" s="9">
        <v>1</v>
      </c>
      <c r="J26" s="9"/>
      <c r="K26" s="9">
        <v>1</v>
      </c>
      <c r="L26" s="9"/>
      <c r="M26" s="9"/>
      <c r="N26" s="9">
        <f t="shared" si="4"/>
        <v>0</v>
      </c>
      <c r="O26" s="10"/>
      <c r="P26" s="43"/>
      <c r="Q26" s="42"/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tr">
        <f t="shared" si="5"/>
        <v/>
      </c>
      <c r="AE26" s="21"/>
    </row>
    <row r="27" spans="1:45" s="39" customFormat="1" ht="12.75" x14ac:dyDescent="0.2">
      <c r="A27" s="41">
        <v>55</v>
      </c>
      <c r="B27" s="42" t="s">
        <v>129</v>
      </c>
      <c r="C27" s="42" t="s">
        <v>130</v>
      </c>
      <c r="D27" s="9">
        <v>1</v>
      </c>
      <c r="E27" s="9">
        <v>1</v>
      </c>
      <c r="F27" s="9">
        <v>4</v>
      </c>
      <c r="G27" s="9">
        <v>4</v>
      </c>
      <c r="H27" s="9">
        <v>1</v>
      </c>
      <c r="I27" s="9">
        <v>2</v>
      </c>
      <c r="J27" s="9"/>
      <c r="K27" s="9"/>
      <c r="L27" s="9"/>
      <c r="M27" s="9"/>
      <c r="N27" s="9">
        <f t="shared" si="4"/>
        <v>9</v>
      </c>
      <c r="O27" s="10"/>
      <c r="P27" s="41">
        <v>44</v>
      </c>
      <c r="Q27" s="42" t="s">
        <v>108</v>
      </c>
      <c r="R27" s="42" t="s">
        <v>109</v>
      </c>
      <c r="S27" s="9">
        <v>3</v>
      </c>
      <c r="T27" s="9"/>
      <c r="U27" s="9">
        <v>2</v>
      </c>
      <c r="V27" s="9">
        <v>5</v>
      </c>
      <c r="W27" s="9"/>
      <c r="X27" s="9">
        <v>3</v>
      </c>
      <c r="Y27" s="9"/>
      <c r="Z27" s="9">
        <v>1</v>
      </c>
      <c r="AA27" s="9"/>
      <c r="AB27" s="9"/>
      <c r="AC27" s="9">
        <f t="shared" si="5"/>
        <v>8</v>
      </c>
      <c r="AE27" s="21"/>
    </row>
    <row r="28" spans="1:45" s="39" customFormat="1" ht="12.75" x14ac:dyDescent="0.2">
      <c r="A28" s="43">
        <v>13</v>
      </c>
      <c r="B28" s="42" t="s">
        <v>227</v>
      </c>
      <c r="C28" s="42" t="s">
        <v>54</v>
      </c>
      <c r="D28" s="9">
        <v>1</v>
      </c>
      <c r="E28" s="9"/>
      <c r="F28" s="9"/>
      <c r="G28" s="9"/>
      <c r="H28" s="9">
        <v>1</v>
      </c>
      <c r="I28" s="9">
        <v>1</v>
      </c>
      <c r="J28" s="9"/>
      <c r="K28" s="9">
        <v>2</v>
      </c>
      <c r="L28" s="9"/>
      <c r="M28" s="9"/>
      <c r="N28" s="9">
        <f t="shared" si="4"/>
        <v>2</v>
      </c>
      <c r="O28" s="10"/>
      <c r="P28" s="41">
        <v>40</v>
      </c>
      <c r="Q28" s="42" t="s">
        <v>32</v>
      </c>
      <c r="R28" s="42" t="s">
        <v>147</v>
      </c>
      <c r="S28" s="9">
        <v>2</v>
      </c>
      <c r="T28" s="9"/>
      <c r="U28" s="9">
        <v>2</v>
      </c>
      <c r="V28" s="9">
        <v>3</v>
      </c>
      <c r="W28" s="9"/>
      <c r="X28" s="9"/>
      <c r="Y28" s="9"/>
      <c r="Z28" s="9">
        <v>2</v>
      </c>
      <c r="AA28" s="9"/>
      <c r="AB28" s="9"/>
      <c r="AC28" s="9">
        <f t="shared" si="5"/>
        <v>6</v>
      </c>
      <c r="AE28" s="21"/>
    </row>
    <row r="29" spans="1:45" s="39" customFormat="1" ht="12.75" x14ac:dyDescent="0.2">
      <c r="A29" s="43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3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45" s="39" customFormat="1" ht="12.75" x14ac:dyDescent="0.2">
      <c r="A30" s="105" t="s">
        <v>26</v>
      </c>
      <c r="B30" s="106"/>
      <c r="C30" s="107"/>
      <c r="D30" s="9">
        <f t="shared" ref="D30:N30" si="6">SUM(D20:D29)</f>
        <v>14</v>
      </c>
      <c r="E30" s="9">
        <f t="shared" si="6"/>
        <v>2</v>
      </c>
      <c r="F30" s="9">
        <f t="shared" si="6"/>
        <v>15</v>
      </c>
      <c r="G30" s="9">
        <f t="shared" si="6"/>
        <v>25</v>
      </c>
      <c r="H30" s="9">
        <f t="shared" si="6"/>
        <v>7</v>
      </c>
      <c r="I30" s="9">
        <f t="shared" si="6"/>
        <v>9</v>
      </c>
      <c r="J30" s="9">
        <f t="shared" si="6"/>
        <v>1</v>
      </c>
      <c r="K30" s="9">
        <f t="shared" si="6"/>
        <v>13</v>
      </c>
      <c r="L30" s="9">
        <f t="shared" si="6"/>
        <v>0</v>
      </c>
      <c r="M30" s="9">
        <f t="shared" si="6"/>
        <v>0</v>
      </c>
      <c r="N30" s="9">
        <f t="shared" si="6"/>
        <v>49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16</v>
      </c>
      <c r="T30" s="9">
        <f t="shared" si="7"/>
        <v>0</v>
      </c>
      <c r="U30" s="9">
        <f t="shared" si="7"/>
        <v>11</v>
      </c>
      <c r="V30" s="9">
        <f t="shared" si="7"/>
        <v>27</v>
      </c>
      <c r="W30" s="9">
        <f t="shared" si="7"/>
        <v>12</v>
      </c>
      <c r="X30" s="9">
        <f t="shared" si="7"/>
        <v>10</v>
      </c>
      <c r="Y30" s="9">
        <f t="shared" si="7"/>
        <v>4</v>
      </c>
      <c r="Z30" s="9">
        <f t="shared" si="7"/>
        <v>16</v>
      </c>
      <c r="AA30" s="9">
        <f t="shared" si="7"/>
        <v>0</v>
      </c>
      <c r="AB30" s="9">
        <f t="shared" si="7"/>
        <v>0</v>
      </c>
      <c r="AC30" s="9">
        <f t="shared" si="7"/>
        <v>43</v>
      </c>
      <c r="AE30" s="44" t="e">
        <f>IF(#REF!+#REF!=5,"Correct","MVP ERROR")</f>
        <v>#REF!</v>
      </c>
    </row>
    <row r="31" spans="1:45" s="39" customFormat="1" ht="12.75" x14ac:dyDescent="0.2">
      <c r="A31" s="117" t="s">
        <v>27</v>
      </c>
      <c r="B31" s="118"/>
      <c r="C31" s="119" t="s">
        <v>140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>Hellfish:    |||   Hornets: 3P-</v>
      </c>
      <c r="AS31" s="46"/>
    </row>
    <row r="32" spans="1:45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72" t="s">
        <v>230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3" t="s">
        <v>4</v>
      </c>
      <c r="P33" s="161" t="s">
        <v>138</v>
      </c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3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3">
        <v>4</v>
      </c>
      <c r="B35" s="42" t="s">
        <v>233</v>
      </c>
      <c r="C35" s="42" t="s">
        <v>234</v>
      </c>
      <c r="D35" s="9"/>
      <c r="E35" s="9"/>
      <c r="F35" s="9">
        <v>1</v>
      </c>
      <c r="G35" s="9">
        <v>5</v>
      </c>
      <c r="H35" s="9">
        <v>3</v>
      </c>
      <c r="I35" s="9">
        <v>1</v>
      </c>
      <c r="J35" s="9"/>
      <c r="K35" s="9"/>
      <c r="L35" s="9"/>
      <c r="M35" s="9"/>
      <c r="N35" s="9">
        <f t="shared" ref="N35:N44" si="8">IF(B35="","",(D35*2)+(E35*3)+F35*1)</f>
        <v>1</v>
      </c>
      <c r="O35" s="10"/>
      <c r="P35" s="41">
        <v>1</v>
      </c>
      <c r="Q35" s="42" t="s">
        <v>65</v>
      </c>
      <c r="R35" s="42" t="s">
        <v>66</v>
      </c>
      <c r="S35" s="9">
        <v>1</v>
      </c>
      <c r="T35" s="9"/>
      <c r="U35" s="9"/>
      <c r="V35" s="9">
        <v>5</v>
      </c>
      <c r="W35" s="9">
        <v>1</v>
      </c>
      <c r="X35" s="9"/>
      <c r="Y35" s="9"/>
      <c r="Z35" s="9">
        <v>1</v>
      </c>
      <c r="AA35" s="9"/>
      <c r="AB35" s="9"/>
      <c r="AC35" s="9">
        <f t="shared" ref="AC35:AC44" si="9">IF(Q35="","",(S35*2)+(T35*3)+U35*1)</f>
        <v>2</v>
      </c>
      <c r="AE35" s="21"/>
    </row>
    <row r="36" spans="1:31" s="39" customFormat="1" ht="12.75" x14ac:dyDescent="0.2">
      <c r="A36" s="41">
        <v>6</v>
      </c>
      <c r="B36" s="42" t="s">
        <v>38</v>
      </c>
      <c r="C36" s="42" t="s">
        <v>235</v>
      </c>
      <c r="D36" s="9"/>
      <c r="E36" s="9"/>
      <c r="F36" s="9"/>
      <c r="G36" s="9">
        <v>4</v>
      </c>
      <c r="H36" s="9"/>
      <c r="I36" s="9"/>
      <c r="J36" s="9"/>
      <c r="K36" s="9">
        <v>4</v>
      </c>
      <c r="L36" s="9"/>
      <c r="M36" s="9"/>
      <c r="N36" s="9">
        <f t="shared" si="8"/>
        <v>0</v>
      </c>
      <c r="O36" s="10"/>
      <c r="P36" s="43">
        <v>6</v>
      </c>
      <c r="Q36" s="42" t="s">
        <v>107</v>
      </c>
      <c r="R36" s="42" t="s">
        <v>202</v>
      </c>
      <c r="S36" s="9">
        <v>1</v>
      </c>
      <c r="T36" s="9"/>
      <c r="U36" s="9"/>
      <c r="V36" s="9">
        <v>2</v>
      </c>
      <c r="W36" s="9">
        <v>1</v>
      </c>
      <c r="X36" s="9"/>
      <c r="Y36" s="9"/>
      <c r="Z36" s="9">
        <v>1</v>
      </c>
      <c r="AA36" s="9"/>
      <c r="AB36" s="9"/>
      <c r="AC36" s="9">
        <f t="shared" si="9"/>
        <v>2</v>
      </c>
      <c r="AE36" s="21"/>
    </row>
    <row r="37" spans="1:31" s="39" customFormat="1" ht="12.75" x14ac:dyDescent="0.2">
      <c r="A37" s="41">
        <v>8</v>
      </c>
      <c r="B37" s="42" t="s">
        <v>236</v>
      </c>
      <c r="C37" s="42" t="s">
        <v>61</v>
      </c>
      <c r="D37" s="9">
        <v>1</v>
      </c>
      <c r="E37" s="9">
        <v>1</v>
      </c>
      <c r="F37" s="9"/>
      <c r="G37" s="9">
        <v>3</v>
      </c>
      <c r="H37" s="9">
        <v>1</v>
      </c>
      <c r="I37" s="9">
        <v>2</v>
      </c>
      <c r="J37" s="9"/>
      <c r="K37" s="9"/>
      <c r="L37" s="9"/>
      <c r="M37" s="9"/>
      <c r="N37" s="9">
        <f t="shared" si="8"/>
        <v>5</v>
      </c>
      <c r="O37" s="10"/>
      <c r="P37" s="41">
        <v>7</v>
      </c>
      <c r="Q37" s="42" t="s">
        <v>117</v>
      </c>
      <c r="R37" s="42" t="s">
        <v>90</v>
      </c>
      <c r="S37" s="9">
        <v>3</v>
      </c>
      <c r="T37" s="9"/>
      <c r="U37" s="9">
        <v>1</v>
      </c>
      <c r="V37" s="9">
        <v>4</v>
      </c>
      <c r="W37" s="9">
        <v>1</v>
      </c>
      <c r="X37" s="9"/>
      <c r="Y37" s="9"/>
      <c r="Z37" s="9">
        <v>2</v>
      </c>
      <c r="AA37" s="9"/>
      <c r="AB37" s="9"/>
      <c r="AC37" s="9">
        <f t="shared" si="9"/>
        <v>7</v>
      </c>
      <c r="AE37" s="21"/>
    </row>
    <row r="38" spans="1:31" s="39" customFormat="1" ht="12.75" x14ac:dyDescent="0.2">
      <c r="A38" s="41">
        <v>7</v>
      </c>
      <c r="B38" s="42" t="s">
        <v>237</v>
      </c>
      <c r="C38" s="42" t="s">
        <v>238</v>
      </c>
      <c r="D38" s="9">
        <v>1</v>
      </c>
      <c r="E38" s="9"/>
      <c r="F38" s="9">
        <v>2</v>
      </c>
      <c r="G38" s="9">
        <v>5</v>
      </c>
      <c r="H38" s="9"/>
      <c r="I38" s="9">
        <v>1</v>
      </c>
      <c r="J38" s="9"/>
      <c r="K38" s="9">
        <v>3</v>
      </c>
      <c r="L38" s="9"/>
      <c r="M38" s="9"/>
      <c r="N38" s="9">
        <f t="shared" si="8"/>
        <v>4</v>
      </c>
      <c r="O38" s="10"/>
      <c r="P38" s="43">
        <v>8</v>
      </c>
      <c r="Q38" s="42" t="s">
        <v>74</v>
      </c>
      <c r="R38" s="42" t="s">
        <v>75</v>
      </c>
      <c r="S38" s="9"/>
      <c r="T38" s="9"/>
      <c r="U38" s="9">
        <v>1</v>
      </c>
      <c r="V38" s="9">
        <v>5</v>
      </c>
      <c r="W38" s="9">
        <v>2</v>
      </c>
      <c r="X38" s="9">
        <v>3</v>
      </c>
      <c r="Y38" s="9"/>
      <c r="Z38" s="9">
        <v>1</v>
      </c>
      <c r="AA38" s="9"/>
      <c r="AB38" s="9"/>
      <c r="AC38" s="9">
        <f t="shared" si="9"/>
        <v>1</v>
      </c>
      <c r="AE38" s="21"/>
    </row>
    <row r="39" spans="1:31" s="39" customFormat="1" ht="12.75" x14ac:dyDescent="0.2">
      <c r="A39" s="41">
        <v>10</v>
      </c>
      <c r="B39" s="42" t="s">
        <v>65</v>
      </c>
      <c r="C39" s="42" t="s">
        <v>95</v>
      </c>
      <c r="D39" s="9"/>
      <c r="E39" s="9"/>
      <c r="F39" s="9">
        <v>2</v>
      </c>
      <c r="G39" s="9">
        <v>1</v>
      </c>
      <c r="H39" s="9">
        <v>1</v>
      </c>
      <c r="I39" s="9">
        <v>1</v>
      </c>
      <c r="J39" s="9"/>
      <c r="K39" s="9">
        <v>3</v>
      </c>
      <c r="L39" s="9"/>
      <c r="M39" s="9"/>
      <c r="N39" s="9">
        <f t="shared" si="8"/>
        <v>2</v>
      </c>
      <c r="O39" s="10"/>
      <c r="P39" s="41">
        <v>12</v>
      </c>
      <c r="Q39" s="42" t="s">
        <v>203</v>
      </c>
      <c r="R39" s="42" t="s">
        <v>34</v>
      </c>
      <c r="S39" s="9">
        <v>1</v>
      </c>
      <c r="T39" s="9"/>
      <c r="U39" s="9">
        <v>3</v>
      </c>
      <c r="V39" s="9">
        <v>4</v>
      </c>
      <c r="W39" s="9">
        <v>1</v>
      </c>
      <c r="X39" s="9">
        <v>1</v>
      </c>
      <c r="Y39" s="9">
        <v>2</v>
      </c>
      <c r="Z39" s="9">
        <v>1</v>
      </c>
      <c r="AA39" s="9"/>
      <c r="AB39" s="9"/>
      <c r="AC39" s="9">
        <f t="shared" si="9"/>
        <v>5</v>
      </c>
      <c r="AE39" s="21"/>
    </row>
    <row r="40" spans="1:31" s="39" customFormat="1" ht="12.75" x14ac:dyDescent="0.2">
      <c r="A40" s="41">
        <v>14</v>
      </c>
      <c r="B40" s="42" t="s">
        <v>239</v>
      </c>
      <c r="C40" s="42" t="s">
        <v>240</v>
      </c>
      <c r="D40" s="9">
        <v>1</v>
      </c>
      <c r="E40" s="9">
        <v>4</v>
      </c>
      <c r="F40" s="9">
        <v>2</v>
      </c>
      <c r="G40" s="9">
        <v>2</v>
      </c>
      <c r="H40" s="9"/>
      <c r="I40" s="9">
        <v>4</v>
      </c>
      <c r="J40" s="9">
        <v>1</v>
      </c>
      <c r="K40" s="9">
        <v>4</v>
      </c>
      <c r="L40" s="9"/>
      <c r="M40" s="9"/>
      <c r="N40" s="9">
        <f t="shared" si="8"/>
        <v>16</v>
      </c>
      <c r="O40" s="10"/>
      <c r="P40" s="43">
        <v>13</v>
      </c>
      <c r="Q40" s="42" t="s">
        <v>222</v>
      </c>
      <c r="R40" s="42" t="s">
        <v>61</v>
      </c>
      <c r="S40" s="9">
        <v>2</v>
      </c>
      <c r="T40" s="9">
        <v>3</v>
      </c>
      <c r="U40" s="9">
        <v>3</v>
      </c>
      <c r="V40" s="9">
        <v>5</v>
      </c>
      <c r="W40" s="9"/>
      <c r="X40" s="9">
        <v>2</v>
      </c>
      <c r="Y40" s="9"/>
      <c r="Z40" s="9">
        <v>4</v>
      </c>
      <c r="AA40" s="9"/>
      <c r="AB40" s="9"/>
      <c r="AC40" s="9">
        <f t="shared" si="9"/>
        <v>16</v>
      </c>
      <c r="AE40" s="21"/>
    </row>
    <row r="41" spans="1:31" s="39" customFormat="1" ht="12.75" x14ac:dyDescent="0.2">
      <c r="A41" s="43">
        <v>21</v>
      </c>
      <c r="B41" s="42" t="s">
        <v>241</v>
      </c>
      <c r="C41" s="42" t="s">
        <v>166</v>
      </c>
      <c r="D41" s="9"/>
      <c r="E41" s="9"/>
      <c r="F41" s="9"/>
      <c r="G41" s="9">
        <v>4</v>
      </c>
      <c r="H41" s="9">
        <v>1</v>
      </c>
      <c r="I41" s="9">
        <v>1</v>
      </c>
      <c r="J41" s="9"/>
      <c r="K41" s="9">
        <v>2</v>
      </c>
      <c r="L41" s="9"/>
      <c r="M41" s="9"/>
      <c r="N41" s="9">
        <f t="shared" si="8"/>
        <v>0</v>
      </c>
      <c r="O41" s="10"/>
      <c r="P41" s="41">
        <v>21</v>
      </c>
      <c r="Q41" s="42" t="s">
        <v>204</v>
      </c>
      <c r="R41" s="42" t="s">
        <v>205</v>
      </c>
      <c r="S41" s="9"/>
      <c r="T41" s="9"/>
      <c r="U41" s="9"/>
      <c r="V41" s="9">
        <v>5</v>
      </c>
      <c r="W41" s="9"/>
      <c r="X41" s="9">
        <v>1</v>
      </c>
      <c r="Y41" s="9"/>
      <c r="Z41" s="9"/>
      <c r="AA41" s="9"/>
      <c r="AB41" s="9"/>
      <c r="AC41" s="9">
        <f t="shared" si="9"/>
        <v>0</v>
      </c>
      <c r="AE41" s="21"/>
    </row>
    <row r="42" spans="1:31" s="39" customFormat="1" ht="12.75" x14ac:dyDescent="0.2">
      <c r="A42" s="43">
        <v>91</v>
      </c>
      <c r="B42" s="42" t="s">
        <v>242</v>
      </c>
      <c r="C42" s="42" t="s">
        <v>67</v>
      </c>
      <c r="D42" s="9">
        <v>1</v>
      </c>
      <c r="E42" s="9"/>
      <c r="F42" s="9"/>
      <c r="G42" s="9">
        <v>9</v>
      </c>
      <c r="H42" s="9">
        <v>1</v>
      </c>
      <c r="I42" s="9">
        <v>1</v>
      </c>
      <c r="J42" s="9"/>
      <c r="K42" s="9">
        <v>2</v>
      </c>
      <c r="L42" s="9"/>
      <c r="M42" s="9"/>
      <c r="N42" s="9">
        <f t="shared" si="8"/>
        <v>2</v>
      </c>
      <c r="O42" s="10"/>
      <c r="P42" s="41">
        <v>11</v>
      </c>
      <c r="Q42" s="42" t="s">
        <v>231</v>
      </c>
      <c r="R42" s="42" t="s">
        <v>232</v>
      </c>
      <c r="S42" s="9"/>
      <c r="T42" s="9">
        <v>1</v>
      </c>
      <c r="U42" s="9">
        <v>3</v>
      </c>
      <c r="V42" s="9">
        <v>1</v>
      </c>
      <c r="W42" s="9"/>
      <c r="X42" s="9">
        <v>1</v>
      </c>
      <c r="Y42" s="9"/>
      <c r="Z42" s="9">
        <v>2</v>
      </c>
      <c r="AA42" s="9"/>
      <c r="AB42" s="9"/>
      <c r="AC42" s="9">
        <f t="shared" si="9"/>
        <v>6</v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4</v>
      </c>
      <c r="E45" s="9">
        <f t="shared" si="10"/>
        <v>5</v>
      </c>
      <c r="F45" s="9">
        <f t="shared" si="10"/>
        <v>7</v>
      </c>
      <c r="G45" s="9">
        <f t="shared" si="10"/>
        <v>33</v>
      </c>
      <c r="H45" s="9">
        <f t="shared" si="10"/>
        <v>7</v>
      </c>
      <c r="I45" s="9">
        <f t="shared" si="10"/>
        <v>11</v>
      </c>
      <c r="J45" s="9">
        <f t="shared" si="10"/>
        <v>1</v>
      </c>
      <c r="K45" s="9">
        <f t="shared" si="10"/>
        <v>18</v>
      </c>
      <c r="L45" s="9">
        <f t="shared" si="10"/>
        <v>0</v>
      </c>
      <c r="M45" s="9">
        <f t="shared" si="10"/>
        <v>0</v>
      </c>
      <c r="N45" s="9">
        <f t="shared" si="10"/>
        <v>30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8</v>
      </c>
      <c r="T45" s="9">
        <f t="shared" si="11"/>
        <v>4</v>
      </c>
      <c r="U45" s="9">
        <f t="shared" si="11"/>
        <v>11</v>
      </c>
      <c r="V45" s="9">
        <f t="shared" si="11"/>
        <v>31</v>
      </c>
      <c r="W45" s="9">
        <f t="shared" si="11"/>
        <v>6</v>
      </c>
      <c r="X45" s="9">
        <f t="shared" si="11"/>
        <v>8</v>
      </c>
      <c r="Y45" s="9">
        <f t="shared" si="11"/>
        <v>2</v>
      </c>
      <c r="Z45" s="9">
        <f t="shared" si="11"/>
        <v>12</v>
      </c>
      <c r="AA45" s="9">
        <f t="shared" si="11"/>
        <v>0</v>
      </c>
      <c r="AB45" s="9">
        <f t="shared" si="11"/>
        <v>0</v>
      </c>
      <c r="AC45" s="9">
        <f t="shared" si="11"/>
        <v>39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139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Honey Badgers:    |||   Cunning Stunts: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22" t="s">
        <v>28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4"/>
      <c r="O48" s="3" t="s">
        <v>29</v>
      </c>
      <c r="P48" s="143" t="s">
        <v>140</v>
      </c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5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5</v>
      </c>
      <c r="B50" s="42" t="s">
        <v>36</v>
      </c>
      <c r="C50" s="42" t="s">
        <v>37</v>
      </c>
      <c r="D50" s="9"/>
      <c r="E50" s="9">
        <v>3</v>
      </c>
      <c r="F50" s="9">
        <v>2</v>
      </c>
      <c r="G50" s="9">
        <v>4</v>
      </c>
      <c r="H50" s="9">
        <v>2</v>
      </c>
      <c r="I50" s="9"/>
      <c r="J50" s="9"/>
      <c r="K50" s="9"/>
      <c r="L50" s="9"/>
      <c r="M50" s="9"/>
      <c r="N50" s="9">
        <f t="shared" ref="N50:N59" si="12">IF(B50="","",(D50*2)+(E50*3)+F50*1)</f>
        <v>11</v>
      </c>
      <c r="O50" s="10"/>
      <c r="P50" s="41">
        <v>5</v>
      </c>
      <c r="Q50" s="42" t="s">
        <v>213</v>
      </c>
      <c r="R50" s="42" t="s">
        <v>214</v>
      </c>
      <c r="S50" s="9">
        <v>3</v>
      </c>
      <c r="T50" s="9">
        <v>3</v>
      </c>
      <c r="U50" s="9">
        <v>1</v>
      </c>
      <c r="V50" s="9">
        <v>2</v>
      </c>
      <c r="W50" s="9">
        <v>3</v>
      </c>
      <c r="X50" s="9">
        <v>2</v>
      </c>
      <c r="Y50" s="9"/>
      <c r="Z50" s="9">
        <v>1</v>
      </c>
      <c r="AA50" s="9"/>
      <c r="AB50" s="9"/>
      <c r="AC50" s="9">
        <f t="shared" ref="AC50:AC59" si="13">IF(Q50="","",(S50*2)+(T50*3)+U50*1)</f>
        <v>16</v>
      </c>
      <c r="AD50" s="46"/>
      <c r="AE50" s="21"/>
    </row>
    <row r="51" spans="1:31" s="39" customFormat="1" ht="12.75" x14ac:dyDescent="0.2">
      <c r="A51" s="43">
        <v>9</v>
      </c>
      <c r="B51" s="42" t="s">
        <v>42</v>
      </c>
      <c r="C51" s="42" t="s">
        <v>43</v>
      </c>
      <c r="D51" s="9">
        <v>2</v>
      </c>
      <c r="E51" s="9"/>
      <c r="F51" s="9"/>
      <c r="G51" s="9"/>
      <c r="H51" s="9"/>
      <c r="I51" s="9">
        <v>1</v>
      </c>
      <c r="J51" s="9"/>
      <c r="K51" s="9"/>
      <c r="L51" s="9"/>
      <c r="M51" s="9"/>
      <c r="N51" s="9">
        <f t="shared" si="12"/>
        <v>4</v>
      </c>
      <c r="O51" s="10"/>
      <c r="P51" s="43">
        <v>6</v>
      </c>
      <c r="Q51" s="42" t="s">
        <v>215</v>
      </c>
      <c r="R51" s="42" t="s">
        <v>216</v>
      </c>
      <c r="S51" s="9"/>
      <c r="T51" s="9"/>
      <c r="U51" s="9">
        <v>1</v>
      </c>
      <c r="V51" s="9">
        <v>1</v>
      </c>
      <c r="W51" s="9">
        <v>6</v>
      </c>
      <c r="X51" s="9">
        <v>4</v>
      </c>
      <c r="Y51" s="9">
        <v>2</v>
      </c>
      <c r="Z51" s="9">
        <v>2</v>
      </c>
      <c r="AA51" s="9"/>
      <c r="AB51" s="9"/>
      <c r="AC51" s="9">
        <f t="shared" si="13"/>
        <v>1</v>
      </c>
      <c r="AD51" s="46"/>
      <c r="AE51" s="21"/>
    </row>
    <row r="52" spans="1:31" s="39" customFormat="1" ht="12.75" x14ac:dyDescent="0.2">
      <c r="A52" s="41">
        <v>13</v>
      </c>
      <c r="B52" s="42" t="s">
        <v>30</v>
      </c>
      <c r="C52" s="42" t="s">
        <v>31</v>
      </c>
      <c r="D52" s="9"/>
      <c r="E52" s="9"/>
      <c r="F52" s="9"/>
      <c r="G52" s="9">
        <v>6</v>
      </c>
      <c r="H52" s="9">
        <v>2</v>
      </c>
      <c r="I52" s="9">
        <v>1</v>
      </c>
      <c r="J52" s="9"/>
      <c r="K52" s="9">
        <v>1</v>
      </c>
      <c r="L52" s="9"/>
      <c r="M52" s="9"/>
      <c r="N52" s="9">
        <f t="shared" si="12"/>
        <v>0</v>
      </c>
      <c r="O52" s="10"/>
      <c r="P52" s="41">
        <v>14</v>
      </c>
      <c r="Q52" s="42" t="s">
        <v>217</v>
      </c>
      <c r="R52" s="42" t="s">
        <v>92</v>
      </c>
      <c r="S52" s="9">
        <v>5</v>
      </c>
      <c r="T52" s="9"/>
      <c r="U52" s="9"/>
      <c r="V52" s="9">
        <v>4</v>
      </c>
      <c r="W52" s="9">
        <v>3</v>
      </c>
      <c r="X52" s="9">
        <v>3</v>
      </c>
      <c r="Y52" s="9"/>
      <c r="Z52" s="9"/>
      <c r="AA52" s="9"/>
      <c r="AB52" s="9"/>
      <c r="AC52" s="9">
        <f t="shared" si="13"/>
        <v>10</v>
      </c>
      <c r="AD52" s="46"/>
      <c r="AE52" s="21"/>
    </row>
    <row r="53" spans="1:31" s="39" customFormat="1" ht="12.75" x14ac:dyDescent="0.2">
      <c r="A53" s="43">
        <v>17</v>
      </c>
      <c r="B53" s="42" t="s">
        <v>49</v>
      </c>
      <c r="C53" s="42" t="s">
        <v>50</v>
      </c>
      <c r="D53" s="9">
        <v>2</v>
      </c>
      <c r="E53" s="9">
        <v>1</v>
      </c>
      <c r="F53" s="9"/>
      <c r="G53" s="9">
        <v>3</v>
      </c>
      <c r="H53" s="9">
        <v>2</v>
      </c>
      <c r="I53" s="9">
        <v>1</v>
      </c>
      <c r="J53" s="9"/>
      <c r="K53" s="9">
        <v>3</v>
      </c>
      <c r="L53" s="9"/>
      <c r="M53" s="9"/>
      <c r="N53" s="9">
        <f t="shared" si="12"/>
        <v>7</v>
      </c>
      <c r="O53" s="10"/>
      <c r="P53" s="43">
        <v>24</v>
      </c>
      <c r="Q53" s="42" t="s">
        <v>218</v>
      </c>
      <c r="R53" s="42" t="s">
        <v>39</v>
      </c>
      <c r="S53" s="9">
        <v>3</v>
      </c>
      <c r="T53" s="9"/>
      <c r="U53" s="9"/>
      <c r="V53" s="9">
        <v>2</v>
      </c>
      <c r="W53" s="9">
        <v>4</v>
      </c>
      <c r="X53" s="9">
        <v>2</v>
      </c>
      <c r="Y53" s="9">
        <v>1</v>
      </c>
      <c r="Z53" s="9"/>
      <c r="AA53" s="9"/>
      <c r="AB53" s="9"/>
      <c r="AC53" s="9">
        <f t="shared" si="13"/>
        <v>6</v>
      </c>
      <c r="AD53" s="46"/>
      <c r="AE53" s="21"/>
    </row>
    <row r="54" spans="1:31" s="39" customFormat="1" ht="12.75" x14ac:dyDescent="0.2">
      <c r="A54" s="43">
        <v>20</v>
      </c>
      <c r="B54" s="42" t="s">
        <v>149</v>
      </c>
      <c r="C54" s="42" t="s">
        <v>73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>
        <f t="shared" si="12"/>
        <v>0</v>
      </c>
      <c r="O54" s="10"/>
      <c r="P54" s="43">
        <v>32</v>
      </c>
      <c r="Q54" s="42" t="s">
        <v>71</v>
      </c>
      <c r="R54" s="42" t="s">
        <v>90</v>
      </c>
      <c r="S54" s="9">
        <v>8</v>
      </c>
      <c r="T54" s="9"/>
      <c r="U54" s="9"/>
      <c r="V54" s="9">
        <v>7</v>
      </c>
      <c r="W54" s="9">
        <v>3</v>
      </c>
      <c r="X54" s="9">
        <v>3</v>
      </c>
      <c r="Y54" s="9">
        <v>2</v>
      </c>
      <c r="Z54" s="9"/>
      <c r="AA54" s="9"/>
      <c r="AB54" s="9"/>
      <c r="AC54" s="9">
        <f t="shared" si="13"/>
        <v>16</v>
      </c>
      <c r="AD54" s="46"/>
      <c r="AE54" s="21"/>
    </row>
    <row r="55" spans="1:31" s="39" customFormat="1" ht="12.75" x14ac:dyDescent="0.2">
      <c r="A55" s="43">
        <v>21</v>
      </c>
      <c r="B55" s="42" t="s">
        <v>286</v>
      </c>
      <c r="C55" s="42" t="s">
        <v>150</v>
      </c>
      <c r="D55" s="9">
        <v>2</v>
      </c>
      <c r="E55" s="9"/>
      <c r="F55" s="9"/>
      <c r="G55" s="9">
        <v>6</v>
      </c>
      <c r="H55" s="9"/>
      <c r="I55" s="9">
        <v>1</v>
      </c>
      <c r="J55" s="9"/>
      <c r="K55" s="9">
        <v>1</v>
      </c>
      <c r="L55" s="9"/>
      <c r="M55" s="9"/>
      <c r="N55" s="9">
        <f t="shared" si="12"/>
        <v>4</v>
      </c>
      <c r="O55" s="10"/>
      <c r="P55" s="43">
        <v>50</v>
      </c>
      <c r="Q55" s="42" t="s">
        <v>219</v>
      </c>
      <c r="R55" s="42" t="s">
        <v>70</v>
      </c>
      <c r="S55" s="9">
        <v>3</v>
      </c>
      <c r="T55" s="9"/>
      <c r="U55" s="9">
        <v>2</v>
      </c>
      <c r="V55" s="9">
        <v>4</v>
      </c>
      <c r="W55" s="9">
        <v>2</v>
      </c>
      <c r="X55" s="9"/>
      <c r="Y55" s="9">
        <v>1</v>
      </c>
      <c r="Z55" s="9"/>
      <c r="AA55" s="9"/>
      <c r="AB55" s="9"/>
      <c r="AC55" s="9">
        <f t="shared" si="13"/>
        <v>8</v>
      </c>
      <c r="AD55" s="46"/>
      <c r="AE55" s="21"/>
    </row>
    <row r="56" spans="1:31" s="39" customFormat="1" ht="12.75" x14ac:dyDescent="0.2">
      <c r="A56" s="43">
        <v>33</v>
      </c>
      <c r="B56" s="42" t="s">
        <v>47</v>
      </c>
      <c r="C56" s="42" t="s">
        <v>48</v>
      </c>
      <c r="D56" s="9">
        <v>4</v>
      </c>
      <c r="E56" s="9"/>
      <c r="F56" s="9"/>
      <c r="G56" s="9">
        <v>6</v>
      </c>
      <c r="H56" s="9">
        <v>1</v>
      </c>
      <c r="I56" s="9">
        <v>1</v>
      </c>
      <c r="J56" s="9">
        <v>1</v>
      </c>
      <c r="K56" s="9">
        <v>1</v>
      </c>
      <c r="L56" s="9"/>
      <c r="M56" s="9"/>
      <c r="N56" s="9">
        <f t="shared" si="12"/>
        <v>8</v>
      </c>
      <c r="O56" s="10"/>
      <c r="P56" s="43"/>
      <c r="Q56" s="42"/>
      <c r="R56" s="4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 t="str">
        <f t="shared" si="13"/>
        <v/>
      </c>
      <c r="AD56" s="46"/>
      <c r="AE56" s="21"/>
    </row>
    <row r="57" spans="1:31" s="39" customFormat="1" ht="12.75" x14ac:dyDescent="0.2">
      <c r="A57" s="43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1"/>
      <c r="Q57" s="42"/>
      <c r="R57" s="42"/>
      <c r="S57" s="9"/>
      <c r="T57" s="9"/>
      <c r="U57" s="9"/>
      <c r="V57" s="9"/>
      <c r="W57" s="9"/>
      <c r="X57" s="9"/>
      <c r="Y57" s="9"/>
      <c r="Z57" s="9"/>
      <c r="AA57" s="9"/>
      <c r="AB57" s="9"/>
      <c r="AC57" s="9" t="str">
        <f t="shared" si="13"/>
        <v/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10</v>
      </c>
      <c r="E60" s="9">
        <f t="shared" si="14"/>
        <v>4</v>
      </c>
      <c r="F60" s="9">
        <f t="shared" si="14"/>
        <v>2</v>
      </c>
      <c r="G60" s="9">
        <f t="shared" si="14"/>
        <v>25</v>
      </c>
      <c r="H60" s="9">
        <f t="shared" si="14"/>
        <v>7</v>
      </c>
      <c r="I60" s="9">
        <f t="shared" si="14"/>
        <v>5</v>
      </c>
      <c r="J60" s="9">
        <f t="shared" si="14"/>
        <v>1</v>
      </c>
      <c r="K60" s="9">
        <f t="shared" si="14"/>
        <v>6</v>
      </c>
      <c r="L60" s="9">
        <f t="shared" si="14"/>
        <v>0</v>
      </c>
      <c r="M60" s="9">
        <f t="shared" si="14"/>
        <v>0</v>
      </c>
      <c r="N60" s="9">
        <f t="shared" si="14"/>
        <v>34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22</v>
      </c>
      <c r="T60" s="9">
        <f t="shared" si="15"/>
        <v>3</v>
      </c>
      <c r="U60" s="9">
        <f t="shared" si="15"/>
        <v>4</v>
      </c>
      <c r="V60" s="9">
        <f t="shared" si="15"/>
        <v>20</v>
      </c>
      <c r="W60" s="9">
        <f t="shared" si="15"/>
        <v>21</v>
      </c>
      <c r="X60" s="9">
        <f t="shared" si="15"/>
        <v>14</v>
      </c>
      <c r="Y60" s="9">
        <f t="shared" si="15"/>
        <v>6</v>
      </c>
      <c r="Z60" s="9">
        <f t="shared" si="15"/>
        <v>3</v>
      </c>
      <c r="AA60" s="9">
        <f t="shared" si="15"/>
        <v>0</v>
      </c>
      <c r="AB60" s="9">
        <f t="shared" si="15"/>
        <v>0</v>
      </c>
      <c r="AC60" s="9">
        <f t="shared" si="15"/>
        <v>57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224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Diablos:    |||   AKOM: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11" t="s">
        <v>76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3" t="s">
        <v>29</v>
      </c>
      <c r="P63" s="158" t="s">
        <v>137</v>
      </c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60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5</v>
      </c>
      <c r="B65" s="42" t="s">
        <v>86</v>
      </c>
      <c r="C65" s="42" t="s">
        <v>87</v>
      </c>
      <c r="D65" s="9">
        <v>3</v>
      </c>
      <c r="E65" s="9">
        <v>1</v>
      </c>
      <c r="F65" s="9">
        <v>4</v>
      </c>
      <c r="G65" s="9">
        <v>1</v>
      </c>
      <c r="H65" s="9">
        <v>3</v>
      </c>
      <c r="I65" s="9">
        <v>5</v>
      </c>
      <c r="J65" s="9"/>
      <c r="K65" s="9">
        <v>2</v>
      </c>
      <c r="L65" s="9"/>
      <c r="M65" s="9"/>
      <c r="N65" s="9">
        <f t="shared" ref="N65:N74" si="16">IF(B65="","",(D65*2)+(E65*3)+F65*1)</f>
        <v>13</v>
      </c>
      <c r="O65" s="10"/>
      <c r="P65" s="41">
        <v>0</v>
      </c>
      <c r="Q65" s="42" t="s">
        <v>196</v>
      </c>
      <c r="R65" s="42" t="s">
        <v>87</v>
      </c>
      <c r="S65" s="9">
        <v>3</v>
      </c>
      <c r="T65" s="9"/>
      <c r="U65" s="9"/>
      <c r="V65" s="9">
        <v>4</v>
      </c>
      <c r="W65" s="9">
        <v>1</v>
      </c>
      <c r="X65" s="9">
        <v>1</v>
      </c>
      <c r="Y65" s="9"/>
      <c r="Z65" s="9"/>
      <c r="AA65" s="9"/>
      <c r="AB65" s="9"/>
      <c r="AC65" s="9">
        <f t="shared" ref="AC65:AC74" si="17">IF(Q65="","",(S65*2)+(T65*3)+U65*1)</f>
        <v>6</v>
      </c>
      <c r="AD65" s="46"/>
      <c r="AE65" s="21"/>
    </row>
    <row r="66" spans="1:31" s="39" customFormat="1" ht="12.75" x14ac:dyDescent="0.2">
      <c r="A66" s="43">
        <v>6</v>
      </c>
      <c r="B66" s="42" t="s">
        <v>83</v>
      </c>
      <c r="C66" s="42" t="s">
        <v>48</v>
      </c>
      <c r="D66" s="9">
        <v>1</v>
      </c>
      <c r="E66" s="9"/>
      <c r="F66" s="9"/>
      <c r="G66" s="9">
        <v>3</v>
      </c>
      <c r="H66" s="9">
        <v>2</v>
      </c>
      <c r="I66" s="9">
        <v>1</v>
      </c>
      <c r="J66" s="9">
        <v>1</v>
      </c>
      <c r="K66" s="9">
        <v>4</v>
      </c>
      <c r="L66" s="9"/>
      <c r="M66" s="9"/>
      <c r="N66" s="9">
        <f t="shared" si="16"/>
        <v>2</v>
      </c>
      <c r="O66" s="10"/>
      <c r="P66" s="43">
        <v>5</v>
      </c>
      <c r="Q66" s="42" t="s">
        <v>199</v>
      </c>
      <c r="R66" s="42" t="s">
        <v>57</v>
      </c>
      <c r="S66" s="9"/>
      <c r="T66" s="9"/>
      <c r="U66" s="9"/>
      <c r="V66" s="9">
        <v>2</v>
      </c>
      <c r="W66" s="9">
        <v>4</v>
      </c>
      <c r="X66" s="9"/>
      <c r="Y66" s="9"/>
      <c r="Z66" s="9">
        <v>3</v>
      </c>
      <c r="AA66" s="9"/>
      <c r="AB66" s="9"/>
      <c r="AC66" s="9">
        <f t="shared" si="17"/>
        <v>0</v>
      </c>
      <c r="AD66" s="46"/>
      <c r="AE66" s="21"/>
    </row>
    <row r="67" spans="1:31" s="39" customFormat="1" ht="12.75" x14ac:dyDescent="0.2">
      <c r="A67" s="41">
        <v>9</v>
      </c>
      <c r="B67" s="42" t="s">
        <v>81</v>
      </c>
      <c r="C67" s="42" t="s">
        <v>82</v>
      </c>
      <c r="D67" s="9"/>
      <c r="E67" s="9"/>
      <c r="F67" s="9"/>
      <c r="G67" s="9">
        <v>5</v>
      </c>
      <c r="H67" s="9">
        <v>1</v>
      </c>
      <c r="I67" s="9">
        <v>1</v>
      </c>
      <c r="J67" s="9">
        <v>2</v>
      </c>
      <c r="K67" s="9"/>
      <c r="L67" s="9"/>
      <c r="M67" s="9"/>
      <c r="N67" s="9">
        <f t="shared" si="16"/>
        <v>0</v>
      </c>
      <c r="O67" s="10"/>
      <c r="P67" s="43">
        <v>8</v>
      </c>
      <c r="Q67" s="42" t="s">
        <v>245</v>
      </c>
      <c r="R67" s="42" t="s">
        <v>164</v>
      </c>
      <c r="S67" s="9"/>
      <c r="T67" s="9"/>
      <c r="U67" s="9"/>
      <c r="V67" s="9">
        <v>4</v>
      </c>
      <c r="W67" s="9">
        <v>7</v>
      </c>
      <c r="X67" s="9"/>
      <c r="Y67" s="9">
        <v>1</v>
      </c>
      <c r="Z67" s="9"/>
      <c r="AA67" s="9"/>
      <c r="AB67" s="9"/>
      <c r="AC67" s="9">
        <f t="shared" si="17"/>
        <v>0</v>
      </c>
      <c r="AD67" s="46"/>
      <c r="AE67" s="21"/>
    </row>
    <row r="68" spans="1:31" s="39" customFormat="1" ht="12.75" x14ac:dyDescent="0.2">
      <c r="A68" s="41">
        <v>13</v>
      </c>
      <c r="B68" s="42" t="s">
        <v>77</v>
      </c>
      <c r="C68" s="42" t="s">
        <v>72</v>
      </c>
      <c r="D68" s="9"/>
      <c r="E68" s="9">
        <v>3</v>
      </c>
      <c r="F68" s="9"/>
      <c r="G68" s="9">
        <v>6</v>
      </c>
      <c r="H68" s="9">
        <v>1</v>
      </c>
      <c r="I68" s="9">
        <v>1</v>
      </c>
      <c r="J68" s="9"/>
      <c r="K68" s="9">
        <v>1</v>
      </c>
      <c r="L68" s="9"/>
      <c r="M68" s="9"/>
      <c r="N68" s="9">
        <f t="shared" si="16"/>
        <v>9</v>
      </c>
      <c r="O68" s="10"/>
      <c r="P68" s="43">
        <v>10</v>
      </c>
      <c r="Q68" s="42" t="s">
        <v>197</v>
      </c>
      <c r="R68" s="42" t="s">
        <v>198</v>
      </c>
      <c r="S68" s="9"/>
      <c r="T68" s="9"/>
      <c r="U68" s="9">
        <v>2</v>
      </c>
      <c r="V68" s="9">
        <v>3</v>
      </c>
      <c r="W68" s="9"/>
      <c r="X68" s="9"/>
      <c r="Y68" s="9"/>
      <c r="Z68" s="9">
        <v>3</v>
      </c>
      <c r="AA68" s="9"/>
      <c r="AB68" s="9"/>
      <c r="AC68" s="9">
        <f t="shared" si="17"/>
        <v>2</v>
      </c>
      <c r="AD68" s="46"/>
      <c r="AE68" s="21"/>
    </row>
    <row r="69" spans="1:31" s="39" customFormat="1" ht="12.75" x14ac:dyDescent="0.2">
      <c r="A69" s="43">
        <v>21</v>
      </c>
      <c r="B69" s="42" t="s">
        <v>80</v>
      </c>
      <c r="C69" s="42" t="s">
        <v>113</v>
      </c>
      <c r="D69" s="9">
        <v>4</v>
      </c>
      <c r="E69" s="9"/>
      <c r="F69" s="9"/>
      <c r="G69" s="9">
        <v>3</v>
      </c>
      <c r="H69" s="9">
        <v>1</v>
      </c>
      <c r="I69" s="9">
        <v>2</v>
      </c>
      <c r="J69" s="9"/>
      <c r="K69" s="9">
        <v>2</v>
      </c>
      <c r="L69" s="9"/>
      <c r="M69" s="9"/>
      <c r="N69" s="9">
        <f t="shared" si="16"/>
        <v>8</v>
      </c>
      <c r="O69" s="10"/>
      <c r="P69" s="41">
        <v>12</v>
      </c>
      <c r="Q69" s="42" t="s">
        <v>78</v>
      </c>
      <c r="R69" s="42" t="s">
        <v>79</v>
      </c>
      <c r="S69" s="9">
        <v>5</v>
      </c>
      <c r="T69" s="9"/>
      <c r="U69" s="9">
        <v>1</v>
      </c>
      <c r="V69" s="9">
        <v>8</v>
      </c>
      <c r="W69" s="9"/>
      <c r="X69" s="9">
        <v>2</v>
      </c>
      <c r="Y69" s="9">
        <v>4</v>
      </c>
      <c r="Z69" s="9"/>
      <c r="AA69" s="9"/>
      <c r="AB69" s="9"/>
      <c r="AC69" s="9">
        <f t="shared" si="17"/>
        <v>11</v>
      </c>
      <c r="AD69" s="46"/>
      <c r="AE69" s="21"/>
    </row>
    <row r="70" spans="1:31" s="39" customFormat="1" ht="12.75" x14ac:dyDescent="0.2">
      <c r="A70" s="43">
        <v>23</v>
      </c>
      <c r="B70" s="42" t="s">
        <v>243</v>
      </c>
      <c r="C70" s="42" t="s">
        <v>35</v>
      </c>
      <c r="D70" s="9">
        <v>2</v>
      </c>
      <c r="E70" s="9"/>
      <c r="F70" s="9">
        <v>1</v>
      </c>
      <c r="G70" s="9">
        <v>1</v>
      </c>
      <c r="H70" s="9">
        <v>1</v>
      </c>
      <c r="I70" s="9"/>
      <c r="J70" s="9"/>
      <c r="K70" s="9">
        <v>4</v>
      </c>
      <c r="L70" s="9"/>
      <c r="M70" s="9"/>
      <c r="N70" s="9">
        <f t="shared" si="16"/>
        <v>5</v>
      </c>
      <c r="O70" s="10"/>
      <c r="P70" s="43">
        <v>15</v>
      </c>
      <c r="Q70" s="42" t="s">
        <v>199</v>
      </c>
      <c r="R70" s="42" t="s">
        <v>84</v>
      </c>
      <c r="S70" s="9">
        <v>1</v>
      </c>
      <c r="T70" s="9"/>
      <c r="U70" s="9"/>
      <c r="V70" s="9">
        <v>2</v>
      </c>
      <c r="W70" s="9">
        <v>4</v>
      </c>
      <c r="X70" s="9">
        <v>2</v>
      </c>
      <c r="Y70" s="9"/>
      <c r="Z70" s="9">
        <v>2</v>
      </c>
      <c r="AA70" s="9"/>
      <c r="AB70" s="9"/>
      <c r="AC70" s="9">
        <f t="shared" si="17"/>
        <v>2</v>
      </c>
      <c r="AD70" s="46"/>
      <c r="AE70" s="21"/>
    </row>
    <row r="71" spans="1:31" s="39" customFormat="1" ht="12.75" x14ac:dyDescent="0.2">
      <c r="A71" s="41"/>
      <c r="B71" s="42"/>
      <c r="C71" s="42"/>
      <c r="D71" s="9"/>
      <c r="E71" s="9"/>
      <c r="F71" s="9"/>
      <c r="G71" s="9"/>
      <c r="H71" s="9"/>
      <c r="I71" s="9"/>
      <c r="J71" s="9"/>
      <c r="K71" s="9"/>
      <c r="L71" s="9"/>
      <c r="M71" s="9"/>
      <c r="N71" s="9" t="str">
        <f t="shared" si="16"/>
        <v/>
      </c>
      <c r="O71" s="10"/>
      <c r="P71" s="43">
        <v>17</v>
      </c>
      <c r="Q71" s="42" t="s">
        <v>38</v>
      </c>
      <c r="R71" s="42" t="s">
        <v>360</v>
      </c>
      <c r="S71" s="9"/>
      <c r="T71" s="9">
        <v>1</v>
      </c>
      <c r="U71" s="9"/>
      <c r="V71" s="9">
        <v>3</v>
      </c>
      <c r="W71" s="9">
        <v>3</v>
      </c>
      <c r="X71" s="9">
        <v>1</v>
      </c>
      <c r="Y71" s="9"/>
      <c r="Z71" s="9">
        <v>3</v>
      </c>
      <c r="AA71" s="9"/>
      <c r="AB71" s="9"/>
      <c r="AC71" s="9">
        <f t="shared" si="17"/>
        <v>3</v>
      </c>
      <c r="AD71" s="46"/>
      <c r="AE71" s="21"/>
    </row>
    <row r="72" spans="1:31" s="39" customFormat="1" ht="12.75" x14ac:dyDescent="0.2">
      <c r="A72" s="43"/>
      <c r="B72" s="42"/>
      <c r="C72" s="42"/>
      <c r="D72" s="9"/>
      <c r="E72" s="9"/>
      <c r="F72" s="9"/>
      <c r="G72" s="9"/>
      <c r="H72" s="9"/>
      <c r="I72" s="9"/>
      <c r="J72" s="9"/>
      <c r="K72" s="9"/>
      <c r="L72" s="9"/>
      <c r="M72" s="9"/>
      <c r="N72" s="9" t="str">
        <f t="shared" si="16"/>
        <v/>
      </c>
      <c r="O72" s="10"/>
      <c r="P72" s="41">
        <v>21</v>
      </c>
      <c r="Q72" s="42" t="s">
        <v>200</v>
      </c>
      <c r="R72" s="42" t="s">
        <v>73</v>
      </c>
      <c r="S72" s="9">
        <v>8</v>
      </c>
      <c r="T72" s="9"/>
      <c r="U72" s="9">
        <v>1</v>
      </c>
      <c r="V72" s="9">
        <v>7</v>
      </c>
      <c r="W72" s="9">
        <v>2</v>
      </c>
      <c r="X72" s="9">
        <v>2</v>
      </c>
      <c r="Y72" s="9">
        <v>1</v>
      </c>
      <c r="Z72" s="9">
        <v>1</v>
      </c>
      <c r="AA72" s="9"/>
      <c r="AB72" s="9"/>
      <c r="AC72" s="9">
        <f t="shared" si="17"/>
        <v>17</v>
      </c>
      <c r="AD72" s="46"/>
      <c r="AE72" s="21"/>
    </row>
    <row r="73" spans="1:31" s="39" customFormat="1" ht="12.75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1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10</v>
      </c>
      <c r="E75" s="9">
        <f t="shared" si="18"/>
        <v>4</v>
      </c>
      <c r="F75" s="9">
        <f t="shared" si="18"/>
        <v>5</v>
      </c>
      <c r="G75" s="9">
        <f t="shared" si="18"/>
        <v>19</v>
      </c>
      <c r="H75" s="9">
        <f t="shared" si="18"/>
        <v>9</v>
      </c>
      <c r="I75" s="9">
        <f t="shared" si="18"/>
        <v>10</v>
      </c>
      <c r="J75" s="9">
        <f t="shared" si="18"/>
        <v>3</v>
      </c>
      <c r="K75" s="9">
        <f t="shared" si="18"/>
        <v>13</v>
      </c>
      <c r="L75" s="9">
        <f t="shared" si="18"/>
        <v>0</v>
      </c>
      <c r="M75" s="9">
        <f t="shared" si="18"/>
        <v>0</v>
      </c>
      <c r="N75" s="9">
        <f t="shared" si="18"/>
        <v>37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17</v>
      </c>
      <c r="T75" s="9">
        <f t="shared" si="19"/>
        <v>1</v>
      </c>
      <c r="U75" s="9">
        <f t="shared" si="19"/>
        <v>4</v>
      </c>
      <c r="V75" s="9">
        <f t="shared" si="19"/>
        <v>33</v>
      </c>
      <c r="W75" s="9">
        <f t="shared" si="19"/>
        <v>21</v>
      </c>
      <c r="X75" s="9">
        <f t="shared" si="19"/>
        <v>8</v>
      </c>
      <c r="Y75" s="9">
        <f t="shared" si="19"/>
        <v>6</v>
      </c>
      <c r="Z75" s="9">
        <f t="shared" si="19"/>
        <v>12</v>
      </c>
      <c r="AA75" s="9">
        <f t="shared" si="19"/>
        <v>0</v>
      </c>
      <c r="AB75" s="9">
        <f t="shared" si="19"/>
        <v>0</v>
      </c>
      <c r="AC75" s="9">
        <f t="shared" si="19"/>
        <v>41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244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Pork Swords:    |||   Hawks: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40" t="s">
        <v>139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2"/>
      <c r="O78" s="3" t="s">
        <v>29</v>
      </c>
      <c r="P78" s="175" t="s">
        <v>246</v>
      </c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7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3">
        <v>2</v>
      </c>
      <c r="B80" s="42" t="s">
        <v>209</v>
      </c>
      <c r="C80" s="42" t="s">
        <v>210</v>
      </c>
      <c r="D80" s="9"/>
      <c r="E80" s="9"/>
      <c r="F80" s="9">
        <v>1</v>
      </c>
      <c r="G80" s="9">
        <v>5</v>
      </c>
      <c r="H80" s="9">
        <v>4</v>
      </c>
      <c r="I80" s="9">
        <v>3</v>
      </c>
      <c r="J80" s="9"/>
      <c r="K80" s="9">
        <v>3</v>
      </c>
      <c r="L80" s="9"/>
      <c r="M80" s="9"/>
      <c r="N80" s="9">
        <f t="shared" ref="N80:N89" si="20">IF(B80="","",(D80*2)+(E80*3)+F80*1)</f>
        <v>1</v>
      </c>
      <c r="O80" s="10"/>
      <c r="P80" s="41">
        <v>9</v>
      </c>
      <c r="Q80" s="42" t="s">
        <v>247</v>
      </c>
      <c r="R80" s="42" t="s">
        <v>248</v>
      </c>
      <c r="S80" s="9">
        <v>3</v>
      </c>
      <c r="T80" s="9"/>
      <c r="U80" s="9">
        <v>1</v>
      </c>
      <c r="V80" s="9">
        <v>19</v>
      </c>
      <c r="W80" s="9">
        <v>3</v>
      </c>
      <c r="X80" s="9">
        <v>1</v>
      </c>
      <c r="Y80" s="9">
        <v>1</v>
      </c>
      <c r="Z80" s="9">
        <v>2</v>
      </c>
      <c r="AA80" s="9"/>
      <c r="AB80" s="9"/>
      <c r="AC80" s="9">
        <f t="shared" ref="AC80:AC89" si="21">IF(Q80="","",(S80*2)+(T80*3)+U80*1)</f>
        <v>7</v>
      </c>
      <c r="AD80" s="46"/>
      <c r="AE80" s="21"/>
    </row>
    <row r="81" spans="1:31" s="39" customFormat="1" ht="12.75" x14ac:dyDescent="0.2">
      <c r="A81" s="41">
        <v>4</v>
      </c>
      <c r="B81" s="42" t="s">
        <v>33</v>
      </c>
      <c r="C81" s="42" t="s">
        <v>34</v>
      </c>
      <c r="D81" s="9"/>
      <c r="E81" s="9">
        <v>1</v>
      </c>
      <c r="F81" s="9"/>
      <c r="G81" s="9">
        <v>6</v>
      </c>
      <c r="H81" s="9"/>
      <c r="I81" s="9"/>
      <c r="J81" s="9"/>
      <c r="K81" s="9">
        <v>1</v>
      </c>
      <c r="L81" s="9"/>
      <c r="M81" s="9"/>
      <c r="N81" s="9">
        <f t="shared" si="20"/>
        <v>3</v>
      </c>
      <c r="O81" s="10"/>
      <c r="P81" s="43">
        <v>8</v>
      </c>
      <c r="Q81" s="42" t="s">
        <v>249</v>
      </c>
      <c r="R81" s="42" t="s">
        <v>39</v>
      </c>
      <c r="S81" s="9">
        <v>1</v>
      </c>
      <c r="T81" s="9">
        <v>1</v>
      </c>
      <c r="U81" s="9"/>
      <c r="V81" s="9">
        <v>1</v>
      </c>
      <c r="W81" s="9"/>
      <c r="X81" s="9"/>
      <c r="Y81" s="9"/>
      <c r="Z81" s="9"/>
      <c r="AA81" s="9"/>
      <c r="AB81" s="9"/>
      <c r="AC81" s="9">
        <f t="shared" si="21"/>
        <v>5</v>
      </c>
      <c r="AD81" s="46"/>
      <c r="AE81" s="21"/>
    </row>
    <row r="82" spans="1:31" s="39" customFormat="1" ht="12.75" x14ac:dyDescent="0.2">
      <c r="A82" s="43">
        <v>5</v>
      </c>
      <c r="B82" s="42" t="s">
        <v>45</v>
      </c>
      <c r="C82" s="42" t="s">
        <v>46</v>
      </c>
      <c r="D82" s="9"/>
      <c r="E82" s="9">
        <v>1</v>
      </c>
      <c r="F82" s="9">
        <v>2</v>
      </c>
      <c r="G82" s="9">
        <v>5</v>
      </c>
      <c r="H82" s="9">
        <v>1</v>
      </c>
      <c r="I82" s="9"/>
      <c r="J82" s="9"/>
      <c r="K82" s="9"/>
      <c r="L82" s="9"/>
      <c r="M82" s="9"/>
      <c r="N82" s="9">
        <f t="shared" si="20"/>
        <v>5</v>
      </c>
      <c r="O82" s="10"/>
      <c r="P82" s="41">
        <v>10</v>
      </c>
      <c r="Q82" s="42" t="s">
        <v>250</v>
      </c>
      <c r="R82" s="42" t="s">
        <v>37</v>
      </c>
      <c r="S82" s="9">
        <v>1</v>
      </c>
      <c r="T82" s="9"/>
      <c r="U82" s="9">
        <v>1</v>
      </c>
      <c r="V82" s="9">
        <v>4</v>
      </c>
      <c r="W82" s="9">
        <v>1</v>
      </c>
      <c r="X82" s="9"/>
      <c r="Y82" s="9"/>
      <c r="Z82" s="9">
        <v>3</v>
      </c>
      <c r="AA82" s="9"/>
      <c r="AB82" s="9"/>
      <c r="AC82" s="9">
        <f t="shared" si="21"/>
        <v>3</v>
      </c>
      <c r="AD82" s="46"/>
      <c r="AE82" s="21"/>
    </row>
    <row r="83" spans="1:31" s="39" customFormat="1" ht="12.75" x14ac:dyDescent="0.2">
      <c r="A83" s="41">
        <v>7</v>
      </c>
      <c r="B83" s="42" t="s">
        <v>211</v>
      </c>
      <c r="C83" s="42" t="s">
        <v>212</v>
      </c>
      <c r="D83" s="9">
        <v>1</v>
      </c>
      <c r="E83" s="9">
        <v>1</v>
      </c>
      <c r="F83" s="9"/>
      <c r="G83" s="9">
        <v>5</v>
      </c>
      <c r="H83" s="9">
        <v>1</v>
      </c>
      <c r="I83" s="9">
        <v>2</v>
      </c>
      <c r="J83" s="9"/>
      <c r="K83" s="9">
        <v>2</v>
      </c>
      <c r="L83" s="9"/>
      <c r="M83" s="9"/>
      <c r="N83" s="9">
        <f t="shared" si="20"/>
        <v>5</v>
      </c>
      <c r="O83" s="10"/>
      <c r="P83" s="41">
        <v>13</v>
      </c>
      <c r="Q83" s="42" t="s">
        <v>251</v>
      </c>
      <c r="R83" s="42" t="s">
        <v>53</v>
      </c>
      <c r="S83" s="9">
        <v>2</v>
      </c>
      <c r="T83" s="9">
        <v>1</v>
      </c>
      <c r="U83" s="9"/>
      <c r="V83" s="9">
        <v>9</v>
      </c>
      <c r="W83" s="9">
        <v>1</v>
      </c>
      <c r="X83" s="9"/>
      <c r="Y83" s="9"/>
      <c r="Z83" s="9"/>
      <c r="AA83" s="9"/>
      <c r="AB83" s="9"/>
      <c r="AC83" s="9">
        <f t="shared" si="21"/>
        <v>7</v>
      </c>
      <c r="AD83" s="46"/>
      <c r="AE83" s="21"/>
    </row>
    <row r="84" spans="1:31" s="39" customFormat="1" ht="12.75" x14ac:dyDescent="0.2">
      <c r="A84" s="43">
        <v>8</v>
      </c>
      <c r="B84" s="42" t="s">
        <v>45</v>
      </c>
      <c r="C84" s="42" t="s">
        <v>104</v>
      </c>
      <c r="D84" s="9">
        <v>1</v>
      </c>
      <c r="E84" s="9"/>
      <c r="F84" s="9"/>
      <c r="G84" s="9">
        <v>6</v>
      </c>
      <c r="H84" s="9">
        <v>2</v>
      </c>
      <c r="I84" s="9">
        <v>2</v>
      </c>
      <c r="J84" s="9"/>
      <c r="K84" s="9">
        <v>1</v>
      </c>
      <c r="L84" s="9"/>
      <c r="M84" s="9"/>
      <c r="N84" s="9">
        <f t="shared" si="20"/>
        <v>2</v>
      </c>
      <c r="O84" s="10"/>
      <c r="P84" s="43">
        <v>21</v>
      </c>
      <c r="Q84" s="42" t="s">
        <v>252</v>
      </c>
      <c r="R84" s="42" t="s">
        <v>253</v>
      </c>
      <c r="S84" s="9">
        <v>1</v>
      </c>
      <c r="T84" s="9"/>
      <c r="U84" s="9"/>
      <c r="V84" s="9">
        <v>4</v>
      </c>
      <c r="W84" s="9"/>
      <c r="X84" s="9">
        <v>1</v>
      </c>
      <c r="Y84" s="9"/>
      <c r="Z84" s="9">
        <v>2</v>
      </c>
      <c r="AA84" s="9"/>
      <c r="AB84" s="9"/>
      <c r="AC84" s="9">
        <f t="shared" si="21"/>
        <v>2</v>
      </c>
      <c r="AD84" s="46"/>
      <c r="AE84" s="21"/>
    </row>
    <row r="85" spans="1:31" s="39" customFormat="1" ht="12.75" x14ac:dyDescent="0.2">
      <c r="A85" s="43"/>
      <c r="B85" s="42"/>
      <c r="C85" s="42"/>
      <c r="D85" s="9"/>
      <c r="E85" s="9"/>
      <c r="F85" s="9"/>
      <c r="G85" s="9"/>
      <c r="H85" s="9"/>
      <c r="I85" s="9"/>
      <c r="J85" s="9"/>
      <c r="K85" s="9"/>
      <c r="L85" s="9"/>
      <c r="M85" s="9"/>
      <c r="N85" s="9" t="str">
        <f t="shared" si="20"/>
        <v/>
      </c>
      <c r="O85" s="10"/>
      <c r="P85" s="43">
        <v>23</v>
      </c>
      <c r="Q85" s="42" t="s">
        <v>254</v>
      </c>
      <c r="R85" s="42" t="s">
        <v>61</v>
      </c>
      <c r="S85" s="9"/>
      <c r="T85" s="9"/>
      <c r="U85" s="9"/>
      <c r="V85" s="9">
        <v>3</v>
      </c>
      <c r="W85" s="9">
        <v>1</v>
      </c>
      <c r="X85" s="9">
        <v>1</v>
      </c>
      <c r="Y85" s="9"/>
      <c r="Z85" s="9"/>
      <c r="AA85" s="9"/>
      <c r="AB85" s="9"/>
      <c r="AC85" s="9">
        <f t="shared" si="21"/>
        <v>0</v>
      </c>
      <c r="AD85" s="46"/>
      <c r="AE85" s="21"/>
    </row>
    <row r="86" spans="1:31" s="39" customFormat="1" ht="12.75" x14ac:dyDescent="0.2">
      <c r="A86" s="43">
        <v>13</v>
      </c>
      <c r="B86" s="42" t="s">
        <v>32</v>
      </c>
      <c r="C86" s="42" t="s">
        <v>111</v>
      </c>
      <c r="D86" s="9">
        <v>3</v>
      </c>
      <c r="E86" s="9"/>
      <c r="F86" s="9"/>
      <c r="G86" s="9">
        <v>15</v>
      </c>
      <c r="H86" s="9">
        <v>3</v>
      </c>
      <c r="I86" s="9">
        <v>5</v>
      </c>
      <c r="J86" s="9">
        <v>1</v>
      </c>
      <c r="K86" s="9">
        <v>1</v>
      </c>
      <c r="L86" s="9"/>
      <c r="M86" s="9"/>
      <c r="N86" s="9">
        <f t="shared" si="20"/>
        <v>6</v>
      </c>
      <c r="O86" s="10"/>
      <c r="P86" s="43">
        <v>26</v>
      </c>
      <c r="Q86" s="42" t="s">
        <v>255</v>
      </c>
      <c r="R86" s="42" t="s">
        <v>256</v>
      </c>
      <c r="S86" s="9">
        <v>1</v>
      </c>
      <c r="T86" s="9">
        <v>1</v>
      </c>
      <c r="U86" s="9">
        <v>3</v>
      </c>
      <c r="V86" s="9">
        <v>4</v>
      </c>
      <c r="W86" s="9">
        <v>2</v>
      </c>
      <c r="X86" s="9"/>
      <c r="Y86" s="9"/>
      <c r="Z86" s="9">
        <v>4</v>
      </c>
      <c r="AA86" s="9"/>
      <c r="AB86" s="9"/>
      <c r="AC86" s="9">
        <f t="shared" si="21"/>
        <v>8</v>
      </c>
      <c r="AD86" s="46"/>
      <c r="AE86" s="21"/>
    </row>
    <row r="87" spans="1:31" s="39" customFormat="1" ht="12.75" x14ac:dyDescent="0.2">
      <c r="A87" s="41">
        <v>17</v>
      </c>
      <c r="B87" s="42" t="s">
        <v>206</v>
      </c>
      <c r="C87" s="42" t="s">
        <v>128</v>
      </c>
      <c r="D87" s="9">
        <v>4</v>
      </c>
      <c r="E87" s="9">
        <v>1</v>
      </c>
      <c r="F87" s="9">
        <v>2</v>
      </c>
      <c r="G87" s="9">
        <v>7</v>
      </c>
      <c r="H87" s="9">
        <v>2</v>
      </c>
      <c r="I87" s="9">
        <v>3</v>
      </c>
      <c r="J87" s="9">
        <v>2</v>
      </c>
      <c r="K87" s="9">
        <v>1</v>
      </c>
      <c r="L87" s="9"/>
      <c r="M87" s="9"/>
      <c r="N87" s="9">
        <f t="shared" si="20"/>
        <v>13</v>
      </c>
      <c r="O87" s="10"/>
      <c r="P87" s="43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9</v>
      </c>
      <c r="E90" s="9">
        <f t="shared" si="22"/>
        <v>4</v>
      </c>
      <c r="F90" s="9">
        <f t="shared" si="22"/>
        <v>5</v>
      </c>
      <c r="G90" s="9">
        <f t="shared" si="22"/>
        <v>49</v>
      </c>
      <c r="H90" s="9">
        <f t="shared" si="22"/>
        <v>13</v>
      </c>
      <c r="I90" s="9">
        <f t="shared" si="22"/>
        <v>15</v>
      </c>
      <c r="J90" s="9">
        <f t="shared" si="22"/>
        <v>3</v>
      </c>
      <c r="K90" s="9">
        <f t="shared" si="22"/>
        <v>9</v>
      </c>
      <c r="L90" s="9">
        <f t="shared" si="22"/>
        <v>0</v>
      </c>
      <c r="M90" s="9">
        <f t="shared" si="22"/>
        <v>0</v>
      </c>
      <c r="N90" s="9">
        <f t="shared" si="22"/>
        <v>35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9</v>
      </c>
      <c r="T90" s="9">
        <f t="shared" si="23"/>
        <v>3</v>
      </c>
      <c r="U90" s="9">
        <f t="shared" si="23"/>
        <v>5</v>
      </c>
      <c r="V90" s="9">
        <f t="shared" si="23"/>
        <v>44</v>
      </c>
      <c r="W90" s="9">
        <f t="shared" si="23"/>
        <v>8</v>
      </c>
      <c r="X90" s="9">
        <f t="shared" si="23"/>
        <v>3</v>
      </c>
      <c r="Y90" s="9">
        <f t="shared" si="23"/>
        <v>1</v>
      </c>
      <c r="Z90" s="9">
        <f t="shared" si="23"/>
        <v>11</v>
      </c>
      <c r="AA90" s="9">
        <f t="shared" si="23"/>
        <v>0</v>
      </c>
      <c r="AB90" s="9">
        <f t="shared" si="23"/>
        <v>0</v>
      </c>
      <c r="AC90" s="9">
        <f t="shared" si="23"/>
        <v>32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28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Phantoms:    |||   Beavers: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49" t="s">
        <v>135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1"/>
      <c r="O93" s="3" t="s">
        <v>52</v>
      </c>
      <c r="P93" s="131" t="s">
        <v>133</v>
      </c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3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0</v>
      </c>
      <c r="B95" s="42" t="s">
        <v>180</v>
      </c>
      <c r="C95" s="42" t="s">
        <v>181</v>
      </c>
      <c r="D95" s="9"/>
      <c r="E95" s="9"/>
      <c r="F95" s="9">
        <v>1</v>
      </c>
      <c r="G95" s="9">
        <v>3</v>
      </c>
      <c r="H95" s="9"/>
      <c r="I95" s="9">
        <v>2</v>
      </c>
      <c r="J95" s="9"/>
      <c r="K95" s="9"/>
      <c r="L95" s="9"/>
      <c r="M95" s="9"/>
      <c r="N95" s="9">
        <f t="shared" ref="N95:N104" si="24">IF(B95="","",(D95*2)+(E95*3)+F95*1)</f>
        <v>1</v>
      </c>
      <c r="O95" s="10"/>
      <c r="P95" s="41">
        <v>4</v>
      </c>
      <c r="Q95" s="42" t="s">
        <v>85</v>
      </c>
      <c r="R95" s="42" t="s">
        <v>53</v>
      </c>
      <c r="S95" s="9">
        <v>3</v>
      </c>
      <c r="T95" s="9"/>
      <c r="U95" s="9">
        <v>2</v>
      </c>
      <c r="V95" s="9">
        <v>5</v>
      </c>
      <c r="W95" s="9"/>
      <c r="X95" s="9">
        <v>2</v>
      </c>
      <c r="Y95" s="9"/>
      <c r="Z95" s="9">
        <v>1</v>
      </c>
      <c r="AA95" s="9"/>
      <c r="AB95" s="9"/>
      <c r="AC95" s="9">
        <f t="shared" ref="AC95:AC104" si="25">IF(Q95="","",(S95*2)+(T95*3)+U95*1)</f>
        <v>8</v>
      </c>
      <c r="AD95" s="46"/>
      <c r="AE95" s="21"/>
    </row>
    <row r="96" spans="1:31" s="39" customFormat="1" ht="12.75" x14ac:dyDescent="0.2">
      <c r="A96" s="41">
        <v>1</v>
      </c>
      <c r="B96" s="42" t="s">
        <v>179</v>
      </c>
      <c r="C96" s="42" t="s">
        <v>67</v>
      </c>
      <c r="D96" s="9">
        <v>2</v>
      </c>
      <c r="E96" s="9">
        <v>2</v>
      </c>
      <c r="F96" s="9"/>
      <c r="G96" s="9">
        <v>1</v>
      </c>
      <c r="H96" s="9">
        <v>1</v>
      </c>
      <c r="I96" s="9">
        <v>1</v>
      </c>
      <c r="J96" s="9"/>
      <c r="K96" s="9">
        <v>3</v>
      </c>
      <c r="L96" s="9"/>
      <c r="M96" s="9"/>
      <c r="N96" s="9">
        <f t="shared" si="24"/>
        <v>10</v>
      </c>
      <c r="O96" s="10"/>
      <c r="P96" s="43">
        <v>6</v>
      </c>
      <c r="Q96" s="42" t="s">
        <v>30</v>
      </c>
      <c r="R96" s="42" t="s">
        <v>53</v>
      </c>
      <c r="S96" s="9"/>
      <c r="T96" s="9">
        <v>1</v>
      </c>
      <c r="U96" s="9"/>
      <c r="V96" s="9">
        <v>1</v>
      </c>
      <c r="W96" s="9">
        <v>2</v>
      </c>
      <c r="X96" s="9">
        <v>1</v>
      </c>
      <c r="Y96" s="9">
        <v>1</v>
      </c>
      <c r="Z96" s="9">
        <v>1</v>
      </c>
      <c r="AA96" s="9"/>
      <c r="AB96" s="9"/>
      <c r="AC96" s="9">
        <f t="shared" si="25"/>
        <v>3</v>
      </c>
      <c r="AD96" s="46"/>
      <c r="AE96" s="21"/>
    </row>
    <row r="97" spans="1:31" s="39" customFormat="1" ht="12.75" x14ac:dyDescent="0.2">
      <c r="A97" s="41">
        <v>2</v>
      </c>
      <c r="B97" s="42" t="s">
        <v>184</v>
      </c>
      <c r="C97" s="42" t="s">
        <v>174</v>
      </c>
      <c r="D97" s="9">
        <v>2</v>
      </c>
      <c r="E97" s="9"/>
      <c r="F97" s="9"/>
      <c r="G97" s="9"/>
      <c r="H97" s="9">
        <v>3</v>
      </c>
      <c r="I97" s="9">
        <v>2</v>
      </c>
      <c r="J97" s="9"/>
      <c r="K97" s="9"/>
      <c r="L97" s="9"/>
      <c r="M97" s="9"/>
      <c r="N97" s="9">
        <f t="shared" si="24"/>
        <v>4</v>
      </c>
      <c r="O97" s="10"/>
      <c r="P97" s="41">
        <v>7</v>
      </c>
      <c r="Q97" s="42" t="s">
        <v>160</v>
      </c>
      <c r="R97" s="42" t="s">
        <v>128</v>
      </c>
      <c r="S97" s="9">
        <v>2</v>
      </c>
      <c r="T97" s="9"/>
      <c r="U97" s="9">
        <v>4</v>
      </c>
      <c r="V97" s="9">
        <v>2</v>
      </c>
      <c r="W97" s="9">
        <v>4</v>
      </c>
      <c r="X97" s="9">
        <v>3</v>
      </c>
      <c r="Y97" s="9"/>
      <c r="Z97" s="9">
        <v>1</v>
      </c>
      <c r="AA97" s="9"/>
      <c r="AB97" s="9"/>
      <c r="AC97" s="9">
        <f t="shared" si="25"/>
        <v>8</v>
      </c>
      <c r="AD97" s="46"/>
      <c r="AE97" s="21"/>
    </row>
    <row r="98" spans="1:31" s="39" customFormat="1" ht="12.75" x14ac:dyDescent="0.2">
      <c r="A98" s="41">
        <v>11</v>
      </c>
      <c r="B98" s="42" t="s">
        <v>188</v>
      </c>
      <c r="C98" s="42" t="s">
        <v>84</v>
      </c>
      <c r="D98" s="9">
        <v>1</v>
      </c>
      <c r="E98" s="9">
        <v>1</v>
      </c>
      <c r="F98" s="9"/>
      <c r="G98" s="9">
        <v>1</v>
      </c>
      <c r="H98" s="9"/>
      <c r="I98" s="9">
        <v>1</v>
      </c>
      <c r="J98" s="9"/>
      <c r="K98" s="9">
        <v>2</v>
      </c>
      <c r="L98" s="9"/>
      <c r="M98" s="9"/>
      <c r="N98" s="9">
        <f t="shared" si="24"/>
        <v>5</v>
      </c>
      <c r="O98" s="10"/>
      <c r="P98" s="41">
        <v>8</v>
      </c>
      <c r="Q98" s="42" t="s">
        <v>161</v>
      </c>
      <c r="R98" s="42" t="s">
        <v>90</v>
      </c>
      <c r="S98" s="9">
        <v>1</v>
      </c>
      <c r="T98" s="9"/>
      <c r="U98" s="9">
        <v>1</v>
      </c>
      <c r="V98" s="9">
        <v>9</v>
      </c>
      <c r="W98" s="9">
        <v>1</v>
      </c>
      <c r="X98" s="9">
        <v>2</v>
      </c>
      <c r="Y98" s="9"/>
      <c r="Z98" s="9">
        <v>3</v>
      </c>
      <c r="AA98" s="9"/>
      <c r="AB98" s="9"/>
      <c r="AC98" s="9">
        <f t="shared" si="25"/>
        <v>3</v>
      </c>
      <c r="AD98" s="46"/>
      <c r="AE98" s="21"/>
    </row>
    <row r="99" spans="1:31" s="39" customFormat="1" ht="12.75" x14ac:dyDescent="0.2">
      <c r="A99" s="41">
        <v>40</v>
      </c>
      <c r="B99" s="42" t="s">
        <v>185</v>
      </c>
      <c r="C99" s="42" t="s">
        <v>186</v>
      </c>
      <c r="D99" s="9">
        <v>1</v>
      </c>
      <c r="E99" s="9"/>
      <c r="F99" s="9"/>
      <c r="G99" s="9">
        <v>7</v>
      </c>
      <c r="H99" s="9"/>
      <c r="I99" s="9"/>
      <c r="J99" s="9">
        <v>3</v>
      </c>
      <c r="K99" s="9">
        <v>3</v>
      </c>
      <c r="L99" s="9"/>
      <c r="M99" s="9"/>
      <c r="N99" s="9">
        <f t="shared" si="24"/>
        <v>2</v>
      </c>
      <c r="O99" s="10"/>
      <c r="P99" s="43">
        <v>9</v>
      </c>
      <c r="Q99" s="42" t="s">
        <v>85</v>
      </c>
      <c r="R99" s="42" t="s">
        <v>163</v>
      </c>
      <c r="S99" s="9">
        <v>1</v>
      </c>
      <c r="T99" s="9"/>
      <c r="U99" s="9"/>
      <c r="V99" s="9">
        <v>1</v>
      </c>
      <c r="W99" s="9">
        <v>1</v>
      </c>
      <c r="X99" s="9"/>
      <c r="Y99" s="9">
        <v>1</v>
      </c>
      <c r="Z99" s="9"/>
      <c r="AA99" s="9"/>
      <c r="AB99" s="9"/>
      <c r="AC99" s="9">
        <f t="shared" si="25"/>
        <v>2</v>
      </c>
      <c r="AD99" s="46"/>
      <c r="AE99" s="21"/>
    </row>
    <row r="100" spans="1:31" s="39" customFormat="1" ht="12.75" x14ac:dyDescent="0.2">
      <c r="A100" s="41">
        <v>12</v>
      </c>
      <c r="B100" s="42" t="s">
        <v>107</v>
      </c>
      <c r="C100" s="42" t="s">
        <v>57</v>
      </c>
      <c r="D100" s="9"/>
      <c r="E100" s="9"/>
      <c r="F100" s="9"/>
      <c r="G100" s="9">
        <v>1</v>
      </c>
      <c r="H100" s="9"/>
      <c r="I100" s="9"/>
      <c r="J100" s="9"/>
      <c r="K100" s="9">
        <v>1</v>
      </c>
      <c r="L100" s="9"/>
      <c r="M100" s="9"/>
      <c r="N100" s="9">
        <f t="shared" si="24"/>
        <v>0</v>
      </c>
      <c r="O100" s="10"/>
      <c r="P100" s="43">
        <v>10</v>
      </c>
      <c r="Q100" s="42" t="s">
        <v>162</v>
      </c>
      <c r="R100" s="42" t="s">
        <v>66</v>
      </c>
      <c r="S100" s="9">
        <v>5</v>
      </c>
      <c r="T100" s="9"/>
      <c r="U100" s="9">
        <v>1</v>
      </c>
      <c r="V100" s="9">
        <v>8</v>
      </c>
      <c r="W100" s="9"/>
      <c r="X100" s="9"/>
      <c r="Y100" s="9"/>
      <c r="Z100" s="9">
        <v>1</v>
      </c>
      <c r="AA100" s="9"/>
      <c r="AB100" s="9"/>
      <c r="AC100" s="9">
        <f t="shared" si="25"/>
        <v>11</v>
      </c>
      <c r="AD100" s="46"/>
      <c r="AE100" s="21"/>
    </row>
    <row r="101" spans="1:31" s="39" customFormat="1" ht="12.75" x14ac:dyDescent="0.2">
      <c r="A101" s="41">
        <v>21</v>
      </c>
      <c r="B101" s="42" t="s">
        <v>182</v>
      </c>
      <c r="C101" s="42" t="s">
        <v>183</v>
      </c>
      <c r="D101" s="9">
        <v>2</v>
      </c>
      <c r="E101" s="9"/>
      <c r="F101" s="9">
        <v>1</v>
      </c>
      <c r="G101" s="9">
        <v>6</v>
      </c>
      <c r="H101" s="9"/>
      <c r="I101" s="9"/>
      <c r="J101" s="9">
        <v>2</v>
      </c>
      <c r="K101" s="9">
        <v>2</v>
      </c>
      <c r="L101" s="9"/>
      <c r="M101" s="9"/>
      <c r="N101" s="9">
        <f t="shared" si="24"/>
        <v>5</v>
      </c>
      <c r="O101" s="10"/>
      <c r="P101" s="43">
        <v>11</v>
      </c>
      <c r="Q101" s="42" t="s">
        <v>100</v>
      </c>
      <c r="R101" s="42" t="s">
        <v>164</v>
      </c>
      <c r="S101" s="9">
        <v>2</v>
      </c>
      <c r="T101" s="9"/>
      <c r="U101" s="9">
        <v>3</v>
      </c>
      <c r="V101" s="9">
        <v>7</v>
      </c>
      <c r="W101" s="9">
        <v>2</v>
      </c>
      <c r="X101" s="9">
        <v>2</v>
      </c>
      <c r="Y101" s="9"/>
      <c r="Z101" s="9">
        <v>2</v>
      </c>
      <c r="AA101" s="9"/>
      <c r="AB101" s="9"/>
      <c r="AC101" s="9">
        <f t="shared" si="25"/>
        <v>7</v>
      </c>
      <c r="AD101" s="46"/>
      <c r="AE101" s="21"/>
    </row>
    <row r="102" spans="1:31" s="39" customFormat="1" ht="12.75" x14ac:dyDescent="0.2">
      <c r="A102" s="41">
        <v>13</v>
      </c>
      <c r="B102" s="42" t="s">
        <v>177</v>
      </c>
      <c r="C102" s="42" t="s">
        <v>178</v>
      </c>
      <c r="D102" s="9"/>
      <c r="E102" s="9"/>
      <c r="F102" s="9"/>
      <c r="G102" s="9">
        <v>3</v>
      </c>
      <c r="H102" s="9">
        <v>1</v>
      </c>
      <c r="I102" s="9"/>
      <c r="J102" s="9"/>
      <c r="K102" s="9">
        <v>2</v>
      </c>
      <c r="L102" s="9"/>
      <c r="M102" s="9"/>
      <c r="N102" s="9">
        <f t="shared" si="24"/>
        <v>0</v>
      </c>
      <c r="O102" s="10"/>
      <c r="P102" s="43">
        <v>13</v>
      </c>
      <c r="Q102" s="42" t="s">
        <v>98</v>
      </c>
      <c r="R102" s="42" t="s">
        <v>257</v>
      </c>
      <c r="S102" s="9"/>
      <c r="T102" s="9"/>
      <c r="U102" s="9"/>
      <c r="V102" s="9">
        <v>4</v>
      </c>
      <c r="W102" s="9">
        <v>2</v>
      </c>
      <c r="X102" s="9">
        <v>1</v>
      </c>
      <c r="Y102" s="9"/>
      <c r="Z102" s="9">
        <v>1</v>
      </c>
      <c r="AA102" s="9"/>
      <c r="AB102" s="9"/>
      <c r="AC102" s="9">
        <f t="shared" si="25"/>
        <v>0</v>
      </c>
      <c r="AD102" s="46"/>
      <c r="AE102" s="21"/>
    </row>
    <row r="103" spans="1:31" s="39" customFormat="1" ht="12.75" x14ac:dyDescent="0.2">
      <c r="A103" s="41">
        <v>44</v>
      </c>
      <c r="B103" s="42" t="s">
        <v>187</v>
      </c>
      <c r="C103" s="42" t="s">
        <v>126</v>
      </c>
      <c r="D103" s="9"/>
      <c r="E103" s="9"/>
      <c r="F103" s="9"/>
      <c r="G103" s="9"/>
      <c r="H103" s="9">
        <v>1</v>
      </c>
      <c r="I103" s="9"/>
      <c r="J103" s="9"/>
      <c r="K103" s="9">
        <v>3</v>
      </c>
      <c r="L103" s="9">
        <v>1</v>
      </c>
      <c r="M103" s="9"/>
      <c r="N103" s="9">
        <f t="shared" si="24"/>
        <v>0</v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8</v>
      </c>
      <c r="E105" s="9">
        <f t="shared" si="26"/>
        <v>3</v>
      </c>
      <c r="F105" s="9">
        <f t="shared" si="26"/>
        <v>2</v>
      </c>
      <c r="G105" s="9">
        <f t="shared" si="26"/>
        <v>22</v>
      </c>
      <c r="H105" s="9">
        <f t="shared" si="26"/>
        <v>6</v>
      </c>
      <c r="I105" s="9">
        <f t="shared" si="26"/>
        <v>6</v>
      </c>
      <c r="J105" s="9">
        <f t="shared" si="26"/>
        <v>5</v>
      </c>
      <c r="K105" s="9">
        <f t="shared" si="26"/>
        <v>16</v>
      </c>
      <c r="L105" s="9">
        <f t="shared" si="26"/>
        <v>1</v>
      </c>
      <c r="M105" s="9">
        <f t="shared" si="26"/>
        <v>0</v>
      </c>
      <c r="N105" s="9">
        <f t="shared" si="26"/>
        <v>27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14</v>
      </c>
      <c r="T105" s="9">
        <f t="shared" si="27"/>
        <v>1</v>
      </c>
      <c r="U105" s="9">
        <f t="shared" si="27"/>
        <v>11</v>
      </c>
      <c r="V105" s="9">
        <f t="shared" si="27"/>
        <v>37</v>
      </c>
      <c r="W105" s="9">
        <f t="shared" si="27"/>
        <v>12</v>
      </c>
      <c r="X105" s="9">
        <f t="shared" si="27"/>
        <v>11</v>
      </c>
      <c r="Y105" s="9">
        <f t="shared" si="27"/>
        <v>2</v>
      </c>
      <c r="Z105" s="9">
        <f t="shared" si="27"/>
        <v>10</v>
      </c>
      <c r="AA105" s="9">
        <f t="shared" si="27"/>
        <v>0</v>
      </c>
      <c r="AB105" s="9">
        <f t="shared" si="27"/>
        <v>0</v>
      </c>
      <c r="AC105" s="9">
        <f t="shared" si="27"/>
        <v>42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62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Mighty Few:    |||   Brownies: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34" t="s">
        <v>62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6"/>
      <c r="O108" s="3" t="s">
        <v>52</v>
      </c>
      <c r="P108" s="155" t="s">
        <v>88</v>
      </c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7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3">
        <v>4</v>
      </c>
      <c r="B110" s="42" t="s">
        <v>68</v>
      </c>
      <c r="C110" s="42" t="s">
        <v>69</v>
      </c>
      <c r="D110" s="9">
        <v>6</v>
      </c>
      <c r="E110" s="9"/>
      <c r="F110" s="9"/>
      <c r="G110" s="9">
        <v>5</v>
      </c>
      <c r="H110" s="9"/>
      <c r="I110" s="9">
        <v>1</v>
      </c>
      <c r="J110" s="9"/>
      <c r="K110" s="9">
        <v>3</v>
      </c>
      <c r="L110" s="9"/>
      <c r="M110" s="9"/>
      <c r="N110" s="9">
        <f t="shared" ref="N110:N119" si="28">IF(B110="","",(D110*2)+(E110*3)+F110*1)</f>
        <v>12</v>
      </c>
      <c r="O110" s="10"/>
      <c r="P110" s="41">
        <v>0</v>
      </c>
      <c r="Q110" s="42" t="s">
        <v>107</v>
      </c>
      <c r="R110" s="42" t="s">
        <v>194</v>
      </c>
      <c r="S110" s="9">
        <v>1</v>
      </c>
      <c r="T110" s="9">
        <v>3</v>
      </c>
      <c r="U110" s="9"/>
      <c r="V110" s="9">
        <v>5</v>
      </c>
      <c r="W110" s="9">
        <v>1</v>
      </c>
      <c r="X110" s="9"/>
      <c r="Y110" s="9">
        <v>1</v>
      </c>
      <c r="Z110" s="9">
        <v>2</v>
      </c>
      <c r="AA110" s="9"/>
      <c r="AB110" s="9"/>
      <c r="AC110" s="9">
        <f t="shared" ref="AC110:AC119" si="29">IF(Q110="","",(S110*2)+(T110*3)+U110*1)</f>
        <v>11</v>
      </c>
      <c r="AD110" s="46"/>
      <c r="AE110" s="21"/>
    </row>
    <row r="111" spans="1:31" s="39" customFormat="1" ht="12.75" x14ac:dyDescent="0.2">
      <c r="A111" s="41">
        <v>6</v>
      </c>
      <c r="B111" s="42" t="s">
        <v>120</v>
      </c>
      <c r="C111" s="42" t="s">
        <v>50</v>
      </c>
      <c r="D111" s="9"/>
      <c r="E111" s="9"/>
      <c r="F111" s="9">
        <v>2</v>
      </c>
      <c r="G111" s="9">
        <v>4</v>
      </c>
      <c r="H111" s="9">
        <v>1</v>
      </c>
      <c r="I111" s="9"/>
      <c r="J111" s="9"/>
      <c r="K111" s="9">
        <v>3</v>
      </c>
      <c r="L111" s="9"/>
      <c r="M111" s="9"/>
      <c r="N111" s="9">
        <f t="shared" si="28"/>
        <v>2</v>
      </c>
      <c r="O111" s="10"/>
      <c r="P111" s="43">
        <v>1</v>
      </c>
      <c r="Q111" s="42" t="s">
        <v>98</v>
      </c>
      <c r="R111" s="42" t="s">
        <v>99</v>
      </c>
      <c r="S111" s="9"/>
      <c r="T111" s="9"/>
      <c r="U111" s="9"/>
      <c r="V111" s="9">
        <v>1</v>
      </c>
      <c r="W111" s="9">
        <v>1</v>
      </c>
      <c r="X111" s="9">
        <v>3</v>
      </c>
      <c r="Y111" s="9"/>
      <c r="Z111" s="9">
        <v>2</v>
      </c>
      <c r="AA111" s="9"/>
      <c r="AB111" s="9"/>
      <c r="AC111" s="9">
        <f t="shared" si="29"/>
        <v>0</v>
      </c>
      <c r="AD111" s="46"/>
      <c r="AE111" s="21"/>
    </row>
    <row r="112" spans="1:31" s="39" customFormat="1" ht="12.75" x14ac:dyDescent="0.2">
      <c r="A112" s="43">
        <v>7</v>
      </c>
      <c r="B112" s="42" t="s">
        <v>167</v>
      </c>
      <c r="C112" s="42" t="s">
        <v>128</v>
      </c>
      <c r="D112" s="9">
        <v>5</v>
      </c>
      <c r="E112" s="9">
        <v>2</v>
      </c>
      <c r="F112" s="9"/>
      <c r="G112" s="9">
        <v>3</v>
      </c>
      <c r="H112" s="9">
        <v>2</v>
      </c>
      <c r="I112" s="9"/>
      <c r="J112" s="9"/>
      <c r="K112" s="9"/>
      <c r="L112" s="9"/>
      <c r="M112" s="9"/>
      <c r="N112" s="9">
        <f t="shared" si="28"/>
        <v>16</v>
      </c>
      <c r="O112" s="10"/>
      <c r="P112" s="41">
        <v>2</v>
      </c>
      <c r="Q112" s="42" t="s">
        <v>220</v>
      </c>
      <c r="R112" s="42" t="s">
        <v>400</v>
      </c>
      <c r="S112" s="9">
        <v>1</v>
      </c>
      <c r="T112" s="9"/>
      <c r="U112" s="9">
        <v>2</v>
      </c>
      <c r="V112" s="9">
        <v>1</v>
      </c>
      <c r="W112" s="9">
        <v>2</v>
      </c>
      <c r="X112" s="9">
        <v>1</v>
      </c>
      <c r="Y112" s="9"/>
      <c r="Z112" s="9">
        <v>1</v>
      </c>
      <c r="AA112" s="9"/>
      <c r="AB112" s="9"/>
      <c r="AC112" s="9">
        <f t="shared" si="29"/>
        <v>4</v>
      </c>
      <c r="AD112" s="46"/>
      <c r="AE112" s="21"/>
    </row>
    <row r="113" spans="1:31" s="39" customFormat="1" ht="12.75" x14ac:dyDescent="0.2">
      <c r="A113" s="41">
        <v>8</v>
      </c>
      <c r="B113" s="42" t="s">
        <v>165</v>
      </c>
      <c r="C113" s="42" t="s">
        <v>166</v>
      </c>
      <c r="D113" s="9">
        <v>2</v>
      </c>
      <c r="E113" s="9">
        <v>1</v>
      </c>
      <c r="F113" s="9">
        <v>3</v>
      </c>
      <c r="G113" s="9">
        <v>1</v>
      </c>
      <c r="H113" s="9">
        <v>4</v>
      </c>
      <c r="I113" s="9">
        <v>1</v>
      </c>
      <c r="J113" s="9"/>
      <c r="K113" s="9">
        <v>3</v>
      </c>
      <c r="L113" s="9"/>
      <c r="M113" s="9"/>
      <c r="N113" s="9">
        <f t="shared" si="28"/>
        <v>10</v>
      </c>
      <c r="O113" s="10"/>
      <c r="P113" s="41">
        <v>3</v>
      </c>
      <c r="Q113" s="42" t="s">
        <v>91</v>
      </c>
      <c r="R113" s="42" t="s">
        <v>92</v>
      </c>
      <c r="S113" s="9">
        <v>1</v>
      </c>
      <c r="T113" s="9"/>
      <c r="U113" s="9">
        <v>2</v>
      </c>
      <c r="V113" s="9">
        <v>5</v>
      </c>
      <c r="W113" s="9">
        <v>1</v>
      </c>
      <c r="X113" s="9">
        <v>1</v>
      </c>
      <c r="Y113" s="9"/>
      <c r="Z113" s="9">
        <v>1</v>
      </c>
      <c r="AA113" s="9"/>
      <c r="AB113" s="9"/>
      <c r="AC113" s="9">
        <f t="shared" si="29"/>
        <v>4</v>
      </c>
      <c r="AD113" s="46"/>
      <c r="AE113" s="21"/>
    </row>
    <row r="114" spans="1:31" s="39" customFormat="1" ht="12.75" x14ac:dyDescent="0.2">
      <c r="A114" s="43">
        <v>9</v>
      </c>
      <c r="B114" s="42" t="s">
        <v>63</v>
      </c>
      <c r="C114" s="42" t="s">
        <v>64</v>
      </c>
      <c r="D114" s="9"/>
      <c r="E114" s="9"/>
      <c r="F114" s="9"/>
      <c r="G114" s="9">
        <v>1</v>
      </c>
      <c r="H114" s="9">
        <v>2</v>
      </c>
      <c r="I114" s="9"/>
      <c r="J114" s="9"/>
      <c r="K114" s="9"/>
      <c r="L114" s="9"/>
      <c r="M114" s="9"/>
      <c r="N114" s="9">
        <f t="shared" si="28"/>
        <v>0</v>
      </c>
      <c r="O114" s="10"/>
      <c r="P114" s="43">
        <v>5</v>
      </c>
      <c r="Q114" s="42" t="s">
        <v>96</v>
      </c>
      <c r="R114" s="42" t="s">
        <v>97</v>
      </c>
      <c r="S114" s="9">
        <v>5</v>
      </c>
      <c r="T114" s="9"/>
      <c r="U114" s="9">
        <v>1</v>
      </c>
      <c r="V114" s="9">
        <v>4</v>
      </c>
      <c r="W114" s="9">
        <v>3</v>
      </c>
      <c r="X114" s="9">
        <v>1</v>
      </c>
      <c r="Y114" s="9"/>
      <c r="Z114" s="9">
        <v>1</v>
      </c>
      <c r="AA114" s="9"/>
      <c r="AB114" s="9"/>
      <c r="AC114" s="9">
        <f t="shared" si="29"/>
        <v>11</v>
      </c>
      <c r="AD114" s="46"/>
      <c r="AE114" s="21"/>
    </row>
    <row r="115" spans="1:31" s="39" customFormat="1" ht="12.75" x14ac:dyDescent="0.2">
      <c r="A115" s="41">
        <v>13</v>
      </c>
      <c r="B115" s="42" t="s">
        <v>168</v>
      </c>
      <c r="C115" s="42" t="s">
        <v>41</v>
      </c>
      <c r="D115" s="9">
        <v>3</v>
      </c>
      <c r="E115" s="9"/>
      <c r="F115" s="9"/>
      <c r="G115" s="9">
        <v>6</v>
      </c>
      <c r="H115" s="9">
        <v>2</v>
      </c>
      <c r="I115" s="9">
        <v>4</v>
      </c>
      <c r="J115" s="9"/>
      <c r="K115" s="9">
        <v>2</v>
      </c>
      <c r="L115" s="9"/>
      <c r="M115" s="9"/>
      <c r="N115" s="9">
        <f t="shared" si="28"/>
        <v>6</v>
      </c>
      <c r="O115" s="10"/>
      <c r="P115" s="43">
        <v>15</v>
      </c>
      <c r="Q115" s="42" t="s">
        <v>195</v>
      </c>
      <c r="R115" s="42" t="s">
        <v>94</v>
      </c>
      <c r="S115" s="9"/>
      <c r="T115" s="9"/>
      <c r="U115" s="9"/>
      <c r="V115" s="9">
        <v>3</v>
      </c>
      <c r="W115" s="9">
        <v>3</v>
      </c>
      <c r="X115" s="9">
        <v>1</v>
      </c>
      <c r="Y115" s="9"/>
      <c r="Z115" s="9">
        <v>3</v>
      </c>
      <c r="AA115" s="9"/>
      <c r="AB115" s="9"/>
      <c r="AC115" s="9">
        <f t="shared" si="29"/>
        <v>0</v>
      </c>
      <c r="AD115" s="46"/>
      <c r="AE115" s="21"/>
    </row>
    <row r="116" spans="1:31" s="39" customFormat="1" ht="12.75" x14ac:dyDescent="0.2">
      <c r="A116" s="41">
        <v>15</v>
      </c>
      <c r="B116" s="42" t="s">
        <v>258</v>
      </c>
      <c r="C116" s="42" t="s">
        <v>34</v>
      </c>
      <c r="D116" s="9">
        <v>3</v>
      </c>
      <c r="E116" s="9">
        <v>1</v>
      </c>
      <c r="F116" s="9"/>
      <c r="G116" s="9">
        <v>3</v>
      </c>
      <c r="H116" s="9">
        <v>3</v>
      </c>
      <c r="I116" s="9">
        <v>1</v>
      </c>
      <c r="J116" s="9"/>
      <c r="K116" s="9">
        <v>2</v>
      </c>
      <c r="L116" s="9"/>
      <c r="M116" s="9"/>
      <c r="N116" s="9">
        <f t="shared" si="28"/>
        <v>9</v>
      </c>
      <c r="O116" s="10"/>
      <c r="P116" s="43">
        <v>27</v>
      </c>
      <c r="Q116" s="42" t="s">
        <v>261</v>
      </c>
      <c r="R116" s="42" t="s">
        <v>54</v>
      </c>
      <c r="S116" s="9">
        <v>4</v>
      </c>
      <c r="T116" s="9"/>
      <c r="U116" s="9"/>
      <c r="V116" s="9">
        <v>5</v>
      </c>
      <c r="W116" s="9">
        <v>2</v>
      </c>
      <c r="X116" s="9">
        <v>1</v>
      </c>
      <c r="Y116" s="9">
        <v>2</v>
      </c>
      <c r="Z116" s="9"/>
      <c r="AA116" s="9"/>
      <c r="AB116" s="9"/>
      <c r="AC116" s="9">
        <f t="shared" si="29"/>
        <v>8</v>
      </c>
      <c r="AD116" s="46"/>
      <c r="AE116" s="21"/>
    </row>
    <row r="117" spans="1:31" s="39" customFormat="1" ht="12.75" x14ac:dyDescent="0.2">
      <c r="A117" s="41">
        <v>14</v>
      </c>
      <c r="B117" s="42" t="s">
        <v>259</v>
      </c>
      <c r="C117" s="42" t="s">
        <v>39</v>
      </c>
      <c r="D117" s="9">
        <v>1</v>
      </c>
      <c r="E117" s="9">
        <v>1</v>
      </c>
      <c r="F117" s="9"/>
      <c r="G117" s="9">
        <v>1</v>
      </c>
      <c r="H117" s="9"/>
      <c r="I117" s="9">
        <v>1</v>
      </c>
      <c r="J117" s="9"/>
      <c r="K117" s="9"/>
      <c r="L117" s="9"/>
      <c r="M117" s="9"/>
      <c r="N117" s="9">
        <f t="shared" si="28"/>
        <v>5</v>
      </c>
      <c r="O117" s="10"/>
      <c r="P117" s="43">
        <v>11</v>
      </c>
      <c r="Q117" s="42" t="s">
        <v>262</v>
      </c>
      <c r="R117" s="42" t="s">
        <v>166</v>
      </c>
      <c r="S117" s="9">
        <v>8</v>
      </c>
      <c r="T117" s="9">
        <v>1</v>
      </c>
      <c r="U117" s="9">
        <v>3</v>
      </c>
      <c r="V117" s="9">
        <v>13</v>
      </c>
      <c r="W117" s="9">
        <v>3</v>
      </c>
      <c r="X117" s="9">
        <v>1</v>
      </c>
      <c r="Y117" s="9">
        <v>1</v>
      </c>
      <c r="Z117" s="9"/>
      <c r="AA117" s="9"/>
      <c r="AB117" s="9"/>
      <c r="AC117" s="9">
        <f t="shared" si="29"/>
        <v>22</v>
      </c>
      <c r="AD117" s="46"/>
      <c r="AE117" s="21"/>
    </row>
    <row r="118" spans="1:31" s="39" customFormat="1" ht="12.75" x14ac:dyDescent="0.2">
      <c r="A118" s="41">
        <v>12</v>
      </c>
      <c r="B118" s="42" t="s">
        <v>260</v>
      </c>
      <c r="C118" s="42" t="s">
        <v>263</v>
      </c>
      <c r="D118" s="9"/>
      <c r="E118" s="9"/>
      <c r="F118" s="9">
        <v>4</v>
      </c>
      <c r="G118" s="9">
        <v>2</v>
      </c>
      <c r="H118" s="9"/>
      <c r="I118" s="9"/>
      <c r="J118" s="9"/>
      <c r="K118" s="9"/>
      <c r="L118" s="9"/>
      <c r="M118" s="9"/>
      <c r="N118" s="9">
        <f t="shared" si="28"/>
        <v>4</v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3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20</v>
      </c>
      <c r="E120" s="9">
        <f t="shared" si="30"/>
        <v>5</v>
      </c>
      <c r="F120" s="9">
        <f t="shared" si="30"/>
        <v>9</v>
      </c>
      <c r="G120" s="9">
        <f t="shared" si="30"/>
        <v>26</v>
      </c>
      <c r="H120" s="9">
        <f t="shared" si="30"/>
        <v>14</v>
      </c>
      <c r="I120" s="9">
        <f t="shared" si="30"/>
        <v>8</v>
      </c>
      <c r="J120" s="9">
        <f t="shared" si="30"/>
        <v>0</v>
      </c>
      <c r="K120" s="9">
        <f t="shared" si="30"/>
        <v>13</v>
      </c>
      <c r="L120" s="9">
        <f t="shared" si="30"/>
        <v>0</v>
      </c>
      <c r="M120" s="9">
        <f t="shared" si="30"/>
        <v>0</v>
      </c>
      <c r="N120" s="9">
        <f t="shared" si="30"/>
        <v>64</v>
      </c>
      <c r="O120" s="12" t="s">
        <v>5</v>
      </c>
      <c r="P120" s="105" t="s">
        <v>26</v>
      </c>
      <c r="Q120" s="106"/>
      <c r="R120" s="107"/>
      <c r="S120" s="9">
        <f t="shared" ref="S120:AC120" si="31">SUM(S110:S119)</f>
        <v>20</v>
      </c>
      <c r="T120" s="9">
        <f t="shared" si="31"/>
        <v>4</v>
      </c>
      <c r="U120" s="9">
        <f t="shared" si="31"/>
        <v>8</v>
      </c>
      <c r="V120" s="9">
        <f t="shared" si="31"/>
        <v>37</v>
      </c>
      <c r="W120" s="9">
        <f t="shared" si="31"/>
        <v>16</v>
      </c>
      <c r="X120" s="9">
        <f t="shared" si="31"/>
        <v>9</v>
      </c>
      <c r="Y120" s="9">
        <f t="shared" si="31"/>
        <v>4</v>
      </c>
      <c r="Z120" s="9">
        <f t="shared" si="31"/>
        <v>10</v>
      </c>
      <c r="AA120" s="9">
        <f t="shared" si="31"/>
        <v>0</v>
      </c>
      <c r="AB120" s="9">
        <f t="shared" si="31"/>
        <v>0</v>
      </c>
      <c r="AC120" s="9">
        <f t="shared" si="31"/>
        <v>60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76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Hardwood Pro: BLK-   |||   HBW Cannons: </v>
      </c>
    </row>
    <row r="122" spans="1:31" s="39" customFormat="1" ht="12.75" hidden="1" x14ac:dyDescent="0.2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46"/>
      <c r="AE122" s="21"/>
    </row>
    <row r="123" spans="1:31" s="39" customFormat="1" ht="12.75" hidden="1" x14ac:dyDescent="0.2">
      <c r="A123" s="48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6"/>
      <c r="AE123" s="21"/>
    </row>
    <row r="124" spans="1:31" s="39" customFormat="1" ht="12.75" hidden="1" x14ac:dyDescent="0.2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46"/>
      <c r="AE124" s="21"/>
    </row>
    <row r="125" spans="1:31" s="39" customFormat="1" ht="12.75" hidden="1" x14ac:dyDescent="0.2">
      <c r="A125" s="164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46"/>
      <c r="AE125" s="21"/>
    </row>
    <row r="126" spans="1:31" s="39" customFormat="1" ht="12.75" hidden="1" x14ac:dyDescent="0.2">
      <c r="A126" s="1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8"/>
      <c r="O126" s="3" t="s">
        <v>4</v>
      </c>
      <c r="P126" s="166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8"/>
      <c r="AE126" s="21"/>
    </row>
    <row r="127" spans="1:31" s="39" customFormat="1" ht="12.75" hidden="1" x14ac:dyDescent="0.2">
      <c r="A127" s="4" t="s">
        <v>7</v>
      </c>
      <c r="B127" s="4" t="s">
        <v>8</v>
      </c>
      <c r="C127" s="4" t="s">
        <v>9</v>
      </c>
      <c r="D127" s="4" t="s">
        <v>10</v>
      </c>
      <c r="E127" s="4" t="s">
        <v>11</v>
      </c>
      <c r="F127" s="4" t="s">
        <v>12</v>
      </c>
      <c r="G127" s="4" t="s">
        <v>13</v>
      </c>
      <c r="H127" s="4" t="s">
        <v>14</v>
      </c>
      <c r="I127" s="4" t="s">
        <v>15</v>
      </c>
      <c r="J127" s="4" t="s">
        <v>16</v>
      </c>
      <c r="K127" s="4" t="s">
        <v>17</v>
      </c>
      <c r="L127" s="4" t="s">
        <v>18</v>
      </c>
      <c r="M127" s="4" t="s">
        <v>19</v>
      </c>
      <c r="N127" s="4" t="s">
        <v>20</v>
      </c>
      <c r="O127" s="5" t="s">
        <v>21</v>
      </c>
      <c r="P127" s="4" t="s">
        <v>7</v>
      </c>
      <c r="Q127" s="4" t="s">
        <v>8</v>
      </c>
      <c r="R127" s="4" t="s">
        <v>9</v>
      </c>
      <c r="S127" s="4" t="s">
        <v>10</v>
      </c>
      <c r="T127" s="4" t="s">
        <v>11</v>
      </c>
      <c r="U127" s="4" t="s">
        <v>12</v>
      </c>
      <c r="V127" s="4" t="s">
        <v>13</v>
      </c>
      <c r="W127" s="4" t="s">
        <v>14</v>
      </c>
      <c r="X127" s="4" t="s">
        <v>15</v>
      </c>
      <c r="Y127" s="4" t="s">
        <v>16</v>
      </c>
      <c r="Z127" s="4" t="s">
        <v>17</v>
      </c>
      <c r="AA127" s="4" t="s">
        <v>18</v>
      </c>
      <c r="AB127" s="4" t="s">
        <v>19</v>
      </c>
      <c r="AC127" s="4" t="s">
        <v>20</v>
      </c>
      <c r="AE127" s="21"/>
    </row>
    <row r="128" spans="1:31" s="39" customFormat="1" ht="12.75" hidden="1" x14ac:dyDescent="0.2">
      <c r="A128" s="41"/>
      <c r="B128" s="42"/>
      <c r="C128" s="4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 t="str">
        <f>IF(B128="","",(D128*2)+(E128*3)+F128*1)</f>
        <v/>
      </c>
      <c r="O128" s="10"/>
      <c r="P128" s="43"/>
      <c r="Q128" s="42"/>
      <c r="R128" s="42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 t="str">
        <f t="shared" ref="AC128:AC137" si="32">IF(Q128="","",(S128*2)+(T128*3)+U128*1)</f>
        <v/>
      </c>
      <c r="AE128" s="21"/>
    </row>
    <row r="129" spans="1:31" s="39" customFormat="1" ht="12.75" hidden="1" x14ac:dyDescent="0.2">
      <c r="A129" s="43"/>
      <c r="B129" s="42"/>
      <c r="C129" s="4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 t="str">
        <f>IF(B129="","",(D129*2)+(E129*3)+F129*1)</f>
        <v/>
      </c>
      <c r="O129" s="10"/>
      <c r="P129" s="41"/>
      <c r="Q129" s="42"/>
      <c r="R129" s="42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 t="str">
        <f t="shared" si="32"/>
        <v/>
      </c>
      <c r="AE129" s="21"/>
    </row>
    <row r="130" spans="1:31" s="39" customFormat="1" ht="12.75" hidden="1" x14ac:dyDescent="0.2">
      <c r="A130" s="41"/>
      <c r="B130" s="42"/>
      <c r="C130" s="4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 t="str">
        <f>IF(B130="","",(D130*2)+(E130*3)+F130*1)</f>
        <v/>
      </c>
      <c r="O130" s="10"/>
      <c r="P130" s="43"/>
      <c r="Q130" s="42"/>
      <c r="R130" s="42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 t="str">
        <f t="shared" si="32"/>
        <v/>
      </c>
      <c r="AE130" s="21"/>
    </row>
    <row r="131" spans="1:31" s="39" customFormat="1" ht="12.75" hidden="1" x14ac:dyDescent="0.2">
      <c r="A131" s="43"/>
      <c r="B131" s="42"/>
      <c r="C131" s="4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 t="str">
        <f>IF(B131="","",(D131*2)+(E131*3)+F131*1)</f>
        <v/>
      </c>
      <c r="O131" s="10"/>
      <c r="P131" s="41"/>
      <c r="Q131" s="42"/>
      <c r="R131" s="42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 t="str">
        <f t="shared" si="32"/>
        <v/>
      </c>
      <c r="AE131" s="21"/>
    </row>
    <row r="132" spans="1:31" hidden="1" x14ac:dyDescent="0.2">
      <c r="A132" s="6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 t="str">
        <f>IF(B132="","",(D132*2)+(E132*3)+F132*1)</f>
        <v/>
      </c>
      <c r="O132" s="10"/>
      <c r="P132" s="11"/>
      <c r="Q132" s="7"/>
      <c r="R132" s="7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 t="str">
        <f t="shared" si="32"/>
        <v/>
      </c>
      <c r="AD132" s="1"/>
    </row>
    <row r="133" spans="1:31" hidden="1" x14ac:dyDescent="0.2">
      <c r="A133" s="6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1"/>
      <c r="Q133" s="7"/>
      <c r="R133" s="7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 t="str">
        <f t="shared" si="32"/>
        <v/>
      </c>
      <c r="AD133" s="1"/>
    </row>
    <row r="134" spans="1:31" hidden="1" x14ac:dyDescent="0.2">
      <c r="A134" s="6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 t="str">
        <f>IF(B134="","",(D134*2)+(E134*3)+F134*1)</f>
        <v/>
      </c>
      <c r="O134" s="10"/>
      <c r="P134" s="6"/>
      <c r="Q134" s="7"/>
      <c r="R134" s="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 t="str">
        <f t="shared" si="32"/>
        <v/>
      </c>
      <c r="AD134" s="1"/>
    </row>
    <row r="135" spans="1:31" hidden="1" x14ac:dyDescent="0.2">
      <c r="A135" s="11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 t="str">
        <f>IF(B135="","",(D135*2)+(E135*3)+F135*1)</f>
        <v/>
      </c>
      <c r="O135" s="10"/>
      <c r="P135" s="6"/>
      <c r="Q135" s="7"/>
      <c r="R135" s="7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 t="str">
        <f t="shared" si="32"/>
        <v/>
      </c>
      <c r="AD135" s="1"/>
    </row>
    <row r="136" spans="1:31" hidden="1" x14ac:dyDescent="0.2">
      <c r="A136" s="11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 t="str">
        <f>IF(B136="","",(D136*2)+(E136*3)+F136*1)</f>
        <v/>
      </c>
      <c r="O136" s="10"/>
      <c r="P136" s="6"/>
      <c r="Q136" s="7"/>
      <c r="R136" s="7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 t="str">
        <f t="shared" si="32"/>
        <v/>
      </c>
      <c r="AD136" s="1"/>
    </row>
    <row r="137" spans="1:31" hidden="1" x14ac:dyDescent="0.2">
      <c r="A137" s="11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 t="str">
        <f>IF(B137="","",(D137*2)+(E137*3)+F137*1)</f>
        <v/>
      </c>
      <c r="O137" s="10"/>
      <c r="P137" s="11"/>
      <c r="Q137" s="7"/>
      <c r="R137" s="7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 t="str">
        <f t="shared" si="32"/>
        <v/>
      </c>
      <c r="AD137" s="1"/>
    </row>
    <row r="138" spans="1:31" hidden="1" x14ac:dyDescent="0.2">
      <c r="A138" s="105" t="s">
        <v>26</v>
      </c>
      <c r="B138" s="106"/>
      <c r="C138" s="107"/>
      <c r="D138" s="8">
        <f t="shared" ref="D138:N138" si="33">SUM(D128:D137)</f>
        <v>0</v>
      </c>
      <c r="E138" s="8">
        <f t="shared" si="33"/>
        <v>0</v>
      </c>
      <c r="F138" s="8">
        <f t="shared" si="33"/>
        <v>0</v>
      </c>
      <c r="G138" s="8">
        <f t="shared" si="33"/>
        <v>0</v>
      </c>
      <c r="H138" s="8">
        <f t="shared" si="33"/>
        <v>0</v>
      </c>
      <c r="I138" s="8">
        <f t="shared" si="33"/>
        <v>0</v>
      </c>
      <c r="J138" s="8">
        <f t="shared" si="33"/>
        <v>0</v>
      </c>
      <c r="K138" s="8">
        <f t="shared" si="33"/>
        <v>0</v>
      </c>
      <c r="L138" s="8">
        <f t="shared" si="33"/>
        <v>0</v>
      </c>
      <c r="M138" s="8">
        <f t="shared" si="33"/>
        <v>0</v>
      </c>
      <c r="N138" s="8">
        <f t="shared" si="33"/>
        <v>0</v>
      </c>
      <c r="O138" s="12" t="s">
        <v>2</v>
      </c>
      <c r="P138" s="105" t="s">
        <v>26</v>
      </c>
      <c r="Q138" s="106"/>
      <c r="R138" s="107"/>
      <c r="S138" s="8">
        <f t="shared" ref="S138:AC138" si="34">SUM(S128:S137)</f>
        <v>0</v>
      </c>
      <c r="T138" s="8">
        <f t="shared" si="34"/>
        <v>0</v>
      </c>
      <c r="U138" s="8">
        <f t="shared" si="34"/>
        <v>0</v>
      </c>
      <c r="V138" s="8">
        <f t="shared" si="34"/>
        <v>0</v>
      </c>
      <c r="W138" s="8">
        <f t="shared" si="34"/>
        <v>0</v>
      </c>
      <c r="X138" s="8">
        <f t="shared" si="34"/>
        <v>0</v>
      </c>
      <c r="Y138" s="8">
        <f t="shared" si="34"/>
        <v>0</v>
      </c>
      <c r="Z138" s="8">
        <f t="shared" si="34"/>
        <v>0</v>
      </c>
      <c r="AA138" s="8">
        <f t="shared" si="34"/>
        <v>0</v>
      </c>
      <c r="AB138" s="8">
        <f t="shared" si="34"/>
        <v>0</v>
      </c>
      <c r="AC138" s="8">
        <f t="shared" si="34"/>
        <v>0</v>
      </c>
      <c r="AD138" s="1"/>
      <c r="AE138" s="13" t="e">
        <f>IF(#REF!+#REF!=5,"Correct","MVP ERROR")</f>
        <v>#REF!</v>
      </c>
    </row>
    <row r="139" spans="1:31" hidden="1" x14ac:dyDescent="0.2">
      <c r="A139" s="117" t="s">
        <v>27</v>
      </c>
      <c r="B139" s="118"/>
      <c r="C139" s="16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1"/>
      <c r="AD139" s="1"/>
      <c r="AE139" s="14" t="str">
        <f>A126&amp;": "&amp;IF(D138&lt;5,"FG-","")&amp;IF(F138&lt;1,"FT-","")&amp;IF(G138&lt;3,"-AST-","")&amp;IF(H138&lt;3,"STL-","")&amp;IF(I138&lt;1,"BLK-","")&amp;IF(J138&lt;10,"REB-","")&amp;IF(K138&lt;4,"PFS-","") &amp; "   |||   "&amp;P126&amp;": "&amp;IF(S138&lt;5,"FG-","")&amp;IF(U138&lt;1,"FT-","")&amp;IF(V138&lt;3,"AST-","")&amp;IF(W138&lt;3,"STL-","")&amp;IF(X138&lt;1,"BLK-","")&amp;IF(Y138&lt;10,"REB-","")&amp;IF(Z138&lt;4,"PFS-","")</f>
        <v>: FG-FT--AST-STL-BLK-REB-PFS-   |||   : FG-FT-AST-STL-BLK-REB-PFS-</v>
      </c>
    </row>
    <row r="140" spans="1:31" hidden="1" x14ac:dyDescent="0.2"/>
    <row r="143" spans="1:31" x14ac:dyDescent="0.2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</row>
    <row r="144" spans="1:3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31" ht="12.75" x14ac:dyDescent="0.2">
      <c r="A145" s="20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AD145" s="1"/>
      <c r="AE145" s="1"/>
    </row>
    <row r="146" spans="1:31" ht="12.75" x14ac:dyDescent="0.2">
      <c r="A146" s="18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AD146" s="1"/>
      <c r="AE146" s="1"/>
    </row>
    <row r="147" spans="1:31" ht="12.75" x14ac:dyDescent="0.2">
      <c r="A147" s="20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"/>
      <c r="AE147" s="1"/>
    </row>
    <row r="148" spans="1:31" ht="12.75" x14ac:dyDescent="0.2">
      <c r="A148" s="18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"/>
      <c r="AE148" s="1"/>
    </row>
    <row r="149" spans="1:31" ht="12.75" x14ac:dyDescent="0.2">
      <c r="A149" s="18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Q149" s="20"/>
      <c r="R149" s="19"/>
      <c r="S149" s="1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"/>
      <c r="AE149" s="1"/>
    </row>
    <row r="150" spans="1:31" ht="12.75" x14ac:dyDescent="0.2">
      <c r="A150" s="18"/>
      <c r="B150" s="19"/>
      <c r="C150" s="19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Q150" s="18"/>
      <c r="R150" s="19"/>
      <c r="S150" s="19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"/>
      <c r="AE150" s="1"/>
    </row>
    <row r="151" spans="1:31" ht="12.75" x14ac:dyDescent="0.2">
      <c r="A151" s="18"/>
      <c r="B151" s="19"/>
      <c r="C151" s="19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Q151" s="20"/>
      <c r="R151" s="19"/>
      <c r="S151" s="19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"/>
      <c r="AE151" s="1"/>
    </row>
    <row r="152" spans="1:31" ht="12.75" x14ac:dyDescent="0.2">
      <c r="A152" s="20"/>
      <c r="B152" s="19"/>
      <c r="C152" s="19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Q152" s="20"/>
      <c r="R152" s="19"/>
      <c r="S152" s="19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"/>
      <c r="AE152" s="1"/>
    </row>
    <row r="153" spans="1:31" ht="12.75" x14ac:dyDescent="0.2">
      <c r="A153" s="20"/>
      <c r="B153" s="19"/>
      <c r="C153" s="19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Q153" s="18"/>
      <c r="R153" s="19"/>
      <c r="S153" s="19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"/>
      <c r="AE153" s="1"/>
    </row>
    <row r="154" spans="1:31" ht="12.75" x14ac:dyDescent="0.2">
      <c r="A154" s="20"/>
      <c r="B154" s="19"/>
      <c r="C154" s="19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Q154" s="18"/>
      <c r="R154" s="19"/>
      <c r="S154" s="19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"/>
      <c r="AE154" s="1"/>
    </row>
    <row r="155" spans="1:31" ht="12.75" x14ac:dyDescent="0.2">
      <c r="A155" s="178"/>
      <c r="B155" s="178"/>
      <c r="C155" s="17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Q155" s="18"/>
      <c r="R155" s="19"/>
      <c r="S155" s="19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"/>
      <c r="AE155" s="1"/>
    </row>
    <row r="156" spans="1:31" ht="12.75" x14ac:dyDescent="0.2">
      <c r="A156" s="178"/>
      <c r="B156" s="178"/>
      <c r="C156" s="178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Q156" s="18"/>
      <c r="R156" s="19"/>
      <c r="S156" s="19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"/>
      <c r="AE156" s="1"/>
    </row>
    <row r="157" spans="1:31" ht="12.75" x14ac:dyDescent="0.2">
      <c r="Q157" s="20"/>
      <c r="R157" s="19"/>
      <c r="S157" s="19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"/>
      <c r="AE157" s="1"/>
    </row>
    <row r="158" spans="1:31" ht="12.75" x14ac:dyDescent="0.2">
      <c r="Q158" s="20"/>
      <c r="R158" s="19"/>
      <c r="S158" s="19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"/>
      <c r="AE158" s="1"/>
    </row>
    <row r="159" spans="1:31" ht="12.75" x14ac:dyDescent="0.2">
      <c r="Q159" s="178"/>
      <c r="R159" s="178"/>
      <c r="S159" s="178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"/>
      <c r="AE159" s="1"/>
    </row>
    <row r="160" spans="1:31" ht="12.75" x14ac:dyDescent="0.2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AD160" s="1"/>
      <c r="AE160" s="1"/>
    </row>
    <row r="161" spans="1:31" ht="12.75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x14ac:dyDescent="0.2">
      <c r="A162" s="20"/>
      <c r="B162" s="19"/>
      <c r="C162" s="19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x14ac:dyDescent="0.2">
      <c r="A163" s="20"/>
      <c r="B163" s="19"/>
      <c r="C163" s="19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x14ac:dyDescent="0.2">
      <c r="A164" s="20"/>
      <c r="B164" s="19"/>
      <c r="C164" s="19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x14ac:dyDescent="0.2">
      <c r="A165" s="20"/>
      <c r="B165" s="19"/>
      <c r="C165" s="19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x14ac:dyDescent="0.2">
      <c r="A166" s="20"/>
      <c r="B166" s="19"/>
      <c r="C166" s="19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x14ac:dyDescent="0.2">
      <c r="A167" s="20"/>
      <c r="B167" s="19"/>
      <c r="C167" s="19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x14ac:dyDescent="0.2">
      <c r="A168" s="20"/>
      <c r="B168" s="19"/>
      <c r="C168" s="19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x14ac:dyDescent="0.2">
      <c r="A169" s="20"/>
      <c r="B169" s="19"/>
      <c r="C169" s="19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x14ac:dyDescent="0.2">
      <c r="A170" s="20"/>
      <c r="B170" s="19"/>
      <c r="C170" s="19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x14ac:dyDescent="0.2">
      <c r="A171" s="20"/>
      <c r="B171" s="19"/>
      <c r="C171" s="19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x14ac:dyDescent="0.2">
      <c r="A172" s="178"/>
      <c r="B172" s="178"/>
      <c r="C172" s="178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</sheetData>
  <mergeCells count="72">
    <mergeCell ref="Q159:S159"/>
    <mergeCell ref="A160:N160"/>
    <mergeCell ref="A172:C172"/>
    <mergeCell ref="A143:N143"/>
    <mergeCell ref="A155:C155"/>
    <mergeCell ref="A138:C138"/>
    <mergeCell ref="P138:R138"/>
    <mergeCell ref="A139:B139"/>
    <mergeCell ref="C139:AC139"/>
    <mergeCell ref="A156:C156"/>
    <mergeCell ref="Q147:AC147"/>
    <mergeCell ref="A121:B121"/>
    <mergeCell ref="C121:AC121"/>
    <mergeCell ref="A122:AC122"/>
    <mergeCell ref="A125:AC125"/>
    <mergeCell ref="A126:N126"/>
    <mergeCell ref="P126:AC126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</mergeCells>
  <conditionalFormatting sqref="AE45 AE60 AE15 AE30">
    <cfRule type="expression" dxfId="1233" priority="35">
      <formula>AE15="Correct"</formula>
    </cfRule>
    <cfRule type="expression" dxfId="1232" priority="37">
      <formula>$AE$15="Check"</formula>
    </cfRule>
  </conditionalFormatting>
  <conditionalFormatting sqref="AE45 AE60 AE30">
    <cfRule type="expression" dxfId="1231" priority="36">
      <formula>$AE$15="Check"</formula>
    </cfRule>
  </conditionalFormatting>
  <conditionalFormatting sqref="AE45 AE60 AE15 AE30">
    <cfRule type="expression" dxfId="1230" priority="34">
      <formula>AE15="Correct"</formula>
    </cfRule>
  </conditionalFormatting>
  <conditionalFormatting sqref="AE46 AE61 AE16 AE31">
    <cfRule type="expression" dxfId="1229" priority="33">
      <formula>FIND("-",AE16)&gt;0</formula>
    </cfRule>
  </conditionalFormatting>
  <conditionalFormatting sqref="O15">
    <cfRule type="containsBlanks" dxfId="1228" priority="38">
      <formula>LEN(TRIM(O15))=0</formula>
    </cfRule>
  </conditionalFormatting>
  <conditionalFormatting sqref="O30">
    <cfRule type="containsBlanks" dxfId="1227" priority="32">
      <formula>LEN(TRIM(O30))=0</formula>
    </cfRule>
  </conditionalFormatting>
  <conditionalFormatting sqref="O45">
    <cfRule type="containsBlanks" dxfId="1226" priority="31">
      <formula>LEN(TRIM(O45))=0</formula>
    </cfRule>
  </conditionalFormatting>
  <conditionalFormatting sqref="O60">
    <cfRule type="containsBlanks" dxfId="1225" priority="30">
      <formula>LEN(TRIM(O60))=0</formula>
    </cfRule>
  </conditionalFormatting>
  <conditionalFormatting sqref="O75">
    <cfRule type="containsBlanks" dxfId="1224" priority="29">
      <formula>LEN(TRIM(O75))=0</formula>
    </cfRule>
  </conditionalFormatting>
  <conditionalFormatting sqref="O90">
    <cfRule type="containsBlanks" dxfId="1223" priority="28">
      <formula>LEN(TRIM(O90))=0</formula>
    </cfRule>
  </conditionalFormatting>
  <conditionalFormatting sqref="O105">
    <cfRule type="containsBlanks" dxfId="1222" priority="27">
      <formula>LEN(TRIM(O105))=0</formula>
    </cfRule>
  </conditionalFormatting>
  <conditionalFormatting sqref="O120">
    <cfRule type="containsBlanks" dxfId="1221" priority="26">
      <formula>LEN(TRIM(O120))=0</formula>
    </cfRule>
  </conditionalFormatting>
  <conditionalFormatting sqref="AE75">
    <cfRule type="expression" dxfId="1220" priority="23">
      <formula>AE75="Correct"</formula>
    </cfRule>
    <cfRule type="expression" dxfId="1219" priority="25">
      <formula>$AE$15="Check"</formula>
    </cfRule>
  </conditionalFormatting>
  <conditionalFormatting sqref="AE75">
    <cfRule type="expression" dxfId="1218" priority="24">
      <formula>$AE$15="Check"</formula>
    </cfRule>
  </conditionalFormatting>
  <conditionalFormatting sqref="AE75">
    <cfRule type="expression" dxfId="1217" priority="22">
      <formula>AE75="Correct"</formula>
    </cfRule>
  </conditionalFormatting>
  <conditionalFormatting sqref="AE76">
    <cfRule type="expression" dxfId="1216" priority="21">
      <formula>FIND("-",AE76)&gt;0</formula>
    </cfRule>
  </conditionalFormatting>
  <conditionalFormatting sqref="AE90">
    <cfRule type="expression" dxfId="1215" priority="18">
      <formula>AE90="Correct"</formula>
    </cfRule>
    <cfRule type="expression" dxfId="1214" priority="20">
      <formula>$AE$15="Check"</formula>
    </cfRule>
  </conditionalFormatting>
  <conditionalFormatting sqref="AE90">
    <cfRule type="expression" dxfId="1213" priority="19">
      <formula>$AE$15="Check"</formula>
    </cfRule>
  </conditionalFormatting>
  <conditionalFormatting sqref="AE90">
    <cfRule type="expression" dxfId="1212" priority="17">
      <formula>AE90="Correct"</formula>
    </cfRule>
  </conditionalFormatting>
  <conditionalFormatting sqref="AE91">
    <cfRule type="expression" dxfId="1211" priority="16">
      <formula>FIND("-",AE91)&gt;0</formula>
    </cfRule>
  </conditionalFormatting>
  <conditionalFormatting sqref="AE105">
    <cfRule type="expression" dxfId="1210" priority="13">
      <formula>AE105="Correct"</formula>
    </cfRule>
    <cfRule type="expression" dxfId="1209" priority="15">
      <formula>$AE$15="Check"</formula>
    </cfRule>
  </conditionalFormatting>
  <conditionalFormatting sqref="AE105">
    <cfRule type="expression" dxfId="1208" priority="14">
      <formula>$AE$15="Check"</formula>
    </cfRule>
  </conditionalFormatting>
  <conditionalFormatting sqref="AE105">
    <cfRule type="expression" dxfId="1207" priority="12">
      <formula>AE105="Correct"</formula>
    </cfRule>
  </conditionalFormatting>
  <conditionalFormatting sqref="AE106">
    <cfRule type="expression" dxfId="1206" priority="11">
      <formula>FIND("-",AE106)&gt;0</formula>
    </cfRule>
  </conditionalFormatting>
  <conditionalFormatting sqref="AE120">
    <cfRule type="expression" dxfId="1205" priority="8">
      <formula>AE120="Correct"</formula>
    </cfRule>
    <cfRule type="expression" dxfId="1204" priority="10">
      <formula>$AE$15="Check"</formula>
    </cfRule>
  </conditionalFormatting>
  <conditionalFormatting sqref="AE120">
    <cfRule type="expression" dxfId="1203" priority="9">
      <formula>$AE$15="Check"</formula>
    </cfRule>
  </conditionalFormatting>
  <conditionalFormatting sqref="AE120">
    <cfRule type="expression" dxfId="1202" priority="7">
      <formula>AE120="Correct"</formula>
    </cfRule>
  </conditionalFormatting>
  <conditionalFormatting sqref="AE121">
    <cfRule type="expression" dxfId="1201" priority="6">
      <formula>FIND("-",AE121)&gt;0</formula>
    </cfRule>
  </conditionalFormatting>
  <conditionalFormatting sqref="AE138">
    <cfRule type="expression" dxfId="1200" priority="3">
      <formula>AE138="Correct"</formula>
    </cfRule>
    <cfRule type="expression" dxfId="1199" priority="4">
      <formula>$AE$15="Check"</formula>
    </cfRule>
  </conditionalFormatting>
  <conditionalFormatting sqref="AE138">
    <cfRule type="expression" dxfId="1198" priority="2">
      <formula>AE138="Correct"</formula>
    </cfRule>
  </conditionalFormatting>
  <conditionalFormatting sqref="AE139">
    <cfRule type="expression" dxfId="1197" priority="1">
      <formula>FIND("-",AE139)&gt;0</formula>
    </cfRule>
  </conditionalFormatting>
  <conditionalFormatting sqref="O138">
    <cfRule type="containsBlanks" dxfId="1196" priority="5">
      <formula>LEN(TRIM(O138))=0</formula>
    </cfRule>
  </conditionalFormatting>
  <dataValidations count="1">
    <dataValidation type="list" allowBlank="1" showInputMessage="1" showErrorMessage="1" sqref="O15 O90 O45 O30 O105 O120 O60 O75 O138">
      <formula1>$AL$2:$AL$5</formula1>
    </dataValidation>
  </dataValidations>
  <pageMargins left="0.7" right="0.7" top="0.75" bottom="0.75" header="0.3" footer="0.3"/>
  <pageSetup paperSize="8" fitToHeight="0" orientation="landscape" horizontalDpi="300" verticalDpi="300" r:id="rId1"/>
  <rowBreaks count="2" manualBreakCount="2">
    <brk id="46" max="16383" man="1"/>
    <brk id="91" max="16383" man="1"/>
  </rowBreaks>
  <colBreaks count="1" manualBreakCount="1">
    <brk id="2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5"/>
  <sheetViews>
    <sheetView topLeftCell="A91"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37" width="8.85546875" style="1"/>
    <col min="38" max="39" width="0" style="1" hidden="1" customWidth="1"/>
    <col min="40" max="16384" width="8.85546875" style="1"/>
  </cols>
  <sheetData>
    <row r="1" spans="1:39" ht="26.25" x14ac:dyDescent="0.2">
      <c r="A1" s="108" t="s">
        <v>405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  <c r="AL1" s="31" t="s">
        <v>0</v>
      </c>
      <c r="AM1" s="31" t="s">
        <v>1</v>
      </c>
    </row>
    <row r="2" spans="1:39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  <c r="AL2" s="31" t="s">
        <v>2</v>
      </c>
      <c r="AM2" s="40" t="s">
        <v>3</v>
      </c>
    </row>
    <row r="3" spans="1:39" s="39" customFormat="1" ht="12.75" x14ac:dyDescent="0.2">
      <c r="A3" s="111" t="s">
        <v>76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3" t="s">
        <v>4</v>
      </c>
      <c r="P3" s="125" t="s">
        <v>103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  <c r="AE3" s="21"/>
      <c r="AL3" s="31" t="s">
        <v>5</v>
      </c>
      <c r="AM3" s="40" t="s">
        <v>6</v>
      </c>
    </row>
    <row r="4" spans="1:39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  <c r="AL4" s="31" t="s">
        <v>22</v>
      </c>
      <c r="AM4" s="40" t="s">
        <v>23</v>
      </c>
    </row>
    <row r="5" spans="1:39" s="39" customFormat="1" ht="12.75" x14ac:dyDescent="0.2">
      <c r="A5" s="41">
        <v>5</v>
      </c>
      <c r="B5" s="42" t="s">
        <v>86</v>
      </c>
      <c r="C5" s="42" t="s">
        <v>87</v>
      </c>
      <c r="D5" s="9">
        <v>5</v>
      </c>
      <c r="E5" s="9">
        <v>2</v>
      </c>
      <c r="F5" s="9"/>
      <c r="G5" s="9">
        <v>9</v>
      </c>
      <c r="H5" s="9">
        <v>2</v>
      </c>
      <c r="I5" s="9">
        <v>1</v>
      </c>
      <c r="J5" s="9"/>
      <c r="K5" s="9">
        <v>3</v>
      </c>
      <c r="L5" s="9"/>
      <c r="M5" s="9"/>
      <c r="N5" s="9">
        <f t="shared" ref="N5:N14" si="0">IF(B5="","",(D5*2)+(E5*3)+F5*1)</f>
        <v>16</v>
      </c>
      <c r="O5" s="10"/>
      <c r="P5" s="43">
        <v>4</v>
      </c>
      <c r="Q5" s="42" t="s">
        <v>148</v>
      </c>
      <c r="R5" s="42" t="s">
        <v>54</v>
      </c>
      <c r="S5" s="9">
        <v>3</v>
      </c>
      <c r="T5" s="9"/>
      <c r="U5" s="9"/>
      <c r="V5" s="9">
        <v>4</v>
      </c>
      <c r="W5" s="9">
        <v>1</v>
      </c>
      <c r="X5" s="9"/>
      <c r="Y5" s="9"/>
      <c r="Z5" s="9">
        <v>1</v>
      </c>
      <c r="AA5" s="9"/>
      <c r="AB5" s="9"/>
      <c r="AC5" s="9">
        <f t="shared" ref="AC5:AC14" si="1">IF(Q5="","",(S5*2)+(T5*3)+U5*1)</f>
        <v>6</v>
      </c>
      <c r="AE5" s="21"/>
      <c r="AL5" s="31" t="s">
        <v>24</v>
      </c>
      <c r="AM5" s="40" t="s">
        <v>25</v>
      </c>
    </row>
    <row r="6" spans="1:39" s="39" customFormat="1" ht="12.75" x14ac:dyDescent="0.2">
      <c r="A6" s="43">
        <v>6</v>
      </c>
      <c r="B6" s="42" t="s">
        <v>83</v>
      </c>
      <c r="C6" s="42" t="s">
        <v>48</v>
      </c>
      <c r="D6" s="9">
        <v>1</v>
      </c>
      <c r="E6" s="9"/>
      <c r="F6" s="9"/>
      <c r="G6" s="9">
        <v>2</v>
      </c>
      <c r="H6" s="9">
        <v>2</v>
      </c>
      <c r="I6" s="9"/>
      <c r="J6" s="9">
        <v>1</v>
      </c>
      <c r="K6" s="9">
        <v>2</v>
      </c>
      <c r="L6" s="9"/>
      <c r="M6" s="9"/>
      <c r="N6" s="9">
        <f t="shared" si="0"/>
        <v>2</v>
      </c>
      <c r="O6" s="10"/>
      <c r="P6" s="43">
        <v>6</v>
      </c>
      <c r="Q6" s="42" t="s">
        <v>40</v>
      </c>
      <c r="R6" s="42" t="s">
        <v>113</v>
      </c>
      <c r="S6" s="9">
        <v>1</v>
      </c>
      <c r="T6" s="9"/>
      <c r="U6" s="9"/>
      <c r="V6" s="9">
        <v>4</v>
      </c>
      <c r="W6" s="9">
        <v>2</v>
      </c>
      <c r="X6" s="9">
        <v>1</v>
      </c>
      <c r="Y6" s="9"/>
      <c r="Z6" s="9">
        <v>2</v>
      </c>
      <c r="AA6" s="9"/>
      <c r="AB6" s="9"/>
      <c r="AC6" s="9">
        <f t="shared" si="1"/>
        <v>2</v>
      </c>
      <c r="AE6" s="21"/>
    </row>
    <row r="7" spans="1:39" s="39" customFormat="1" ht="12.75" x14ac:dyDescent="0.2">
      <c r="A7" s="41"/>
      <c r="B7" s="42"/>
      <c r="C7" s="42"/>
      <c r="D7" s="9"/>
      <c r="E7" s="9"/>
      <c r="F7" s="9"/>
      <c r="G7" s="9"/>
      <c r="H7" s="9"/>
      <c r="I7" s="9"/>
      <c r="J7" s="9"/>
      <c r="K7" s="9"/>
      <c r="L7" s="9"/>
      <c r="M7" s="9"/>
      <c r="N7" s="9" t="str">
        <f t="shared" si="0"/>
        <v/>
      </c>
      <c r="O7" s="10"/>
      <c r="P7" s="43">
        <v>9</v>
      </c>
      <c r="Q7" s="42" t="s">
        <v>114</v>
      </c>
      <c r="R7" s="42" t="s">
        <v>67</v>
      </c>
      <c r="S7" s="9">
        <v>1</v>
      </c>
      <c r="T7" s="9"/>
      <c r="U7" s="9"/>
      <c r="V7" s="9">
        <v>5</v>
      </c>
      <c r="W7" s="9">
        <v>3</v>
      </c>
      <c r="X7" s="9"/>
      <c r="Y7" s="9">
        <v>1</v>
      </c>
      <c r="Z7" s="9"/>
      <c r="AA7" s="9"/>
      <c r="AB7" s="9"/>
      <c r="AC7" s="9">
        <f t="shared" si="1"/>
        <v>2</v>
      </c>
      <c r="AE7" s="21"/>
    </row>
    <row r="8" spans="1:39" s="39" customFormat="1" ht="12.75" x14ac:dyDescent="0.2">
      <c r="A8" s="41"/>
      <c r="B8" s="42"/>
      <c r="C8" s="42"/>
      <c r="D8" s="9"/>
      <c r="E8" s="9"/>
      <c r="F8" s="9"/>
      <c r="G8" s="9"/>
      <c r="H8" s="9"/>
      <c r="I8" s="9"/>
      <c r="J8" s="9"/>
      <c r="K8" s="9"/>
      <c r="L8" s="9"/>
      <c r="M8" s="9"/>
      <c r="N8" s="9" t="str">
        <f t="shared" si="0"/>
        <v/>
      </c>
      <c r="O8" s="10"/>
      <c r="P8" s="43"/>
      <c r="Q8" s="42"/>
      <c r="R8" s="42"/>
      <c r="S8" s="9"/>
      <c r="T8" s="9"/>
      <c r="U8" s="9"/>
      <c r="V8" s="9"/>
      <c r="W8" s="9"/>
      <c r="X8" s="9"/>
      <c r="Y8" s="9"/>
      <c r="Z8" s="9"/>
      <c r="AA8" s="9"/>
      <c r="AB8" s="9"/>
      <c r="AC8" s="9" t="str">
        <f t="shared" si="1"/>
        <v/>
      </c>
      <c r="AE8" s="21"/>
    </row>
    <row r="9" spans="1:39" s="39" customFormat="1" ht="12.75" x14ac:dyDescent="0.2">
      <c r="A9" s="43">
        <v>21</v>
      </c>
      <c r="B9" s="42" t="s">
        <v>80</v>
      </c>
      <c r="C9" s="42" t="s">
        <v>113</v>
      </c>
      <c r="D9" s="9">
        <v>2</v>
      </c>
      <c r="E9" s="9"/>
      <c r="F9" s="9"/>
      <c r="G9" s="9">
        <v>10</v>
      </c>
      <c r="H9" s="9">
        <v>2</v>
      </c>
      <c r="I9" s="9">
        <v>1</v>
      </c>
      <c r="J9" s="9"/>
      <c r="K9" s="9">
        <v>1</v>
      </c>
      <c r="L9" s="9"/>
      <c r="M9" s="9"/>
      <c r="N9" s="9">
        <f t="shared" si="0"/>
        <v>4</v>
      </c>
      <c r="O9" s="10"/>
      <c r="P9" s="43">
        <v>20</v>
      </c>
      <c r="Q9" s="42" t="s">
        <v>105</v>
      </c>
      <c r="R9" s="42" t="s">
        <v>106</v>
      </c>
      <c r="S9" s="9">
        <v>1</v>
      </c>
      <c r="T9" s="9"/>
      <c r="U9" s="9">
        <v>1</v>
      </c>
      <c r="V9" s="9">
        <v>2</v>
      </c>
      <c r="W9" s="9">
        <v>1</v>
      </c>
      <c r="X9" s="9">
        <v>1</v>
      </c>
      <c r="Y9" s="9"/>
      <c r="Z9" s="9">
        <v>3</v>
      </c>
      <c r="AA9" s="9"/>
      <c r="AB9" s="9"/>
      <c r="AC9" s="9">
        <f t="shared" si="1"/>
        <v>3</v>
      </c>
      <c r="AE9" s="21"/>
    </row>
    <row r="10" spans="1:39" s="39" customFormat="1" ht="12.75" x14ac:dyDescent="0.2">
      <c r="A10" s="43">
        <v>23</v>
      </c>
      <c r="B10" s="42" t="s">
        <v>243</v>
      </c>
      <c r="C10" s="42" t="s">
        <v>35</v>
      </c>
      <c r="D10" s="9">
        <v>1</v>
      </c>
      <c r="E10" s="9"/>
      <c r="F10" s="9">
        <v>2</v>
      </c>
      <c r="G10" s="9">
        <v>2</v>
      </c>
      <c r="H10" s="9">
        <v>1</v>
      </c>
      <c r="I10" s="9">
        <v>1</v>
      </c>
      <c r="J10" s="9"/>
      <c r="K10" s="9">
        <v>2</v>
      </c>
      <c r="L10" s="9"/>
      <c r="M10" s="9"/>
      <c r="N10" s="9">
        <f t="shared" si="0"/>
        <v>4</v>
      </c>
      <c r="O10" s="10"/>
      <c r="P10" s="41">
        <v>22</v>
      </c>
      <c r="Q10" s="42" t="s">
        <v>115</v>
      </c>
      <c r="R10" s="42" t="s">
        <v>116</v>
      </c>
      <c r="S10" s="9">
        <v>4</v>
      </c>
      <c r="T10" s="9"/>
      <c r="U10" s="9"/>
      <c r="V10" s="9">
        <v>5</v>
      </c>
      <c r="W10" s="9">
        <v>3</v>
      </c>
      <c r="X10" s="9">
        <v>1</v>
      </c>
      <c r="Y10" s="9"/>
      <c r="Z10" s="9">
        <v>4</v>
      </c>
      <c r="AA10" s="9"/>
      <c r="AB10" s="9"/>
      <c r="AC10" s="9">
        <f t="shared" si="1"/>
        <v>8</v>
      </c>
      <c r="AE10" s="21"/>
    </row>
    <row r="11" spans="1:39" s="39" customFormat="1" ht="12.75" x14ac:dyDescent="0.2">
      <c r="A11" s="41">
        <v>24</v>
      </c>
      <c r="B11" s="42" t="s">
        <v>278</v>
      </c>
      <c r="C11" s="42" t="s">
        <v>279</v>
      </c>
      <c r="D11" s="9">
        <v>5</v>
      </c>
      <c r="E11" s="9">
        <v>2</v>
      </c>
      <c r="F11" s="9">
        <v>3</v>
      </c>
      <c r="G11" s="9">
        <v>8</v>
      </c>
      <c r="H11" s="9">
        <v>4</v>
      </c>
      <c r="I11" s="9">
        <v>2</v>
      </c>
      <c r="J11" s="9">
        <v>1</v>
      </c>
      <c r="K11" s="9"/>
      <c r="L11" s="9"/>
      <c r="M11" s="9"/>
      <c r="N11" s="9">
        <f t="shared" si="0"/>
        <v>19</v>
      </c>
      <c r="O11" s="10"/>
      <c r="P11" s="43">
        <v>23</v>
      </c>
      <c r="Q11" s="42" t="s">
        <v>110</v>
      </c>
      <c r="R11" s="42" t="s">
        <v>72</v>
      </c>
      <c r="S11" s="9">
        <v>2</v>
      </c>
      <c r="T11" s="9">
        <v>3</v>
      </c>
      <c r="U11" s="9"/>
      <c r="V11" s="9">
        <v>3</v>
      </c>
      <c r="W11" s="9"/>
      <c r="X11" s="9">
        <v>1</v>
      </c>
      <c r="Y11" s="9"/>
      <c r="Z11" s="9"/>
      <c r="AA11" s="9"/>
      <c r="AB11" s="9"/>
      <c r="AC11" s="9">
        <f t="shared" si="1"/>
        <v>13</v>
      </c>
      <c r="AE11" s="21"/>
    </row>
    <row r="12" spans="1:39" s="39" customFormat="1" ht="12.75" x14ac:dyDescent="0.2">
      <c r="A12" s="41">
        <v>20</v>
      </c>
      <c r="B12" s="42" t="s">
        <v>323</v>
      </c>
      <c r="C12" s="42" t="s">
        <v>90</v>
      </c>
      <c r="D12" s="9">
        <v>2</v>
      </c>
      <c r="E12" s="9">
        <v>4</v>
      </c>
      <c r="F12" s="9">
        <v>2</v>
      </c>
      <c r="G12" s="9">
        <v>6</v>
      </c>
      <c r="H12" s="9">
        <v>5</v>
      </c>
      <c r="I12" s="9">
        <v>1</v>
      </c>
      <c r="J12" s="9"/>
      <c r="K12" s="9">
        <v>1</v>
      </c>
      <c r="L12" s="9"/>
      <c r="M12" s="9"/>
      <c r="N12" s="9">
        <f t="shared" si="0"/>
        <v>18</v>
      </c>
      <c r="O12" s="10"/>
      <c r="P12" s="41"/>
      <c r="Q12" s="42"/>
      <c r="R12" s="4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tr">
        <f t="shared" si="1"/>
        <v/>
      </c>
      <c r="AE12" s="21"/>
    </row>
    <row r="13" spans="1:39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>
        <v>44</v>
      </c>
      <c r="Q13" s="42" t="s">
        <v>108</v>
      </c>
      <c r="R13" s="42" t="s">
        <v>109</v>
      </c>
      <c r="S13" s="9">
        <v>4</v>
      </c>
      <c r="T13" s="9"/>
      <c r="U13" s="9">
        <v>2</v>
      </c>
      <c r="V13" s="9">
        <v>11</v>
      </c>
      <c r="W13" s="9"/>
      <c r="X13" s="9"/>
      <c r="Y13" s="9"/>
      <c r="Z13" s="9">
        <v>3</v>
      </c>
      <c r="AA13" s="9"/>
      <c r="AB13" s="9"/>
      <c r="AC13" s="9">
        <f t="shared" si="1"/>
        <v>10</v>
      </c>
      <c r="AE13" s="21"/>
    </row>
    <row r="14" spans="1:39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9" s="39" customFormat="1" ht="12.75" x14ac:dyDescent="0.2">
      <c r="A15" s="105" t="s">
        <v>26</v>
      </c>
      <c r="B15" s="106"/>
      <c r="C15" s="107"/>
      <c r="D15" s="9">
        <f t="shared" ref="D15:N15" si="2">SUM(D5:D14)</f>
        <v>16</v>
      </c>
      <c r="E15" s="9">
        <f t="shared" si="2"/>
        <v>8</v>
      </c>
      <c r="F15" s="9">
        <f t="shared" si="2"/>
        <v>7</v>
      </c>
      <c r="G15" s="9">
        <f t="shared" si="2"/>
        <v>37</v>
      </c>
      <c r="H15" s="9">
        <f t="shared" si="2"/>
        <v>16</v>
      </c>
      <c r="I15" s="9">
        <f t="shared" si="2"/>
        <v>6</v>
      </c>
      <c r="J15" s="9">
        <f t="shared" si="2"/>
        <v>2</v>
      </c>
      <c r="K15" s="9">
        <f t="shared" si="2"/>
        <v>9</v>
      </c>
      <c r="L15" s="9">
        <f t="shared" si="2"/>
        <v>0</v>
      </c>
      <c r="M15" s="9">
        <f t="shared" si="2"/>
        <v>0</v>
      </c>
      <c r="N15" s="9">
        <f t="shared" si="2"/>
        <v>63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16</v>
      </c>
      <c r="T15" s="9">
        <f t="shared" si="3"/>
        <v>3</v>
      </c>
      <c r="U15" s="9">
        <f t="shared" si="3"/>
        <v>3</v>
      </c>
      <c r="V15" s="9">
        <f t="shared" si="3"/>
        <v>34</v>
      </c>
      <c r="W15" s="9">
        <f t="shared" si="3"/>
        <v>10</v>
      </c>
      <c r="X15" s="9">
        <f t="shared" si="3"/>
        <v>4</v>
      </c>
      <c r="Y15" s="9">
        <f t="shared" si="3"/>
        <v>1</v>
      </c>
      <c r="Z15" s="9">
        <f t="shared" si="3"/>
        <v>13</v>
      </c>
      <c r="AA15" s="9">
        <f t="shared" si="3"/>
        <v>0</v>
      </c>
      <c r="AB15" s="9">
        <f t="shared" si="3"/>
        <v>0</v>
      </c>
      <c r="AC15" s="9">
        <f t="shared" si="3"/>
        <v>44</v>
      </c>
      <c r="AE15" s="44" t="e">
        <f>IF(#REF!+#REF!=5,"Correct","MVP ERROR")</f>
        <v>#REF!</v>
      </c>
    </row>
    <row r="16" spans="1:39" s="39" customFormat="1" ht="12.75" x14ac:dyDescent="0.2">
      <c r="A16" s="117" t="s">
        <v>27</v>
      </c>
      <c r="B16" s="118"/>
      <c r="C16" s="119" t="s">
        <v>139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Pork Swords:    |||   Hornets: 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37" t="s">
        <v>134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3" t="s">
        <v>4</v>
      </c>
      <c r="P18" s="128" t="s">
        <v>51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30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4</v>
      </c>
      <c r="B20" s="42" t="s">
        <v>167</v>
      </c>
      <c r="C20" s="42" t="s">
        <v>174</v>
      </c>
      <c r="D20" s="9">
        <v>3</v>
      </c>
      <c r="E20" s="9"/>
      <c r="F20" s="9">
        <v>2</v>
      </c>
      <c r="G20" s="9">
        <v>1</v>
      </c>
      <c r="H20" s="9">
        <v>2</v>
      </c>
      <c r="I20" s="9">
        <v>2</v>
      </c>
      <c r="J20" s="9"/>
      <c r="K20" s="9">
        <v>1</v>
      </c>
      <c r="L20" s="9"/>
      <c r="M20" s="9"/>
      <c r="N20" s="9">
        <f t="shared" ref="N20:N29" si="4">IF(B20="","",(D20*2)+(E20*3)+F20*1)</f>
        <v>8</v>
      </c>
      <c r="O20" s="10"/>
      <c r="P20" s="41">
        <v>5</v>
      </c>
      <c r="Q20" s="42" t="s">
        <v>151</v>
      </c>
      <c r="R20" s="42" t="s">
        <v>152</v>
      </c>
      <c r="S20" s="9">
        <v>3</v>
      </c>
      <c r="T20" s="9"/>
      <c r="U20" s="9">
        <v>1</v>
      </c>
      <c r="V20" s="9">
        <v>7</v>
      </c>
      <c r="W20" s="9">
        <v>3</v>
      </c>
      <c r="X20" s="9">
        <v>2</v>
      </c>
      <c r="Y20" s="9"/>
      <c r="Z20" s="9">
        <v>2</v>
      </c>
      <c r="AA20" s="9"/>
      <c r="AB20" s="9"/>
      <c r="AC20" s="9">
        <f t="shared" ref="AC20:AC29" si="5">IF(Q20="","",(S20*2)+(T20*3)+U20*1)</f>
        <v>7</v>
      </c>
      <c r="AE20" s="21"/>
    </row>
    <row r="21" spans="1:31" s="39" customFormat="1" ht="12.75" x14ac:dyDescent="0.2">
      <c r="A21" s="41">
        <v>5</v>
      </c>
      <c r="B21" s="42" t="s">
        <v>167</v>
      </c>
      <c r="C21" s="42" t="s">
        <v>60</v>
      </c>
      <c r="D21" s="9">
        <v>3</v>
      </c>
      <c r="E21" s="9"/>
      <c r="F21" s="9">
        <v>2</v>
      </c>
      <c r="G21" s="9">
        <v>2</v>
      </c>
      <c r="H21" s="9">
        <v>5</v>
      </c>
      <c r="I21" s="9">
        <v>5</v>
      </c>
      <c r="J21" s="9"/>
      <c r="K21" s="9">
        <v>3</v>
      </c>
      <c r="L21" s="9"/>
      <c r="M21" s="9"/>
      <c r="N21" s="9">
        <f t="shared" si="4"/>
        <v>8</v>
      </c>
      <c r="O21" s="10"/>
      <c r="P21" s="41"/>
      <c r="Q21" s="42"/>
      <c r="R21" s="42"/>
      <c r="S21" s="9"/>
      <c r="T21" s="9"/>
      <c r="U21" s="9"/>
      <c r="V21" s="9"/>
      <c r="W21" s="9"/>
      <c r="X21" s="9"/>
      <c r="Y21" s="9"/>
      <c r="Z21" s="9"/>
      <c r="AA21" s="9"/>
      <c r="AB21" s="9"/>
      <c r="AC21" s="9" t="str">
        <f t="shared" si="5"/>
        <v/>
      </c>
      <c r="AE21" s="21"/>
    </row>
    <row r="22" spans="1:31" s="39" customFormat="1" ht="12.75" x14ac:dyDescent="0.2">
      <c r="A22" s="41">
        <v>6</v>
      </c>
      <c r="B22" s="42" t="s">
        <v>372</v>
      </c>
      <c r="C22" s="42" t="s">
        <v>373</v>
      </c>
      <c r="D22" s="9">
        <v>2</v>
      </c>
      <c r="E22" s="9"/>
      <c r="F22" s="9"/>
      <c r="G22" s="9">
        <v>2</v>
      </c>
      <c r="H22" s="9"/>
      <c r="I22" s="9">
        <v>1</v>
      </c>
      <c r="J22" s="9"/>
      <c r="K22" s="9">
        <v>2</v>
      </c>
      <c r="L22" s="9"/>
      <c r="M22" s="9"/>
      <c r="N22" s="9">
        <f t="shared" si="4"/>
        <v>4</v>
      </c>
      <c r="O22" s="10"/>
      <c r="P22" s="41">
        <v>8</v>
      </c>
      <c r="Q22" s="42" t="s">
        <v>127</v>
      </c>
      <c r="R22" s="42" t="s">
        <v>128</v>
      </c>
      <c r="S22" s="9">
        <v>1</v>
      </c>
      <c r="T22" s="9"/>
      <c r="U22" s="9"/>
      <c r="V22" s="9">
        <v>5</v>
      </c>
      <c r="W22" s="9">
        <v>2</v>
      </c>
      <c r="X22" s="9">
        <v>2</v>
      </c>
      <c r="Y22" s="9"/>
      <c r="Z22" s="9">
        <v>1</v>
      </c>
      <c r="AA22" s="9"/>
      <c r="AB22" s="9"/>
      <c r="AC22" s="9">
        <f t="shared" si="5"/>
        <v>2</v>
      </c>
      <c r="AE22" s="21"/>
    </row>
    <row r="23" spans="1:31" s="39" customFormat="1" ht="12.75" x14ac:dyDescent="0.2">
      <c r="A23" s="43">
        <v>8</v>
      </c>
      <c r="B23" s="42" t="s">
        <v>169</v>
      </c>
      <c r="C23" s="42" t="s">
        <v>344</v>
      </c>
      <c r="D23" s="9">
        <v>4</v>
      </c>
      <c r="E23" s="9"/>
      <c r="F23" s="9"/>
      <c r="G23" s="9">
        <v>2</v>
      </c>
      <c r="H23" s="9">
        <v>2</v>
      </c>
      <c r="I23" s="9">
        <v>1</v>
      </c>
      <c r="J23" s="9">
        <v>1</v>
      </c>
      <c r="K23" s="9">
        <v>2</v>
      </c>
      <c r="L23" s="9"/>
      <c r="M23" s="9"/>
      <c r="N23" s="9">
        <f t="shared" si="4"/>
        <v>8</v>
      </c>
      <c r="O23" s="10"/>
      <c r="P23" s="43"/>
      <c r="Q23" s="42"/>
      <c r="R23" s="42"/>
      <c r="S23" s="9"/>
      <c r="T23" s="9"/>
      <c r="U23" s="9"/>
      <c r="V23" s="9"/>
      <c r="W23" s="9"/>
      <c r="X23" s="9"/>
      <c r="Y23" s="9"/>
      <c r="Z23" s="9"/>
      <c r="AA23" s="9"/>
      <c r="AB23" s="9"/>
      <c r="AC23" s="9" t="str">
        <f t="shared" si="5"/>
        <v/>
      </c>
      <c r="AE23" s="21"/>
    </row>
    <row r="24" spans="1:31" s="39" customFormat="1" ht="12.75" x14ac:dyDescent="0.2">
      <c r="A24" s="43">
        <v>9</v>
      </c>
      <c r="B24" s="42" t="s">
        <v>172</v>
      </c>
      <c r="C24" s="42" t="s">
        <v>31</v>
      </c>
      <c r="D24" s="9"/>
      <c r="E24" s="9"/>
      <c r="F24" s="9"/>
      <c r="G24" s="9">
        <v>4</v>
      </c>
      <c r="H24" s="9">
        <v>1</v>
      </c>
      <c r="I24" s="9">
        <v>4</v>
      </c>
      <c r="J24" s="9"/>
      <c r="K24" s="9">
        <v>1</v>
      </c>
      <c r="L24" s="9"/>
      <c r="M24" s="9"/>
      <c r="N24" s="9">
        <f t="shared" si="4"/>
        <v>0</v>
      </c>
      <c r="O24" s="10"/>
      <c r="P24" s="43">
        <v>12</v>
      </c>
      <c r="Q24" s="42" t="s">
        <v>55</v>
      </c>
      <c r="R24" s="42" t="s">
        <v>56</v>
      </c>
      <c r="S24" s="9">
        <v>8</v>
      </c>
      <c r="T24" s="9">
        <v>6</v>
      </c>
      <c r="U24" s="9">
        <v>1</v>
      </c>
      <c r="V24" s="9">
        <v>2</v>
      </c>
      <c r="W24" s="9"/>
      <c r="X24" s="9"/>
      <c r="Y24" s="9"/>
      <c r="Z24" s="9"/>
      <c r="AA24" s="9"/>
      <c r="AB24" s="9"/>
      <c r="AC24" s="9">
        <f t="shared" si="5"/>
        <v>35</v>
      </c>
      <c r="AE24" s="21"/>
    </row>
    <row r="25" spans="1:31" s="39" customFormat="1" ht="12.75" x14ac:dyDescent="0.2">
      <c r="A25" s="41">
        <v>11</v>
      </c>
      <c r="B25" s="42" t="s">
        <v>173</v>
      </c>
      <c r="C25" s="42" t="s">
        <v>84</v>
      </c>
      <c r="D25" s="9">
        <v>9</v>
      </c>
      <c r="E25" s="9">
        <v>1</v>
      </c>
      <c r="F25" s="9">
        <v>2</v>
      </c>
      <c r="G25" s="9">
        <v>15</v>
      </c>
      <c r="H25" s="9">
        <v>2</v>
      </c>
      <c r="I25" s="9"/>
      <c r="J25" s="9"/>
      <c r="K25" s="9">
        <v>2</v>
      </c>
      <c r="L25" s="9"/>
      <c r="M25" s="9"/>
      <c r="N25" s="9">
        <f t="shared" si="4"/>
        <v>23</v>
      </c>
      <c r="O25" s="10"/>
      <c r="P25" s="43"/>
      <c r="Q25" s="42"/>
      <c r="R25" s="4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 t="str">
        <f t="shared" si="5"/>
        <v/>
      </c>
      <c r="AE25" s="21"/>
    </row>
    <row r="26" spans="1:31" s="39" customFormat="1" ht="12.75" x14ac:dyDescent="0.2">
      <c r="A26" s="55"/>
      <c r="B26" s="42"/>
      <c r="C26" s="42"/>
      <c r="D26" s="9"/>
      <c r="E26" s="9"/>
      <c r="F26" s="9"/>
      <c r="G26" s="9"/>
      <c r="H26" s="9"/>
      <c r="I26" s="9"/>
      <c r="J26" s="9"/>
      <c r="K26" s="9"/>
      <c r="L26" s="9"/>
      <c r="M26" s="9"/>
      <c r="N26" s="9" t="str">
        <f t="shared" si="4"/>
        <v/>
      </c>
      <c r="O26" s="10"/>
      <c r="P26" s="41">
        <v>21</v>
      </c>
      <c r="Q26" s="42" t="s">
        <v>155</v>
      </c>
      <c r="R26" s="42" t="s">
        <v>48</v>
      </c>
      <c r="S26" s="9"/>
      <c r="T26" s="9"/>
      <c r="U26" s="9"/>
      <c r="V26" s="9">
        <v>6</v>
      </c>
      <c r="W26" s="9">
        <v>2</v>
      </c>
      <c r="X26" s="9"/>
      <c r="Y26" s="9">
        <v>1</v>
      </c>
      <c r="Z26" s="9">
        <v>1</v>
      </c>
      <c r="AA26" s="9"/>
      <c r="AB26" s="9"/>
      <c r="AC26" s="9">
        <f t="shared" si="5"/>
        <v>0</v>
      </c>
      <c r="AE26" s="21"/>
    </row>
    <row r="27" spans="1:31" s="39" customFormat="1" ht="12.75" x14ac:dyDescent="0.2">
      <c r="A27" s="43"/>
      <c r="B27" s="42"/>
      <c r="C27" s="42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tr">
        <f t="shared" si="4"/>
        <v/>
      </c>
      <c r="O27" s="10"/>
      <c r="P27" s="41">
        <v>26</v>
      </c>
      <c r="Q27" s="42" t="s">
        <v>58</v>
      </c>
      <c r="R27" s="42" t="s">
        <v>59</v>
      </c>
      <c r="S27" s="9">
        <v>1</v>
      </c>
      <c r="T27" s="9"/>
      <c r="U27" s="9"/>
      <c r="V27" s="9">
        <v>4</v>
      </c>
      <c r="W27" s="9"/>
      <c r="X27" s="9"/>
      <c r="Y27" s="9"/>
      <c r="Z27" s="9">
        <v>4</v>
      </c>
      <c r="AA27" s="9"/>
      <c r="AB27" s="9"/>
      <c r="AC27" s="9">
        <f t="shared" si="5"/>
        <v>2</v>
      </c>
      <c r="AE27" s="21"/>
    </row>
    <row r="28" spans="1:31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3">
        <v>13</v>
      </c>
      <c r="Q28" s="42" t="s">
        <v>157</v>
      </c>
      <c r="R28" s="42" t="s">
        <v>406</v>
      </c>
      <c r="S28" s="9">
        <v>4</v>
      </c>
      <c r="T28" s="9"/>
      <c r="U28" s="9"/>
      <c r="V28" s="9">
        <v>2</v>
      </c>
      <c r="W28" s="9">
        <v>4</v>
      </c>
      <c r="X28" s="9">
        <v>2</v>
      </c>
      <c r="Y28" s="9">
        <v>1</v>
      </c>
      <c r="Z28" s="9">
        <v>5</v>
      </c>
      <c r="AA28" s="9"/>
      <c r="AB28" s="9"/>
      <c r="AC28" s="9">
        <f t="shared" si="5"/>
        <v>8</v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21</v>
      </c>
      <c r="E30" s="9">
        <f t="shared" si="6"/>
        <v>1</v>
      </c>
      <c r="F30" s="9">
        <f t="shared" si="6"/>
        <v>6</v>
      </c>
      <c r="G30" s="9">
        <f t="shared" si="6"/>
        <v>26</v>
      </c>
      <c r="H30" s="9">
        <f t="shared" si="6"/>
        <v>12</v>
      </c>
      <c r="I30" s="9">
        <f t="shared" si="6"/>
        <v>13</v>
      </c>
      <c r="J30" s="9">
        <f t="shared" si="6"/>
        <v>1</v>
      </c>
      <c r="K30" s="9">
        <f t="shared" si="6"/>
        <v>11</v>
      </c>
      <c r="L30" s="9">
        <f t="shared" si="6"/>
        <v>0</v>
      </c>
      <c r="M30" s="9">
        <f t="shared" si="6"/>
        <v>0</v>
      </c>
      <c r="N30" s="9">
        <f t="shared" si="6"/>
        <v>51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17</v>
      </c>
      <c r="T30" s="9">
        <f t="shared" si="7"/>
        <v>6</v>
      </c>
      <c r="U30" s="9">
        <f t="shared" si="7"/>
        <v>2</v>
      </c>
      <c r="V30" s="9">
        <f t="shared" si="7"/>
        <v>26</v>
      </c>
      <c r="W30" s="9">
        <f t="shared" si="7"/>
        <v>11</v>
      </c>
      <c r="X30" s="9">
        <f t="shared" si="7"/>
        <v>6</v>
      </c>
      <c r="Y30" s="9">
        <f t="shared" si="7"/>
        <v>2</v>
      </c>
      <c r="Z30" s="9">
        <f t="shared" si="7"/>
        <v>13</v>
      </c>
      <c r="AA30" s="9">
        <f t="shared" si="7"/>
        <v>0</v>
      </c>
      <c r="AB30" s="9">
        <f t="shared" si="7"/>
        <v>0</v>
      </c>
      <c r="AC30" s="9">
        <f t="shared" si="7"/>
        <v>54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89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Queanbeyan Road Runners:    |||   Spartans: 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72" t="s">
        <v>230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3" t="s">
        <v>4</v>
      </c>
      <c r="P33" s="122" t="s">
        <v>28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3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1">
        <v>8</v>
      </c>
      <c r="Q35" s="42" t="s">
        <v>352</v>
      </c>
      <c r="R35" s="42" t="s">
        <v>61</v>
      </c>
      <c r="S35" s="9">
        <v>1</v>
      </c>
      <c r="T35" s="9"/>
      <c r="U35" s="9"/>
      <c r="V35" s="9">
        <v>6</v>
      </c>
      <c r="W35" s="9">
        <v>4</v>
      </c>
      <c r="X35" s="9">
        <v>2</v>
      </c>
      <c r="Y35" s="9"/>
      <c r="Z35" s="9">
        <v>2</v>
      </c>
      <c r="AA35" s="9"/>
      <c r="AB35" s="9"/>
      <c r="AC35" s="9">
        <f t="shared" ref="AC35:AC44" si="9">IF(Q35="","",(S35*2)+(T35*3)+U35*1)</f>
        <v>2</v>
      </c>
      <c r="AE35" s="21"/>
    </row>
    <row r="36" spans="1:31" s="39" customFormat="1" ht="12.75" x14ac:dyDescent="0.2">
      <c r="A36" s="43">
        <v>7</v>
      </c>
      <c r="B36" s="42" t="s">
        <v>319</v>
      </c>
      <c r="C36" s="42" t="s">
        <v>320</v>
      </c>
      <c r="D36" s="9">
        <v>8</v>
      </c>
      <c r="E36" s="9"/>
      <c r="F36" s="9">
        <v>3</v>
      </c>
      <c r="G36" s="9">
        <v>11</v>
      </c>
      <c r="H36" s="9">
        <v>1</v>
      </c>
      <c r="I36" s="9">
        <v>2</v>
      </c>
      <c r="J36" s="9"/>
      <c r="K36" s="9">
        <v>3</v>
      </c>
      <c r="L36" s="9"/>
      <c r="M36" s="9"/>
      <c r="N36" s="9">
        <f t="shared" si="8"/>
        <v>19</v>
      </c>
      <c r="O36" s="10"/>
      <c r="P36" s="43">
        <v>9</v>
      </c>
      <c r="Q36" s="42" t="s">
        <v>42</v>
      </c>
      <c r="R36" s="42" t="s">
        <v>43</v>
      </c>
      <c r="S36" s="9">
        <v>2</v>
      </c>
      <c r="T36" s="9"/>
      <c r="U36" s="9"/>
      <c r="V36" s="9">
        <v>3</v>
      </c>
      <c r="W36" s="9">
        <v>2</v>
      </c>
      <c r="X36" s="9">
        <v>1</v>
      </c>
      <c r="Y36" s="9"/>
      <c r="Z36" s="9">
        <v>1</v>
      </c>
      <c r="AA36" s="9"/>
      <c r="AB36" s="9"/>
      <c r="AC36" s="9">
        <f t="shared" si="9"/>
        <v>4</v>
      </c>
      <c r="AE36" s="21"/>
    </row>
    <row r="37" spans="1:31" s="39" customFormat="1" ht="12.75" x14ac:dyDescent="0.2">
      <c r="A37" s="41">
        <v>8</v>
      </c>
      <c r="B37" s="42" t="s">
        <v>236</v>
      </c>
      <c r="C37" s="42" t="s">
        <v>61</v>
      </c>
      <c r="D37" s="9">
        <v>4</v>
      </c>
      <c r="E37" s="9">
        <v>2</v>
      </c>
      <c r="F37" s="9"/>
      <c r="G37" s="9">
        <v>6</v>
      </c>
      <c r="H37" s="9"/>
      <c r="I37" s="9">
        <v>4</v>
      </c>
      <c r="J37" s="9"/>
      <c r="K37" s="9">
        <v>2</v>
      </c>
      <c r="L37" s="9"/>
      <c r="M37" s="9"/>
      <c r="N37" s="9">
        <f t="shared" si="8"/>
        <v>14</v>
      </c>
      <c r="O37" s="10"/>
      <c r="P37" s="52" t="s">
        <v>221</v>
      </c>
      <c r="Q37" s="42" t="s">
        <v>30</v>
      </c>
      <c r="R37" s="42" t="s">
        <v>31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>
        <f t="shared" si="9"/>
        <v>0</v>
      </c>
      <c r="AE37" s="21"/>
    </row>
    <row r="38" spans="1:31" s="39" customFormat="1" ht="12.75" x14ac:dyDescent="0.2">
      <c r="A38" s="41">
        <v>9</v>
      </c>
      <c r="B38" s="42" t="s">
        <v>237</v>
      </c>
      <c r="C38" s="42" t="s">
        <v>73</v>
      </c>
      <c r="D38" s="9"/>
      <c r="E38" s="9">
        <v>1</v>
      </c>
      <c r="F38" s="9">
        <v>5</v>
      </c>
      <c r="G38" s="9">
        <v>2</v>
      </c>
      <c r="H38" s="9">
        <v>1</v>
      </c>
      <c r="I38" s="9">
        <v>1</v>
      </c>
      <c r="J38" s="9"/>
      <c r="K38" s="9">
        <v>2</v>
      </c>
      <c r="L38" s="9"/>
      <c r="M38" s="9"/>
      <c r="N38" s="9">
        <f t="shared" si="8"/>
        <v>8</v>
      </c>
      <c r="O38" s="10"/>
      <c r="P38" s="43">
        <v>17</v>
      </c>
      <c r="Q38" s="42" t="s">
        <v>49</v>
      </c>
      <c r="R38" s="42" t="s">
        <v>50</v>
      </c>
      <c r="S38" s="9">
        <v>3</v>
      </c>
      <c r="T38" s="9"/>
      <c r="U38" s="9"/>
      <c r="V38" s="9">
        <v>2</v>
      </c>
      <c r="W38" s="9">
        <v>1</v>
      </c>
      <c r="X38" s="9">
        <v>1</v>
      </c>
      <c r="Y38" s="9"/>
      <c r="Z38" s="9">
        <v>2</v>
      </c>
      <c r="AA38" s="9"/>
      <c r="AB38" s="9"/>
      <c r="AC38" s="9">
        <f t="shared" si="9"/>
        <v>6</v>
      </c>
      <c r="AE38" s="21"/>
    </row>
    <row r="39" spans="1:31" s="39" customFormat="1" ht="12.75" x14ac:dyDescent="0.2">
      <c r="A39" s="41">
        <v>10</v>
      </c>
      <c r="B39" s="42" t="s">
        <v>65</v>
      </c>
      <c r="C39" s="42" t="s">
        <v>95</v>
      </c>
      <c r="D39" s="9"/>
      <c r="E39" s="9"/>
      <c r="F39" s="9">
        <v>2</v>
      </c>
      <c r="G39" s="9">
        <v>3</v>
      </c>
      <c r="H39" s="9"/>
      <c r="I39" s="9">
        <v>2</v>
      </c>
      <c r="J39" s="9"/>
      <c r="K39" s="9">
        <v>3</v>
      </c>
      <c r="L39" s="9"/>
      <c r="M39" s="9"/>
      <c r="N39" s="9">
        <f t="shared" si="8"/>
        <v>2</v>
      </c>
      <c r="O39" s="10"/>
      <c r="P39" s="43">
        <v>20</v>
      </c>
      <c r="Q39" s="42" t="s">
        <v>100</v>
      </c>
      <c r="R39" s="42" t="s">
        <v>290</v>
      </c>
      <c r="S39" s="9">
        <v>2</v>
      </c>
      <c r="T39" s="9">
        <v>2</v>
      </c>
      <c r="U39" s="9"/>
      <c r="V39" s="9">
        <v>6</v>
      </c>
      <c r="W39" s="9"/>
      <c r="X39" s="9">
        <v>3</v>
      </c>
      <c r="Y39" s="9"/>
      <c r="Z39" s="9">
        <v>5</v>
      </c>
      <c r="AA39" s="9"/>
      <c r="AB39" s="9"/>
      <c r="AC39" s="9">
        <f t="shared" si="9"/>
        <v>10</v>
      </c>
      <c r="AE39" s="21"/>
    </row>
    <row r="40" spans="1:31" s="39" customFormat="1" ht="12.75" x14ac:dyDescent="0.2">
      <c r="A40" s="41"/>
      <c r="B40" s="42"/>
      <c r="C40" s="42"/>
      <c r="D40" s="9"/>
      <c r="E40" s="9"/>
      <c r="F40" s="9"/>
      <c r="G40" s="9"/>
      <c r="H40" s="9"/>
      <c r="I40" s="9"/>
      <c r="J40" s="9"/>
      <c r="K40" s="9"/>
      <c r="L40" s="9"/>
      <c r="M40" s="9"/>
      <c r="N40" s="9" t="str">
        <f t="shared" si="8"/>
        <v/>
      </c>
      <c r="O40" s="10"/>
      <c r="P40" s="43">
        <v>21</v>
      </c>
      <c r="Q40" s="42" t="s">
        <v>286</v>
      </c>
      <c r="R40" s="42" t="s">
        <v>150</v>
      </c>
      <c r="S40" s="9">
        <v>1</v>
      </c>
      <c r="T40" s="9">
        <v>1</v>
      </c>
      <c r="U40" s="9">
        <v>2</v>
      </c>
      <c r="V40" s="9">
        <v>8</v>
      </c>
      <c r="W40" s="9">
        <v>2</v>
      </c>
      <c r="X40" s="9"/>
      <c r="Y40" s="9"/>
      <c r="Z40" s="9">
        <v>1</v>
      </c>
      <c r="AA40" s="9"/>
      <c r="AB40" s="9"/>
      <c r="AC40" s="9">
        <f t="shared" si="9"/>
        <v>7</v>
      </c>
      <c r="AE40" s="21"/>
    </row>
    <row r="41" spans="1:31" s="39" customFormat="1" ht="12.75" x14ac:dyDescent="0.2">
      <c r="A41" s="43">
        <v>21</v>
      </c>
      <c r="B41" s="42" t="s">
        <v>241</v>
      </c>
      <c r="C41" s="42" t="s">
        <v>166</v>
      </c>
      <c r="D41" s="9"/>
      <c r="E41" s="9"/>
      <c r="F41" s="9"/>
      <c r="G41" s="9">
        <v>6</v>
      </c>
      <c r="H41" s="9">
        <v>1</v>
      </c>
      <c r="I41" s="9"/>
      <c r="J41" s="9"/>
      <c r="K41" s="9">
        <v>1</v>
      </c>
      <c r="L41" s="9"/>
      <c r="M41" s="9"/>
      <c r="N41" s="9">
        <f t="shared" si="8"/>
        <v>0</v>
      </c>
      <c r="O41" s="10"/>
      <c r="P41" s="43">
        <v>32</v>
      </c>
      <c r="Q41" s="42" t="s">
        <v>287</v>
      </c>
      <c r="R41" s="42" t="s">
        <v>90</v>
      </c>
      <c r="S41" s="9">
        <v>2</v>
      </c>
      <c r="T41" s="9"/>
      <c r="U41" s="9">
        <v>1</v>
      </c>
      <c r="V41" s="9">
        <v>2</v>
      </c>
      <c r="W41" s="9"/>
      <c r="X41" s="9">
        <v>2</v>
      </c>
      <c r="Y41" s="9"/>
      <c r="Z41" s="9">
        <v>5</v>
      </c>
      <c r="AA41" s="9"/>
      <c r="AB41" s="9"/>
      <c r="AC41" s="9">
        <f t="shared" si="9"/>
        <v>5</v>
      </c>
      <c r="AE41" s="21"/>
    </row>
    <row r="42" spans="1:31" s="39" customFormat="1" ht="12.75" x14ac:dyDescent="0.2">
      <c r="A42" s="43">
        <v>91</v>
      </c>
      <c r="B42" s="42" t="s">
        <v>242</v>
      </c>
      <c r="C42" s="42" t="s">
        <v>67</v>
      </c>
      <c r="D42" s="9">
        <v>3</v>
      </c>
      <c r="E42" s="9"/>
      <c r="F42" s="9">
        <v>2</v>
      </c>
      <c r="G42" s="9">
        <v>14</v>
      </c>
      <c r="H42" s="9">
        <v>2</v>
      </c>
      <c r="I42" s="9"/>
      <c r="J42" s="9">
        <v>2</v>
      </c>
      <c r="K42" s="9">
        <v>3</v>
      </c>
      <c r="L42" s="9"/>
      <c r="M42" s="9"/>
      <c r="N42" s="9">
        <f t="shared" si="8"/>
        <v>8</v>
      </c>
      <c r="O42" s="10"/>
      <c r="P42" s="43">
        <v>33</v>
      </c>
      <c r="Q42" s="42" t="s">
        <v>47</v>
      </c>
      <c r="R42" s="42" t="s">
        <v>70</v>
      </c>
      <c r="S42" s="9">
        <v>3</v>
      </c>
      <c r="T42" s="9">
        <v>1</v>
      </c>
      <c r="U42" s="9">
        <v>3</v>
      </c>
      <c r="V42" s="9">
        <v>3</v>
      </c>
      <c r="W42" s="9">
        <v>2</v>
      </c>
      <c r="X42" s="9">
        <v>1</v>
      </c>
      <c r="Y42" s="9">
        <v>1</v>
      </c>
      <c r="Z42" s="9">
        <v>5</v>
      </c>
      <c r="AA42" s="9"/>
      <c r="AB42" s="9"/>
      <c r="AC42" s="9">
        <f t="shared" si="9"/>
        <v>12</v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15</v>
      </c>
      <c r="E45" s="9">
        <f t="shared" si="10"/>
        <v>3</v>
      </c>
      <c r="F45" s="9">
        <f t="shared" si="10"/>
        <v>12</v>
      </c>
      <c r="G45" s="9">
        <f t="shared" si="10"/>
        <v>42</v>
      </c>
      <c r="H45" s="9">
        <f t="shared" si="10"/>
        <v>5</v>
      </c>
      <c r="I45" s="9">
        <f t="shared" si="10"/>
        <v>9</v>
      </c>
      <c r="J45" s="9">
        <f t="shared" si="10"/>
        <v>2</v>
      </c>
      <c r="K45" s="9">
        <f t="shared" si="10"/>
        <v>14</v>
      </c>
      <c r="L45" s="9">
        <f t="shared" si="10"/>
        <v>0</v>
      </c>
      <c r="M45" s="9">
        <f t="shared" si="10"/>
        <v>0</v>
      </c>
      <c r="N45" s="9">
        <f t="shared" si="10"/>
        <v>51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14</v>
      </c>
      <c r="T45" s="9">
        <f t="shared" si="11"/>
        <v>4</v>
      </c>
      <c r="U45" s="9">
        <f t="shared" si="11"/>
        <v>6</v>
      </c>
      <c r="V45" s="9">
        <f t="shared" si="11"/>
        <v>30</v>
      </c>
      <c r="W45" s="9">
        <f t="shared" si="11"/>
        <v>11</v>
      </c>
      <c r="X45" s="9">
        <f t="shared" si="11"/>
        <v>10</v>
      </c>
      <c r="Y45" s="9">
        <f t="shared" si="11"/>
        <v>1</v>
      </c>
      <c r="Z45" s="9">
        <f t="shared" si="11"/>
        <v>21</v>
      </c>
      <c r="AA45" s="9">
        <f t="shared" si="11"/>
        <v>0</v>
      </c>
      <c r="AB45" s="9">
        <f t="shared" si="11"/>
        <v>0</v>
      </c>
      <c r="AC45" s="9">
        <f t="shared" si="11"/>
        <v>46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246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Honey Badgers:    |||   Diablos: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55" t="s">
        <v>88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7"/>
      <c r="O48" s="3" t="s">
        <v>29</v>
      </c>
      <c r="P48" s="140" t="s">
        <v>139</v>
      </c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2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/>
      <c r="B50" s="42"/>
      <c r="C50" s="42"/>
      <c r="D50" s="9"/>
      <c r="E50" s="9"/>
      <c r="F50" s="9"/>
      <c r="G50" s="9"/>
      <c r="H50" s="9"/>
      <c r="I50" s="9"/>
      <c r="J50" s="9"/>
      <c r="K50" s="9"/>
      <c r="L50" s="9"/>
      <c r="M50" s="9"/>
      <c r="N50" s="9" t="str">
        <f t="shared" ref="N50:N59" si="12">IF(B50="","",(D50*2)+(E50*3)+F50*1)</f>
        <v/>
      </c>
      <c r="O50" s="10"/>
      <c r="P50" s="41">
        <v>3</v>
      </c>
      <c r="Q50" s="42" t="s">
        <v>206</v>
      </c>
      <c r="R50" s="42" t="s">
        <v>128</v>
      </c>
      <c r="S50" s="9">
        <v>6</v>
      </c>
      <c r="T50" s="9">
        <v>2</v>
      </c>
      <c r="U50" s="9">
        <v>1</v>
      </c>
      <c r="V50" s="9">
        <v>4</v>
      </c>
      <c r="W50" s="9">
        <v>2</v>
      </c>
      <c r="X50" s="9"/>
      <c r="Y50" s="9"/>
      <c r="Z50" s="9">
        <v>3</v>
      </c>
      <c r="AA50" s="9"/>
      <c r="AB50" s="9"/>
      <c r="AC50" s="9">
        <f t="shared" ref="AC50:AC59" si="13">IF(Q50="","",(S50*2)+(T50*3)+U50*1)</f>
        <v>19</v>
      </c>
      <c r="AD50" s="46"/>
      <c r="AE50" s="21"/>
    </row>
    <row r="51" spans="1:31" s="39" customFormat="1" ht="12.75" x14ac:dyDescent="0.2">
      <c r="A51" s="43">
        <v>1</v>
      </c>
      <c r="B51" s="42" t="s">
        <v>98</v>
      </c>
      <c r="C51" s="42" t="s">
        <v>99</v>
      </c>
      <c r="D51" s="9"/>
      <c r="E51" s="9">
        <v>1</v>
      </c>
      <c r="F51" s="9"/>
      <c r="G51" s="9">
        <v>4</v>
      </c>
      <c r="H51" s="9">
        <v>6</v>
      </c>
      <c r="I51" s="9">
        <v>2</v>
      </c>
      <c r="J51" s="9"/>
      <c r="K51" s="9">
        <v>3</v>
      </c>
      <c r="L51" s="9"/>
      <c r="M51" s="9"/>
      <c r="N51" s="9">
        <f t="shared" si="12"/>
        <v>3</v>
      </c>
      <c r="O51" s="10"/>
      <c r="P51" s="41">
        <v>4</v>
      </c>
      <c r="Q51" s="42" t="s">
        <v>33</v>
      </c>
      <c r="R51" s="42" t="s">
        <v>34</v>
      </c>
      <c r="S51" s="9"/>
      <c r="T51" s="9">
        <v>2</v>
      </c>
      <c r="U51" s="9"/>
      <c r="V51" s="9">
        <v>5</v>
      </c>
      <c r="W51" s="9">
        <v>2</v>
      </c>
      <c r="X51" s="9"/>
      <c r="Y51" s="9"/>
      <c r="Z51" s="9">
        <v>1</v>
      </c>
      <c r="AA51" s="9"/>
      <c r="AB51" s="9"/>
      <c r="AC51" s="9">
        <f t="shared" si="13"/>
        <v>6</v>
      </c>
      <c r="AD51" s="46"/>
      <c r="AE51" s="21"/>
    </row>
    <row r="52" spans="1:31" s="39" customFormat="1" ht="12.75" x14ac:dyDescent="0.2">
      <c r="A52" s="41">
        <v>2</v>
      </c>
      <c r="B52" s="42" t="s">
        <v>220</v>
      </c>
      <c r="C52" s="42" t="s">
        <v>400</v>
      </c>
      <c r="D52" s="9">
        <v>9</v>
      </c>
      <c r="E52" s="9">
        <v>1</v>
      </c>
      <c r="F52" s="9"/>
      <c r="G52" s="9">
        <v>6</v>
      </c>
      <c r="H52" s="9">
        <v>6</v>
      </c>
      <c r="I52" s="9">
        <v>2</v>
      </c>
      <c r="J52" s="9"/>
      <c r="K52" s="9">
        <v>3</v>
      </c>
      <c r="L52" s="9"/>
      <c r="M52" s="9"/>
      <c r="N52" s="9">
        <f t="shared" si="12"/>
        <v>21</v>
      </c>
      <c r="O52" s="10"/>
      <c r="P52" s="43">
        <v>5</v>
      </c>
      <c r="Q52" s="42" t="s">
        <v>45</v>
      </c>
      <c r="R52" s="42" t="s">
        <v>46</v>
      </c>
      <c r="S52" s="9"/>
      <c r="T52" s="9">
        <v>1</v>
      </c>
      <c r="U52" s="9">
        <v>1</v>
      </c>
      <c r="V52" s="9"/>
      <c r="W52" s="9">
        <v>1</v>
      </c>
      <c r="X52" s="9"/>
      <c r="Y52" s="9"/>
      <c r="Z52" s="9">
        <v>2</v>
      </c>
      <c r="AA52" s="9"/>
      <c r="AB52" s="9"/>
      <c r="AC52" s="9">
        <f t="shared" si="13"/>
        <v>4</v>
      </c>
      <c r="AD52" s="46"/>
      <c r="AE52" s="21"/>
    </row>
    <row r="53" spans="1:31" s="39" customFormat="1" ht="12.75" x14ac:dyDescent="0.2">
      <c r="A53" s="41"/>
      <c r="B53" s="42"/>
      <c r="C53" s="42"/>
      <c r="D53" s="9"/>
      <c r="E53" s="9"/>
      <c r="F53" s="9"/>
      <c r="G53" s="9"/>
      <c r="H53" s="9"/>
      <c r="I53" s="9"/>
      <c r="J53" s="9"/>
      <c r="K53" s="9"/>
      <c r="L53" s="9"/>
      <c r="M53" s="9"/>
      <c r="N53" s="9" t="str">
        <f t="shared" si="12"/>
        <v/>
      </c>
      <c r="O53" s="10"/>
      <c r="P53" s="43"/>
      <c r="Q53" s="42"/>
      <c r="R53" s="42"/>
      <c r="S53" s="9"/>
      <c r="T53" s="9"/>
      <c r="U53" s="9"/>
      <c r="V53" s="9"/>
      <c r="W53" s="9"/>
      <c r="X53" s="9"/>
      <c r="Y53" s="9"/>
      <c r="Z53" s="9"/>
      <c r="AA53" s="9"/>
      <c r="AB53" s="9"/>
      <c r="AC53" s="9" t="str">
        <f t="shared" si="13"/>
        <v/>
      </c>
      <c r="AD53" s="46"/>
      <c r="AE53" s="21"/>
    </row>
    <row r="54" spans="1:31" s="39" customFormat="1" ht="12.75" x14ac:dyDescent="0.2">
      <c r="A54" s="43">
        <v>5</v>
      </c>
      <c r="B54" s="42" t="s">
        <v>96</v>
      </c>
      <c r="C54" s="42" t="s">
        <v>97</v>
      </c>
      <c r="D54" s="9">
        <v>11</v>
      </c>
      <c r="E54" s="9"/>
      <c r="F54" s="9"/>
      <c r="G54" s="9">
        <v>7</v>
      </c>
      <c r="H54" s="9">
        <v>1</v>
      </c>
      <c r="I54" s="9"/>
      <c r="J54" s="9"/>
      <c r="K54" s="9"/>
      <c r="L54" s="9"/>
      <c r="M54" s="9"/>
      <c r="N54" s="9">
        <f t="shared" si="12"/>
        <v>22</v>
      </c>
      <c r="O54" s="10"/>
      <c r="P54" s="41">
        <v>8</v>
      </c>
      <c r="Q54" s="42" t="s">
        <v>211</v>
      </c>
      <c r="R54" s="42" t="s">
        <v>212</v>
      </c>
      <c r="S54" s="9">
        <v>1</v>
      </c>
      <c r="T54" s="9"/>
      <c r="U54" s="9"/>
      <c r="V54" s="9">
        <v>1</v>
      </c>
      <c r="W54" s="9"/>
      <c r="X54" s="9"/>
      <c r="Y54" s="9"/>
      <c r="Z54" s="9"/>
      <c r="AA54" s="9"/>
      <c r="AB54" s="9"/>
      <c r="AC54" s="9">
        <f t="shared" si="13"/>
        <v>2</v>
      </c>
      <c r="AD54" s="46"/>
      <c r="AE54" s="21"/>
    </row>
    <row r="55" spans="1:31" s="39" customFormat="1" ht="12.75" x14ac:dyDescent="0.2">
      <c r="A55" s="43">
        <v>15</v>
      </c>
      <c r="B55" s="42" t="s">
        <v>195</v>
      </c>
      <c r="C55" s="42" t="s">
        <v>94</v>
      </c>
      <c r="D55" s="9">
        <v>1</v>
      </c>
      <c r="E55" s="9">
        <v>2</v>
      </c>
      <c r="F55" s="9">
        <v>1</v>
      </c>
      <c r="G55" s="9">
        <v>4</v>
      </c>
      <c r="H55" s="9">
        <v>5</v>
      </c>
      <c r="I55" s="9">
        <v>2</v>
      </c>
      <c r="J55" s="9"/>
      <c r="K55" s="9">
        <v>1</v>
      </c>
      <c r="L55" s="9"/>
      <c r="M55" s="9"/>
      <c r="N55" s="9">
        <f t="shared" si="12"/>
        <v>9</v>
      </c>
      <c r="O55" s="10"/>
      <c r="P55" s="43">
        <v>9</v>
      </c>
      <c r="Q55" s="42" t="s">
        <v>45</v>
      </c>
      <c r="R55" s="42" t="s">
        <v>104</v>
      </c>
      <c r="S55" s="9"/>
      <c r="T55" s="9"/>
      <c r="U55" s="9"/>
      <c r="V55" s="9">
        <v>2</v>
      </c>
      <c r="W55" s="9"/>
      <c r="X55" s="9"/>
      <c r="Y55" s="9"/>
      <c r="Z55" s="9">
        <v>1</v>
      </c>
      <c r="AA55" s="9"/>
      <c r="AB55" s="9"/>
      <c r="AC55" s="9">
        <f t="shared" si="13"/>
        <v>0</v>
      </c>
      <c r="AD55" s="46"/>
      <c r="AE55" s="21"/>
    </row>
    <row r="56" spans="1:31" s="39" customFormat="1" ht="12.75" x14ac:dyDescent="0.2">
      <c r="A56" s="43"/>
      <c r="B56" s="42"/>
      <c r="C56" s="42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tr">
        <f t="shared" si="12"/>
        <v/>
      </c>
      <c r="O56" s="10"/>
      <c r="P56" s="43"/>
      <c r="Q56" s="42"/>
      <c r="R56" s="4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 t="str">
        <f t="shared" si="13"/>
        <v/>
      </c>
      <c r="AD56" s="46"/>
      <c r="AE56" s="21"/>
    </row>
    <row r="57" spans="1:31" s="39" customFormat="1" ht="12.75" x14ac:dyDescent="0.2">
      <c r="A57" s="43">
        <v>11</v>
      </c>
      <c r="B57" s="42" t="s">
        <v>262</v>
      </c>
      <c r="C57" s="42" t="s">
        <v>166</v>
      </c>
      <c r="D57" s="9">
        <v>7</v>
      </c>
      <c r="E57" s="9"/>
      <c r="F57" s="9">
        <v>5</v>
      </c>
      <c r="G57" s="9">
        <v>7</v>
      </c>
      <c r="H57" s="9">
        <v>7</v>
      </c>
      <c r="I57" s="9">
        <v>1</v>
      </c>
      <c r="J57" s="9">
        <v>2</v>
      </c>
      <c r="K57" s="9">
        <v>3</v>
      </c>
      <c r="L57" s="9"/>
      <c r="M57" s="9"/>
      <c r="N57" s="9">
        <f t="shared" si="12"/>
        <v>19</v>
      </c>
      <c r="O57" s="10"/>
      <c r="P57" s="43">
        <v>24</v>
      </c>
      <c r="Q57" s="42" t="s">
        <v>209</v>
      </c>
      <c r="R57" s="42" t="s">
        <v>210</v>
      </c>
      <c r="S57" s="9"/>
      <c r="T57" s="9"/>
      <c r="U57" s="9"/>
      <c r="V57" s="9">
        <v>5</v>
      </c>
      <c r="W57" s="9">
        <v>3</v>
      </c>
      <c r="X57" s="9">
        <v>3</v>
      </c>
      <c r="Y57" s="9"/>
      <c r="Z57" s="9"/>
      <c r="AA57" s="9"/>
      <c r="AB57" s="9"/>
      <c r="AC57" s="9">
        <f t="shared" si="13"/>
        <v>0</v>
      </c>
      <c r="AD57" s="46"/>
      <c r="AE57" s="21"/>
    </row>
    <row r="58" spans="1:31" s="39" customFormat="1" ht="12.75" x14ac:dyDescent="0.2">
      <c r="A58" s="41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>
        <v>11</v>
      </c>
      <c r="Q58" s="42" t="s">
        <v>327</v>
      </c>
      <c r="R58" s="42" t="s">
        <v>39</v>
      </c>
      <c r="S58" s="9">
        <v>6</v>
      </c>
      <c r="T58" s="9"/>
      <c r="U58" s="9">
        <v>2</v>
      </c>
      <c r="V58" s="9">
        <v>4</v>
      </c>
      <c r="W58" s="9"/>
      <c r="X58" s="9"/>
      <c r="Y58" s="9"/>
      <c r="Z58" s="9">
        <v>1</v>
      </c>
      <c r="AA58" s="9"/>
      <c r="AB58" s="9"/>
      <c r="AC58" s="9">
        <f t="shared" si="13"/>
        <v>14</v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28</v>
      </c>
      <c r="E60" s="9">
        <f t="shared" si="14"/>
        <v>4</v>
      </c>
      <c r="F60" s="9">
        <f t="shared" si="14"/>
        <v>6</v>
      </c>
      <c r="G60" s="9">
        <f t="shared" si="14"/>
        <v>28</v>
      </c>
      <c r="H60" s="9">
        <f t="shared" si="14"/>
        <v>25</v>
      </c>
      <c r="I60" s="9">
        <f t="shared" si="14"/>
        <v>7</v>
      </c>
      <c r="J60" s="9">
        <f t="shared" si="14"/>
        <v>2</v>
      </c>
      <c r="K60" s="9">
        <f t="shared" si="14"/>
        <v>10</v>
      </c>
      <c r="L60" s="9">
        <f t="shared" si="14"/>
        <v>0</v>
      </c>
      <c r="M60" s="9">
        <f t="shared" si="14"/>
        <v>0</v>
      </c>
      <c r="N60" s="9">
        <f t="shared" si="14"/>
        <v>74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13</v>
      </c>
      <c r="T60" s="9">
        <f t="shared" si="15"/>
        <v>5</v>
      </c>
      <c r="U60" s="9">
        <f t="shared" si="15"/>
        <v>4</v>
      </c>
      <c r="V60" s="9">
        <f t="shared" si="15"/>
        <v>21</v>
      </c>
      <c r="W60" s="9">
        <f t="shared" si="15"/>
        <v>8</v>
      </c>
      <c r="X60" s="9">
        <f t="shared" si="15"/>
        <v>3</v>
      </c>
      <c r="Y60" s="9">
        <f t="shared" si="15"/>
        <v>0</v>
      </c>
      <c r="Z60" s="9">
        <f t="shared" si="15"/>
        <v>8</v>
      </c>
      <c r="AA60" s="9">
        <f t="shared" si="15"/>
        <v>0</v>
      </c>
      <c r="AB60" s="9">
        <f t="shared" si="15"/>
        <v>0</v>
      </c>
      <c r="AC60" s="9">
        <f t="shared" si="15"/>
        <v>45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135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>HBW Cannons:    |||   Phantoms: BLK-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14" t="s">
        <v>89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6"/>
      <c r="O63" s="3" t="s">
        <v>29</v>
      </c>
      <c r="P63" s="143" t="s">
        <v>140</v>
      </c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5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0</v>
      </c>
      <c r="B65" s="42" t="s">
        <v>93</v>
      </c>
      <c r="C65" s="42" t="s">
        <v>94</v>
      </c>
      <c r="D65" s="9">
        <v>5</v>
      </c>
      <c r="E65" s="9"/>
      <c r="F65" s="9">
        <v>2</v>
      </c>
      <c r="G65" s="9">
        <v>8</v>
      </c>
      <c r="H65" s="9">
        <v>4</v>
      </c>
      <c r="I65" s="9"/>
      <c r="J65" s="9"/>
      <c r="K65" s="9">
        <v>1</v>
      </c>
      <c r="L65" s="9"/>
      <c r="M65" s="9"/>
      <c r="N65" s="9">
        <f t="shared" ref="N65:N74" si="16">IF(B65="","",(D65*2)+(E65*3)+F65*1)</f>
        <v>12</v>
      </c>
      <c r="O65" s="10"/>
      <c r="P65" s="41">
        <v>5</v>
      </c>
      <c r="Q65" s="42" t="s">
        <v>213</v>
      </c>
      <c r="R65" s="42" t="s">
        <v>214</v>
      </c>
      <c r="S65" s="9">
        <v>2</v>
      </c>
      <c r="T65" s="9">
        <v>1</v>
      </c>
      <c r="U65" s="9">
        <v>1</v>
      </c>
      <c r="V65" s="9">
        <v>7</v>
      </c>
      <c r="W65" s="9">
        <v>4</v>
      </c>
      <c r="X65" s="9">
        <v>1</v>
      </c>
      <c r="Y65" s="9"/>
      <c r="Z65" s="9">
        <v>5</v>
      </c>
      <c r="AA65" s="9"/>
      <c r="AB65" s="9"/>
      <c r="AC65" s="9">
        <f t="shared" ref="AC65:AC74" si="17">IF(Q65="","",(S65*2)+(T65*3)+U65*1)</f>
        <v>8</v>
      </c>
      <c r="AD65" s="46"/>
      <c r="AE65" s="21"/>
    </row>
    <row r="66" spans="1:31" s="39" customFormat="1" ht="12.75" x14ac:dyDescent="0.2">
      <c r="A66" s="43">
        <v>2</v>
      </c>
      <c r="B66" s="42" t="s">
        <v>322</v>
      </c>
      <c r="C66" s="42" t="s">
        <v>39</v>
      </c>
      <c r="D66" s="9">
        <v>1</v>
      </c>
      <c r="E66" s="9"/>
      <c r="F66" s="9"/>
      <c r="G66" s="9">
        <v>3</v>
      </c>
      <c r="H66" s="9">
        <v>3</v>
      </c>
      <c r="I66" s="9">
        <v>3</v>
      </c>
      <c r="J66" s="9"/>
      <c r="K66" s="9"/>
      <c r="L66" s="9"/>
      <c r="M66" s="9"/>
      <c r="N66" s="9">
        <f t="shared" si="16"/>
        <v>2</v>
      </c>
      <c r="O66" s="10"/>
      <c r="P66" s="43">
        <v>6</v>
      </c>
      <c r="Q66" s="42" t="s">
        <v>215</v>
      </c>
      <c r="R66" s="42" t="s">
        <v>216</v>
      </c>
      <c r="S66" s="9">
        <v>2</v>
      </c>
      <c r="T66" s="9">
        <v>1</v>
      </c>
      <c r="U66" s="9"/>
      <c r="V66" s="9">
        <v>6</v>
      </c>
      <c r="W66" s="9">
        <v>3</v>
      </c>
      <c r="X66" s="9">
        <v>2</v>
      </c>
      <c r="Y66" s="9"/>
      <c r="Z66" s="9">
        <v>5</v>
      </c>
      <c r="AA66" s="9"/>
      <c r="AB66" s="9"/>
      <c r="AC66" s="9">
        <f t="shared" si="17"/>
        <v>7</v>
      </c>
      <c r="AD66" s="46"/>
      <c r="AE66" s="21"/>
    </row>
    <row r="67" spans="1:31" s="39" customFormat="1" ht="12.75" x14ac:dyDescent="0.2">
      <c r="A67" s="43">
        <v>3</v>
      </c>
      <c r="B67" s="42" t="s">
        <v>146</v>
      </c>
      <c r="C67" s="42" t="s">
        <v>145</v>
      </c>
      <c r="D67" s="9"/>
      <c r="E67" s="9">
        <v>1</v>
      </c>
      <c r="F67" s="9"/>
      <c r="G67" s="9">
        <v>3</v>
      </c>
      <c r="H67" s="9">
        <v>1</v>
      </c>
      <c r="I67" s="9"/>
      <c r="J67" s="9"/>
      <c r="K67" s="9">
        <v>2</v>
      </c>
      <c r="L67" s="9"/>
      <c r="M67" s="9"/>
      <c r="N67" s="9">
        <f t="shared" si="16"/>
        <v>3</v>
      </c>
      <c r="O67" s="10"/>
      <c r="P67" s="41">
        <v>14</v>
      </c>
      <c r="Q67" s="42" t="s">
        <v>217</v>
      </c>
      <c r="R67" s="42" t="s">
        <v>92</v>
      </c>
      <c r="S67" s="9">
        <v>5</v>
      </c>
      <c r="T67" s="9">
        <v>1</v>
      </c>
      <c r="U67" s="9">
        <v>2</v>
      </c>
      <c r="V67" s="9">
        <v>12</v>
      </c>
      <c r="W67" s="9">
        <v>6</v>
      </c>
      <c r="X67" s="9">
        <v>3</v>
      </c>
      <c r="Y67" s="9">
        <v>1</v>
      </c>
      <c r="Z67" s="9"/>
      <c r="AA67" s="9"/>
      <c r="AB67" s="9"/>
      <c r="AC67" s="9">
        <f t="shared" si="17"/>
        <v>15</v>
      </c>
      <c r="AD67" s="46"/>
      <c r="AE67" s="21"/>
    </row>
    <row r="68" spans="1:31" s="39" customFormat="1" ht="12.75" x14ac:dyDescent="0.2">
      <c r="A68" s="41"/>
      <c r="B68" s="42"/>
      <c r="C68" s="42"/>
      <c r="D68" s="9"/>
      <c r="E68" s="9"/>
      <c r="F68" s="9"/>
      <c r="G68" s="9"/>
      <c r="H68" s="9"/>
      <c r="I68" s="9"/>
      <c r="J68" s="9"/>
      <c r="K68" s="9"/>
      <c r="L68" s="9"/>
      <c r="M68" s="9"/>
      <c r="N68" s="9" t="str">
        <f t="shared" si="16"/>
        <v/>
      </c>
      <c r="O68" s="10"/>
      <c r="P68" s="43">
        <v>21</v>
      </c>
      <c r="Q68" s="42" t="s">
        <v>366</v>
      </c>
      <c r="R68" s="42" t="s">
        <v>367</v>
      </c>
      <c r="S68" s="9">
        <v>1</v>
      </c>
      <c r="T68" s="9"/>
      <c r="U68" s="9"/>
      <c r="V68" s="9">
        <v>11</v>
      </c>
      <c r="W68" s="9">
        <v>6</v>
      </c>
      <c r="X68" s="9">
        <v>3</v>
      </c>
      <c r="Y68" s="9"/>
      <c r="Z68" s="9">
        <v>2</v>
      </c>
      <c r="AA68" s="9"/>
      <c r="AB68" s="9"/>
      <c r="AC68" s="9">
        <f t="shared" si="17"/>
        <v>2</v>
      </c>
      <c r="AD68" s="46"/>
      <c r="AE68" s="21"/>
    </row>
    <row r="69" spans="1:31" s="39" customFormat="1" ht="12.75" x14ac:dyDescent="0.2">
      <c r="A69" s="43">
        <v>5</v>
      </c>
      <c r="B69" s="42" t="s">
        <v>131</v>
      </c>
      <c r="C69" s="42" t="s">
        <v>48</v>
      </c>
      <c r="D69" s="9">
        <v>1</v>
      </c>
      <c r="E69" s="9"/>
      <c r="F69" s="9">
        <v>1</v>
      </c>
      <c r="G69" s="9">
        <v>5</v>
      </c>
      <c r="H69" s="9">
        <v>3</v>
      </c>
      <c r="I69" s="9"/>
      <c r="J69" s="9">
        <v>1</v>
      </c>
      <c r="K69" s="9">
        <v>1</v>
      </c>
      <c r="L69" s="9"/>
      <c r="M69" s="9"/>
      <c r="N69" s="9">
        <f t="shared" si="16"/>
        <v>3</v>
      </c>
      <c r="O69" s="10"/>
      <c r="P69" s="43"/>
      <c r="Q69" s="42"/>
      <c r="R69" s="4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 t="str">
        <f t="shared" si="17"/>
        <v/>
      </c>
      <c r="AD69" s="46"/>
      <c r="AE69" s="21"/>
    </row>
    <row r="70" spans="1:31" s="39" customFormat="1" ht="12.75" x14ac:dyDescent="0.2">
      <c r="A70" s="43">
        <v>7</v>
      </c>
      <c r="B70" s="42" t="s">
        <v>264</v>
      </c>
      <c r="C70" s="42" t="s">
        <v>265</v>
      </c>
      <c r="D70" s="9">
        <v>2</v>
      </c>
      <c r="E70" s="9"/>
      <c r="F70" s="9">
        <v>3</v>
      </c>
      <c r="G70" s="9">
        <v>4</v>
      </c>
      <c r="H70" s="9">
        <v>3</v>
      </c>
      <c r="I70" s="9">
        <v>3</v>
      </c>
      <c r="J70" s="9"/>
      <c r="K70" s="9">
        <v>2</v>
      </c>
      <c r="L70" s="9"/>
      <c r="M70" s="9"/>
      <c r="N70" s="9">
        <f t="shared" si="16"/>
        <v>7</v>
      </c>
      <c r="O70" s="10"/>
      <c r="P70" s="43">
        <v>32</v>
      </c>
      <c r="Q70" s="42" t="s">
        <v>71</v>
      </c>
      <c r="R70" s="42" t="s">
        <v>90</v>
      </c>
      <c r="S70" s="9">
        <v>1</v>
      </c>
      <c r="T70" s="9"/>
      <c r="U70" s="9"/>
      <c r="V70" s="9">
        <v>1</v>
      </c>
      <c r="W70" s="9"/>
      <c r="X70" s="9"/>
      <c r="Y70" s="9"/>
      <c r="Z70" s="9"/>
      <c r="AA70" s="9"/>
      <c r="AB70" s="9"/>
      <c r="AC70" s="9">
        <f t="shared" si="17"/>
        <v>2</v>
      </c>
      <c r="AD70" s="46"/>
      <c r="AE70" s="21"/>
    </row>
    <row r="71" spans="1:31" s="39" customFormat="1" ht="12.75" x14ac:dyDescent="0.2">
      <c r="A71" s="43">
        <v>11</v>
      </c>
      <c r="B71" s="42" t="s">
        <v>101</v>
      </c>
      <c r="C71" s="42" t="s">
        <v>354</v>
      </c>
      <c r="D71" s="9">
        <v>4</v>
      </c>
      <c r="E71" s="9"/>
      <c r="F71" s="9">
        <v>2</v>
      </c>
      <c r="G71" s="9">
        <v>5</v>
      </c>
      <c r="H71" s="9">
        <v>2</v>
      </c>
      <c r="I71" s="9">
        <v>3</v>
      </c>
      <c r="J71" s="9"/>
      <c r="K71" s="9">
        <v>2</v>
      </c>
      <c r="L71" s="9"/>
      <c r="M71" s="9"/>
      <c r="N71" s="9">
        <f t="shared" si="16"/>
        <v>10</v>
      </c>
      <c r="O71" s="10"/>
      <c r="P71" s="41">
        <v>8</v>
      </c>
      <c r="Q71" s="42" t="s">
        <v>353</v>
      </c>
      <c r="R71" s="42" t="s">
        <v>87</v>
      </c>
      <c r="S71" s="9">
        <v>3</v>
      </c>
      <c r="T71" s="9"/>
      <c r="U71" s="9">
        <v>5</v>
      </c>
      <c r="V71" s="9">
        <v>11</v>
      </c>
      <c r="W71" s="9">
        <v>2</v>
      </c>
      <c r="X71" s="9"/>
      <c r="Y71" s="9"/>
      <c r="Z71" s="9">
        <v>1</v>
      </c>
      <c r="AA71" s="9"/>
      <c r="AB71" s="9"/>
      <c r="AC71" s="9">
        <f t="shared" si="17"/>
        <v>11</v>
      </c>
      <c r="AD71" s="46"/>
      <c r="AE71" s="21"/>
    </row>
    <row r="72" spans="1:31" s="39" customFormat="1" ht="12.75" x14ac:dyDescent="0.2">
      <c r="A72" s="43">
        <v>6</v>
      </c>
      <c r="B72" s="42" t="s">
        <v>401</v>
      </c>
      <c r="C72" s="42" t="s">
        <v>216</v>
      </c>
      <c r="D72" s="9">
        <v>1</v>
      </c>
      <c r="E72" s="9">
        <v>6</v>
      </c>
      <c r="F72" s="9">
        <v>2</v>
      </c>
      <c r="G72" s="9">
        <v>4</v>
      </c>
      <c r="H72" s="9">
        <v>2</v>
      </c>
      <c r="I72" s="9">
        <v>1</v>
      </c>
      <c r="J72" s="9"/>
      <c r="K72" s="9">
        <v>1</v>
      </c>
      <c r="L72" s="9"/>
      <c r="M72" s="9"/>
      <c r="N72" s="9">
        <f t="shared" si="16"/>
        <v>22</v>
      </c>
      <c r="O72" s="10"/>
      <c r="P72" s="41"/>
      <c r="Q72" s="42"/>
      <c r="R72" s="4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 t="str">
        <f t="shared" si="17"/>
        <v/>
      </c>
      <c r="AD72" s="46"/>
      <c r="AE72" s="21"/>
    </row>
    <row r="73" spans="1:31" s="39" customFormat="1" ht="12.75" x14ac:dyDescent="0.2">
      <c r="A73" s="43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1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14</v>
      </c>
      <c r="E75" s="9">
        <f t="shared" si="18"/>
        <v>7</v>
      </c>
      <c r="F75" s="9">
        <f t="shared" si="18"/>
        <v>10</v>
      </c>
      <c r="G75" s="9">
        <f t="shared" si="18"/>
        <v>32</v>
      </c>
      <c r="H75" s="9">
        <f t="shared" si="18"/>
        <v>18</v>
      </c>
      <c r="I75" s="9">
        <f t="shared" si="18"/>
        <v>10</v>
      </c>
      <c r="J75" s="9">
        <f t="shared" si="18"/>
        <v>1</v>
      </c>
      <c r="K75" s="9">
        <f t="shared" si="18"/>
        <v>9</v>
      </c>
      <c r="L75" s="9">
        <f t="shared" si="18"/>
        <v>0</v>
      </c>
      <c r="M75" s="9">
        <f t="shared" si="18"/>
        <v>0</v>
      </c>
      <c r="N75" s="9">
        <f t="shared" si="18"/>
        <v>59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14</v>
      </c>
      <c r="T75" s="9">
        <f t="shared" si="19"/>
        <v>3</v>
      </c>
      <c r="U75" s="9">
        <f t="shared" si="19"/>
        <v>8</v>
      </c>
      <c r="V75" s="9">
        <f t="shared" si="19"/>
        <v>48</v>
      </c>
      <c r="W75" s="9">
        <f t="shared" si="19"/>
        <v>21</v>
      </c>
      <c r="X75" s="9">
        <f t="shared" si="19"/>
        <v>9</v>
      </c>
      <c r="Y75" s="9">
        <f t="shared" si="19"/>
        <v>1</v>
      </c>
      <c r="Z75" s="9">
        <f t="shared" si="19"/>
        <v>13</v>
      </c>
      <c r="AA75" s="9">
        <f t="shared" si="19"/>
        <v>0</v>
      </c>
      <c r="AB75" s="9">
        <f t="shared" si="19"/>
        <v>0</v>
      </c>
      <c r="AC75" s="9">
        <f t="shared" si="19"/>
        <v>45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133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Shenanigans:    |||   AKOM: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58" t="s">
        <v>137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60"/>
      <c r="O78" s="3" t="s">
        <v>29</v>
      </c>
      <c r="P78" s="181" t="s">
        <v>246</v>
      </c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3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0</v>
      </c>
      <c r="B80" s="42" t="s">
        <v>407</v>
      </c>
      <c r="C80" s="42" t="s">
        <v>408</v>
      </c>
      <c r="D80" s="9">
        <v>3</v>
      </c>
      <c r="E80" s="9"/>
      <c r="F80" s="9">
        <v>3</v>
      </c>
      <c r="G80" s="9">
        <v>7</v>
      </c>
      <c r="H80" s="9">
        <v>1</v>
      </c>
      <c r="I80" s="9">
        <v>1</v>
      </c>
      <c r="J80" s="9">
        <v>1</v>
      </c>
      <c r="K80" s="9">
        <v>5</v>
      </c>
      <c r="L80" s="9"/>
      <c r="M80" s="9"/>
      <c r="N80" s="9">
        <f t="shared" ref="N80:N89" si="20">IF(B80="","",(D80*2)+(E80*3)+F80*1)</f>
        <v>9</v>
      </c>
      <c r="O80" s="10"/>
      <c r="P80" s="41">
        <v>9</v>
      </c>
      <c r="Q80" s="42" t="s">
        <v>247</v>
      </c>
      <c r="R80" s="42" t="s">
        <v>248</v>
      </c>
      <c r="S80" s="9">
        <v>2</v>
      </c>
      <c r="T80" s="9"/>
      <c r="U80" s="9">
        <v>1</v>
      </c>
      <c r="V80" s="9">
        <v>4</v>
      </c>
      <c r="W80" s="9"/>
      <c r="X80" s="9">
        <v>1</v>
      </c>
      <c r="Y80" s="9">
        <v>1</v>
      </c>
      <c r="Z80" s="9">
        <v>2</v>
      </c>
      <c r="AA80" s="9"/>
      <c r="AB80" s="9"/>
      <c r="AC80" s="9">
        <f t="shared" ref="AC80:AC89" si="21">IF(Q80="","",(S80*2)+(T80*3)+U80*1)</f>
        <v>5</v>
      </c>
      <c r="AD80" s="46"/>
      <c r="AE80" s="21"/>
    </row>
    <row r="81" spans="1:31" s="39" customFormat="1" ht="12.75" x14ac:dyDescent="0.2">
      <c r="A81" s="43">
        <v>5</v>
      </c>
      <c r="B81" s="42" t="s">
        <v>199</v>
      </c>
      <c r="C81" s="42" t="s">
        <v>57</v>
      </c>
      <c r="D81" s="9">
        <v>6</v>
      </c>
      <c r="E81" s="9">
        <v>1</v>
      </c>
      <c r="F81" s="9">
        <v>1</v>
      </c>
      <c r="G81" s="9">
        <v>6</v>
      </c>
      <c r="H81" s="9">
        <v>3</v>
      </c>
      <c r="I81" s="9">
        <v>1</v>
      </c>
      <c r="J81" s="9"/>
      <c r="K81" s="9">
        <v>1</v>
      </c>
      <c r="L81" s="9"/>
      <c r="M81" s="9"/>
      <c r="N81" s="9">
        <f t="shared" si="20"/>
        <v>16</v>
      </c>
      <c r="O81" s="10"/>
      <c r="P81" s="43">
        <v>8</v>
      </c>
      <c r="Q81" s="42" t="s">
        <v>249</v>
      </c>
      <c r="R81" s="42" t="s">
        <v>39</v>
      </c>
      <c r="S81" s="9"/>
      <c r="T81" s="9"/>
      <c r="U81" s="9"/>
      <c r="V81" s="9">
        <v>3</v>
      </c>
      <c r="W81" s="9"/>
      <c r="X81" s="9"/>
      <c r="Y81" s="9"/>
      <c r="Z81" s="9">
        <v>4</v>
      </c>
      <c r="AA81" s="9"/>
      <c r="AB81" s="9"/>
      <c r="AC81" s="9">
        <f t="shared" si="21"/>
        <v>0</v>
      </c>
      <c r="AD81" s="46"/>
      <c r="AE81" s="21"/>
    </row>
    <row r="82" spans="1:31" s="39" customFormat="1" ht="12.75" x14ac:dyDescent="0.2">
      <c r="A82" s="43">
        <v>8</v>
      </c>
      <c r="B82" s="42" t="s">
        <v>245</v>
      </c>
      <c r="C82" s="42" t="s">
        <v>164</v>
      </c>
      <c r="D82" s="9">
        <v>1</v>
      </c>
      <c r="E82" s="9">
        <v>1</v>
      </c>
      <c r="F82" s="9">
        <v>2</v>
      </c>
      <c r="G82" s="9">
        <v>6</v>
      </c>
      <c r="H82" s="9">
        <v>8</v>
      </c>
      <c r="I82" s="9">
        <v>6</v>
      </c>
      <c r="J82" s="9">
        <v>1</v>
      </c>
      <c r="K82" s="9">
        <v>1</v>
      </c>
      <c r="L82" s="9"/>
      <c r="M82" s="9"/>
      <c r="N82" s="9">
        <f t="shared" si="20"/>
        <v>7</v>
      </c>
      <c r="O82" s="10"/>
      <c r="P82" s="41">
        <v>0</v>
      </c>
      <c r="Q82" s="42" t="s">
        <v>376</v>
      </c>
      <c r="R82" s="42" t="s">
        <v>377</v>
      </c>
      <c r="S82" s="9">
        <v>1</v>
      </c>
      <c r="T82" s="9">
        <v>1</v>
      </c>
      <c r="U82" s="9"/>
      <c r="V82" s="9">
        <v>1</v>
      </c>
      <c r="W82" s="9">
        <v>3</v>
      </c>
      <c r="X82" s="9"/>
      <c r="Y82" s="9"/>
      <c r="Z82" s="9">
        <v>1</v>
      </c>
      <c r="AA82" s="9"/>
      <c r="AB82" s="9"/>
      <c r="AC82" s="9">
        <f t="shared" si="21"/>
        <v>5</v>
      </c>
      <c r="AD82" s="46"/>
      <c r="AE82" s="21"/>
    </row>
    <row r="83" spans="1:31" s="39" customFormat="1" ht="12.75" x14ac:dyDescent="0.2">
      <c r="A83" s="43">
        <v>10</v>
      </c>
      <c r="B83" s="42" t="s">
        <v>197</v>
      </c>
      <c r="C83" s="42" t="s">
        <v>198</v>
      </c>
      <c r="D83" s="9">
        <v>2</v>
      </c>
      <c r="E83" s="9"/>
      <c r="F83" s="9"/>
      <c r="G83" s="9">
        <v>1</v>
      </c>
      <c r="H83" s="9">
        <v>1</v>
      </c>
      <c r="I83" s="9">
        <v>2</v>
      </c>
      <c r="J83" s="9"/>
      <c r="K83" s="9">
        <v>3</v>
      </c>
      <c r="L83" s="9"/>
      <c r="M83" s="9"/>
      <c r="N83" s="9">
        <f t="shared" si="20"/>
        <v>4</v>
      </c>
      <c r="O83" s="10"/>
      <c r="P83" s="41">
        <v>13</v>
      </c>
      <c r="Q83" s="42" t="s">
        <v>251</v>
      </c>
      <c r="R83" s="42" t="s">
        <v>53</v>
      </c>
      <c r="S83" s="9"/>
      <c r="T83" s="9"/>
      <c r="U83" s="9">
        <v>1</v>
      </c>
      <c r="V83" s="9">
        <v>6</v>
      </c>
      <c r="W83" s="9">
        <v>1</v>
      </c>
      <c r="X83" s="9">
        <v>2</v>
      </c>
      <c r="Y83" s="9"/>
      <c r="Z83" s="9">
        <v>4</v>
      </c>
      <c r="AA83" s="9"/>
      <c r="AB83" s="9"/>
      <c r="AC83" s="9">
        <f t="shared" si="21"/>
        <v>1</v>
      </c>
      <c r="AD83" s="46"/>
      <c r="AE83" s="21"/>
    </row>
    <row r="84" spans="1:31" s="39" customFormat="1" ht="12.75" x14ac:dyDescent="0.2">
      <c r="A84" s="41">
        <v>12</v>
      </c>
      <c r="B84" s="42" t="s">
        <v>78</v>
      </c>
      <c r="C84" s="42" t="s">
        <v>79</v>
      </c>
      <c r="D84" s="9">
        <v>10</v>
      </c>
      <c r="E84" s="9"/>
      <c r="F84" s="9">
        <v>6</v>
      </c>
      <c r="G84" s="9">
        <v>7</v>
      </c>
      <c r="H84" s="9">
        <v>5</v>
      </c>
      <c r="I84" s="9">
        <v>3</v>
      </c>
      <c r="J84" s="9"/>
      <c r="K84" s="9">
        <v>1</v>
      </c>
      <c r="L84" s="9"/>
      <c r="M84" s="9"/>
      <c r="N84" s="9">
        <f t="shared" si="20"/>
        <v>26</v>
      </c>
      <c r="O84" s="10"/>
      <c r="P84" s="43">
        <v>21</v>
      </c>
      <c r="Q84" s="42" t="s">
        <v>252</v>
      </c>
      <c r="R84" s="42" t="s">
        <v>253</v>
      </c>
      <c r="S84" s="9">
        <v>1</v>
      </c>
      <c r="T84" s="9"/>
      <c r="U84" s="9">
        <v>2</v>
      </c>
      <c r="V84" s="9">
        <v>4</v>
      </c>
      <c r="W84" s="9">
        <v>1</v>
      </c>
      <c r="X84" s="9">
        <v>1</v>
      </c>
      <c r="Y84" s="9"/>
      <c r="Z84" s="9">
        <v>1</v>
      </c>
      <c r="AA84" s="9"/>
      <c r="AB84" s="9"/>
      <c r="AC84" s="9">
        <f t="shared" si="21"/>
        <v>4</v>
      </c>
      <c r="AD84" s="46"/>
      <c r="AE84" s="21"/>
    </row>
    <row r="85" spans="1:31" s="39" customFormat="1" ht="12.75" x14ac:dyDescent="0.2">
      <c r="A85" s="43">
        <v>15</v>
      </c>
      <c r="B85" s="42" t="s">
        <v>201</v>
      </c>
      <c r="C85" s="42" t="s">
        <v>159</v>
      </c>
      <c r="D85" s="9">
        <v>1</v>
      </c>
      <c r="E85" s="9">
        <v>3</v>
      </c>
      <c r="F85" s="9"/>
      <c r="G85" s="9"/>
      <c r="H85" s="9">
        <v>5</v>
      </c>
      <c r="I85" s="9">
        <v>2</v>
      </c>
      <c r="J85" s="9"/>
      <c r="K85" s="9"/>
      <c r="L85" s="9"/>
      <c r="M85" s="9"/>
      <c r="N85" s="9">
        <f t="shared" si="20"/>
        <v>11</v>
      </c>
      <c r="O85" s="10"/>
      <c r="P85" s="43"/>
      <c r="Q85" s="42"/>
      <c r="R85" s="4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 t="str">
        <f t="shared" si="21"/>
        <v/>
      </c>
      <c r="AD85" s="46"/>
      <c r="AE85" s="21"/>
    </row>
    <row r="86" spans="1:31" s="39" customFormat="1" ht="12.75" x14ac:dyDescent="0.2">
      <c r="A86" s="54" t="s">
        <v>221</v>
      </c>
      <c r="B86" s="42" t="s">
        <v>200</v>
      </c>
      <c r="C86" s="42" t="s">
        <v>73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>
        <f t="shared" si="20"/>
        <v>0</v>
      </c>
      <c r="O86" s="10"/>
      <c r="P86" s="43">
        <v>26</v>
      </c>
      <c r="Q86" s="42" t="s">
        <v>255</v>
      </c>
      <c r="R86" s="42" t="s">
        <v>256</v>
      </c>
      <c r="S86" s="8">
        <v>1</v>
      </c>
      <c r="T86" s="8">
        <v>2</v>
      </c>
      <c r="U86" s="8"/>
      <c r="V86" s="8">
        <v>1</v>
      </c>
      <c r="W86" s="8">
        <v>1</v>
      </c>
      <c r="X86" s="8"/>
      <c r="Y86" s="8"/>
      <c r="Z86" s="8">
        <v>4</v>
      </c>
      <c r="AA86" s="8"/>
      <c r="AB86" s="8"/>
      <c r="AC86" s="8">
        <f t="shared" si="21"/>
        <v>8</v>
      </c>
      <c r="AD86" s="46"/>
      <c r="AE86" s="21"/>
    </row>
    <row r="87" spans="1:31" s="39" customFormat="1" ht="12.75" x14ac:dyDescent="0.2">
      <c r="A87" s="43"/>
      <c r="B87" s="42"/>
      <c r="C87" s="42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tr">
        <f t="shared" si="20"/>
        <v/>
      </c>
      <c r="O87" s="10"/>
      <c r="P87" s="43">
        <v>55</v>
      </c>
      <c r="Q87" s="42" t="s">
        <v>280</v>
      </c>
      <c r="R87" s="42" t="s">
        <v>238</v>
      </c>
      <c r="S87" s="8">
        <v>2</v>
      </c>
      <c r="T87" s="8"/>
      <c r="U87" s="8">
        <v>3</v>
      </c>
      <c r="V87" s="8">
        <v>5</v>
      </c>
      <c r="W87" s="8"/>
      <c r="X87" s="8">
        <v>1</v>
      </c>
      <c r="Y87" s="8">
        <v>2</v>
      </c>
      <c r="Z87" s="8">
        <v>1</v>
      </c>
      <c r="AA87" s="8"/>
      <c r="AB87" s="8"/>
      <c r="AC87" s="8">
        <f t="shared" si="21"/>
        <v>7</v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11"/>
      <c r="Q88" s="7"/>
      <c r="R88" s="7"/>
      <c r="S88" s="8"/>
      <c r="T88" s="8"/>
      <c r="U88" s="8"/>
      <c r="V88" s="8"/>
      <c r="W88" s="8"/>
      <c r="X88" s="8"/>
      <c r="Y88" s="8"/>
      <c r="Z88" s="8"/>
      <c r="AA88" s="8"/>
      <c r="AB88" s="8"/>
      <c r="AC88" s="8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11"/>
      <c r="Q89" s="7"/>
      <c r="R89" s="7"/>
      <c r="S89" s="8"/>
      <c r="T89" s="8"/>
      <c r="U89" s="8"/>
      <c r="V89" s="8"/>
      <c r="W89" s="8"/>
      <c r="X89" s="8"/>
      <c r="Y89" s="8"/>
      <c r="Z89" s="8"/>
      <c r="AA89" s="8"/>
      <c r="AB89" s="8"/>
      <c r="AC89" s="8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23</v>
      </c>
      <c r="E90" s="9">
        <f t="shared" si="22"/>
        <v>5</v>
      </c>
      <c r="F90" s="9">
        <f t="shared" si="22"/>
        <v>12</v>
      </c>
      <c r="G90" s="9">
        <f t="shared" si="22"/>
        <v>27</v>
      </c>
      <c r="H90" s="9">
        <f t="shared" si="22"/>
        <v>23</v>
      </c>
      <c r="I90" s="9">
        <f t="shared" si="22"/>
        <v>15</v>
      </c>
      <c r="J90" s="9">
        <f t="shared" si="22"/>
        <v>2</v>
      </c>
      <c r="K90" s="9">
        <f t="shared" si="22"/>
        <v>11</v>
      </c>
      <c r="L90" s="9">
        <f t="shared" si="22"/>
        <v>0</v>
      </c>
      <c r="M90" s="9">
        <f t="shared" si="22"/>
        <v>0</v>
      </c>
      <c r="N90" s="9">
        <f t="shared" si="22"/>
        <v>73</v>
      </c>
      <c r="O90" s="12" t="s">
        <v>2</v>
      </c>
      <c r="P90" s="105" t="s">
        <v>26</v>
      </c>
      <c r="Q90" s="106"/>
      <c r="R90" s="107"/>
      <c r="S90" s="8">
        <f t="shared" ref="S90:AC90" si="23">SUM(S80:S89)</f>
        <v>7</v>
      </c>
      <c r="T90" s="8">
        <f t="shared" si="23"/>
        <v>3</v>
      </c>
      <c r="U90" s="8">
        <f t="shared" si="23"/>
        <v>7</v>
      </c>
      <c r="V90" s="8">
        <f t="shared" si="23"/>
        <v>24</v>
      </c>
      <c r="W90" s="8">
        <f t="shared" si="23"/>
        <v>6</v>
      </c>
      <c r="X90" s="8">
        <f t="shared" si="23"/>
        <v>5</v>
      </c>
      <c r="Y90" s="8">
        <f t="shared" si="23"/>
        <v>3</v>
      </c>
      <c r="Z90" s="8">
        <f t="shared" si="23"/>
        <v>17</v>
      </c>
      <c r="AA90" s="8">
        <f t="shared" si="23"/>
        <v>0</v>
      </c>
      <c r="AB90" s="8">
        <f t="shared" si="23"/>
        <v>0</v>
      </c>
      <c r="AC90" s="8">
        <f t="shared" si="23"/>
        <v>30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136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Hawks:    |||   Beavers: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2" t="s">
        <v>136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4"/>
      <c r="O93" s="3" t="s">
        <v>52</v>
      </c>
      <c r="P93" s="146" t="s">
        <v>224</v>
      </c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8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>
        <v>1</v>
      </c>
      <c r="B95" s="42" t="s">
        <v>384</v>
      </c>
      <c r="C95" s="42" t="s">
        <v>385</v>
      </c>
      <c r="D95" s="9">
        <v>2</v>
      </c>
      <c r="E95" s="9"/>
      <c r="F95" s="9"/>
      <c r="G95" s="9"/>
      <c r="H95" s="9"/>
      <c r="I95" s="9"/>
      <c r="J95" s="9"/>
      <c r="K95" s="9"/>
      <c r="L95" s="9"/>
      <c r="M95" s="9"/>
      <c r="N95" s="9">
        <f t="shared" ref="N95:N104" si="24">IF(B95="","",(D95*2)+(E95*3)+F95*1)</f>
        <v>4</v>
      </c>
      <c r="O95" s="10"/>
      <c r="P95" s="41"/>
      <c r="Q95" s="42"/>
      <c r="R95" s="4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 t="str">
        <f t="shared" ref="AC95:AC104" si="25">IF(Q95="","",(S95*2)+(T95*3)+U95*1)</f>
        <v/>
      </c>
      <c r="AD95" s="46"/>
      <c r="AE95" s="21"/>
    </row>
    <row r="96" spans="1:31" s="39" customFormat="1" ht="12.75" x14ac:dyDescent="0.2">
      <c r="A96" s="43">
        <v>2</v>
      </c>
      <c r="B96" s="42" t="s">
        <v>192</v>
      </c>
      <c r="C96" s="42" t="s">
        <v>87</v>
      </c>
      <c r="D96" s="9"/>
      <c r="E96" s="9"/>
      <c r="F96" s="9"/>
      <c r="G96" s="9"/>
      <c r="H96" s="9"/>
      <c r="I96" s="9">
        <v>1</v>
      </c>
      <c r="J96" s="9"/>
      <c r="K96" s="9">
        <v>2</v>
      </c>
      <c r="L96" s="9"/>
      <c r="M96" s="9"/>
      <c r="N96" s="9">
        <f t="shared" si="24"/>
        <v>0</v>
      </c>
      <c r="O96" s="10"/>
      <c r="P96" s="41">
        <v>7</v>
      </c>
      <c r="Q96" s="42" t="s">
        <v>124</v>
      </c>
      <c r="R96" s="42" t="s">
        <v>41</v>
      </c>
      <c r="S96" s="9"/>
      <c r="T96" s="9">
        <v>2</v>
      </c>
      <c r="U96" s="9"/>
      <c r="V96" s="9">
        <v>1</v>
      </c>
      <c r="W96" s="9"/>
      <c r="X96" s="9"/>
      <c r="Y96" s="9"/>
      <c r="Z96" s="9">
        <v>1</v>
      </c>
      <c r="AA96" s="9"/>
      <c r="AB96" s="9"/>
      <c r="AC96" s="9">
        <f t="shared" si="25"/>
        <v>6</v>
      </c>
      <c r="AD96" s="46"/>
      <c r="AE96" s="21"/>
    </row>
    <row r="97" spans="1:31" s="39" customFormat="1" ht="12.75" x14ac:dyDescent="0.2">
      <c r="A97" s="41"/>
      <c r="B97" s="42"/>
      <c r="C97" s="42"/>
      <c r="D97" s="9"/>
      <c r="E97" s="9"/>
      <c r="F97" s="9"/>
      <c r="G97" s="9"/>
      <c r="H97" s="9"/>
      <c r="I97" s="9"/>
      <c r="J97" s="9"/>
      <c r="K97" s="9"/>
      <c r="L97" s="9"/>
      <c r="M97" s="9"/>
      <c r="N97" s="9" t="str">
        <f t="shared" si="24"/>
        <v/>
      </c>
      <c r="O97" s="10"/>
      <c r="P97" s="43">
        <v>8</v>
      </c>
      <c r="Q97" s="42" t="s">
        <v>175</v>
      </c>
      <c r="R97" s="42" t="s">
        <v>61</v>
      </c>
      <c r="S97" s="9">
        <v>2</v>
      </c>
      <c r="T97" s="9"/>
      <c r="U97" s="9">
        <v>2</v>
      </c>
      <c r="V97" s="9">
        <v>3</v>
      </c>
      <c r="W97" s="9"/>
      <c r="X97" s="9"/>
      <c r="Y97" s="9"/>
      <c r="Z97" s="9">
        <v>1</v>
      </c>
      <c r="AA97" s="9"/>
      <c r="AB97" s="9"/>
      <c r="AC97" s="9">
        <f t="shared" si="25"/>
        <v>6</v>
      </c>
      <c r="AD97" s="46"/>
      <c r="AE97" s="21"/>
    </row>
    <row r="98" spans="1:31" s="39" customFormat="1" ht="12.75" x14ac:dyDescent="0.2">
      <c r="A98" s="41">
        <v>6</v>
      </c>
      <c r="B98" s="42" t="s">
        <v>273</v>
      </c>
      <c r="C98" s="42" t="s">
        <v>273</v>
      </c>
      <c r="D98" s="9">
        <v>8</v>
      </c>
      <c r="E98" s="9">
        <v>2</v>
      </c>
      <c r="F98" s="9">
        <v>1</v>
      </c>
      <c r="G98" s="9"/>
      <c r="H98" s="9"/>
      <c r="I98" s="9"/>
      <c r="J98" s="9">
        <v>1</v>
      </c>
      <c r="K98" s="9">
        <v>1</v>
      </c>
      <c r="L98" s="9"/>
      <c r="M98" s="9"/>
      <c r="N98" s="9">
        <f t="shared" si="24"/>
        <v>23</v>
      </c>
      <c r="O98" s="10"/>
      <c r="P98" s="43">
        <v>9</v>
      </c>
      <c r="Q98" s="42" t="s">
        <v>118</v>
      </c>
      <c r="R98" s="42" t="s">
        <v>90</v>
      </c>
      <c r="S98" s="9"/>
      <c r="T98" s="9"/>
      <c r="U98" s="9"/>
      <c r="V98" s="9"/>
      <c r="W98" s="9"/>
      <c r="X98" s="9"/>
      <c r="Y98" s="9"/>
      <c r="Z98" s="9">
        <v>1</v>
      </c>
      <c r="AA98" s="9"/>
      <c r="AB98" s="9"/>
      <c r="AC98" s="9">
        <f t="shared" si="25"/>
        <v>0</v>
      </c>
      <c r="AD98" s="46"/>
      <c r="AE98" s="21"/>
    </row>
    <row r="99" spans="1:31" s="39" customFormat="1" ht="12.75" x14ac:dyDescent="0.2">
      <c r="A99" s="41">
        <v>7</v>
      </c>
      <c r="B99" s="42" t="s">
        <v>316</v>
      </c>
      <c r="C99" s="42" t="s">
        <v>317</v>
      </c>
      <c r="D99" s="9">
        <v>3</v>
      </c>
      <c r="E99" s="9">
        <v>1</v>
      </c>
      <c r="F99" s="9">
        <v>1</v>
      </c>
      <c r="G99" s="9">
        <v>1</v>
      </c>
      <c r="H99" s="9">
        <v>2</v>
      </c>
      <c r="I99" s="9">
        <v>1</v>
      </c>
      <c r="J99" s="9"/>
      <c r="K99" s="9"/>
      <c r="L99" s="9"/>
      <c r="M99" s="9"/>
      <c r="N99" s="9">
        <f t="shared" si="24"/>
        <v>10</v>
      </c>
      <c r="O99" s="10"/>
      <c r="P99" s="43">
        <v>11</v>
      </c>
      <c r="Q99" s="42" t="s">
        <v>122</v>
      </c>
      <c r="R99" s="42" t="s">
        <v>123</v>
      </c>
      <c r="S99" s="9">
        <v>7</v>
      </c>
      <c r="T99" s="9"/>
      <c r="U99" s="9"/>
      <c r="V99" s="9">
        <v>2</v>
      </c>
      <c r="W99" s="9"/>
      <c r="X99" s="9"/>
      <c r="Y99" s="9"/>
      <c r="Z99" s="9">
        <v>1</v>
      </c>
      <c r="AA99" s="9"/>
      <c r="AB99" s="9"/>
      <c r="AC99" s="9">
        <f t="shared" si="25"/>
        <v>14</v>
      </c>
      <c r="AD99" s="46"/>
      <c r="AE99" s="21"/>
    </row>
    <row r="100" spans="1:31" s="39" customFormat="1" ht="12.75" x14ac:dyDescent="0.2">
      <c r="A100" s="43">
        <v>9</v>
      </c>
      <c r="B100" s="42" t="s">
        <v>190</v>
      </c>
      <c r="C100" s="42" t="s">
        <v>95</v>
      </c>
      <c r="D100" s="9">
        <v>5</v>
      </c>
      <c r="E100" s="9"/>
      <c r="F100" s="9"/>
      <c r="G100" s="9">
        <v>3</v>
      </c>
      <c r="H100" s="9"/>
      <c r="I100" s="9"/>
      <c r="J100" s="9"/>
      <c r="K100" s="9">
        <v>2</v>
      </c>
      <c r="L100" s="9"/>
      <c r="M100" s="9"/>
      <c r="N100" s="9">
        <f t="shared" si="24"/>
        <v>10</v>
      </c>
      <c r="O100" s="10"/>
      <c r="P100" s="43">
        <v>12</v>
      </c>
      <c r="Q100" s="42" t="s">
        <v>125</v>
      </c>
      <c r="R100" s="42" t="s">
        <v>54</v>
      </c>
      <c r="S100" s="9">
        <v>2</v>
      </c>
      <c r="T100" s="9"/>
      <c r="U100" s="9">
        <v>3</v>
      </c>
      <c r="V100" s="9">
        <v>4</v>
      </c>
      <c r="W100" s="9">
        <v>1</v>
      </c>
      <c r="X100" s="9"/>
      <c r="Y100" s="9"/>
      <c r="Z100" s="9">
        <v>2</v>
      </c>
      <c r="AA100" s="9"/>
      <c r="AB100" s="9"/>
      <c r="AC100" s="9">
        <f t="shared" si="25"/>
        <v>7</v>
      </c>
      <c r="AD100" s="46"/>
      <c r="AE100" s="21"/>
    </row>
    <row r="101" spans="1:31" s="39" customFormat="1" ht="12.75" x14ac:dyDescent="0.2">
      <c r="A101" s="43">
        <v>11</v>
      </c>
      <c r="B101" s="42" t="s">
        <v>361</v>
      </c>
      <c r="C101" s="42" t="s">
        <v>191</v>
      </c>
      <c r="D101" s="9">
        <v>2</v>
      </c>
      <c r="E101" s="9">
        <v>1</v>
      </c>
      <c r="F101" s="9">
        <v>1</v>
      </c>
      <c r="G101" s="9">
        <v>4</v>
      </c>
      <c r="H101" s="9">
        <v>1</v>
      </c>
      <c r="I101" s="9"/>
      <c r="J101" s="9"/>
      <c r="K101" s="9">
        <v>4</v>
      </c>
      <c r="L101" s="9"/>
      <c r="M101" s="9"/>
      <c r="N101" s="9">
        <f t="shared" si="24"/>
        <v>8</v>
      </c>
      <c r="O101" s="10"/>
      <c r="P101" s="43">
        <v>13</v>
      </c>
      <c r="Q101" s="42" t="s">
        <v>227</v>
      </c>
      <c r="R101" s="42" t="s">
        <v>54</v>
      </c>
      <c r="S101" s="9">
        <v>1</v>
      </c>
      <c r="T101" s="9"/>
      <c r="U101" s="9"/>
      <c r="V101" s="9">
        <v>1</v>
      </c>
      <c r="W101" s="9"/>
      <c r="X101" s="9"/>
      <c r="Y101" s="9"/>
      <c r="Z101" s="9">
        <v>3</v>
      </c>
      <c r="AA101" s="9"/>
      <c r="AB101" s="9"/>
      <c r="AC101" s="9">
        <f t="shared" si="25"/>
        <v>2</v>
      </c>
      <c r="AD101" s="46"/>
      <c r="AE101" s="21"/>
    </row>
    <row r="102" spans="1:31" s="39" customFormat="1" ht="12.75" x14ac:dyDescent="0.2">
      <c r="A102" s="41">
        <v>8</v>
      </c>
      <c r="B102" s="42" t="s">
        <v>404</v>
      </c>
      <c r="C102" s="42" t="s">
        <v>97</v>
      </c>
      <c r="D102" s="9">
        <v>2</v>
      </c>
      <c r="E102" s="9">
        <v>1</v>
      </c>
      <c r="F102" s="9"/>
      <c r="G102" s="9">
        <v>2</v>
      </c>
      <c r="H102" s="9">
        <v>1</v>
      </c>
      <c r="I102" s="9"/>
      <c r="J102" s="9"/>
      <c r="K102" s="9"/>
      <c r="L102" s="9"/>
      <c r="M102" s="9"/>
      <c r="N102" s="9">
        <f t="shared" si="24"/>
        <v>7</v>
      </c>
      <c r="O102" s="10"/>
      <c r="P102" s="41">
        <v>20</v>
      </c>
      <c r="Q102" s="42" t="s">
        <v>118</v>
      </c>
      <c r="R102" s="42" t="s">
        <v>119</v>
      </c>
      <c r="S102" s="9">
        <v>1</v>
      </c>
      <c r="T102" s="9"/>
      <c r="U102" s="9"/>
      <c r="V102" s="9">
        <v>2</v>
      </c>
      <c r="W102" s="9">
        <v>1</v>
      </c>
      <c r="X102" s="9"/>
      <c r="Y102" s="9"/>
      <c r="Z102" s="9">
        <v>2</v>
      </c>
      <c r="AA102" s="9"/>
      <c r="AB102" s="9"/>
      <c r="AC102" s="9">
        <f t="shared" si="25"/>
        <v>2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22</v>
      </c>
      <c r="E105" s="9">
        <f t="shared" si="26"/>
        <v>5</v>
      </c>
      <c r="F105" s="9">
        <f t="shared" si="26"/>
        <v>3</v>
      </c>
      <c r="G105" s="9">
        <f t="shared" si="26"/>
        <v>10</v>
      </c>
      <c r="H105" s="9">
        <f t="shared" si="26"/>
        <v>4</v>
      </c>
      <c r="I105" s="9">
        <f t="shared" si="26"/>
        <v>2</v>
      </c>
      <c r="J105" s="9">
        <f t="shared" si="26"/>
        <v>1</v>
      </c>
      <c r="K105" s="9">
        <f t="shared" si="26"/>
        <v>9</v>
      </c>
      <c r="L105" s="9">
        <f t="shared" si="26"/>
        <v>0</v>
      </c>
      <c r="M105" s="9">
        <f t="shared" si="26"/>
        <v>0</v>
      </c>
      <c r="N105" s="9">
        <f t="shared" si="26"/>
        <v>62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13</v>
      </c>
      <c r="T105" s="9">
        <f t="shared" si="27"/>
        <v>2</v>
      </c>
      <c r="U105" s="9">
        <f t="shared" si="27"/>
        <v>5</v>
      </c>
      <c r="V105" s="9">
        <f t="shared" si="27"/>
        <v>13</v>
      </c>
      <c r="W105" s="9">
        <f t="shared" si="27"/>
        <v>2</v>
      </c>
      <c r="X105" s="9">
        <f t="shared" si="27"/>
        <v>0</v>
      </c>
      <c r="Y105" s="9">
        <f t="shared" si="27"/>
        <v>0</v>
      </c>
      <c r="Z105" s="9">
        <f t="shared" si="27"/>
        <v>11</v>
      </c>
      <c r="AA105" s="9">
        <f t="shared" si="27"/>
        <v>0</v>
      </c>
      <c r="AB105" s="9">
        <f t="shared" si="27"/>
        <v>0</v>
      </c>
      <c r="AC105" s="9">
        <f t="shared" si="27"/>
        <v>37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137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Big Bangs:    |||   Hellfish: STL-BLK-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61" t="s">
        <v>138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3"/>
      <c r="O108" s="3" t="s">
        <v>52</v>
      </c>
      <c r="P108" s="131" t="s">
        <v>133</v>
      </c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3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4</v>
      </c>
      <c r="B110" s="42" t="s">
        <v>204</v>
      </c>
      <c r="C110" s="42" t="s">
        <v>205</v>
      </c>
      <c r="D110" s="9"/>
      <c r="E110" s="9"/>
      <c r="F110" s="9">
        <v>1</v>
      </c>
      <c r="G110" s="9">
        <v>3</v>
      </c>
      <c r="H110" s="9"/>
      <c r="I110" s="9"/>
      <c r="J110" s="9"/>
      <c r="K110" s="9">
        <v>2</v>
      </c>
      <c r="L110" s="9"/>
      <c r="M110" s="9"/>
      <c r="N110" s="9">
        <f t="shared" ref="N110:N119" si="28">IF(B110="","",(D110*2)+(E110*3)+F110*1)</f>
        <v>1</v>
      </c>
      <c r="O110" s="10"/>
      <c r="P110" s="43">
        <v>2</v>
      </c>
      <c r="Q110" s="42" t="s">
        <v>30</v>
      </c>
      <c r="R110" s="42" t="s">
        <v>53</v>
      </c>
      <c r="S110" s="9"/>
      <c r="T110" s="9">
        <v>3</v>
      </c>
      <c r="U110" s="9"/>
      <c r="V110" s="9"/>
      <c r="W110" s="9">
        <v>2</v>
      </c>
      <c r="X110" s="9">
        <v>3</v>
      </c>
      <c r="Y110" s="9"/>
      <c r="Z110" s="9">
        <v>1</v>
      </c>
      <c r="AA110" s="9"/>
      <c r="AB110" s="9"/>
      <c r="AC110" s="9">
        <f t="shared" ref="AC110:AC119" si="29">IF(Q110="","",(S110*2)+(T110*3)+U110*1)</f>
        <v>9</v>
      </c>
      <c r="AD110" s="46"/>
      <c r="AE110" s="21"/>
    </row>
    <row r="111" spans="1:31" s="39" customFormat="1" ht="12.75" x14ac:dyDescent="0.2">
      <c r="A111" s="43">
        <v>8</v>
      </c>
      <c r="B111" s="42" t="s">
        <v>74</v>
      </c>
      <c r="C111" s="42" t="s">
        <v>75</v>
      </c>
      <c r="D111" s="9">
        <v>1</v>
      </c>
      <c r="E111" s="9">
        <v>1</v>
      </c>
      <c r="F111" s="9">
        <v>4</v>
      </c>
      <c r="G111" s="9">
        <v>6</v>
      </c>
      <c r="H111" s="9">
        <v>4</v>
      </c>
      <c r="I111" s="9">
        <v>1</v>
      </c>
      <c r="J111" s="9">
        <v>2</v>
      </c>
      <c r="K111" s="9"/>
      <c r="L111" s="9"/>
      <c r="M111" s="9"/>
      <c r="N111" s="9">
        <f t="shared" si="28"/>
        <v>9</v>
      </c>
      <c r="O111" s="10"/>
      <c r="P111" s="41">
        <v>4</v>
      </c>
      <c r="Q111" s="42" t="s">
        <v>85</v>
      </c>
      <c r="R111" s="42" t="s">
        <v>53</v>
      </c>
      <c r="S111" s="9">
        <v>1</v>
      </c>
      <c r="T111" s="9"/>
      <c r="U111" s="9"/>
      <c r="V111" s="9">
        <v>2</v>
      </c>
      <c r="W111" s="9"/>
      <c r="X111" s="9">
        <v>1</v>
      </c>
      <c r="Y111" s="9"/>
      <c r="Z111" s="9">
        <v>3</v>
      </c>
      <c r="AA111" s="9"/>
      <c r="AB111" s="9"/>
      <c r="AC111" s="9">
        <f t="shared" si="29"/>
        <v>2</v>
      </c>
      <c r="AD111" s="46"/>
      <c r="AE111" s="21"/>
    </row>
    <row r="112" spans="1:31" s="39" customFormat="1" ht="12.75" x14ac:dyDescent="0.2">
      <c r="A112" s="41"/>
      <c r="B112" s="42"/>
      <c r="C112" s="4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 t="str">
        <f t="shared" si="28"/>
        <v/>
      </c>
      <c r="O112" s="10"/>
      <c r="P112" s="41">
        <v>5</v>
      </c>
      <c r="Q112" s="42" t="s">
        <v>160</v>
      </c>
      <c r="R112" s="42" t="s">
        <v>128</v>
      </c>
      <c r="S112" s="9">
        <v>4</v>
      </c>
      <c r="T112" s="9"/>
      <c r="U112" s="9">
        <v>2</v>
      </c>
      <c r="V112" s="9">
        <v>3</v>
      </c>
      <c r="W112" s="9">
        <v>1</v>
      </c>
      <c r="X112" s="9"/>
      <c r="Y112" s="9"/>
      <c r="Z112" s="9">
        <v>2</v>
      </c>
      <c r="AA112" s="9"/>
      <c r="AB112" s="9"/>
      <c r="AC112" s="9">
        <f t="shared" si="29"/>
        <v>10</v>
      </c>
      <c r="AD112" s="46"/>
      <c r="AE112" s="21"/>
    </row>
    <row r="113" spans="1:31" s="39" customFormat="1" ht="12.75" x14ac:dyDescent="0.2">
      <c r="A113" s="41">
        <v>11</v>
      </c>
      <c r="B113" s="42" t="s">
        <v>65</v>
      </c>
      <c r="C113" s="42" t="s">
        <v>66</v>
      </c>
      <c r="D113" s="9"/>
      <c r="E113" s="9"/>
      <c r="F113" s="9"/>
      <c r="G113" s="9">
        <v>5</v>
      </c>
      <c r="H113" s="9"/>
      <c r="I113" s="9"/>
      <c r="J113" s="9">
        <v>1</v>
      </c>
      <c r="K113" s="9">
        <v>4</v>
      </c>
      <c r="L113" s="9"/>
      <c r="M113" s="9"/>
      <c r="N113" s="9">
        <f t="shared" si="28"/>
        <v>0</v>
      </c>
      <c r="O113" s="10"/>
      <c r="P113" s="41">
        <v>8</v>
      </c>
      <c r="Q113" s="42" t="s">
        <v>161</v>
      </c>
      <c r="R113" s="42" t="s">
        <v>90</v>
      </c>
      <c r="S113" s="9">
        <v>2</v>
      </c>
      <c r="T113" s="9">
        <v>1</v>
      </c>
      <c r="U113" s="9"/>
      <c r="V113" s="9">
        <v>2</v>
      </c>
      <c r="W113" s="9">
        <v>2</v>
      </c>
      <c r="X113" s="9">
        <v>2</v>
      </c>
      <c r="Y113" s="9"/>
      <c r="Z113" s="9">
        <v>4</v>
      </c>
      <c r="AA113" s="9"/>
      <c r="AB113" s="9"/>
      <c r="AC113" s="9">
        <f t="shared" si="29"/>
        <v>7</v>
      </c>
      <c r="AD113" s="46"/>
      <c r="AE113" s="21"/>
    </row>
    <row r="114" spans="1:31" s="39" customFormat="1" ht="12.75" x14ac:dyDescent="0.2">
      <c r="A114" s="41">
        <v>13</v>
      </c>
      <c r="B114" s="42" t="s">
        <v>231</v>
      </c>
      <c r="C114" s="42" t="s">
        <v>232</v>
      </c>
      <c r="D114" s="9"/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9"/>
      <c r="K114" s="9">
        <v>1</v>
      </c>
      <c r="L114" s="9"/>
      <c r="M114" s="9"/>
      <c r="N114" s="9">
        <f t="shared" si="28"/>
        <v>4</v>
      </c>
      <c r="O114" s="10"/>
      <c r="P114" s="41">
        <v>9</v>
      </c>
      <c r="Q114" s="42" t="s">
        <v>85</v>
      </c>
      <c r="R114" s="42" t="s">
        <v>163</v>
      </c>
      <c r="S114" s="9"/>
      <c r="T114" s="9"/>
      <c r="U114" s="9"/>
      <c r="V114" s="9">
        <v>4</v>
      </c>
      <c r="W114" s="9"/>
      <c r="X114" s="9"/>
      <c r="Y114" s="9">
        <v>1</v>
      </c>
      <c r="Z114" s="9">
        <v>3</v>
      </c>
      <c r="AA114" s="9"/>
      <c r="AB114" s="9"/>
      <c r="AC114" s="9">
        <f t="shared" si="29"/>
        <v>0</v>
      </c>
      <c r="AD114" s="46"/>
      <c r="AE114" s="21"/>
    </row>
    <row r="115" spans="1:31" s="39" customFormat="1" ht="12.75" x14ac:dyDescent="0.2">
      <c r="A115" s="43">
        <v>14</v>
      </c>
      <c r="B115" s="42" t="s">
        <v>203</v>
      </c>
      <c r="C115" s="42" t="s">
        <v>34</v>
      </c>
      <c r="D115" s="9">
        <v>2</v>
      </c>
      <c r="E115" s="9">
        <v>1</v>
      </c>
      <c r="F115" s="9">
        <v>1</v>
      </c>
      <c r="G115" s="9">
        <v>10</v>
      </c>
      <c r="H115" s="9">
        <v>1</v>
      </c>
      <c r="I115" s="9"/>
      <c r="J115" s="9">
        <v>4</v>
      </c>
      <c r="K115" s="9">
        <v>3</v>
      </c>
      <c r="L115" s="9"/>
      <c r="M115" s="9"/>
      <c r="N115" s="9">
        <f t="shared" si="28"/>
        <v>8</v>
      </c>
      <c r="O115" s="10"/>
      <c r="P115" s="43">
        <v>11</v>
      </c>
      <c r="Q115" s="42" t="s">
        <v>100</v>
      </c>
      <c r="R115" s="42" t="s">
        <v>164</v>
      </c>
      <c r="S115" s="9"/>
      <c r="T115" s="9"/>
      <c r="U115" s="9"/>
      <c r="V115" s="9">
        <v>9</v>
      </c>
      <c r="W115" s="9"/>
      <c r="X115" s="9"/>
      <c r="Y115" s="9"/>
      <c r="Z115" s="9">
        <v>5</v>
      </c>
      <c r="AA115" s="9"/>
      <c r="AB115" s="9"/>
      <c r="AC115" s="9">
        <f t="shared" si="29"/>
        <v>0</v>
      </c>
      <c r="AD115" s="46"/>
      <c r="AE115" s="21"/>
    </row>
    <row r="116" spans="1:31" s="39" customFormat="1" ht="12.75" x14ac:dyDescent="0.2">
      <c r="A116" s="43">
        <v>23</v>
      </c>
      <c r="B116" s="42" t="s">
        <v>222</v>
      </c>
      <c r="C116" s="42" t="s">
        <v>61</v>
      </c>
      <c r="D116" s="9">
        <v>2</v>
      </c>
      <c r="E116" s="9">
        <v>3</v>
      </c>
      <c r="F116" s="9">
        <v>3</v>
      </c>
      <c r="G116" s="9">
        <v>4</v>
      </c>
      <c r="H116" s="9">
        <v>1</v>
      </c>
      <c r="I116" s="9">
        <v>1</v>
      </c>
      <c r="J116" s="9"/>
      <c r="K116" s="9">
        <v>2</v>
      </c>
      <c r="L116" s="9"/>
      <c r="M116" s="9"/>
      <c r="N116" s="9">
        <f t="shared" si="28"/>
        <v>16</v>
      </c>
      <c r="O116" s="10"/>
      <c r="P116" s="43">
        <v>13</v>
      </c>
      <c r="Q116" s="42" t="s">
        <v>98</v>
      </c>
      <c r="R116" s="42" t="s">
        <v>257</v>
      </c>
      <c r="S116" s="9">
        <v>3</v>
      </c>
      <c r="T116" s="9"/>
      <c r="U116" s="9"/>
      <c r="V116" s="9">
        <v>5</v>
      </c>
      <c r="W116" s="9">
        <v>1</v>
      </c>
      <c r="X116" s="9"/>
      <c r="Y116" s="9"/>
      <c r="Z116" s="9">
        <v>2</v>
      </c>
      <c r="AA116" s="9"/>
      <c r="AB116" s="9"/>
      <c r="AC116" s="9">
        <f t="shared" si="29"/>
        <v>6</v>
      </c>
      <c r="AD116" s="46"/>
      <c r="AE116" s="21"/>
    </row>
    <row r="117" spans="1:31" s="39" customFormat="1" ht="12.75" x14ac:dyDescent="0.2">
      <c r="A117" s="41">
        <v>31</v>
      </c>
      <c r="B117" s="42" t="s">
        <v>107</v>
      </c>
      <c r="C117" s="42" t="s">
        <v>202</v>
      </c>
      <c r="D117" s="9"/>
      <c r="E117" s="9"/>
      <c r="F117" s="9"/>
      <c r="G117" s="9"/>
      <c r="H117" s="9">
        <v>1</v>
      </c>
      <c r="I117" s="9"/>
      <c r="J117" s="9"/>
      <c r="K117" s="9">
        <v>1</v>
      </c>
      <c r="L117" s="9"/>
      <c r="M117" s="9"/>
      <c r="N117" s="9">
        <f t="shared" si="28"/>
        <v>0</v>
      </c>
      <c r="O117" s="10"/>
      <c r="P117" s="43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5</v>
      </c>
      <c r="E120" s="9">
        <f t="shared" si="30"/>
        <v>6</v>
      </c>
      <c r="F120" s="9">
        <f t="shared" si="30"/>
        <v>10</v>
      </c>
      <c r="G120" s="9">
        <f t="shared" si="30"/>
        <v>29</v>
      </c>
      <c r="H120" s="9">
        <f t="shared" si="30"/>
        <v>8</v>
      </c>
      <c r="I120" s="9">
        <f t="shared" si="30"/>
        <v>3</v>
      </c>
      <c r="J120" s="9">
        <f t="shared" si="30"/>
        <v>7</v>
      </c>
      <c r="K120" s="9">
        <f t="shared" si="30"/>
        <v>13</v>
      </c>
      <c r="L120" s="9">
        <f t="shared" si="30"/>
        <v>0</v>
      </c>
      <c r="M120" s="9">
        <f t="shared" si="30"/>
        <v>0</v>
      </c>
      <c r="N120" s="9">
        <f t="shared" si="30"/>
        <v>38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10</v>
      </c>
      <c r="T120" s="9">
        <f t="shared" si="31"/>
        <v>4</v>
      </c>
      <c r="U120" s="9">
        <f t="shared" si="31"/>
        <v>2</v>
      </c>
      <c r="V120" s="9">
        <f t="shared" si="31"/>
        <v>25</v>
      </c>
      <c r="W120" s="9">
        <f t="shared" si="31"/>
        <v>6</v>
      </c>
      <c r="X120" s="9">
        <f t="shared" si="31"/>
        <v>6</v>
      </c>
      <c r="Y120" s="9">
        <f t="shared" si="31"/>
        <v>1</v>
      </c>
      <c r="Z120" s="9">
        <f t="shared" si="31"/>
        <v>20</v>
      </c>
      <c r="AA120" s="9">
        <f t="shared" si="31"/>
        <v>0</v>
      </c>
      <c r="AB120" s="9">
        <f t="shared" si="31"/>
        <v>0</v>
      </c>
      <c r="AC120" s="9">
        <f t="shared" si="31"/>
        <v>34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140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Cunning Stunts:    |||   Brownies: </v>
      </c>
    </row>
    <row r="122" spans="1:31" s="39" customFormat="1" ht="12.75" x14ac:dyDescent="0.2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46"/>
      <c r="AE122" s="21"/>
    </row>
    <row r="123" spans="1:31" s="39" customFormat="1" ht="12.75" x14ac:dyDescent="0.2">
      <c r="A123" s="76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46"/>
      <c r="AE123" s="21"/>
    </row>
    <row r="124" spans="1:31" s="39" customFormat="1" ht="12.75" x14ac:dyDescent="0.2">
      <c r="A124" s="134" t="s">
        <v>62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6"/>
      <c r="O124" s="3" t="s">
        <v>52</v>
      </c>
      <c r="P124" s="149" t="s">
        <v>135</v>
      </c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1"/>
      <c r="AE124" s="21"/>
    </row>
    <row r="125" spans="1:31" s="39" customFormat="1" ht="12.75" x14ac:dyDescent="0.2">
      <c r="A125" s="4" t="s">
        <v>7</v>
      </c>
      <c r="B125" s="4" t="s">
        <v>8</v>
      </c>
      <c r="C125" s="4" t="s">
        <v>9</v>
      </c>
      <c r="D125" s="4" t="s">
        <v>10</v>
      </c>
      <c r="E125" s="4" t="s">
        <v>11</v>
      </c>
      <c r="F125" s="4" t="s">
        <v>12</v>
      </c>
      <c r="G125" s="4" t="s">
        <v>16</v>
      </c>
      <c r="H125" s="4" t="s">
        <v>13</v>
      </c>
      <c r="I125" s="4" t="s">
        <v>14</v>
      </c>
      <c r="J125" s="4" t="s">
        <v>15</v>
      </c>
      <c r="K125" s="4" t="s">
        <v>17</v>
      </c>
      <c r="L125" s="4" t="s">
        <v>18</v>
      </c>
      <c r="M125" s="4" t="s">
        <v>19</v>
      </c>
      <c r="N125" s="4" t="s">
        <v>20</v>
      </c>
      <c r="O125" s="5" t="s">
        <v>21</v>
      </c>
      <c r="P125" s="4" t="s">
        <v>7</v>
      </c>
      <c r="Q125" s="4" t="s">
        <v>8</v>
      </c>
      <c r="R125" s="4" t="s">
        <v>9</v>
      </c>
      <c r="S125" s="4" t="s">
        <v>10</v>
      </c>
      <c r="T125" s="4" t="s">
        <v>11</v>
      </c>
      <c r="U125" s="4" t="s">
        <v>12</v>
      </c>
      <c r="V125" s="4" t="s">
        <v>16</v>
      </c>
      <c r="W125" s="4" t="s">
        <v>13</v>
      </c>
      <c r="X125" s="4" t="s">
        <v>14</v>
      </c>
      <c r="Y125" s="4" t="s">
        <v>15</v>
      </c>
      <c r="Z125" s="4" t="s">
        <v>17</v>
      </c>
      <c r="AA125" s="4" t="s">
        <v>18</v>
      </c>
      <c r="AB125" s="4" t="s">
        <v>19</v>
      </c>
      <c r="AC125" s="4" t="s">
        <v>20</v>
      </c>
      <c r="AE125" s="21"/>
    </row>
    <row r="126" spans="1:31" s="39" customFormat="1" ht="12.75" x14ac:dyDescent="0.2">
      <c r="A126" s="43"/>
      <c r="B126" s="42"/>
      <c r="C126" s="4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 t="str">
        <f t="shared" ref="N126:N135" si="32">IF(B126="","",(D126*2)+(E126*3)+F126*1)</f>
        <v/>
      </c>
      <c r="O126" s="10"/>
      <c r="P126" s="41">
        <v>0</v>
      </c>
      <c r="Q126" s="42" t="s">
        <v>180</v>
      </c>
      <c r="R126" s="42" t="s">
        <v>181</v>
      </c>
      <c r="S126" s="9">
        <v>2</v>
      </c>
      <c r="T126" s="9">
        <v>4</v>
      </c>
      <c r="U126" s="9">
        <v>2</v>
      </c>
      <c r="V126" s="9">
        <v>5</v>
      </c>
      <c r="W126" s="9">
        <v>4</v>
      </c>
      <c r="X126" s="9"/>
      <c r="Y126" s="9"/>
      <c r="Z126" s="9">
        <v>3</v>
      </c>
      <c r="AA126" s="9"/>
      <c r="AB126" s="9"/>
      <c r="AC126" s="9">
        <f t="shared" ref="AC126:AC135" si="33">IF(Q126="","",(S126*2)+(T126*3)+U126*1)</f>
        <v>18</v>
      </c>
      <c r="AE126" s="21"/>
    </row>
    <row r="127" spans="1:31" s="39" customFormat="1" ht="12.75" x14ac:dyDescent="0.2">
      <c r="A127" s="43">
        <v>6</v>
      </c>
      <c r="B127" s="42" t="s">
        <v>120</v>
      </c>
      <c r="C127" s="42" t="s">
        <v>50</v>
      </c>
      <c r="D127" s="9">
        <v>1</v>
      </c>
      <c r="E127" s="9"/>
      <c r="F127" s="9"/>
      <c r="G127" s="9">
        <v>4</v>
      </c>
      <c r="H127" s="9">
        <v>1</v>
      </c>
      <c r="I127" s="9">
        <v>1</v>
      </c>
      <c r="J127" s="9">
        <v>1</v>
      </c>
      <c r="K127" s="9">
        <v>1</v>
      </c>
      <c r="L127" s="9"/>
      <c r="M127" s="9"/>
      <c r="N127" s="9">
        <f t="shared" si="32"/>
        <v>2</v>
      </c>
      <c r="O127" s="10"/>
      <c r="P127" s="41"/>
      <c r="Q127" s="42"/>
      <c r="R127" s="42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 t="str">
        <f t="shared" si="33"/>
        <v/>
      </c>
      <c r="AE127" s="21"/>
    </row>
    <row r="128" spans="1:31" s="39" customFormat="1" ht="12.75" x14ac:dyDescent="0.2">
      <c r="A128" s="43"/>
      <c r="B128" s="42"/>
      <c r="C128" s="4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 t="str">
        <f t="shared" si="32"/>
        <v/>
      </c>
      <c r="O128" s="10"/>
      <c r="P128" s="41">
        <v>11</v>
      </c>
      <c r="Q128" s="42" t="s">
        <v>321</v>
      </c>
      <c r="R128" s="42" t="s">
        <v>35</v>
      </c>
      <c r="S128" s="9"/>
      <c r="T128" s="9"/>
      <c r="U128" s="9"/>
      <c r="V128" s="9">
        <v>1</v>
      </c>
      <c r="W128" s="9"/>
      <c r="X128" s="9"/>
      <c r="Y128" s="9"/>
      <c r="Z128" s="9">
        <v>1</v>
      </c>
      <c r="AA128" s="9"/>
      <c r="AB128" s="9"/>
      <c r="AC128" s="9">
        <f t="shared" si="33"/>
        <v>0</v>
      </c>
      <c r="AE128" s="21"/>
    </row>
    <row r="129" spans="1:31" s="39" customFormat="1" ht="12.75" x14ac:dyDescent="0.2">
      <c r="A129" s="41">
        <v>4</v>
      </c>
      <c r="B129" s="42" t="s">
        <v>165</v>
      </c>
      <c r="C129" s="42" t="s">
        <v>166</v>
      </c>
      <c r="D129" s="9">
        <v>6</v>
      </c>
      <c r="E129" s="9">
        <v>1</v>
      </c>
      <c r="F129" s="9">
        <v>2</v>
      </c>
      <c r="G129" s="9">
        <v>4</v>
      </c>
      <c r="H129" s="9">
        <v>3</v>
      </c>
      <c r="I129" s="9">
        <v>3</v>
      </c>
      <c r="J129" s="9"/>
      <c r="K129" s="9"/>
      <c r="L129" s="9"/>
      <c r="M129" s="9"/>
      <c r="N129" s="9">
        <f t="shared" si="32"/>
        <v>17</v>
      </c>
      <c r="O129" s="10"/>
      <c r="P129" s="41">
        <v>12</v>
      </c>
      <c r="Q129" s="42" t="s">
        <v>177</v>
      </c>
      <c r="R129" s="42" t="s">
        <v>178</v>
      </c>
      <c r="S129" s="9">
        <v>1</v>
      </c>
      <c r="T129" s="9">
        <v>1</v>
      </c>
      <c r="U129" s="9"/>
      <c r="V129" s="9">
        <v>5</v>
      </c>
      <c r="W129" s="9">
        <v>2</v>
      </c>
      <c r="X129" s="9">
        <v>1</v>
      </c>
      <c r="Y129" s="9"/>
      <c r="Z129" s="9">
        <v>1</v>
      </c>
      <c r="AA129" s="9"/>
      <c r="AB129" s="9"/>
      <c r="AC129" s="9">
        <f t="shared" si="33"/>
        <v>5</v>
      </c>
      <c r="AE129" s="21"/>
    </row>
    <row r="130" spans="1:31" s="39" customFormat="1" ht="12.75" x14ac:dyDescent="0.2">
      <c r="A130" s="41"/>
      <c r="B130" s="42"/>
      <c r="C130" s="4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 t="str">
        <f t="shared" si="32"/>
        <v/>
      </c>
      <c r="O130" s="10"/>
      <c r="P130" s="41">
        <v>21</v>
      </c>
      <c r="Q130" s="42" t="s">
        <v>182</v>
      </c>
      <c r="R130" s="42" t="s">
        <v>183</v>
      </c>
      <c r="S130" s="9">
        <v>7</v>
      </c>
      <c r="T130" s="9"/>
      <c r="U130" s="9"/>
      <c r="V130" s="9">
        <v>9</v>
      </c>
      <c r="W130" s="9">
        <v>1</v>
      </c>
      <c r="X130" s="9"/>
      <c r="Y130" s="9">
        <v>1</v>
      </c>
      <c r="Z130" s="9">
        <v>2</v>
      </c>
      <c r="AA130" s="9"/>
      <c r="AB130" s="9"/>
      <c r="AC130" s="9">
        <f t="shared" si="33"/>
        <v>14</v>
      </c>
      <c r="AE130" s="21"/>
    </row>
    <row r="131" spans="1:31" s="39" customFormat="1" ht="12.75" x14ac:dyDescent="0.2">
      <c r="A131" s="41">
        <v>10</v>
      </c>
      <c r="B131" s="42" t="s">
        <v>274</v>
      </c>
      <c r="C131" s="42" t="s">
        <v>31</v>
      </c>
      <c r="D131" s="9">
        <v>1</v>
      </c>
      <c r="E131" s="9">
        <v>1</v>
      </c>
      <c r="F131" s="9">
        <v>1</v>
      </c>
      <c r="G131" s="9">
        <v>4</v>
      </c>
      <c r="H131" s="9">
        <v>6</v>
      </c>
      <c r="I131" s="9">
        <v>4</v>
      </c>
      <c r="J131" s="9">
        <v>2</v>
      </c>
      <c r="K131" s="9"/>
      <c r="L131" s="9"/>
      <c r="M131" s="9"/>
      <c r="N131" s="9">
        <f t="shared" si="32"/>
        <v>6</v>
      </c>
      <c r="O131" s="10"/>
      <c r="P131" s="41">
        <v>40</v>
      </c>
      <c r="Q131" s="42" t="s">
        <v>185</v>
      </c>
      <c r="R131" s="42" t="s">
        <v>186</v>
      </c>
      <c r="S131" s="9">
        <v>2</v>
      </c>
      <c r="T131" s="9"/>
      <c r="U131" s="9">
        <v>2</v>
      </c>
      <c r="V131" s="9">
        <v>6</v>
      </c>
      <c r="W131" s="9">
        <v>1</v>
      </c>
      <c r="X131" s="9">
        <v>1</v>
      </c>
      <c r="Y131" s="9">
        <v>1</v>
      </c>
      <c r="Z131" s="9">
        <v>3</v>
      </c>
      <c r="AA131" s="9"/>
      <c r="AB131" s="9"/>
      <c r="AC131" s="9">
        <f t="shared" si="33"/>
        <v>6</v>
      </c>
      <c r="AE131" s="21"/>
    </row>
    <row r="132" spans="1:31" x14ac:dyDescent="0.2">
      <c r="A132" s="41">
        <v>12</v>
      </c>
      <c r="B132" s="42" t="s">
        <v>260</v>
      </c>
      <c r="C132" s="42" t="s">
        <v>263</v>
      </c>
      <c r="D132" s="9"/>
      <c r="E132" s="9"/>
      <c r="F132" s="9">
        <v>5</v>
      </c>
      <c r="G132" s="9">
        <v>3</v>
      </c>
      <c r="H132" s="9">
        <v>3</v>
      </c>
      <c r="I132" s="9">
        <v>1</v>
      </c>
      <c r="J132" s="9"/>
      <c r="K132" s="9">
        <v>2</v>
      </c>
      <c r="L132" s="9"/>
      <c r="M132" s="9"/>
      <c r="N132" s="9">
        <f t="shared" si="32"/>
        <v>5</v>
      </c>
      <c r="O132" s="10"/>
      <c r="P132" s="41">
        <v>44</v>
      </c>
      <c r="Q132" s="42" t="s">
        <v>188</v>
      </c>
      <c r="R132" s="42" t="s">
        <v>84</v>
      </c>
      <c r="S132" s="9">
        <v>1</v>
      </c>
      <c r="T132" s="9">
        <v>2</v>
      </c>
      <c r="U132" s="9"/>
      <c r="V132" s="9">
        <v>1</v>
      </c>
      <c r="W132" s="9">
        <v>5</v>
      </c>
      <c r="X132" s="9">
        <v>2</v>
      </c>
      <c r="Y132" s="9"/>
      <c r="Z132" s="9">
        <v>2</v>
      </c>
      <c r="AA132" s="9"/>
      <c r="AB132" s="9"/>
      <c r="AC132" s="9">
        <f t="shared" si="33"/>
        <v>8</v>
      </c>
      <c r="AD132" s="1"/>
    </row>
    <row r="133" spans="1:31" x14ac:dyDescent="0.2">
      <c r="A133" s="41">
        <v>14</v>
      </c>
      <c r="B133" s="42" t="s">
        <v>168</v>
      </c>
      <c r="C133" s="42" t="s">
        <v>113</v>
      </c>
      <c r="D133" s="9">
        <v>5</v>
      </c>
      <c r="E133" s="9">
        <v>3</v>
      </c>
      <c r="F133" s="9"/>
      <c r="G133" s="9">
        <v>2</v>
      </c>
      <c r="H133" s="9">
        <v>2</v>
      </c>
      <c r="I133" s="9">
        <v>1</v>
      </c>
      <c r="J133" s="9"/>
      <c r="K133" s="9">
        <v>2</v>
      </c>
      <c r="L133" s="9"/>
      <c r="M133" s="9"/>
      <c r="N133" s="9">
        <f t="shared" si="32"/>
        <v>19</v>
      </c>
      <c r="O133" s="10"/>
      <c r="P133" s="41">
        <v>77</v>
      </c>
      <c r="Q133" s="42" t="s">
        <v>396</v>
      </c>
      <c r="R133" s="42" t="s">
        <v>37</v>
      </c>
      <c r="S133" s="9"/>
      <c r="T133" s="9"/>
      <c r="U133" s="9"/>
      <c r="V133" s="9">
        <v>1</v>
      </c>
      <c r="W133" s="9"/>
      <c r="X133" s="9"/>
      <c r="Y133" s="9"/>
      <c r="Z133" s="9"/>
      <c r="AA133" s="9"/>
      <c r="AB133" s="9"/>
      <c r="AC133" s="9">
        <f t="shared" si="33"/>
        <v>0</v>
      </c>
      <c r="AD133" s="1"/>
    </row>
    <row r="134" spans="1:31" x14ac:dyDescent="0.2">
      <c r="A134" s="41">
        <v>15</v>
      </c>
      <c r="B134" s="42" t="s">
        <v>258</v>
      </c>
      <c r="C134" s="42" t="s">
        <v>34</v>
      </c>
      <c r="D134" s="9">
        <v>6</v>
      </c>
      <c r="E134" s="9"/>
      <c r="F134" s="9">
        <v>5</v>
      </c>
      <c r="G134" s="9">
        <v>14</v>
      </c>
      <c r="H134" s="9">
        <v>3</v>
      </c>
      <c r="I134" s="9">
        <v>2</v>
      </c>
      <c r="J134" s="9">
        <v>2</v>
      </c>
      <c r="K134" s="9"/>
      <c r="L134" s="9"/>
      <c r="M134" s="9"/>
      <c r="N134" s="9">
        <f t="shared" si="32"/>
        <v>17</v>
      </c>
      <c r="O134" s="10"/>
      <c r="P134" s="41">
        <v>13</v>
      </c>
      <c r="Q134" s="42" t="s">
        <v>409</v>
      </c>
      <c r="R134" s="42" t="s">
        <v>73</v>
      </c>
      <c r="S134" s="9"/>
      <c r="T134" s="9"/>
      <c r="U134" s="9"/>
      <c r="V134" s="9">
        <v>2</v>
      </c>
      <c r="W134" s="9">
        <v>3</v>
      </c>
      <c r="X134" s="9"/>
      <c r="Y134" s="9"/>
      <c r="Z134" s="9">
        <v>2</v>
      </c>
      <c r="AA134" s="9"/>
      <c r="AB134" s="9"/>
      <c r="AC134" s="9">
        <f t="shared" si="33"/>
        <v>0</v>
      </c>
      <c r="AD134" s="1"/>
    </row>
    <row r="135" spans="1:31" x14ac:dyDescent="0.2">
      <c r="A135" s="41"/>
      <c r="B135" s="42"/>
      <c r="C135" s="42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 t="str">
        <f t="shared" si="32"/>
        <v/>
      </c>
      <c r="O135" s="10"/>
      <c r="P135" s="41"/>
      <c r="Q135" s="42"/>
      <c r="R135" s="42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 t="str">
        <f t="shared" si="33"/>
        <v/>
      </c>
      <c r="AD135" s="1"/>
    </row>
    <row r="136" spans="1:31" x14ac:dyDescent="0.2">
      <c r="A136" s="105" t="s">
        <v>26</v>
      </c>
      <c r="B136" s="106"/>
      <c r="C136" s="107"/>
      <c r="D136" s="9">
        <f t="shared" ref="D136:N136" si="34">SUM(D126:D135)</f>
        <v>19</v>
      </c>
      <c r="E136" s="9">
        <f t="shared" si="34"/>
        <v>5</v>
      </c>
      <c r="F136" s="9">
        <f t="shared" si="34"/>
        <v>13</v>
      </c>
      <c r="G136" s="9">
        <f t="shared" si="34"/>
        <v>31</v>
      </c>
      <c r="H136" s="9">
        <f t="shared" si="34"/>
        <v>18</v>
      </c>
      <c r="I136" s="9">
        <f t="shared" si="34"/>
        <v>12</v>
      </c>
      <c r="J136" s="9">
        <f t="shared" si="34"/>
        <v>5</v>
      </c>
      <c r="K136" s="9">
        <f t="shared" si="34"/>
        <v>5</v>
      </c>
      <c r="L136" s="9">
        <f t="shared" si="34"/>
        <v>0</v>
      </c>
      <c r="M136" s="9">
        <f t="shared" si="34"/>
        <v>0</v>
      </c>
      <c r="N136" s="9">
        <f t="shared" si="34"/>
        <v>66</v>
      </c>
      <c r="O136" s="12" t="s">
        <v>2</v>
      </c>
      <c r="P136" s="105" t="s">
        <v>26</v>
      </c>
      <c r="Q136" s="106"/>
      <c r="R136" s="107"/>
      <c r="S136" s="9">
        <f t="shared" ref="S136:AC136" si="35">SUM(S126:S135)</f>
        <v>13</v>
      </c>
      <c r="T136" s="9">
        <f t="shared" si="35"/>
        <v>7</v>
      </c>
      <c r="U136" s="9">
        <f t="shared" si="35"/>
        <v>4</v>
      </c>
      <c r="V136" s="9">
        <f t="shared" si="35"/>
        <v>30</v>
      </c>
      <c r="W136" s="9">
        <f t="shared" si="35"/>
        <v>16</v>
      </c>
      <c r="X136" s="9">
        <f t="shared" si="35"/>
        <v>4</v>
      </c>
      <c r="Y136" s="9">
        <f t="shared" si="35"/>
        <v>2</v>
      </c>
      <c r="Z136" s="9">
        <f t="shared" si="35"/>
        <v>14</v>
      </c>
      <c r="AA136" s="9">
        <f t="shared" si="35"/>
        <v>0</v>
      </c>
      <c r="AB136" s="9">
        <f t="shared" si="35"/>
        <v>0</v>
      </c>
      <c r="AC136" s="9">
        <f t="shared" si="35"/>
        <v>51</v>
      </c>
      <c r="AD136" s="1"/>
      <c r="AE136" s="13" t="e">
        <f>IF(#REF!+#REF!=5,"Correct","MVP ERROR")</f>
        <v>#REF!</v>
      </c>
    </row>
    <row r="137" spans="1:31" x14ac:dyDescent="0.2">
      <c r="A137" s="117" t="s">
        <v>27</v>
      </c>
      <c r="B137" s="118"/>
      <c r="C137" s="119" t="s">
        <v>269</v>
      </c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1"/>
      <c r="AD137" s="1"/>
      <c r="AE137" s="14" t="str">
        <f>A124&amp;": "&amp;IF(D136&lt;5,"FG-","")&amp;IF(F136&lt;1,"FT-","")&amp;IF(G136&lt;3,"-AST-","")&amp;IF(H136&lt;3,"STL-","")&amp;IF(I136&lt;1,"BLK-","")&amp;IF(J136&lt;10,"REB-","")&amp;IF(K136&lt;4,"PFS-","") &amp; "   |||   "&amp;P124&amp;": "&amp;IF(S136&lt;5,"FG-","")&amp;IF(U136&lt;1,"FT-","")&amp;IF(V136&lt;3,"AST-","")&amp;IF(W136&lt;3,"STL-","")&amp;IF(X136&lt;1,"BLK-","")&amp;IF(Y136&lt;10,"REB-","")&amp;IF(Z136&lt;4,"PFS-","")</f>
        <v>Hardwood Pro: REB-   |||   Mighty Few: REB-</v>
      </c>
    </row>
    <row r="143" spans="1:31" x14ac:dyDescent="0.2"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</row>
    <row r="144" spans="1:31" x14ac:dyDescent="0.2"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</row>
    <row r="145" spans="16:29" x14ac:dyDescent="0.2">
      <c r="P145" s="58"/>
      <c r="Q145" s="57"/>
      <c r="R145" s="57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16:29" x14ac:dyDescent="0.2">
      <c r="P146" s="58"/>
      <c r="Q146" s="57"/>
      <c r="R146" s="57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16:29" x14ac:dyDescent="0.2">
      <c r="P147" s="58"/>
      <c r="Q147" s="57"/>
      <c r="R147" s="57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16:29" x14ac:dyDescent="0.2">
      <c r="P148" s="56"/>
      <c r="Q148" s="57"/>
      <c r="R148" s="57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16:29" x14ac:dyDescent="0.2">
      <c r="P149" s="56"/>
      <c r="Q149" s="57"/>
      <c r="R149" s="57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16:29" x14ac:dyDescent="0.2">
      <c r="P150" s="56"/>
      <c r="Q150" s="57"/>
      <c r="R150" s="57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16:29" x14ac:dyDescent="0.2">
      <c r="P151" s="56"/>
      <c r="Q151" s="57"/>
      <c r="R151" s="57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16:29" x14ac:dyDescent="0.2">
      <c r="P152" s="56"/>
      <c r="Q152" s="57"/>
      <c r="R152" s="57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</row>
    <row r="153" spans="16:29" x14ac:dyDescent="0.2">
      <c r="P153" s="56"/>
      <c r="Q153" s="57"/>
      <c r="R153" s="57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16:29" x14ac:dyDescent="0.2">
      <c r="P154" s="56"/>
      <c r="Q154" s="57"/>
      <c r="R154" s="57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16:29" x14ac:dyDescent="0.2">
      <c r="P155" s="22"/>
      <c r="Q155" s="22"/>
      <c r="R155" s="22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</sheetData>
  <mergeCells count="63"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137:B137"/>
    <mergeCell ref="C137:AC137"/>
    <mergeCell ref="A121:B121"/>
    <mergeCell ref="C121:AC121"/>
    <mergeCell ref="A124:N124"/>
    <mergeCell ref="P124:AC124"/>
    <mergeCell ref="A136:C136"/>
    <mergeCell ref="P136:R136"/>
  </mergeCells>
  <conditionalFormatting sqref="AE45 AE60 AE15 AE30">
    <cfRule type="expression" dxfId="647" priority="35">
      <formula>AE15="Correct"</formula>
    </cfRule>
    <cfRule type="expression" dxfId="646" priority="37">
      <formula>$AE$15="Check"</formula>
    </cfRule>
  </conditionalFormatting>
  <conditionalFormatting sqref="AE45 AE60 AE30">
    <cfRule type="expression" dxfId="645" priority="36">
      <formula>$AE$15="Check"</formula>
    </cfRule>
  </conditionalFormatting>
  <conditionalFormatting sqref="AE45 AE60 AE15 AE30">
    <cfRule type="expression" dxfId="644" priority="34">
      <formula>AE15="Correct"</formula>
    </cfRule>
  </conditionalFormatting>
  <conditionalFormatting sqref="AE46 AE61 AE16 AE31">
    <cfRule type="expression" dxfId="643" priority="33">
      <formula>FIND("-",AE16)&gt;0</formula>
    </cfRule>
  </conditionalFormatting>
  <conditionalFormatting sqref="O15">
    <cfRule type="containsBlanks" dxfId="642" priority="38">
      <formula>LEN(TRIM(O15))=0</formula>
    </cfRule>
  </conditionalFormatting>
  <conditionalFormatting sqref="O30">
    <cfRule type="containsBlanks" dxfId="641" priority="32">
      <formula>LEN(TRIM(O30))=0</formula>
    </cfRule>
  </conditionalFormatting>
  <conditionalFormatting sqref="O45">
    <cfRule type="containsBlanks" dxfId="640" priority="31">
      <formula>LEN(TRIM(O45))=0</formula>
    </cfRule>
  </conditionalFormatting>
  <conditionalFormatting sqref="O60">
    <cfRule type="containsBlanks" dxfId="639" priority="30">
      <formula>LEN(TRIM(O60))=0</formula>
    </cfRule>
  </conditionalFormatting>
  <conditionalFormatting sqref="O75">
    <cfRule type="containsBlanks" dxfId="638" priority="29">
      <formula>LEN(TRIM(O75))=0</formula>
    </cfRule>
  </conditionalFormatting>
  <conditionalFormatting sqref="O90">
    <cfRule type="containsBlanks" dxfId="637" priority="28">
      <formula>LEN(TRIM(O90))=0</formula>
    </cfRule>
  </conditionalFormatting>
  <conditionalFormatting sqref="O105">
    <cfRule type="containsBlanks" dxfId="636" priority="27">
      <formula>LEN(TRIM(O105))=0</formula>
    </cfRule>
  </conditionalFormatting>
  <conditionalFormatting sqref="O120">
    <cfRule type="containsBlanks" dxfId="635" priority="26">
      <formula>LEN(TRIM(O120))=0</formula>
    </cfRule>
  </conditionalFormatting>
  <conditionalFormatting sqref="AE75">
    <cfRule type="expression" dxfId="634" priority="23">
      <formula>AE75="Correct"</formula>
    </cfRule>
    <cfRule type="expression" dxfId="633" priority="25">
      <formula>$AE$15="Check"</formula>
    </cfRule>
  </conditionalFormatting>
  <conditionalFormatting sqref="AE75">
    <cfRule type="expression" dxfId="632" priority="24">
      <formula>$AE$15="Check"</formula>
    </cfRule>
  </conditionalFormatting>
  <conditionalFormatting sqref="AE75">
    <cfRule type="expression" dxfId="631" priority="22">
      <formula>AE75="Correct"</formula>
    </cfRule>
  </conditionalFormatting>
  <conditionalFormatting sqref="AE76">
    <cfRule type="expression" dxfId="630" priority="21">
      <formula>FIND("-",AE76)&gt;0</formula>
    </cfRule>
  </conditionalFormatting>
  <conditionalFormatting sqref="AE90">
    <cfRule type="expression" dxfId="629" priority="18">
      <formula>AE90="Correct"</formula>
    </cfRule>
    <cfRule type="expression" dxfId="628" priority="20">
      <formula>$AE$15="Check"</formula>
    </cfRule>
  </conditionalFormatting>
  <conditionalFormatting sqref="AE90">
    <cfRule type="expression" dxfId="627" priority="19">
      <formula>$AE$15="Check"</formula>
    </cfRule>
  </conditionalFormatting>
  <conditionalFormatting sqref="AE90">
    <cfRule type="expression" dxfId="626" priority="17">
      <formula>AE90="Correct"</formula>
    </cfRule>
  </conditionalFormatting>
  <conditionalFormatting sqref="AE91">
    <cfRule type="expression" dxfId="625" priority="16">
      <formula>FIND("-",AE91)&gt;0</formula>
    </cfRule>
  </conditionalFormatting>
  <conditionalFormatting sqref="AE105">
    <cfRule type="expression" dxfId="624" priority="13">
      <formula>AE105="Correct"</formula>
    </cfRule>
    <cfRule type="expression" dxfId="623" priority="15">
      <formula>$AE$15="Check"</formula>
    </cfRule>
  </conditionalFormatting>
  <conditionalFormatting sqref="AE105">
    <cfRule type="expression" dxfId="622" priority="14">
      <formula>$AE$15="Check"</formula>
    </cfRule>
  </conditionalFormatting>
  <conditionalFormatting sqref="AE105">
    <cfRule type="expression" dxfId="621" priority="12">
      <formula>AE105="Correct"</formula>
    </cfRule>
  </conditionalFormatting>
  <conditionalFormatting sqref="AE106">
    <cfRule type="expression" dxfId="620" priority="11">
      <formula>FIND("-",AE106)&gt;0</formula>
    </cfRule>
  </conditionalFormatting>
  <conditionalFormatting sqref="AE120">
    <cfRule type="expression" dxfId="619" priority="8">
      <formula>AE120="Correct"</formula>
    </cfRule>
    <cfRule type="expression" dxfId="618" priority="10">
      <formula>$AE$15="Check"</formula>
    </cfRule>
  </conditionalFormatting>
  <conditionalFormatting sqref="AE120">
    <cfRule type="expression" dxfId="617" priority="9">
      <formula>$AE$15="Check"</formula>
    </cfRule>
  </conditionalFormatting>
  <conditionalFormatting sqref="AE120">
    <cfRule type="expression" dxfId="616" priority="7">
      <formula>AE120="Correct"</formula>
    </cfRule>
  </conditionalFormatting>
  <conditionalFormatting sqref="AE121">
    <cfRule type="expression" dxfId="615" priority="6">
      <formula>FIND("-",AE121)&gt;0</formula>
    </cfRule>
  </conditionalFormatting>
  <conditionalFormatting sqref="AE136">
    <cfRule type="expression" dxfId="614" priority="3">
      <formula>AE136="Correct"</formula>
    </cfRule>
    <cfRule type="expression" dxfId="613" priority="4">
      <formula>$AE$15="Check"</formula>
    </cfRule>
  </conditionalFormatting>
  <conditionalFormatting sqref="AE136">
    <cfRule type="expression" dxfId="612" priority="2">
      <formula>AE136="Correct"</formula>
    </cfRule>
  </conditionalFormatting>
  <conditionalFormatting sqref="AE137">
    <cfRule type="expression" dxfId="611" priority="1">
      <formula>FIND("-",AE137)&gt;0</formula>
    </cfRule>
  </conditionalFormatting>
  <conditionalFormatting sqref="O136">
    <cfRule type="containsBlanks" dxfId="610" priority="5">
      <formula>LEN(TRIM(O136))=0</formula>
    </cfRule>
  </conditionalFormatting>
  <dataValidations count="1">
    <dataValidation type="list" allowBlank="1" showInputMessage="1" showErrorMessage="1" sqref="O15 O90 O45 O30 O105 O120 O60 O75 O136">
      <formula1>$AL$2:$AL$5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1"/>
  <sheetViews>
    <sheetView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37" width="8.85546875" style="1"/>
    <col min="38" max="39" width="0" style="1" hidden="1" customWidth="1"/>
    <col min="40" max="16384" width="8.85546875" style="1"/>
  </cols>
  <sheetData>
    <row r="1" spans="1:39" ht="26.25" x14ac:dyDescent="0.2">
      <c r="A1" s="108" t="s">
        <v>410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  <c r="AL1" s="31" t="s">
        <v>0</v>
      </c>
      <c r="AM1" s="31" t="s">
        <v>1</v>
      </c>
    </row>
    <row r="2" spans="1:39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  <c r="AL2" s="31" t="s">
        <v>2</v>
      </c>
      <c r="AM2" s="40" t="s">
        <v>3</v>
      </c>
    </row>
    <row r="3" spans="1:39" s="39" customFormat="1" ht="12.75" x14ac:dyDescent="0.2">
      <c r="A3" s="111" t="s">
        <v>76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3" t="s">
        <v>4</v>
      </c>
      <c r="P3" s="114" t="s">
        <v>89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6"/>
      <c r="AE3" s="21"/>
      <c r="AL3" s="31" t="s">
        <v>5</v>
      </c>
      <c r="AM3" s="40" t="s">
        <v>6</v>
      </c>
    </row>
    <row r="4" spans="1:39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  <c r="AL4" s="31" t="s">
        <v>22</v>
      </c>
      <c r="AM4" s="40" t="s">
        <v>23</v>
      </c>
    </row>
    <row r="5" spans="1:39" s="39" customFormat="1" ht="12.75" x14ac:dyDescent="0.2">
      <c r="A5" s="41">
        <v>5</v>
      </c>
      <c r="B5" s="42" t="s">
        <v>86</v>
      </c>
      <c r="C5" s="42" t="s">
        <v>87</v>
      </c>
      <c r="D5" s="9">
        <v>4</v>
      </c>
      <c r="E5" s="9">
        <v>4</v>
      </c>
      <c r="F5" s="9">
        <v>3</v>
      </c>
      <c r="G5" s="9">
        <v>2</v>
      </c>
      <c r="H5" s="9">
        <v>3</v>
      </c>
      <c r="I5" s="9">
        <v>1</v>
      </c>
      <c r="J5" s="9"/>
      <c r="K5" s="9">
        <v>2</v>
      </c>
      <c r="L5" s="9"/>
      <c r="M5" s="9"/>
      <c r="N5" s="9">
        <f t="shared" ref="N5:N14" si="0">IF(B5="","",(D5*2)+(E5*3)+F5*1)</f>
        <v>23</v>
      </c>
      <c r="O5" s="10"/>
      <c r="P5" s="41">
        <v>0</v>
      </c>
      <c r="Q5" s="42" t="s">
        <v>93</v>
      </c>
      <c r="R5" s="42" t="s">
        <v>94</v>
      </c>
      <c r="S5" s="9">
        <v>4</v>
      </c>
      <c r="T5" s="9">
        <v>1</v>
      </c>
      <c r="U5" s="9"/>
      <c r="V5" s="9">
        <v>4</v>
      </c>
      <c r="W5" s="9">
        <v>2</v>
      </c>
      <c r="X5" s="9"/>
      <c r="Y5" s="9"/>
      <c r="Z5" s="9">
        <v>1</v>
      </c>
      <c r="AA5" s="9"/>
      <c r="AB5" s="9"/>
      <c r="AC5" s="9">
        <f t="shared" ref="AC5:AC14" si="1">IF(Q5="","",(S5*2)+(T5*3)+U5*1)</f>
        <v>11</v>
      </c>
      <c r="AE5" s="21"/>
      <c r="AL5" s="31" t="s">
        <v>24</v>
      </c>
      <c r="AM5" s="40" t="s">
        <v>25</v>
      </c>
    </row>
    <row r="6" spans="1:39" s="39" customFormat="1" ht="12.75" x14ac:dyDescent="0.2">
      <c r="A6" s="43">
        <v>8</v>
      </c>
      <c r="B6" s="42" t="s">
        <v>83</v>
      </c>
      <c r="C6" s="42" t="s">
        <v>48</v>
      </c>
      <c r="D6" s="9"/>
      <c r="E6" s="9"/>
      <c r="F6" s="9"/>
      <c r="G6" s="9"/>
      <c r="H6" s="9">
        <v>3</v>
      </c>
      <c r="I6" s="9"/>
      <c r="J6" s="9"/>
      <c r="K6" s="9">
        <v>3</v>
      </c>
      <c r="L6" s="9"/>
      <c r="M6" s="9"/>
      <c r="N6" s="9">
        <f t="shared" si="0"/>
        <v>0</v>
      </c>
      <c r="O6" s="10"/>
      <c r="P6" s="43">
        <v>2</v>
      </c>
      <c r="Q6" s="42" t="s">
        <v>322</v>
      </c>
      <c r="R6" s="42" t="s">
        <v>39</v>
      </c>
      <c r="S6" s="9">
        <v>1</v>
      </c>
      <c r="T6" s="9"/>
      <c r="U6" s="9"/>
      <c r="V6" s="9">
        <v>4</v>
      </c>
      <c r="W6" s="9">
        <v>1</v>
      </c>
      <c r="X6" s="9"/>
      <c r="Y6" s="9"/>
      <c r="Z6" s="9">
        <v>2</v>
      </c>
      <c r="AA6" s="9"/>
      <c r="AB6" s="9"/>
      <c r="AC6" s="9">
        <f t="shared" si="1"/>
        <v>2</v>
      </c>
      <c r="AE6" s="21"/>
    </row>
    <row r="7" spans="1:39" s="39" customFormat="1" ht="12.75" x14ac:dyDescent="0.2">
      <c r="A7" s="41">
        <v>9</v>
      </c>
      <c r="B7" s="42" t="s">
        <v>81</v>
      </c>
      <c r="C7" s="42" t="s">
        <v>82</v>
      </c>
      <c r="D7" s="9">
        <v>5</v>
      </c>
      <c r="E7" s="9"/>
      <c r="F7" s="9"/>
      <c r="G7" s="9">
        <v>4</v>
      </c>
      <c r="H7" s="9"/>
      <c r="I7" s="9"/>
      <c r="J7" s="9">
        <v>1</v>
      </c>
      <c r="K7" s="9">
        <v>1</v>
      </c>
      <c r="L7" s="9"/>
      <c r="M7" s="9"/>
      <c r="N7" s="9">
        <f t="shared" si="0"/>
        <v>10</v>
      </c>
      <c r="O7" s="10"/>
      <c r="P7" s="43"/>
      <c r="Q7" s="42"/>
      <c r="R7" s="42"/>
      <c r="S7" s="9"/>
      <c r="T7" s="9"/>
      <c r="U7" s="9"/>
      <c r="V7" s="9"/>
      <c r="W7" s="9"/>
      <c r="X7" s="9"/>
      <c r="Y7" s="9"/>
      <c r="Z7" s="9"/>
      <c r="AA7" s="9"/>
      <c r="AB7" s="9"/>
      <c r="AC7" s="9" t="str">
        <f t="shared" si="1"/>
        <v/>
      </c>
      <c r="AE7" s="21"/>
    </row>
    <row r="8" spans="1:39" s="39" customFormat="1" ht="12.75" x14ac:dyDescent="0.2">
      <c r="A8" s="43">
        <v>11</v>
      </c>
      <c r="B8" s="42" t="s">
        <v>276</v>
      </c>
      <c r="C8" s="42" t="s">
        <v>282</v>
      </c>
      <c r="D8" s="9">
        <v>1</v>
      </c>
      <c r="E8" s="9"/>
      <c r="F8" s="9"/>
      <c r="G8" s="9">
        <v>3</v>
      </c>
      <c r="H8" s="9">
        <v>3</v>
      </c>
      <c r="I8" s="9">
        <v>3</v>
      </c>
      <c r="J8" s="9"/>
      <c r="K8" s="9">
        <v>3</v>
      </c>
      <c r="L8" s="9"/>
      <c r="M8" s="9"/>
      <c r="N8" s="9">
        <f t="shared" si="0"/>
        <v>2</v>
      </c>
      <c r="O8" s="10"/>
      <c r="P8" s="52" t="s">
        <v>221</v>
      </c>
      <c r="Q8" s="42" t="s">
        <v>142</v>
      </c>
      <c r="R8" s="42" t="s">
        <v>411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>
        <f t="shared" si="1"/>
        <v>0</v>
      </c>
      <c r="AE8" s="21"/>
    </row>
    <row r="9" spans="1:39" s="39" customFormat="1" ht="12.75" x14ac:dyDescent="0.2">
      <c r="A9" s="43">
        <v>13</v>
      </c>
      <c r="B9" s="42" t="s">
        <v>397</v>
      </c>
      <c r="C9" s="42" t="s">
        <v>54</v>
      </c>
      <c r="D9" s="9">
        <v>4</v>
      </c>
      <c r="E9" s="9">
        <v>3</v>
      </c>
      <c r="F9" s="9">
        <v>1</v>
      </c>
      <c r="G9" s="9">
        <v>10</v>
      </c>
      <c r="H9" s="9">
        <v>4</v>
      </c>
      <c r="I9" s="9">
        <v>1</v>
      </c>
      <c r="J9" s="9"/>
      <c r="K9" s="9">
        <v>2</v>
      </c>
      <c r="L9" s="9"/>
      <c r="M9" s="9"/>
      <c r="N9" s="9">
        <f t="shared" si="0"/>
        <v>18</v>
      </c>
      <c r="O9" s="10"/>
      <c r="P9" s="43">
        <v>5</v>
      </c>
      <c r="Q9" s="42" t="s">
        <v>131</v>
      </c>
      <c r="R9" s="42" t="s">
        <v>48</v>
      </c>
      <c r="S9" s="9">
        <v>1</v>
      </c>
      <c r="T9" s="9"/>
      <c r="U9" s="9"/>
      <c r="V9" s="9">
        <v>4</v>
      </c>
      <c r="W9" s="9">
        <v>5</v>
      </c>
      <c r="X9" s="9"/>
      <c r="Y9" s="9"/>
      <c r="Z9" s="9"/>
      <c r="AA9" s="9"/>
      <c r="AB9" s="9"/>
      <c r="AC9" s="9">
        <f t="shared" si="1"/>
        <v>2</v>
      </c>
      <c r="AE9" s="21"/>
    </row>
    <row r="10" spans="1:39" s="39" customFormat="1" ht="12.75" x14ac:dyDescent="0.2">
      <c r="A10" s="41">
        <v>20</v>
      </c>
      <c r="B10" s="42" t="s">
        <v>323</v>
      </c>
      <c r="C10" s="42" t="s">
        <v>90</v>
      </c>
      <c r="D10" s="9">
        <v>1</v>
      </c>
      <c r="E10" s="9"/>
      <c r="F10" s="9"/>
      <c r="G10" s="9"/>
      <c r="H10" s="9">
        <v>1</v>
      </c>
      <c r="I10" s="9"/>
      <c r="J10" s="9"/>
      <c r="K10" s="9"/>
      <c r="L10" s="9"/>
      <c r="M10" s="9"/>
      <c r="N10" s="9">
        <f t="shared" si="0"/>
        <v>2</v>
      </c>
      <c r="O10" s="10"/>
      <c r="P10" s="43">
        <v>7</v>
      </c>
      <c r="Q10" s="42" t="s">
        <v>264</v>
      </c>
      <c r="R10" s="42" t="s">
        <v>265</v>
      </c>
      <c r="S10" s="9">
        <v>3</v>
      </c>
      <c r="T10" s="9"/>
      <c r="U10" s="9">
        <v>1</v>
      </c>
      <c r="V10" s="9">
        <v>2</v>
      </c>
      <c r="W10" s="9">
        <v>3</v>
      </c>
      <c r="X10" s="9">
        <v>1</v>
      </c>
      <c r="Y10" s="9"/>
      <c r="Z10" s="9">
        <v>1</v>
      </c>
      <c r="AA10" s="9"/>
      <c r="AB10" s="9"/>
      <c r="AC10" s="9">
        <f t="shared" si="1"/>
        <v>7</v>
      </c>
      <c r="AE10" s="21"/>
    </row>
    <row r="11" spans="1:39" s="39" customFormat="1" ht="12.75" x14ac:dyDescent="0.2">
      <c r="A11" s="43">
        <v>24</v>
      </c>
      <c r="B11" s="42" t="s">
        <v>278</v>
      </c>
      <c r="C11" s="42" t="s">
        <v>279</v>
      </c>
      <c r="D11" s="9">
        <v>5</v>
      </c>
      <c r="E11" s="9">
        <v>1</v>
      </c>
      <c r="F11" s="9"/>
      <c r="G11" s="9">
        <v>1</v>
      </c>
      <c r="H11" s="9"/>
      <c r="I11" s="9"/>
      <c r="J11" s="9"/>
      <c r="K11" s="9">
        <v>1</v>
      </c>
      <c r="L11" s="9"/>
      <c r="M11" s="9"/>
      <c r="N11" s="9">
        <f t="shared" si="0"/>
        <v>13</v>
      </c>
      <c r="O11" s="10"/>
      <c r="P11" s="43">
        <v>11</v>
      </c>
      <c r="Q11" s="42" t="s">
        <v>101</v>
      </c>
      <c r="R11" s="42" t="s">
        <v>354</v>
      </c>
      <c r="S11" s="9">
        <v>5</v>
      </c>
      <c r="T11" s="9"/>
      <c r="U11" s="9">
        <v>1</v>
      </c>
      <c r="V11" s="9">
        <v>7</v>
      </c>
      <c r="W11" s="9">
        <v>2</v>
      </c>
      <c r="X11" s="9"/>
      <c r="Y11" s="9"/>
      <c r="Z11" s="9">
        <v>3</v>
      </c>
      <c r="AA11" s="9"/>
      <c r="AB11" s="9"/>
      <c r="AC11" s="9">
        <f t="shared" si="1"/>
        <v>11</v>
      </c>
      <c r="AE11" s="21"/>
    </row>
    <row r="12" spans="1:39" s="39" customFormat="1" ht="12.75" x14ac:dyDescent="0.2">
      <c r="A12" s="41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43">
        <v>31</v>
      </c>
      <c r="Q12" s="42" t="s">
        <v>43</v>
      </c>
      <c r="R12" s="42" t="s">
        <v>141</v>
      </c>
      <c r="S12" s="9">
        <v>2</v>
      </c>
      <c r="T12" s="9">
        <v>2</v>
      </c>
      <c r="U12" s="9"/>
      <c r="V12" s="9">
        <v>4</v>
      </c>
      <c r="W12" s="9">
        <v>1</v>
      </c>
      <c r="X12" s="9"/>
      <c r="Y12" s="9"/>
      <c r="Z12" s="9"/>
      <c r="AA12" s="9"/>
      <c r="AB12" s="9"/>
      <c r="AC12" s="9">
        <f t="shared" si="1"/>
        <v>10</v>
      </c>
      <c r="AE12" s="21"/>
    </row>
    <row r="13" spans="1:39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>
        <v>6</v>
      </c>
      <c r="Q13" s="42" t="s">
        <v>401</v>
      </c>
      <c r="R13" s="42" t="s">
        <v>216</v>
      </c>
      <c r="S13" s="9"/>
      <c r="T13" s="9"/>
      <c r="U13" s="9">
        <v>2</v>
      </c>
      <c r="V13" s="9">
        <v>1</v>
      </c>
      <c r="W13" s="9">
        <v>1</v>
      </c>
      <c r="X13" s="9"/>
      <c r="Y13" s="9"/>
      <c r="Z13" s="9">
        <v>2</v>
      </c>
      <c r="AA13" s="9"/>
      <c r="AB13" s="9"/>
      <c r="AC13" s="9">
        <f t="shared" si="1"/>
        <v>2</v>
      </c>
      <c r="AE13" s="21"/>
    </row>
    <row r="14" spans="1:39" s="39" customFormat="1" ht="12.75" x14ac:dyDescent="0.2">
      <c r="A14" s="52" t="s">
        <v>221</v>
      </c>
      <c r="B14" s="42" t="s">
        <v>77</v>
      </c>
      <c r="C14" s="42" t="s">
        <v>72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9" s="39" customFormat="1" ht="12.75" x14ac:dyDescent="0.2">
      <c r="A15" s="105" t="s">
        <v>26</v>
      </c>
      <c r="B15" s="106"/>
      <c r="C15" s="107"/>
      <c r="D15" s="9">
        <f t="shared" ref="D15:N15" si="2">SUM(D5:D14)</f>
        <v>20</v>
      </c>
      <c r="E15" s="9">
        <f t="shared" si="2"/>
        <v>8</v>
      </c>
      <c r="F15" s="9">
        <f t="shared" si="2"/>
        <v>4</v>
      </c>
      <c r="G15" s="9">
        <f t="shared" si="2"/>
        <v>20</v>
      </c>
      <c r="H15" s="9">
        <f t="shared" si="2"/>
        <v>14</v>
      </c>
      <c r="I15" s="9">
        <f t="shared" si="2"/>
        <v>5</v>
      </c>
      <c r="J15" s="9">
        <f t="shared" si="2"/>
        <v>1</v>
      </c>
      <c r="K15" s="9">
        <f t="shared" si="2"/>
        <v>12</v>
      </c>
      <c r="L15" s="9">
        <f t="shared" si="2"/>
        <v>0</v>
      </c>
      <c r="M15" s="9">
        <f t="shared" si="2"/>
        <v>0</v>
      </c>
      <c r="N15" s="9">
        <f t="shared" si="2"/>
        <v>68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16</v>
      </c>
      <c r="T15" s="9">
        <f t="shared" si="3"/>
        <v>3</v>
      </c>
      <c r="U15" s="9">
        <f t="shared" si="3"/>
        <v>4</v>
      </c>
      <c r="V15" s="9">
        <f t="shared" si="3"/>
        <v>26</v>
      </c>
      <c r="W15" s="9">
        <f t="shared" si="3"/>
        <v>15</v>
      </c>
      <c r="X15" s="9">
        <f t="shared" si="3"/>
        <v>1</v>
      </c>
      <c r="Y15" s="9">
        <f t="shared" si="3"/>
        <v>0</v>
      </c>
      <c r="Z15" s="9">
        <f t="shared" si="3"/>
        <v>9</v>
      </c>
      <c r="AA15" s="9">
        <f t="shared" si="3"/>
        <v>0</v>
      </c>
      <c r="AB15" s="9">
        <f t="shared" si="3"/>
        <v>0</v>
      </c>
      <c r="AC15" s="9">
        <f t="shared" si="3"/>
        <v>45</v>
      </c>
      <c r="AE15" s="44" t="e">
        <f>IF(#REF!+#REF!=5,"Correct","MVP ERROR")</f>
        <v>#REF!</v>
      </c>
    </row>
    <row r="16" spans="1:39" s="39" customFormat="1" ht="12.75" x14ac:dyDescent="0.2">
      <c r="A16" s="117" t="s">
        <v>27</v>
      </c>
      <c r="B16" s="118"/>
      <c r="C16" s="119" t="s">
        <v>223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Pork Swords:    |||   Shenanigans: BLK-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22" t="s">
        <v>28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  <c r="O18" s="3" t="s">
        <v>4</v>
      </c>
      <c r="P18" s="125" t="s">
        <v>103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8</v>
      </c>
      <c r="B20" s="42" t="s">
        <v>352</v>
      </c>
      <c r="C20" s="42" t="s">
        <v>61</v>
      </c>
      <c r="D20" s="9"/>
      <c r="E20" s="9"/>
      <c r="F20" s="9"/>
      <c r="G20" s="9"/>
      <c r="H20" s="9">
        <v>2</v>
      </c>
      <c r="I20" s="9"/>
      <c r="J20" s="9"/>
      <c r="K20" s="9">
        <v>1</v>
      </c>
      <c r="L20" s="9"/>
      <c r="M20" s="9"/>
      <c r="N20" s="9">
        <f t="shared" ref="N20:N29" si="4">IF(B20="","",(D20*2)+(E20*3)+F20*1)</f>
        <v>0</v>
      </c>
      <c r="O20" s="10"/>
      <c r="P20" s="43">
        <v>4</v>
      </c>
      <c r="Q20" s="42" t="s">
        <v>148</v>
      </c>
      <c r="R20" s="42" t="s">
        <v>54</v>
      </c>
      <c r="S20" s="9">
        <v>3</v>
      </c>
      <c r="T20" s="9"/>
      <c r="U20" s="9">
        <v>5</v>
      </c>
      <c r="V20" s="9">
        <v>8</v>
      </c>
      <c r="W20" s="9"/>
      <c r="X20" s="9">
        <v>1</v>
      </c>
      <c r="Y20" s="9">
        <v>1</v>
      </c>
      <c r="Z20" s="9">
        <v>4</v>
      </c>
      <c r="AA20" s="9"/>
      <c r="AB20" s="9"/>
      <c r="AC20" s="9">
        <f t="shared" ref="AC20:AC29" si="5">IF(Q20="","",(S20*2)+(T20*3)+U20*1)</f>
        <v>11</v>
      </c>
      <c r="AE20" s="21"/>
    </row>
    <row r="21" spans="1:31" s="39" customFormat="1" ht="12.75" x14ac:dyDescent="0.2">
      <c r="A21" s="43">
        <v>9</v>
      </c>
      <c r="B21" s="42" t="s">
        <v>42</v>
      </c>
      <c r="C21" s="42" t="s">
        <v>43</v>
      </c>
      <c r="D21" s="9"/>
      <c r="E21" s="9"/>
      <c r="F21" s="9"/>
      <c r="G21" s="9">
        <v>3</v>
      </c>
      <c r="H21" s="9">
        <v>2</v>
      </c>
      <c r="I21" s="9"/>
      <c r="J21" s="9"/>
      <c r="K21" s="9"/>
      <c r="L21" s="9"/>
      <c r="M21" s="9"/>
      <c r="N21" s="9">
        <f t="shared" si="4"/>
        <v>0</v>
      </c>
      <c r="O21" s="10"/>
      <c r="P21" s="43">
        <v>6</v>
      </c>
      <c r="Q21" s="42" t="s">
        <v>40</v>
      </c>
      <c r="R21" s="42" t="s">
        <v>113</v>
      </c>
      <c r="S21" s="9"/>
      <c r="T21" s="9"/>
      <c r="U21" s="9">
        <v>1</v>
      </c>
      <c r="V21" s="9">
        <v>4</v>
      </c>
      <c r="W21" s="9">
        <v>2</v>
      </c>
      <c r="X21" s="9"/>
      <c r="Y21" s="9">
        <v>1</v>
      </c>
      <c r="Z21" s="9">
        <v>2</v>
      </c>
      <c r="AA21" s="9"/>
      <c r="AB21" s="9"/>
      <c r="AC21" s="9">
        <f t="shared" si="5"/>
        <v>1</v>
      </c>
      <c r="AE21" s="21"/>
    </row>
    <row r="22" spans="1:31" s="39" customFormat="1" ht="12.75" x14ac:dyDescent="0.2">
      <c r="A22" s="52" t="s">
        <v>221</v>
      </c>
      <c r="B22" s="42" t="s">
        <v>30</v>
      </c>
      <c r="C22" s="42" t="s">
        <v>31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si="4"/>
        <v>0</v>
      </c>
      <c r="O22" s="10"/>
      <c r="P22" s="43">
        <v>9</v>
      </c>
      <c r="Q22" s="42" t="s">
        <v>114</v>
      </c>
      <c r="R22" s="42" t="s">
        <v>67</v>
      </c>
      <c r="S22" s="9">
        <v>4</v>
      </c>
      <c r="T22" s="9"/>
      <c r="U22" s="9"/>
      <c r="V22" s="9">
        <v>8</v>
      </c>
      <c r="W22" s="9"/>
      <c r="X22" s="9">
        <v>3</v>
      </c>
      <c r="Y22" s="9">
        <v>1</v>
      </c>
      <c r="Z22" s="9">
        <v>2</v>
      </c>
      <c r="AA22" s="9"/>
      <c r="AB22" s="9"/>
      <c r="AC22" s="9">
        <f t="shared" si="5"/>
        <v>8</v>
      </c>
      <c r="AE22" s="21"/>
    </row>
    <row r="23" spans="1:31" s="39" customFormat="1" ht="12.75" x14ac:dyDescent="0.2">
      <c r="A23" s="43">
        <v>17</v>
      </c>
      <c r="B23" s="42" t="s">
        <v>49</v>
      </c>
      <c r="C23" s="42" t="s">
        <v>50</v>
      </c>
      <c r="D23" s="9">
        <v>1</v>
      </c>
      <c r="E23" s="9"/>
      <c r="F23" s="9"/>
      <c r="G23" s="9">
        <v>6</v>
      </c>
      <c r="H23" s="9"/>
      <c r="I23" s="9">
        <v>2</v>
      </c>
      <c r="J23" s="9"/>
      <c r="K23" s="9">
        <v>2</v>
      </c>
      <c r="L23" s="9"/>
      <c r="M23" s="9"/>
      <c r="N23" s="9">
        <f t="shared" si="4"/>
        <v>2</v>
      </c>
      <c r="O23" s="10"/>
      <c r="P23" s="43"/>
      <c r="Q23" s="42"/>
      <c r="R23" s="42"/>
      <c r="S23" s="9"/>
      <c r="T23" s="9"/>
      <c r="U23" s="9"/>
      <c r="V23" s="9"/>
      <c r="W23" s="9"/>
      <c r="X23" s="9"/>
      <c r="Y23" s="9"/>
      <c r="Z23" s="9"/>
      <c r="AA23" s="9"/>
      <c r="AB23" s="9"/>
      <c r="AC23" s="9" t="str">
        <f t="shared" si="5"/>
        <v/>
      </c>
      <c r="AE23" s="21"/>
    </row>
    <row r="24" spans="1:31" s="39" customFormat="1" ht="12.75" x14ac:dyDescent="0.2">
      <c r="A24" s="43"/>
      <c r="B24" s="42"/>
      <c r="C24" s="42"/>
      <c r="D24" s="9"/>
      <c r="E24" s="9"/>
      <c r="F24" s="9"/>
      <c r="G24" s="9"/>
      <c r="H24" s="9"/>
      <c r="I24" s="9"/>
      <c r="J24" s="9"/>
      <c r="K24" s="9"/>
      <c r="L24" s="9"/>
      <c r="M24" s="9"/>
      <c r="N24" s="9" t="str">
        <f t="shared" si="4"/>
        <v/>
      </c>
      <c r="O24" s="10"/>
      <c r="P24" s="43">
        <v>20</v>
      </c>
      <c r="Q24" s="42" t="s">
        <v>105</v>
      </c>
      <c r="R24" s="42" t="s">
        <v>106</v>
      </c>
      <c r="S24" s="9">
        <v>1</v>
      </c>
      <c r="T24" s="9"/>
      <c r="U24" s="9"/>
      <c r="V24" s="9">
        <v>2</v>
      </c>
      <c r="W24" s="9">
        <v>2</v>
      </c>
      <c r="X24" s="9">
        <v>1</v>
      </c>
      <c r="Y24" s="9"/>
      <c r="Z24" s="9">
        <v>1</v>
      </c>
      <c r="AA24" s="9"/>
      <c r="AB24" s="9"/>
      <c r="AC24" s="9">
        <f t="shared" si="5"/>
        <v>2</v>
      </c>
      <c r="AE24" s="21"/>
    </row>
    <row r="25" spans="1:31" s="39" customFormat="1" ht="12.75" x14ac:dyDescent="0.2">
      <c r="A25" s="43">
        <v>21</v>
      </c>
      <c r="B25" s="42" t="s">
        <v>286</v>
      </c>
      <c r="C25" s="42" t="s">
        <v>150</v>
      </c>
      <c r="D25" s="9">
        <v>2</v>
      </c>
      <c r="E25" s="9"/>
      <c r="F25" s="9">
        <v>1</v>
      </c>
      <c r="G25" s="9">
        <v>8</v>
      </c>
      <c r="H25" s="9"/>
      <c r="I25" s="9"/>
      <c r="J25" s="9"/>
      <c r="K25" s="9">
        <v>4</v>
      </c>
      <c r="L25" s="9"/>
      <c r="M25" s="9"/>
      <c r="N25" s="9">
        <f t="shared" si="4"/>
        <v>5</v>
      </c>
      <c r="O25" s="10"/>
      <c r="P25" s="41"/>
      <c r="Q25" s="42"/>
      <c r="R25" s="4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 t="str">
        <f t="shared" si="5"/>
        <v/>
      </c>
      <c r="AE25" s="21"/>
    </row>
    <row r="26" spans="1:31" s="39" customFormat="1" ht="12.75" x14ac:dyDescent="0.2">
      <c r="A26" s="43">
        <v>32</v>
      </c>
      <c r="B26" s="42" t="s">
        <v>287</v>
      </c>
      <c r="C26" s="42" t="s">
        <v>90</v>
      </c>
      <c r="D26" s="9">
        <v>2</v>
      </c>
      <c r="E26" s="9"/>
      <c r="F26" s="9"/>
      <c r="G26" s="9">
        <v>1</v>
      </c>
      <c r="H26" s="9">
        <v>1</v>
      </c>
      <c r="I26" s="9">
        <v>1</v>
      </c>
      <c r="J26" s="9"/>
      <c r="K26" s="9">
        <v>2</v>
      </c>
      <c r="L26" s="9"/>
      <c r="M26" s="9"/>
      <c r="N26" s="9">
        <f t="shared" si="4"/>
        <v>4</v>
      </c>
      <c r="O26" s="10"/>
      <c r="P26" s="43">
        <v>23</v>
      </c>
      <c r="Q26" s="42" t="s">
        <v>110</v>
      </c>
      <c r="R26" s="42" t="s">
        <v>72</v>
      </c>
      <c r="S26" s="9"/>
      <c r="T26" s="9">
        <v>4</v>
      </c>
      <c r="U26" s="9">
        <v>1</v>
      </c>
      <c r="V26" s="9">
        <v>4</v>
      </c>
      <c r="W26" s="9">
        <v>1</v>
      </c>
      <c r="X26" s="9">
        <v>1</v>
      </c>
      <c r="Y26" s="9"/>
      <c r="Z26" s="9"/>
      <c r="AA26" s="9"/>
      <c r="AB26" s="9"/>
      <c r="AC26" s="9">
        <f t="shared" si="5"/>
        <v>13</v>
      </c>
      <c r="AE26" s="21"/>
    </row>
    <row r="27" spans="1:31" s="39" customFormat="1" ht="12.75" x14ac:dyDescent="0.2">
      <c r="A27" s="43">
        <v>33</v>
      </c>
      <c r="B27" s="42" t="s">
        <v>47</v>
      </c>
      <c r="C27" s="42" t="s">
        <v>70</v>
      </c>
      <c r="D27" s="9">
        <v>6</v>
      </c>
      <c r="E27" s="9"/>
      <c r="F27" s="9">
        <v>3</v>
      </c>
      <c r="G27" s="9">
        <v>8</v>
      </c>
      <c r="H27" s="9">
        <v>2</v>
      </c>
      <c r="I27" s="9">
        <v>2</v>
      </c>
      <c r="J27" s="9">
        <v>1</v>
      </c>
      <c r="K27" s="9">
        <v>3</v>
      </c>
      <c r="L27" s="9"/>
      <c r="M27" s="9"/>
      <c r="N27" s="9">
        <f t="shared" si="4"/>
        <v>15</v>
      </c>
      <c r="O27" s="10"/>
      <c r="P27" s="41"/>
      <c r="Q27" s="42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tr">
        <f t="shared" si="5"/>
        <v/>
      </c>
      <c r="AE27" s="21"/>
    </row>
    <row r="28" spans="1:31" s="39" customFormat="1" ht="12.75" x14ac:dyDescent="0.2">
      <c r="A28" s="41">
        <v>13</v>
      </c>
      <c r="B28" s="42" t="s">
        <v>418</v>
      </c>
      <c r="C28" s="42" t="s">
        <v>54</v>
      </c>
      <c r="D28" s="9">
        <v>1</v>
      </c>
      <c r="E28" s="9"/>
      <c r="F28" s="9"/>
      <c r="G28" s="9">
        <v>5</v>
      </c>
      <c r="H28" s="9"/>
      <c r="I28" s="9"/>
      <c r="J28" s="9">
        <v>1</v>
      </c>
      <c r="K28" s="9"/>
      <c r="L28" s="9"/>
      <c r="M28" s="9"/>
      <c r="N28" s="9">
        <f t="shared" si="4"/>
        <v>2</v>
      </c>
      <c r="O28" s="10"/>
      <c r="P28" s="41">
        <v>44</v>
      </c>
      <c r="Q28" s="42" t="s">
        <v>108</v>
      </c>
      <c r="R28" s="42" t="s">
        <v>109</v>
      </c>
      <c r="S28" s="9">
        <v>4</v>
      </c>
      <c r="T28" s="9"/>
      <c r="U28" s="9">
        <v>1</v>
      </c>
      <c r="V28" s="9">
        <v>8</v>
      </c>
      <c r="W28" s="9">
        <v>1</v>
      </c>
      <c r="X28" s="9"/>
      <c r="Y28" s="9"/>
      <c r="Z28" s="9">
        <v>2</v>
      </c>
      <c r="AA28" s="9"/>
      <c r="AB28" s="9"/>
      <c r="AC28" s="9">
        <f t="shared" si="5"/>
        <v>9</v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12</v>
      </c>
      <c r="E30" s="9">
        <f t="shared" si="6"/>
        <v>0</v>
      </c>
      <c r="F30" s="9">
        <f t="shared" si="6"/>
        <v>4</v>
      </c>
      <c r="G30" s="9">
        <f t="shared" si="6"/>
        <v>31</v>
      </c>
      <c r="H30" s="9">
        <f t="shared" si="6"/>
        <v>7</v>
      </c>
      <c r="I30" s="9">
        <f t="shared" si="6"/>
        <v>5</v>
      </c>
      <c r="J30" s="9">
        <f t="shared" si="6"/>
        <v>2</v>
      </c>
      <c r="K30" s="9">
        <f t="shared" si="6"/>
        <v>12</v>
      </c>
      <c r="L30" s="9">
        <f t="shared" si="6"/>
        <v>0</v>
      </c>
      <c r="M30" s="9">
        <f t="shared" si="6"/>
        <v>0</v>
      </c>
      <c r="N30" s="9">
        <f t="shared" si="6"/>
        <v>28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12</v>
      </c>
      <c r="T30" s="9">
        <f t="shared" si="7"/>
        <v>4</v>
      </c>
      <c r="U30" s="9">
        <f t="shared" si="7"/>
        <v>8</v>
      </c>
      <c r="V30" s="9">
        <f t="shared" si="7"/>
        <v>34</v>
      </c>
      <c r="W30" s="9">
        <f t="shared" si="7"/>
        <v>6</v>
      </c>
      <c r="X30" s="9">
        <f t="shared" si="7"/>
        <v>6</v>
      </c>
      <c r="Y30" s="9">
        <f t="shared" si="7"/>
        <v>3</v>
      </c>
      <c r="Z30" s="9">
        <f t="shared" si="7"/>
        <v>11</v>
      </c>
      <c r="AA30" s="9">
        <f t="shared" si="7"/>
        <v>0</v>
      </c>
      <c r="AB30" s="9">
        <f t="shared" si="7"/>
        <v>0</v>
      </c>
      <c r="AC30" s="9">
        <f t="shared" si="7"/>
        <v>44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224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Diablos: 3P-   |||   Hornets: 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28" t="s">
        <v>51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30"/>
      <c r="O33" s="3" t="s">
        <v>4</v>
      </c>
      <c r="P33" s="131" t="s">
        <v>133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3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3">
        <v>2</v>
      </c>
      <c r="Q35" s="42" t="s">
        <v>30</v>
      </c>
      <c r="R35" s="42" t="s">
        <v>53</v>
      </c>
      <c r="S35" s="9">
        <v>1</v>
      </c>
      <c r="T35" s="9">
        <v>1</v>
      </c>
      <c r="U35" s="9"/>
      <c r="V35" s="9">
        <v>3</v>
      </c>
      <c r="W35" s="9">
        <v>2</v>
      </c>
      <c r="X35" s="9">
        <v>3</v>
      </c>
      <c r="Y35" s="9"/>
      <c r="Z35" s="9"/>
      <c r="AA35" s="9"/>
      <c r="AB35" s="9"/>
      <c r="AC35" s="9">
        <f t="shared" ref="AC35:AC44" si="9">IF(Q35="","",(S35*2)+(T35*3)+U35*1)</f>
        <v>5</v>
      </c>
      <c r="AE35" s="21"/>
    </row>
    <row r="36" spans="1:31" s="39" customFormat="1" ht="12.75" x14ac:dyDescent="0.2">
      <c r="A36" s="41">
        <v>5</v>
      </c>
      <c r="B36" s="42" t="s">
        <v>415</v>
      </c>
      <c r="C36" s="42" t="s">
        <v>73</v>
      </c>
      <c r="D36" s="9">
        <v>1</v>
      </c>
      <c r="E36" s="9"/>
      <c r="F36" s="9"/>
      <c r="G36" s="9">
        <v>2</v>
      </c>
      <c r="H36" s="9">
        <v>7</v>
      </c>
      <c r="I36" s="9">
        <v>1</v>
      </c>
      <c r="J36" s="9"/>
      <c r="K36" s="9">
        <v>1</v>
      </c>
      <c r="L36" s="9"/>
      <c r="M36" s="9"/>
      <c r="N36" s="9">
        <f t="shared" si="8"/>
        <v>2</v>
      </c>
      <c r="O36" s="10"/>
      <c r="P36" s="41">
        <v>4</v>
      </c>
      <c r="Q36" s="42" t="s">
        <v>85</v>
      </c>
      <c r="R36" s="42" t="s">
        <v>53</v>
      </c>
      <c r="S36" s="9">
        <v>4</v>
      </c>
      <c r="T36" s="9">
        <v>1</v>
      </c>
      <c r="U36" s="9"/>
      <c r="V36" s="9">
        <v>7</v>
      </c>
      <c r="W36" s="9">
        <v>6</v>
      </c>
      <c r="X36" s="9">
        <v>1</v>
      </c>
      <c r="Y36" s="9">
        <v>2</v>
      </c>
      <c r="Z36" s="9">
        <v>1</v>
      </c>
      <c r="AA36" s="9"/>
      <c r="AB36" s="9"/>
      <c r="AC36" s="9">
        <f t="shared" si="9"/>
        <v>11</v>
      </c>
      <c r="AE36" s="21"/>
    </row>
    <row r="37" spans="1:31" s="39" customFormat="1" ht="12.75" x14ac:dyDescent="0.2">
      <c r="A37" s="41">
        <v>8</v>
      </c>
      <c r="B37" s="42" t="s">
        <v>127</v>
      </c>
      <c r="C37" s="42" t="s">
        <v>128</v>
      </c>
      <c r="D37" s="9">
        <v>2</v>
      </c>
      <c r="E37" s="9"/>
      <c r="F37" s="9"/>
      <c r="G37" s="9">
        <v>2</v>
      </c>
      <c r="H37" s="9">
        <v>1</v>
      </c>
      <c r="I37" s="9">
        <v>6</v>
      </c>
      <c r="J37" s="9">
        <v>1</v>
      </c>
      <c r="K37" s="9">
        <v>1</v>
      </c>
      <c r="L37" s="9"/>
      <c r="M37" s="9"/>
      <c r="N37" s="9">
        <f t="shared" si="8"/>
        <v>4</v>
      </c>
      <c r="O37" s="10"/>
      <c r="P37" s="41">
        <v>5</v>
      </c>
      <c r="Q37" s="42" t="s">
        <v>160</v>
      </c>
      <c r="R37" s="42" t="s">
        <v>128</v>
      </c>
      <c r="S37" s="9">
        <v>4</v>
      </c>
      <c r="T37" s="9"/>
      <c r="U37" s="9">
        <v>1</v>
      </c>
      <c r="V37" s="9">
        <v>10</v>
      </c>
      <c r="W37" s="9">
        <v>2</v>
      </c>
      <c r="X37" s="9">
        <v>2</v>
      </c>
      <c r="Y37" s="9"/>
      <c r="Z37" s="9">
        <v>4</v>
      </c>
      <c r="AA37" s="9"/>
      <c r="AB37" s="9"/>
      <c r="AC37" s="9">
        <f t="shared" si="9"/>
        <v>9</v>
      </c>
      <c r="AE37" s="21"/>
    </row>
    <row r="38" spans="1:31" s="39" customFormat="1" ht="12.75" x14ac:dyDescent="0.2">
      <c r="A38" s="43"/>
      <c r="B38" s="42"/>
      <c r="C38" s="42"/>
      <c r="D38" s="9"/>
      <c r="E38" s="9"/>
      <c r="F38" s="9"/>
      <c r="G38" s="9"/>
      <c r="H38" s="9"/>
      <c r="I38" s="9"/>
      <c r="J38" s="9"/>
      <c r="K38" s="9"/>
      <c r="L38" s="9"/>
      <c r="M38" s="9"/>
      <c r="N38" s="9" t="str">
        <f t="shared" si="8"/>
        <v/>
      </c>
      <c r="O38" s="10"/>
      <c r="P38" s="52" t="s">
        <v>221</v>
      </c>
      <c r="Q38" s="42" t="s">
        <v>161</v>
      </c>
      <c r="R38" s="42" t="s">
        <v>90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>
        <f t="shared" si="9"/>
        <v>0</v>
      </c>
      <c r="AE38" s="21"/>
    </row>
    <row r="39" spans="1:31" s="39" customFormat="1" ht="12.75" x14ac:dyDescent="0.2">
      <c r="A39" s="43">
        <v>12</v>
      </c>
      <c r="B39" s="42" t="s">
        <v>55</v>
      </c>
      <c r="C39" s="42" t="s">
        <v>56</v>
      </c>
      <c r="D39" s="9">
        <v>4</v>
      </c>
      <c r="E39" s="9">
        <v>4</v>
      </c>
      <c r="F39" s="9">
        <v>2</v>
      </c>
      <c r="G39" s="9">
        <v>4</v>
      </c>
      <c r="H39" s="9">
        <v>1</v>
      </c>
      <c r="I39" s="9">
        <v>4</v>
      </c>
      <c r="J39" s="9"/>
      <c r="K39" s="9">
        <v>1</v>
      </c>
      <c r="L39" s="9"/>
      <c r="M39" s="9"/>
      <c r="N39" s="9">
        <f t="shared" si="8"/>
        <v>22</v>
      </c>
      <c r="O39" s="10"/>
      <c r="P39" s="41">
        <v>9</v>
      </c>
      <c r="Q39" s="42" t="s">
        <v>85</v>
      </c>
      <c r="R39" s="42" t="s">
        <v>163</v>
      </c>
      <c r="S39" s="9">
        <v>1</v>
      </c>
      <c r="T39" s="9"/>
      <c r="U39" s="9"/>
      <c r="V39" s="9">
        <v>2</v>
      </c>
      <c r="W39" s="9">
        <v>1</v>
      </c>
      <c r="X39" s="9">
        <v>1</v>
      </c>
      <c r="Y39" s="9"/>
      <c r="Z39" s="9">
        <v>2</v>
      </c>
      <c r="AA39" s="9"/>
      <c r="AB39" s="9"/>
      <c r="AC39" s="9">
        <f t="shared" si="9"/>
        <v>2</v>
      </c>
      <c r="AE39" s="21"/>
    </row>
    <row r="40" spans="1:31" s="39" customFormat="1" ht="12.75" x14ac:dyDescent="0.2">
      <c r="A40" s="43">
        <v>13</v>
      </c>
      <c r="B40" s="42" t="s">
        <v>416</v>
      </c>
      <c r="C40" s="42" t="s">
        <v>417</v>
      </c>
      <c r="D40" s="9">
        <v>3</v>
      </c>
      <c r="E40" s="9"/>
      <c r="F40" s="9"/>
      <c r="G40" s="9">
        <v>3</v>
      </c>
      <c r="H40" s="9">
        <v>3</v>
      </c>
      <c r="I40" s="9">
        <v>2</v>
      </c>
      <c r="J40" s="9"/>
      <c r="K40" s="9">
        <v>1</v>
      </c>
      <c r="L40" s="9"/>
      <c r="M40" s="9"/>
      <c r="N40" s="9">
        <f t="shared" si="8"/>
        <v>6</v>
      </c>
      <c r="O40" s="10"/>
      <c r="P40" s="43">
        <v>11</v>
      </c>
      <c r="Q40" s="42" t="s">
        <v>100</v>
      </c>
      <c r="R40" s="42" t="s">
        <v>164</v>
      </c>
      <c r="S40" s="9">
        <v>7</v>
      </c>
      <c r="T40" s="9"/>
      <c r="U40" s="9">
        <v>3</v>
      </c>
      <c r="V40" s="9">
        <v>17</v>
      </c>
      <c r="W40" s="9">
        <v>2</v>
      </c>
      <c r="X40" s="9">
        <v>2</v>
      </c>
      <c r="Y40" s="9"/>
      <c r="Z40" s="9"/>
      <c r="AA40" s="9"/>
      <c r="AB40" s="9"/>
      <c r="AC40" s="9">
        <f t="shared" si="9"/>
        <v>17</v>
      </c>
      <c r="AE40" s="21"/>
    </row>
    <row r="41" spans="1:31" s="39" customFormat="1" ht="12.75" x14ac:dyDescent="0.2">
      <c r="A41" s="41">
        <v>21</v>
      </c>
      <c r="B41" s="42" t="s">
        <v>155</v>
      </c>
      <c r="C41" s="42" t="s">
        <v>48</v>
      </c>
      <c r="D41" s="9">
        <v>1</v>
      </c>
      <c r="E41" s="9"/>
      <c r="F41" s="9"/>
      <c r="G41" s="9">
        <v>3</v>
      </c>
      <c r="H41" s="9"/>
      <c r="I41" s="9">
        <v>1</v>
      </c>
      <c r="J41" s="9"/>
      <c r="K41" s="9">
        <v>4</v>
      </c>
      <c r="L41" s="9"/>
      <c r="M41" s="9"/>
      <c r="N41" s="9">
        <f t="shared" si="8"/>
        <v>2</v>
      </c>
      <c r="O41" s="10"/>
      <c r="P41" s="43">
        <v>15</v>
      </c>
      <c r="Q41" s="42" t="s">
        <v>162</v>
      </c>
      <c r="R41" s="42" t="s">
        <v>66</v>
      </c>
      <c r="S41" s="9">
        <v>6</v>
      </c>
      <c r="T41" s="9"/>
      <c r="U41" s="9"/>
      <c r="V41" s="9">
        <v>16</v>
      </c>
      <c r="W41" s="9">
        <v>1</v>
      </c>
      <c r="X41" s="9">
        <v>1</v>
      </c>
      <c r="Y41" s="9"/>
      <c r="Z41" s="9">
        <v>2</v>
      </c>
      <c r="AA41" s="9"/>
      <c r="AB41" s="9"/>
      <c r="AC41" s="9">
        <f t="shared" si="9"/>
        <v>12</v>
      </c>
      <c r="AE41" s="21"/>
    </row>
    <row r="42" spans="1:31" s="39" customFormat="1" ht="12.75" x14ac:dyDescent="0.2">
      <c r="A42" s="41">
        <v>26</v>
      </c>
      <c r="B42" s="42" t="s">
        <v>58</v>
      </c>
      <c r="C42" s="42" t="s">
        <v>59</v>
      </c>
      <c r="D42" s="9">
        <v>2</v>
      </c>
      <c r="E42" s="9"/>
      <c r="F42" s="9"/>
      <c r="G42" s="9">
        <v>5</v>
      </c>
      <c r="H42" s="9">
        <v>1</v>
      </c>
      <c r="I42" s="9"/>
      <c r="J42" s="9"/>
      <c r="K42" s="9">
        <v>3</v>
      </c>
      <c r="L42" s="9"/>
      <c r="M42" s="9"/>
      <c r="N42" s="9">
        <f t="shared" si="8"/>
        <v>4</v>
      </c>
      <c r="O42" s="10"/>
      <c r="P42" s="43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13</v>
      </c>
      <c r="E45" s="9">
        <f t="shared" si="10"/>
        <v>4</v>
      </c>
      <c r="F45" s="9">
        <f t="shared" si="10"/>
        <v>2</v>
      </c>
      <c r="G45" s="9">
        <f t="shared" si="10"/>
        <v>19</v>
      </c>
      <c r="H45" s="9">
        <f t="shared" si="10"/>
        <v>13</v>
      </c>
      <c r="I45" s="9">
        <f t="shared" si="10"/>
        <v>14</v>
      </c>
      <c r="J45" s="9">
        <f t="shared" si="10"/>
        <v>1</v>
      </c>
      <c r="K45" s="9">
        <f t="shared" si="10"/>
        <v>11</v>
      </c>
      <c r="L45" s="9">
        <f t="shared" si="10"/>
        <v>0</v>
      </c>
      <c r="M45" s="9">
        <f t="shared" si="10"/>
        <v>0</v>
      </c>
      <c r="N45" s="9">
        <f t="shared" si="10"/>
        <v>40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23</v>
      </c>
      <c r="T45" s="9">
        <f t="shared" si="11"/>
        <v>2</v>
      </c>
      <c r="U45" s="9">
        <f t="shared" si="11"/>
        <v>4</v>
      </c>
      <c r="V45" s="9">
        <f t="shared" si="11"/>
        <v>55</v>
      </c>
      <c r="W45" s="9">
        <f t="shared" si="11"/>
        <v>14</v>
      </c>
      <c r="X45" s="9">
        <f t="shared" si="11"/>
        <v>10</v>
      </c>
      <c r="Y45" s="9">
        <f t="shared" si="11"/>
        <v>2</v>
      </c>
      <c r="Z45" s="9">
        <f t="shared" si="11"/>
        <v>9</v>
      </c>
      <c r="AA45" s="9">
        <f t="shared" si="11"/>
        <v>0</v>
      </c>
      <c r="AB45" s="9">
        <f t="shared" si="11"/>
        <v>0</v>
      </c>
      <c r="AC45" s="9">
        <f t="shared" si="11"/>
        <v>56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136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Spartans:    |||   Brownies: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34" t="s">
        <v>62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6"/>
      <c r="O48" s="3" t="s">
        <v>29</v>
      </c>
      <c r="P48" s="137" t="s">
        <v>134</v>
      </c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9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/>
      <c r="B50" s="42"/>
      <c r="C50" s="42"/>
      <c r="D50" s="9"/>
      <c r="E50" s="9"/>
      <c r="F50" s="9"/>
      <c r="G50" s="9"/>
      <c r="H50" s="9"/>
      <c r="I50" s="9"/>
      <c r="J50" s="9"/>
      <c r="K50" s="9"/>
      <c r="L50" s="9"/>
      <c r="M50" s="9"/>
      <c r="N50" s="9" t="str">
        <f t="shared" ref="N50:N59" si="12">IF(B50="","",(D50*2)+(E50*3)+F50*1)</f>
        <v/>
      </c>
      <c r="O50" s="10"/>
      <c r="P50" s="41">
        <v>4</v>
      </c>
      <c r="Q50" s="42" t="s">
        <v>167</v>
      </c>
      <c r="R50" s="42" t="s">
        <v>174</v>
      </c>
      <c r="S50" s="9">
        <v>1</v>
      </c>
      <c r="T50" s="9"/>
      <c r="U50" s="9"/>
      <c r="V50" s="9">
        <v>2</v>
      </c>
      <c r="W50" s="9">
        <v>3</v>
      </c>
      <c r="X50" s="9"/>
      <c r="Y50" s="9"/>
      <c r="Z50" s="9"/>
      <c r="AA50" s="9"/>
      <c r="AB50" s="9"/>
      <c r="AC50" s="9">
        <f t="shared" ref="AC50:AC59" si="13">IF(Q50="","",(S50*2)+(T50*3)+U50*1)</f>
        <v>2</v>
      </c>
      <c r="AD50" s="46"/>
      <c r="AE50" s="21"/>
    </row>
    <row r="51" spans="1:31" s="39" customFormat="1" ht="12.75" x14ac:dyDescent="0.2">
      <c r="A51" s="43">
        <v>6</v>
      </c>
      <c r="B51" s="42" t="s">
        <v>120</v>
      </c>
      <c r="C51" s="42" t="s">
        <v>50</v>
      </c>
      <c r="D51" s="9"/>
      <c r="E51" s="9">
        <v>1</v>
      </c>
      <c r="F51" s="9"/>
      <c r="G51" s="9">
        <v>5</v>
      </c>
      <c r="H51" s="9">
        <v>1</v>
      </c>
      <c r="I51" s="9">
        <v>1</v>
      </c>
      <c r="J51" s="9"/>
      <c r="K51" s="9">
        <v>3</v>
      </c>
      <c r="L51" s="9"/>
      <c r="M51" s="9"/>
      <c r="N51" s="9">
        <f t="shared" si="12"/>
        <v>3</v>
      </c>
      <c r="O51" s="10"/>
      <c r="P51" s="41">
        <v>5</v>
      </c>
      <c r="Q51" s="42" t="s">
        <v>167</v>
      </c>
      <c r="R51" s="42" t="s">
        <v>60</v>
      </c>
      <c r="S51" s="9">
        <v>2</v>
      </c>
      <c r="T51" s="9"/>
      <c r="U51" s="9"/>
      <c r="V51" s="9">
        <v>1</v>
      </c>
      <c r="W51" s="9">
        <v>3</v>
      </c>
      <c r="X51" s="9">
        <v>2</v>
      </c>
      <c r="Y51" s="9"/>
      <c r="Z51" s="9">
        <v>1</v>
      </c>
      <c r="AA51" s="9"/>
      <c r="AB51" s="9"/>
      <c r="AC51" s="9">
        <f t="shared" si="13"/>
        <v>4</v>
      </c>
      <c r="AD51" s="46"/>
      <c r="AE51" s="21"/>
    </row>
    <row r="52" spans="1:31" s="39" customFormat="1" ht="12.75" x14ac:dyDescent="0.2">
      <c r="A52" s="43">
        <v>7</v>
      </c>
      <c r="B52" s="42" t="s">
        <v>167</v>
      </c>
      <c r="C52" s="42" t="s">
        <v>128</v>
      </c>
      <c r="D52" s="9">
        <v>8</v>
      </c>
      <c r="E52" s="9"/>
      <c r="F52" s="9"/>
      <c r="G52" s="9">
        <v>1</v>
      </c>
      <c r="H52" s="9">
        <v>2</v>
      </c>
      <c r="I52" s="9">
        <v>2</v>
      </c>
      <c r="J52" s="9"/>
      <c r="K52" s="9">
        <v>1</v>
      </c>
      <c r="L52" s="9"/>
      <c r="M52" s="9"/>
      <c r="N52" s="9">
        <f t="shared" si="12"/>
        <v>16</v>
      </c>
      <c r="O52" s="10"/>
      <c r="P52" s="43">
        <v>6</v>
      </c>
      <c r="Q52" s="42" t="s">
        <v>372</v>
      </c>
      <c r="R52" s="42" t="s">
        <v>373</v>
      </c>
      <c r="S52" s="9">
        <v>1</v>
      </c>
      <c r="T52" s="9"/>
      <c r="U52" s="9"/>
      <c r="V52" s="9"/>
      <c r="W52" s="9"/>
      <c r="X52" s="9"/>
      <c r="Y52" s="9"/>
      <c r="Z52" s="9">
        <v>1</v>
      </c>
      <c r="AA52" s="9"/>
      <c r="AB52" s="9"/>
      <c r="AC52" s="9">
        <f t="shared" si="13"/>
        <v>2</v>
      </c>
      <c r="AD52" s="46"/>
      <c r="AE52" s="21"/>
    </row>
    <row r="53" spans="1:31" s="39" customFormat="1" ht="12.75" x14ac:dyDescent="0.2">
      <c r="A53" s="41">
        <v>4</v>
      </c>
      <c r="B53" s="42" t="s">
        <v>165</v>
      </c>
      <c r="C53" s="42" t="s">
        <v>166</v>
      </c>
      <c r="D53" s="9">
        <v>6</v>
      </c>
      <c r="E53" s="9">
        <v>1</v>
      </c>
      <c r="F53" s="9">
        <v>1</v>
      </c>
      <c r="G53" s="9">
        <v>3</v>
      </c>
      <c r="H53" s="9">
        <v>7</v>
      </c>
      <c r="I53" s="9">
        <v>2</v>
      </c>
      <c r="J53" s="9"/>
      <c r="K53" s="9"/>
      <c r="L53" s="9"/>
      <c r="M53" s="9"/>
      <c r="N53" s="9">
        <f t="shared" si="12"/>
        <v>16</v>
      </c>
      <c r="O53" s="10"/>
      <c r="P53" s="43">
        <v>8</v>
      </c>
      <c r="Q53" s="42" t="s">
        <v>169</v>
      </c>
      <c r="R53" s="42" t="s">
        <v>344</v>
      </c>
      <c r="S53" s="9">
        <v>7</v>
      </c>
      <c r="T53" s="9">
        <v>1</v>
      </c>
      <c r="U53" s="9">
        <v>5</v>
      </c>
      <c r="V53" s="9">
        <v>4</v>
      </c>
      <c r="W53" s="9">
        <v>2</v>
      </c>
      <c r="X53" s="9"/>
      <c r="Y53" s="9"/>
      <c r="Z53" s="9">
        <v>1</v>
      </c>
      <c r="AA53" s="9"/>
      <c r="AB53" s="9"/>
      <c r="AC53" s="9">
        <f t="shared" si="13"/>
        <v>22</v>
      </c>
      <c r="AD53" s="46"/>
      <c r="AE53" s="21"/>
    </row>
    <row r="54" spans="1:31" s="39" customFormat="1" ht="12.75" x14ac:dyDescent="0.2">
      <c r="A54" s="41">
        <v>9</v>
      </c>
      <c r="B54" s="42" t="s">
        <v>63</v>
      </c>
      <c r="C54" s="42" t="s">
        <v>64</v>
      </c>
      <c r="D54" s="9">
        <v>2</v>
      </c>
      <c r="E54" s="9"/>
      <c r="F54" s="9">
        <v>1</v>
      </c>
      <c r="G54" s="9">
        <v>7</v>
      </c>
      <c r="H54" s="9">
        <v>4</v>
      </c>
      <c r="I54" s="9">
        <v>2</v>
      </c>
      <c r="J54" s="9"/>
      <c r="K54" s="9">
        <v>3</v>
      </c>
      <c r="L54" s="9"/>
      <c r="M54" s="9"/>
      <c r="N54" s="9">
        <f t="shared" si="12"/>
        <v>5</v>
      </c>
      <c r="O54" s="10"/>
      <c r="P54" s="43">
        <v>9</v>
      </c>
      <c r="Q54" s="42" t="s">
        <v>172</v>
      </c>
      <c r="R54" s="42" t="s">
        <v>31</v>
      </c>
      <c r="S54" s="9">
        <v>1</v>
      </c>
      <c r="T54" s="9">
        <v>1</v>
      </c>
      <c r="U54" s="9"/>
      <c r="V54" s="9">
        <v>1</v>
      </c>
      <c r="W54" s="9">
        <v>3</v>
      </c>
      <c r="X54" s="9"/>
      <c r="Y54" s="9"/>
      <c r="Z54" s="9">
        <v>1</v>
      </c>
      <c r="AA54" s="9"/>
      <c r="AB54" s="9"/>
      <c r="AC54" s="9">
        <f t="shared" si="13"/>
        <v>5</v>
      </c>
      <c r="AD54" s="46"/>
      <c r="AE54" s="21"/>
    </row>
    <row r="55" spans="1:31" s="39" customFormat="1" ht="12.75" x14ac:dyDescent="0.2">
      <c r="A55" s="41"/>
      <c r="B55" s="42"/>
      <c r="C55" s="42"/>
      <c r="D55" s="9"/>
      <c r="E55" s="9"/>
      <c r="F55" s="9"/>
      <c r="G55" s="9"/>
      <c r="H55" s="9"/>
      <c r="I55" s="9"/>
      <c r="J55" s="9"/>
      <c r="K55" s="9"/>
      <c r="L55" s="9"/>
      <c r="M55" s="9"/>
      <c r="N55" s="9" t="str">
        <f t="shared" si="12"/>
        <v/>
      </c>
      <c r="O55" s="10"/>
      <c r="P55" s="41"/>
      <c r="Q55" s="42"/>
      <c r="R55" s="42"/>
      <c r="S55" s="9"/>
      <c r="T55" s="9"/>
      <c r="U55" s="9"/>
      <c r="V55" s="9"/>
      <c r="W55" s="9"/>
      <c r="X55" s="9"/>
      <c r="Y55" s="9"/>
      <c r="Z55" s="9"/>
      <c r="AA55" s="9"/>
      <c r="AB55" s="9"/>
      <c r="AC55" s="9" t="str">
        <f t="shared" si="13"/>
        <v/>
      </c>
      <c r="AD55" s="46"/>
      <c r="AE55" s="21"/>
    </row>
    <row r="56" spans="1:31" s="39" customFormat="1" ht="12.75" x14ac:dyDescent="0.2">
      <c r="A56" s="41">
        <v>12</v>
      </c>
      <c r="B56" s="42" t="s">
        <v>260</v>
      </c>
      <c r="C56" s="42" t="s">
        <v>263</v>
      </c>
      <c r="D56" s="9">
        <v>2</v>
      </c>
      <c r="E56" s="9"/>
      <c r="F56" s="9"/>
      <c r="G56" s="9">
        <v>4</v>
      </c>
      <c r="H56" s="9">
        <v>4</v>
      </c>
      <c r="I56" s="9"/>
      <c r="J56" s="9"/>
      <c r="K56" s="9">
        <v>1</v>
      </c>
      <c r="L56" s="9"/>
      <c r="M56" s="9"/>
      <c r="N56" s="9">
        <f t="shared" si="12"/>
        <v>4</v>
      </c>
      <c r="O56" s="10"/>
      <c r="P56" s="41">
        <v>11</v>
      </c>
      <c r="Q56" s="42" t="s">
        <v>173</v>
      </c>
      <c r="R56" s="42" t="s">
        <v>84</v>
      </c>
      <c r="S56" s="9">
        <v>4</v>
      </c>
      <c r="T56" s="9">
        <v>2</v>
      </c>
      <c r="U56" s="9">
        <v>2</v>
      </c>
      <c r="V56" s="9">
        <v>8</v>
      </c>
      <c r="W56" s="9">
        <v>2</v>
      </c>
      <c r="X56" s="9"/>
      <c r="Y56" s="9">
        <v>1</v>
      </c>
      <c r="Z56" s="9">
        <v>3</v>
      </c>
      <c r="AA56" s="9"/>
      <c r="AB56" s="9"/>
      <c r="AC56" s="9">
        <f t="shared" si="13"/>
        <v>16</v>
      </c>
      <c r="AD56" s="46"/>
      <c r="AE56" s="21"/>
    </row>
    <row r="57" spans="1:31" s="39" customFormat="1" ht="12.75" x14ac:dyDescent="0.2">
      <c r="A57" s="41">
        <v>15</v>
      </c>
      <c r="B57" s="42" t="s">
        <v>258</v>
      </c>
      <c r="C57" s="42" t="s">
        <v>34</v>
      </c>
      <c r="D57" s="9">
        <v>10</v>
      </c>
      <c r="E57" s="9"/>
      <c r="F57" s="9">
        <v>1</v>
      </c>
      <c r="G57" s="9">
        <v>16</v>
      </c>
      <c r="H57" s="9">
        <v>1</v>
      </c>
      <c r="I57" s="9">
        <v>2</v>
      </c>
      <c r="J57" s="9">
        <v>1</v>
      </c>
      <c r="K57" s="9">
        <v>2</v>
      </c>
      <c r="L57" s="9"/>
      <c r="M57" s="9"/>
      <c r="N57" s="9">
        <f t="shared" si="12"/>
        <v>21</v>
      </c>
      <c r="O57" s="10"/>
      <c r="P57" s="41">
        <v>15</v>
      </c>
      <c r="Q57" s="42" t="s">
        <v>228</v>
      </c>
      <c r="R57" s="42" t="s">
        <v>229</v>
      </c>
      <c r="S57" s="9">
        <v>2</v>
      </c>
      <c r="T57" s="9"/>
      <c r="U57" s="9"/>
      <c r="V57" s="9">
        <v>1</v>
      </c>
      <c r="W57" s="9">
        <v>1</v>
      </c>
      <c r="X57" s="9"/>
      <c r="Y57" s="9"/>
      <c r="Z57" s="9"/>
      <c r="AA57" s="9"/>
      <c r="AB57" s="9"/>
      <c r="AC57" s="9">
        <f t="shared" si="13"/>
        <v>4</v>
      </c>
      <c r="AD57" s="46"/>
      <c r="AE57" s="21"/>
    </row>
    <row r="58" spans="1:31" s="39" customFormat="1" ht="12.75" x14ac:dyDescent="0.2">
      <c r="A58" s="41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>
        <v>12</v>
      </c>
      <c r="Q58" s="42" t="s">
        <v>414</v>
      </c>
      <c r="R58" s="42" t="s">
        <v>67</v>
      </c>
      <c r="S58" s="9">
        <v>2</v>
      </c>
      <c r="T58" s="9"/>
      <c r="U58" s="9"/>
      <c r="V58" s="9">
        <v>5</v>
      </c>
      <c r="W58" s="9">
        <v>1</v>
      </c>
      <c r="X58" s="9"/>
      <c r="Y58" s="9"/>
      <c r="Z58" s="9">
        <v>3</v>
      </c>
      <c r="AA58" s="9"/>
      <c r="AB58" s="9"/>
      <c r="AC58" s="9">
        <f t="shared" si="13"/>
        <v>4</v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28</v>
      </c>
      <c r="E60" s="9">
        <f t="shared" si="14"/>
        <v>2</v>
      </c>
      <c r="F60" s="9">
        <f t="shared" si="14"/>
        <v>3</v>
      </c>
      <c r="G60" s="9">
        <f t="shared" si="14"/>
        <v>36</v>
      </c>
      <c r="H60" s="9">
        <f t="shared" si="14"/>
        <v>19</v>
      </c>
      <c r="I60" s="9">
        <f t="shared" si="14"/>
        <v>9</v>
      </c>
      <c r="J60" s="9">
        <f t="shared" si="14"/>
        <v>1</v>
      </c>
      <c r="K60" s="9">
        <f t="shared" si="14"/>
        <v>10</v>
      </c>
      <c r="L60" s="9">
        <f t="shared" si="14"/>
        <v>0</v>
      </c>
      <c r="M60" s="9">
        <f t="shared" si="14"/>
        <v>0</v>
      </c>
      <c r="N60" s="9">
        <f t="shared" si="14"/>
        <v>65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20</v>
      </c>
      <c r="T60" s="9">
        <f t="shared" si="15"/>
        <v>4</v>
      </c>
      <c r="U60" s="9">
        <f t="shared" si="15"/>
        <v>7</v>
      </c>
      <c r="V60" s="9">
        <f t="shared" si="15"/>
        <v>22</v>
      </c>
      <c r="W60" s="9">
        <f t="shared" si="15"/>
        <v>15</v>
      </c>
      <c r="X60" s="9">
        <f t="shared" si="15"/>
        <v>2</v>
      </c>
      <c r="Y60" s="9">
        <f t="shared" si="15"/>
        <v>1</v>
      </c>
      <c r="Z60" s="9">
        <f t="shared" si="15"/>
        <v>10</v>
      </c>
      <c r="AA60" s="9">
        <f t="shared" si="15"/>
        <v>0</v>
      </c>
      <c r="AB60" s="9">
        <f t="shared" si="15"/>
        <v>0</v>
      </c>
      <c r="AC60" s="9">
        <f t="shared" si="15"/>
        <v>59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89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Hardwood Pro:    |||   Queanbeyan Road Runners: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46" t="s">
        <v>224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8"/>
      <c r="O63" s="3" t="s">
        <v>29</v>
      </c>
      <c r="P63" s="149" t="s">
        <v>135</v>
      </c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1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7</v>
      </c>
      <c r="B65" s="42" t="s">
        <v>124</v>
      </c>
      <c r="C65" s="42" t="s">
        <v>41</v>
      </c>
      <c r="D65" s="9">
        <v>4</v>
      </c>
      <c r="E65" s="9">
        <v>4</v>
      </c>
      <c r="F65" s="9"/>
      <c r="G65" s="9">
        <v>3</v>
      </c>
      <c r="H65" s="9">
        <v>3</v>
      </c>
      <c r="I65" s="9">
        <v>2</v>
      </c>
      <c r="J65" s="9"/>
      <c r="K65" s="9"/>
      <c r="L65" s="9"/>
      <c r="M65" s="9"/>
      <c r="N65" s="9">
        <f t="shared" ref="N65:N74" si="16">IF(B65="","",(D65*2)+(E65*3)+F65*1)</f>
        <v>20</v>
      </c>
      <c r="O65" s="10"/>
      <c r="P65" s="41">
        <v>0</v>
      </c>
      <c r="Q65" s="42" t="s">
        <v>180</v>
      </c>
      <c r="R65" s="42" t="s">
        <v>181</v>
      </c>
      <c r="S65" s="9">
        <v>5</v>
      </c>
      <c r="T65" s="9"/>
      <c r="U65" s="9">
        <v>7</v>
      </c>
      <c r="V65" s="9">
        <v>7</v>
      </c>
      <c r="W65" s="9">
        <v>1</v>
      </c>
      <c r="X65" s="9">
        <v>3</v>
      </c>
      <c r="Y65" s="9"/>
      <c r="Z65" s="9"/>
      <c r="AA65" s="9"/>
      <c r="AB65" s="9"/>
      <c r="AC65" s="9">
        <f t="shared" ref="AC65:AC74" si="17">IF(Q65="","",(S65*2)+(T65*3)+U65*1)</f>
        <v>17</v>
      </c>
      <c r="AD65" s="46"/>
      <c r="AE65" s="21"/>
    </row>
    <row r="66" spans="1:31" s="39" customFormat="1" ht="12.75" x14ac:dyDescent="0.2">
      <c r="A66" s="43">
        <v>8</v>
      </c>
      <c r="B66" s="42" t="s">
        <v>175</v>
      </c>
      <c r="C66" s="42" t="s">
        <v>61</v>
      </c>
      <c r="D66" s="9">
        <v>1</v>
      </c>
      <c r="E66" s="9"/>
      <c r="F66" s="9"/>
      <c r="G66" s="9">
        <v>4</v>
      </c>
      <c r="H66" s="9">
        <v>3</v>
      </c>
      <c r="I66" s="9">
        <v>2</v>
      </c>
      <c r="J66" s="9"/>
      <c r="K66" s="9">
        <v>1</v>
      </c>
      <c r="L66" s="9"/>
      <c r="M66" s="9"/>
      <c r="N66" s="9">
        <f t="shared" si="16"/>
        <v>2</v>
      </c>
      <c r="O66" s="10"/>
      <c r="P66" s="41"/>
      <c r="Q66" s="42"/>
      <c r="R66" s="4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 t="str">
        <f t="shared" si="17"/>
        <v/>
      </c>
      <c r="AD66" s="46"/>
      <c r="AE66" s="21"/>
    </row>
    <row r="67" spans="1:31" s="39" customFormat="1" ht="12.75" x14ac:dyDescent="0.2">
      <c r="A67" s="43">
        <v>9</v>
      </c>
      <c r="B67" s="42" t="s">
        <v>118</v>
      </c>
      <c r="C67" s="42" t="s">
        <v>90</v>
      </c>
      <c r="D67" s="9"/>
      <c r="E67" s="9"/>
      <c r="F67" s="9"/>
      <c r="G67" s="9">
        <v>3</v>
      </c>
      <c r="H67" s="9">
        <v>1</v>
      </c>
      <c r="I67" s="9"/>
      <c r="J67" s="9"/>
      <c r="K67" s="9">
        <v>3</v>
      </c>
      <c r="L67" s="9"/>
      <c r="M67" s="9"/>
      <c r="N67" s="9">
        <f t="shared" si="16"/>
        <v>0</v>
      </c>
      <c r="O67" s="10"/>
      <c r="P67" s="41"/>
      <c r="Q67" s="42"/>
      <c r="R67" s="4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 t="str">
        <f t="shared" si="17"/>
        <v/>
      </c>
      <c r="AD67" s="46"/>
      <c r="AE67" s="21"/>
    </row>
    <row r="68" spans="1:31" s="39" customFormat="1" ht="12.75" x14ac:dyDescent="0.2">
      <c r="A68" s="43">
        <v>11</v>
      </c>
      <c r="B68" s="42" t="s">
        <v>122</v>
      </c>
      <c r="C68" s="42" t="s">
        <v>123</v>
      </c>
      <c r="D68" s="9">
        <v>1</v>
      </c>
      <c r="E68" s="9"/>
      <c r="F68" s="9"/>
      <c r="G68" s="9">
        <v>9</v>
      </c>
      <c r="H68" s="9">
        <v>1</v>
      </c>
      <c r="I68" s="9"/>
      <c r="J68" s="9">
        <v>3</v>
      </c>
      <c r="K68" s="9"/>
      <c r="L68" s="9"/>
      <c r="M68" s="9"/>
      <c r="N68" s="9">
        <f t="shared" si="16"/>
        <v>2</v>
      </c>
      <c r="O68" s="10"/>
      <c r="P68" s="41">
        <v>21</v>
      </c>
      <c r="Q68" s="42" t="s">
        <v>182</v>
      </c>
      <c r="R68" s="42" t="s">
        <v>183</v>
      </c>
      <c r="S68" s="9">
        <v>5</v>
      </c>
      <c r="T68" s="9"/>
      <c r="U68" s="9">
        <v>2</v>
      </c>
      <c r="V68" s="9">
        <v>9</v>
      </c>
      <c r="W68" s="9">
        <v>1</v>
      </c>
      <c r="X68" s="9"/>
      <c r="Y68" s="9">
        <v>2</v>
      </c>
      <c r="Z68" s="9">
        <v>3</v>
      </c>
      <c r="AA68" s="9"/>
      <c r="AB68" s="9"/>
      <c r="AC68" s="9">
        <f t="shared" si="17"/>
        <v>12</v>
      </c>
      <c r="AD68" s="46"/>
      <c r="AE68" s="21"/>
    </row>
    <row r="69" spans="1:31" s="39" customFormat="1" ht="12.75" x14ac:dyDescent="0.2">
      <c r="A69" s="43">
        <v>12</v>
      </c>
      <c r="B69" s="42" t="s">
        <v>125</v>
      </c>
      <c r="C69" s="42" t="s">
        <v>54</v>
      </c>
      <c r="D69" s="9">
        <v>4</v>
      </c>
      <c r="E69" s="9"/>
      <c r="F69" s="9">
        <v>1</v>
      </c>
      <c r="G69" s="9">
        <v>3</v>
      </c>
      <c r="H69" s="9">
        <v>1</v>
      </c>
      <c r="I69" s="9">
        <v>1</v>
      </c>
      <c r="J69" s="9">
        <v>4</v>
      </c>
      <c r="K69" s="9">
        <v>3</v>
      </c>
      <c r="L69" s="9"/>
      <c r="M69" s="9"/>
      <c r="N69" s="9">
        <f t="shared" si="16"/>
        <v>9</v>
      </c>
      <c r="O69" s="10"/>
      <c r="P69" s="41">
        <v>40</v>
      </c>
      <c r="Q69" s="42" t="s">
        <v>185</v>
      </c>
      <c r="R69" s="42" t="s">
        <v>186</v>
      </c>
      <c r="S69" s="9">
        <v>2</v>
      </c>
      <c r="T69" s="9"/>
      <c r="U69" s="9"/>
      <c r="V69" s="9">
        <v>11</v>
      </c>
      <c r="W69" s="9"/>
      <c r="X69" s="9">
        <v>1</v>
      </c>
      <c r="Y69" s="9">
        <v>1</v>
      </c>
      <c r="Z69" s="9">
        <v>2</v>
      </c>
      <c r="AA69" s="9"/>
      <c r="AB69" s="9"/>
      <c r="AC69" s="9">
        <f t="shared" si="17"/>
        <v>4</v>
      </c>
      <c r="AD69" s="46"/>
      <c r="AE69" s="21"/>
    </row>
    <row r="70" spans="1:31" s="39" customFormat="1" ht="12.75" x14ac:dyDescent="0.2">
      <c r="A70" s="43">
        <v>13</v>
      </c>
      <c r="B70" s="42" t="s">
        <v>227</v>
      </c>
      <c r="C70" s="42" t="s">
        <v>54</v>
      </c>
      <c r="D70" s="9">
        <v>2</v>
      </c>
      <c r="E70" s="9"/>
      <c r="F70" s="9"/>
      <c r="G70" s="9">
        <v>4</v>
      </c>
      <c r="H70" s="9">
        <v>2</v>
      </c>
      <c r="I70" s="9"/>
      <c r="J70" s="9"/>
      <c r="K70" s="9">
        <v>1</v>
      </c>
      <c r="L70" s="9"/>
      <c r="M70" s="9"/>
      <c r="N70" s="9">
        <f t="shared" si="16"/>
        <v>4</v>
      </c>
      <c r="O70" s="10"/>
      <c r="P70" s="41">
        <v>12</v>
      </c>
      <c r="Q70" s="42" t="s">
        <v>177</v>
      </c>
      <c r="R70" s="42" t="s">
        <v>178</v>
      </c>
      <c r="S70" s="9">
        <v>1</v>
      </c>
      <c r="T70" s="9"/>
      <c r="U70" s="9"/>
      <c r="V70" s="9">
        <v>3</v>
      </c>
      <c r="W70" s="9"/>
      <c r="X70" s="9"/>
      <c r="Y70" s="9"/>
      <c r="Z70" s="9">
        <v>1</v>
      </c>
      <c r="AA70" s="9"/>
      <c r="AB70" s="9"/>
      <c r="AC70" s="9">
        <f t="shared" si="17"/>
        <v>2</v>
      </c>
      <c r="AD70" s="46"/>
      <c r="AE70" s="21"/>
    </row>
    <row r="71" spans="1:31" s="39" customFormat="1" ht="12.75" x14ac:dyDescent="0.2">
      <c r="A71" s="41">
        <v>20</v>
      </c>
      <c r="B71" s="42" t="s">
        <v>118</v>
      </c>
      <c r="C71" s="42" t="s">
        <v>119</v>
      </c>
      <c r="D71" s="9"/>
      <c r="E71" s="9"/>
      <c r="F71" s="9">
        <v>1</v>
      </c>
      <c r="G71" s="9">
        <v>2</v>
      </c>
      <c r="H71" s="9">
        <v>1</v>
      </c>
      <c r="I71" s="9"/>
      <c r="J71" s="9"/>
      <c r="K71" s="9">
        <v>1</v>
      </c>
      <c r="L71" s="9"/>
      <c r="M71" s="9"/>
      <c r="N71" s="9">
        <f t="shared" si="16"/>
        <v>1</v>
      </c>
      <c r="O71" s="10"/>
      <c r="P71" s="41">
        <v>44</v>
      </c>
      <c r="Q71" s="42" t="s">
        <v>188</v>
      </c>
      <c r="R71" s="42" t="s">
        <v>84</v>
      </c>
      <c r="S71" s="9">
        <v>2</v>
      </c>
      <c r="T71" s="9"/>
      <c r="U71" s="9">
        <v>1</v>
      </c>
      <c r="V71" s="9">
        <v>4</v>
      </c>
      <c r="W71" s="9"/>
      <c r="X71" s="9"/>
      <c r="Y71" s="9"/>
      <c r="Z71" s="9">
        <v>1</v>
      </c>
      <c r="AA71" s="9"/>
      <c r="AB71" s="9"/>
      <c r="AC71" s="9">
        <f t="shared" si="17"/>
        <v>5</v>
      </c>
      <c r="AD71" s="46"/>
      <c r="AE71" s="21"/>
    </row>
    <row r="72" spans="1:31" s="39" customFormat="1" ht="12.75" x14ac:dyDescent="0.2">
      <c r="A72" s="41">
        <v>55</v>
      </c>
      <c r="B72" s="42" t="s">
        <v>129</v>
      </c>
      <c r="C72" s="42" t="s">
        <v>130</v>
      </c>
      <c r="D72" s="9">
        <v>4</v>
      </c>
      <c r="E72" s="9">
        <v>3</v>
      </c>
      <c r="F72" s="9">
        <v>1</v>
      </c>
      <c r="G72" s="9">
        <v>4</v>
      </c>
      <c r="H72" s="9">
        <v>3</v>
      </c>
      <c r="I72" s="9">
        <v>6</v>
      </c>
      <c r="J72" s="9">
        <v>1</v>
      </c>
      <c r="K72" s="9">
        <v>2</v>
      </c>
      <c r="L72" s="9"/>
      <c r="M72" s="9"/>
      <c r="N72" s="9">
        <f t="shared" si="16"/>
        <v>18</v>
      </c>
      <c r="O72" s="10"/>
      <c r="P72" s="41">
        <v>77</v>
      </c>
      <c r="Q72" s="42" t="s">
        <v>396</v>
      </c>
      <c r="R72" s="42" t="s">
        <v>37</v>
      </c>
      <c r="S72" s="9"/>
      <c r="T72" s="9"/>
      <c r="U72" s="9"/>
      <c r="V72" s="9">
        <v>4</v>
      </c>
      <c r="W72" s="9">
        <v>2</v>
      </c>
      <c r="X72" s="9"/>
      <c r="Y72" s="9"/>
      <c r="Z72" s="9">
        <v>1</v>
      </c>
      <c r="AA72" s="9"/>
      <c r="AB72" s="9"/>
      <c r="AC72" s="9">
        <f t="shared" si="17"/>
        <v>0</v>
      </c>
      <c r="AD72" s="46"/>
      <c r="AE72" s="21"/>
    </row>
    <row r="73" spans="1:31" s="39" customFormat="1" ht="12.75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1">
        <v>1</v>
      </c>
      <c r="Q73" s="42" t="s">
        <v>375</v>
      </c>
      <c r="R73" s="42" t="s">
        <v>374</v>
      </c>
      <c r="S73" s="9">
        <v>1</v>
      </c>
      <c r="T73" s="9"/>
      <c r="U73" s="9"/>
      <c r="V73" s="9">
        <v>8</v>
      </c>
      <c r="W73" s="9">
        <v>2</v>
      </c>
      <c r="X73" s="9">
        <v>3</v>
      </c>
      <c r="Y73" s="9"/>
      <c r="Z73" s="9">
        <v>1</v>
      </c>
      <c r="AA73" s="9"/>
      <c r="AB73" s="9"/>
      <c r="AC73" s="9">
        <f t="shared" si="17"/>
        <v>2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16</v>
      </c>
      <c r="E75" s="9">
        <f t="shared" si="18"/>
        <v>7</v>
      </c>
      <c r="F75" s="9">
        <f t="shared" si="18"/>
        <v>3</v>
      </c>
      <c r="G75" s="9">
        <f t="shared" si="18"/>
        <v>32</v>
      </c>
      <c r="H75" s="9">
        <f t="shared" si="18"/>
        <v>15</v>
      </c>
      <c r="I75" s="9">
        <f t="shared" si="18"/>
        <v>11</v>
      </c>
      <c r="J75" s="9">
        <f t="shared" si="18"/>
        <v>8</v>
      </c>
      <c r="K75" s="9">
        <f t="shared" si="18"/>
        <v>11</v>
      </c>
      <c r="L75" s="9">
        <f t="shared" si="18"/>
        <v>0</v>
      </c>
      <c r="M75" s="9">
        <f t="shared" si="18"/>
        <v>0</v>
      </c>
      <c r="N75" s="9">
        <f t="shared" si="18"/>
        <v>56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16</v>
      </c>
      <c r="T75" s="9">
        <f t="shared" si="19"/>
        <v>0</v>
      </c>
      <c r="U75" s="9">
        <f t="shared" si="19"/>
        <v>10</v>
      </c>
      <c r="V75" s="9">
        <f t="shared" si="19"/>
        <v>46</v>
      </c>
      <c r="W75" s="9">
        <f t="shared" si="19"/>
        <v>6</v>
      </c>
      <c r="X75" s="9">
        <f t="shared" si="19"/>
        <v>7</v>
      </c>
      <c r="Y75" s="9">
        <f t="shared" si="19"/>
        <v>3</v>
      </c>
      <c r="Z75" s="9">
        <f t="shared" si="19"/>
        <v>9</v>
      </c>
      <c r="AA75" s="9">
        <f t="shared" si="19"/>
        <v>0</v>
      </c>
      <c r="AB75" s="9">
        <f t="shared" si="19"/>
        <v>0</v>
      </c>
      <c r="AC75" s="9">
        <f t="shared" si="19"/>
        <v>42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103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>Hellfish:    |||   Mighty Few: 3P-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52" t="s">
        <v>136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4"/>
      <c r="O78" s="3" t="s">
        <v>29</v>
      </c>
      <c r="P78" s="155" t="s">
        <v>88</v>
      </c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7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3">
        <v>1</v>
      </c>
      <c r="B80" s="42" t="s">
        <v>291</v>
      </c>
      <c r="C80" s="42" t="s">
        <v>292</v>
      </c>
      <c r="D80" s="9"/>
      <c r="E80" s="9">
        <v>1</v>
      </c>
      <c r="F80" s="9"/>
      <c r="G80" s="9">
        <v>5</v>
      </c>
      <c r="H80" s="9"/>
      <c r="I80" s="9"/>
      <c r="J80" s="9"/>
      <c r="K80" s="9">
        <v>2</v>
      </c>
      <c r="L80" s="9">
        <v>1</v>
      </c>
      <c r="M80" s="9"/>
      <c r="N80" s="9">
        <f t="shared" ref="N80:N89" si="20">IF(B80="","",(D80*2)+(E80*3)+F80*1)</f>
        <v>3</v>
      </c>
      <c r="O80" s="10"/>
      <c r="P80" s="41">
        <v>1</v>
      </c>
      <c r="Q80" s="42" t="s">
        <v>98</v>
      </c>
      <c r="R80" s="42" t="s">
        <v>99</v>
      </c>
      <c r="S80" s="9"/>
      <c r="T80" s="9"/>
      <c r="U80" s="9">
        <v>1</v>
      </c>
      <c r="V80" s="9">
        <v>1</v>
      </c>
      <c r="W80" s="9">
        <v>1</v>
      </c>
      <c r="X80" s="9">
        <v>1</v>
      </c>
      <c r="Y80" s="9"/>
      <c r="Z80" s="9">
        <v>3</v>
      </c>
      <c r="AA80" s="9"/>
      <c r="AB80" s="9"/>
      <c r="AC80" s="9">
        <f t="shared" ref="AC80:AC89" si="21">IF(Q80="","",(S80*2)+(T80*3)+U80*1)</f>
        <v>1</v>
      </c>
      <c r="AD80" s="46"/>
      <c r="AE80" s="21"/>
    </row>
    <row r="81" spans="1:31" s="39" customFormat="1" ht="12.75" x14ac:dyDescent="0.2">
      <c r="A81" s="43">
        <v>2</v>
      </c>
      <c r="B81" s="42" t="s">
        <v>192</v>
      </c>
      <c r="C81" s="42" t="s">
        <v>87</v>
      </c>
      <c r="D81" s="9"/>
      <c r="E81" s="9"/>
      <c r="F81" s="9"/>
      <c r="G81" s="9">
        <v>1</v>
      </c>
      <c r="H81" s="9"/>
      <c r="I81" s="9">
        <v>1</v>
      </c>
      <c r="J81" s="9"/>
      <c r="K81" s="9">
        <v>3</v>
      </c>
      <c r="L81" s="9"/>
      <c r="M81" s="9"/>
      <c r="N81" s="9">
        <f t="shared" si="20"/>
        <v>0</v>
      </c>
      <c r="O81" s="10"/>
      <c r="P81" s="41">
        <v>2</v>
      </c>
      <c r="Q81" s="42" t="s">
        <v>220</v>
      </c>
      <c r="R81" s="42" t="s">
        <v>400</v>
      </c>
      <c r="S81" s="9">
        <v>7</v>
      </c>
      <c r="T81" s="9"/>
      <c r="U81" s="9">
        <v>3</v>
      </c>
      <c r="V81" s="9">
        <v>14</v>
      </c>
      <c r="W81" s="9">
        <v>3</v>
      </c>
      <c r="X81" s="9">
        <v>2</v>
      </c>
      <c r="Y81" s="9"/>
      <c r="Z81" s="9"/>
      <c r="AA81" s="9"/>
      <c r="AB81" s="9"/>
      <c r="AC81" s="9">
        <f t="shared" si="21"/>
        <v>17</v>
      </c>
      <c r="AD81" s="46"/>
      <c r="AE81" s="21"/>
    </row>
    <row r="82" spans="1:31" s="39" customFormat="1" ht="12.75" x14ac:dyDescent="0.2">
      <c r="A82" s="43">
        <v>3</v>
      </c>
      <c r="B82" s="42" t="s">
        <v>293</v>
      </c>
      <c r="C82" s="42" t="s">
        <v>294</v>
      </c>
      <c r="D82" s="9">
        <v>5</v>
      </c>
      <c r="E82" s="9"/>
      <c r="F82" s="9"/>
      <c r="G82" s="9">
        <v>15</v>
      </c>
      <c r="H82" s="9"/>
      <c r="I82" s="9">
        <v>1</v>
      </c>
      <c r="J82" s="9">
        <v>1</v>
      </c>
      <c r="K82" s="9">
        <v>1</v>
      </c>
      <c r="L82" s="9"/>
      <c r="M82" s="9"/>
      <c r="N82" s="9">
        <f t="shared" si="20"/>
        <v>10</v>
      </c>
      <c r="O82" s="10"/>
      <c r="P82" s="41">
        <v>3</v>
      </c>
      <c r="Q82" s="42" t="s">
        <v>91</v>
      </c>
      <c r="R82" s="42" t="s">
        <v>92</v>
      </c>
      <c r="S82" s="9">
        <v>2</v>
      </c>
      <c r="T82" s="9">
        <v>1</v>
      </c>
      <c r="U82" s="9">
        <v>2</v>
      </c>
      <c r="V82" s="9">
        <v>2</v>
      </c>
      <c r="W82" s="9">
        <v>4</v>
      </c>
      <c r="X82" s="9">
        <v>3</v>
      </c>
      <c r="Y82" s="9"/>
      <c r="Z82" s="9">
        <v>1</v>
      </c>
      <c r="AA82" s="9"/>
      <c r="AB82" s="9"/>
      <c r="AC82" s="9">
        <f t="shared" si="21"/>
        <v>9</v>
      </c>
      <c r="AD82" s="46"/>
      <c r="AE82" s="21"/>
    </row>
    <row r="83" spans="1:31" s="39" customFormat="1" ht="12.75" x14ac:dyDescent="0.2">
      <c r="A83" s="41">
        <v>6</v>
      </c>
      <c r="B83" s="42" t="s">
        <v>273</v>
      </c>
      <c r="C83" s="42" t="s">
        <v>273</v>
      </c>
      <c r="D83" s="9"/>
      <c r="E83" s="9"/>
      <c r="F83" s="9"/>
      <c r="G83" s="9">
        <v>3</v>
      </c>
      <c r="H83" s="9"/>
      <c r="I83" s="9"/>
      <c r="J83" s="9"/>
      <c r="K83" s="9">
        <v>4</v>
      </c>
      <c r="L83" s="9"/>
      <c r="M83" s="9"/>
      <c r="N83" s="9">
        <f t="shared" si="20"/>
        <v>0</v>
      </c>
      <c r="O83" s="10"/>
      <c r="P83" s="43">
        <v>5</v>
      </c>
      <c r="Q83" s="42" t="s">
        <v>96</v>
      </c>
      <c r="R83" s="42" t="s">
        <v>97</v>
      </c>
      <c r="S83" s="9">
        <v>5</v>
      </c>
      <c r="T83" s="9"/>
      <c r="U83" s="9">
        <v>1</v>
      </c>
      <c r="V83" s="9">
        <v>4</v>
      </c>
      <c r="W83" s="9">
        <v>2</v>
      </c>
      <c r="X83" s="9">
        <v>1</v>
      </c>
      <c r="Y83" s="9"/>
      <c r="Z83" s="9"/>
      <c r="AA83" s="9"/>
      <c r="AB83" s="9"/>
      <c r="AC83" s="9">
        <f t="shared" si="21"/>
        <v>11</v>
      </c>
      <c r="AD83" s="46"/>
      <c r="AE83" s="21"/>
    </row>
    <row r="84" spans="1:31" s="39" customFormat="1" ht="12.75" x14ac:dyDescent="0.2">
      <c r="A84" s="41">
        <v>7</v>
      </c>
      <c r="B84" s="42" t="s">
        <v>316</v>
      </c>
      <c r="C84" s="42" t="s">
        <v>317</v>
      </c>
      <c r="D84" s="9"/>
      <c r="E84" s="9"/>
      <c r="F84" s="9"/>
      <c r="G84" s="9">
        <v>3</v>
      </c>
      <c r="H84" s="9"/>
      <c r="I84" s="9">
        <v>1</v>
      </c>
      <c r="J84" s="9"/>
      <c r="K84" s="9">
        <v>1</v>
      </c>
      <c r="L84" s="9"/>
      <c r="M84" s="9"/>
      <c r="N84" s="9">
        <f t="shared" si="20"/>
        <v>0</v>
      </c>
      <c r="O84" s="10"/>
      <c r="P84" s="43">
        <v>15</v>
      </c>
      <c r="Q84" s="42" t="s">
        <v>195</v>
      </c>
      <c r="R84" s="42" t="s">
        <v>94</v>
      </c>
      <c r="S84" s="9">
        <v>1</v>
      </c>
      <c r="T84" s="9">
        <v>1</v>
      </c>
      <c r="U84" s="9"/>
      <c r="V84" s="9">
        <v>9</v>
      </c>
      <c r="W84" s="9">
        <v>1</v>
      </c>
      <c r="X84" s="9"/>
      <c r="Y84" s="9"/>
      <c r="Z84" s="9">
        <v>2</v>
      </c>
      <c r="AA84" s="9"/>
      <c r="AB84" s="9"/>
      <c r="AC84" s="9">
        <f t="shared" si="21"/>
        <v>5</v>
      </c>
      <c r="AD84" s="46"/>
      <c r="AE84" s="21"/>
    </row>
    <row r="85" spans="1:31" s="39" customFormat="1" ht="12.75" x14ac:dyDescent="0.2">
      <c r="A85" s="43">
        <v>25</v>
      </c>
      <c r="B85" s="42" t="s">
        <v>334</v>
      </c>
      <c r="C85" s="42" t="s">
        <v>305</v>
      </c>
      <c r="D85" s="9">
        <v>2</v>
      </c>
      <c r="E85" s="9">
        <v>3</v>
      </c>
      <c r="F85" s="9">
        <v>1</v>
      </c>
      <c r="G85" s="9">
        <v>2</v>
      </c>
      <c r="H85" s="9">
        <v>1</v>
      </c>
      <c r="I85" s="9">
        <v>2</v>
      </c>
      <c r="J85" s="9"/>
      <c r="K85" s="9">
        <v>2</v>
      </c>
      <c r="L85" s="9"/>
      <c r="M85" s="9"/>
      <c r="N85" s="9">
        <f t="shared" si="20"/>
        <v>14</v>
      </c>
      <c r="O85" s="10"/>
      <c r="P85" s="43"/>
      <c r="Q85" s="42"/>
      <c r="R85" s="4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 t="str">
        <f t="shared" si="21"/>
        <v/>
      </c>
      <c r="AD85" s="46"/>
      <c r="AE85" s="21"/>
    </row>
    <row r="86" spans="1:31" s="39" customFormat="1" ht="12.75" x14ac:dyDescent="0.2">
      <c r="A86" s="41">
        <v>8</v>
      </c>
      <c r="B86" s="42" t="s">
        <v>404</v>
      </c>
      <c r="C86" s="42" t="s">
        <v>97</v>
      </c>
      <c r="D86" s="9">
        <v>2</v>
      </c>
      <c r="E86" s="9">
        <v>1</v>
      </c>
      <c r="F86" s="9">
        <v>1</v>
      </c>
      <c r="G86" s="9">
        <v>5</v>
      </c>
      <c r="H86" s="9">
        <v>2</v>
      </c>
      <c r="I86" s="9">
        <v>1</v>
      </c>
      <c r="J86" s="9"/>
      <c r="K86" s="9"/>
      <c r="L86" s="9"/>
      <c r="M86" s="9"/>
      <c r="N86" s="9">
        <f t="shared" si="20"/>
        <v>8</v>
      </c>
      <c r="O86" s="10"/>
      <c r="P86" s="43">
        <v>11</v>
      </c>
      <c r="Q86" s="42" t="s">
        <v>262</v>
      </c>
      <c r="R86" s="42" t="s">
        <v>166</v>
      </c>
      <c r="S86" s="9">
        <v>5</v>
      </c>
      <c r="T86" s="9"/>
      <c r="U86" s="9">
        <v>3</v>
      </c>
      <c r="V86" s="9">
        <v>7</v>
      </c>
      <c r="W86" s="9">
        <v>4</v>
      </c>
      <c r="X86" s="9">
        <v>1</v>
      </c>
      <c r="Y86" s="9">
        <v>2</v>
      </c>
      <c r="Z86" s="9">
        <v>1</v>
      </c>
      <c r="AA86" s="9"/>
      <c r="AB86" s="9"/>
      <c r="AC86" s="9">
        <f t="shared" si="21"/>
        <v>13</v>
      </c>
      <c r="AD86" s="46"/>
      <c r="AE86" s="21"/>
    </row>
    <row r="87" spans="1:31" s="39" customFormat="1" ht="12.75" x14ac:dyDescent="0.2">
      <c r="A87" s="41"/>
      <c r="B87" s="42"/>
      <c r="C87" s="42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tr">
        <f t="shared" si="20"/>
        <v/>
      </c>
      <c r="O87" s="10"/>
      <c r="P87" s="43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9</v>
      </c>
      <c r="E90" s="9">
        <f t="shared" si="22"/>
        <v>5</v>
      </c>
      <c r="F90" s="9">
        <f t="shared" si="22"/>
        <v>2</v>
      </c>
      <c r="G90" s="9">
        <f t="shared" si="22"/>
        <v>34</v>
      </c>
      <c r="H90" s="9">
        <f t="shared" si="22"/>
        <v>3</v>
      </c>
      <c r="I90" s="9">
        <f t="shared" si="22"/>
        <v>6</v>
      </c>
      <c r="J90" s="9">
        <f t="shared" si="22"/>
        <v>1</v>
      </c>
      <c r="K90" s="9">
        <f t="shared" si="22"/>
        <v>13</v>
      </c>
      <c r="L90" s="9">
        <f t="shared" si="22"/>
        <v>1</v>
      </c>
      <c r="M90" s="9">
        <f t="shared" si="22"/>
        <v>0</v>
      </c>
      <c r="N90" s="9">
        <f t="shared" si="22"/>
        <v>35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20</v>
      </c>
      <c r="T90" s="9">
        <f t="shared" si="23"/>
        <v>2</v>
      </c>
      <c r="U90" s="9">
        <f t="shared" si="23"/>
        <v>10</v>
      </c>
      <c r="V90" s="9">
        <f t="shared" si="23"/>
        <v>37</v>
      </c>
      <c r="W90" s="9">
        <f t="shared" si="23"/>
        <v>15</v>
      </c>
      <c r="X90" s="9">
        <f t="shared" si="23"/>
        <v>8</v>
      </c>
      <c r="Y90" s="9">
        <f t="shared" si="23"/>
        <v>2</v>
      </c>
      <c r="Z90" s="9">
        <f t="shared" si="23"/>
        <v>7</v>
      </c>
      <c r="AA90" s="9">
        <f t="shared" si="23"/>
        <v>0</v>
      </c>
      <c r="AB90" s="9">
        <f t="shared" si="23"/>
        <v>0</v>
      </c>
      <c r="AC90" s="9">
        <f t="shared" si="23"/>
        <v>56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133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Big Bangs:    |||   HBW Cannons: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8" t="s">
        <v>137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/>
      <c r="O93" s="3" t="s">
        <v>52</v>
      </c>
      <c r="P93" s="161" t="s">
        <v>138</v>
      </c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3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0</v>
      </c>
      <c r="B95" s="42" t="s">
        <v>196</v>
      </c>
      <c r="C95" s="42" t="s">
        <v>87</v>
      </c>
      <c r="D95" s="9">
        <v>4</v>
      </c>
      <c r="E95" s="9"/>
      <c r="F95" s="9">
        <v>1</v>
      </c>
      <c r="G95" s="9">
        <v>3</v>
      </c>
      <c r="H95" s="9">
        <v>2</v>
      </c>
      <c r="I95" s="9">
        <v>3</v>
      </c>
      <c r="J95" s="9"/>
      <c r="K95" s="9">
        <v>2</v>
      </c>
      <c r="L95" s="9"/>
      <c r="M95" s="9"/>
      <c r="N95" s="9">
        <f t="shared" ref="N95:N104" si="24">IF(B95="","",(D95*2)+(E95*3)+F95*1)</f>
        <v>9</v>
      </c>
      <c r="O95" s="10"/>
      <c r="P95" s="41">
        <v>4</v>
      </c>
      <c r="Q95" s="42" t="s">
        <v>204</v>
      </c>
      <c r="R95" s="42" t="s">
        <v>205</v>
      </c>
      <c r="S95" s="9"/>
      <c r="T95" s="9"/>
      <c r="U95" s="9"/>
      <c r="V95" s="9">
        <v>7</v>
      </c>
      <c r="W95" s="9">
        <v>1</v>
      </c>
      <c r="X95" s="9"/>
      <c r="Y95" s="9"/>
      <c r="Z95" s="9"/>
      <c r="AA95" s="9"/>
      <c r="AB95" s="9"/>
      <c r="AC95" s="9">
        <f t="shared" ref="AC95:AC104" si="25">IF(Q95="","",(S95*2)+(T95*3)+U95*1)</f>
        <v>0</v>
      </c>
      <c r="AD95" s="46"/>
      <c r="AE95" s="21"/>
    </row>
    <row r="96" spans="1:31" s="39" customFormat="1" ht="12.75" x14ac:dyDescent="0.2">
      <c r="A96" s="43">
        <v>1</v>
      </c>
      <c r="B96" s="42" t="s">
        <v>365</v>
      </c>
      <c r="C96" s="42" t="s">
        <v>41</v>
      </c>
      <c r="D96" s="9">
        <v>1</v>
      </c>
      <c r="E96" s="9"/>
      <c r="F96" s="9">
        <v>2</v>
      </c>
      <c r="G96" s="9">
        <v>4</v>
      </c>
      <c r="H96" s="9">
        <v>3</v>
      </c>
      <c r="I96" s="9">
        <v>3</v>
      </c>
      <c r="J96" s="9"/>
      <c r="K96" s="9">
        <v>3</v>
      </c>
      <c r="L96" s="9"/>
      <c r="M96" s="9"/>
      <c r="N96" s="9">
        <f t="shared" si="24"/>
        <v>4</v>
      </c>
      <c r="O96" s="10"/>
      <c r="P96" s="43">
        <v>8</v>
      </c>
      <c r="Q96" s="42" t="s">
        <v>74</v>
      </c>
      <c r="R96" s="42" t="s">
        <v>75</v>
      </c>
      <c r="S96" s="9">
        <v>1</v>
      </c>
      <c r="T96" s="9"/>
      <c r="U96" s="9"/>
      <c r="V96" s="9">
        <v>7</v>
      </c>
      <c r="W96" s="9">
        <v>3</v>
      </c>
      <c r="X96" s="9">
        <v>3</v>
      </c>
      <c r="Y96" s="9">
        <v>1</v>
      </c>
      <c r="Z96" s="9">
        <v>1</v>
      </c>
      <c r="AA96" s="9">
        <v>1</v>
      </c>
      <c r="AB96" s="9"/>
      <c r="AC96" s="9">
        <f t="shared" si="25"/>
        <v>2</v>
      </c>
      <c r="AD96" s="46"/>
      <c r="AE96" s="21"/>
    </row>
    <row r="97" spans="1:31" s="39" customFormat="1" ht="12.75" x14ac:dyDescent="0.2">
      <c r="A97" s="43">
        <v>5</v>
      </c>
      <c r="B97" s="42" t="s">
        <v>199</v>
      </c>
      <c r="C97" s="42" t="s">
        <v>57</v>
      </c>
      <c r="D97" s="9">
        <v>3</v>
      </c>
      <c r="E97" s="9">
        <v>2</v>
      </c>
      <c r="F97" s="9"/>
      <c r="G97" s="9">
        <v>3</v>
      </c>
      <c r="H97" s="9"/>
      <c r="I97" s="9">
        <v>1</v>
      </c>
      <c r="J97" s="9"/>
      <c r="K97" s="9">
        <v>3</v>
      </c>
      <c r="L97" s="9"/>
      <c r="M97" s="9"/>
      <c r="N97" s="9">
        <f t="shared" si="24"/>
        <v>12</v>
      </c>
      <c r="O97" s="10"/>
      <c r="P97" s="41"/>
      <c r="Q97" s="42"/>
      <c r="R97" s="4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 t="str">
        <f t="shared" si="25"/>
        <v/>
      </c>
      <c r="AD97" s="46"/>
      <c r="AE97" s="21"/>
    </row>
    <row r="98" spans="1:31" s="39" customFormat="1" ht="12.75" x14ac:dyDescent="0.2">
      <c r="A98" s="43">
        <v>8</v>
      </c>
      <c r="B98" s="42" t="s">
        <v>245</v>
      </c>
      <c r="C98" s="42" t="s">
        <v>164</v>
      </c>
      <c r="D98" s="9"/>
      <c r="E98" s="9"/>
      <c r="F98" s="9">
        <v>2</v>
      </c>
      <c r="G98" s="9">
        <v>4</v>
      </c>
      <c r="H98" s="9">
        <v>4</v>
      </c>
      <c r="I98" s="9">
        <v>1</v>
      </c>
      <c r="J98" s="9"/>
      <c r="K98" s="9">
        <v>3</v>
      </c>
      <c r="L98" s="9"/>
      <c r="M98" s="9"/>
      <c r="N98" s="9">
        <f t="shared" si="24"/>
        <v>2</v>
      </c>
      <c r="O98" s="10"/>
      <c r="P98" s="41"/>
      <c r="Q98" s="42"/>
      <c r="R98" s="4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 t="str">
        <f t="shared" si="25"/>
        <v/>
      </c>
      <c r="AD98" s="46"/>
      <c r="AE98" s="21"/>
    </row>
    <row r="99" spans="1:31" s="39" customFormat="1" ht="12.75" x14ac:dyDescent="0.2">
      <c r="A99" s="43">
        <v>10</v>
      </c>
      <c r="B99" s="42" t="s">
        <v>197</v>
      </c>
      <c r="C99" s="42" t="s">
        <v>198</v>
      </c>
      <c r="D99" s="9">
        <v>1</v>
      </c>
      <c r="E99" s="9"/>
      <c r="F99" s="9"/>
      <c r="G99" s="9">
        <v>1</v>
      </c>
      <c r="H99" s="9">
        <v>4</v>
      </c>
      <c r="I99" s="9"/>
      <c r="J99" s="9"/>
      <c r="K99" s="9">
        <v>1</v>
      </c>
      <c r="L99" s="9"/>
      <c r="M99" s="9"/>
      <c r="N99" s="9">
        <f t="shared" si="24"/>
        <v>2</v>
      </c>
      <c r="O99" s="10"/>
      <c r="P99" s="41">
        <v>13</v>
      </c>
      <c r="Q99" s="42" t="s">
        <v>231</v>
      </c>
      <c r="R99" s="42" t="s">
        <v>312</v>
      </c>
      <c r="S99" s="9">
        <v>3</v>
      </c>
      <c r="T99" s="9">
        <v>1</v>
      </c>
      <c r="U99" s="9">
        <v>2</v>
      </c>
      <c r="V99" s="9">
        <v>4</v>
      </c>
      <c r="W99" s="9">
        <v>3</v>
      </c>
      <c r="X99" s="9">
        <v>2</v>
      </c>
      <c r="Y99" s="9"/>
      <c r="Z99" s="9">
        <v>1</v>
      </c>
      <c r="AA99" s="9">
        <v>1</v>
      </c>
      <c r="AB99" s="9"/>
      <c r="AC99" s="9">
        <f t="shared" si="25"/>
        <v>11</v>
      </c>
      <c r="AD99" s="46"/>
      <c r="AE99" s="21"/>
    </row>
    <row r="100" spans="1:31" s="39" customFormat="1" ht="12.75" x14ac:dyDescent="0.2">
      <c r="A100" s="41">
        <v>12</v>
      </c>
      <c r="B100" s="42" t="s">
        <v>78</v>
      </c>
      <c r="C100" s="42" t="s">
        <v>79</v>
      </c>
      <c r="D100" s="9">
        <v>7</v>
      </c>
      <c r="E100" s="9"/>
      <c r="F100" s="9"/>
      <c r="G100" s="9">
        <v>4</v>
      </c>
      <c r="H100" s="9"/>
      <c r="I100" s="9">
        <v>1</v>
      </c>
      <c r="J100" s="9">
        <v>1</v>
      </c>
      <c r="K100" s="9"/>
      <c r="L100" s="9"/>
      <c r="M100" s="9"/>
      <c r="N100" s="9">
        <f t="shared" si="24"/>
        <v>14</v>
      </c>
      <c r="O100" s="10"/>
      <c r="P100" s="43">
        <v>14</v>
      </c>
      <c r="Q100" s="42" t="s">
        <v>203</v>
      </c>
      <c r="R100" s="42" t="s">
        <v>34</v>
      </c>
      <c r="S100" s="9">
        <v>4</v>
      </c>
      <c r="T100" s="9"/>
      <c r="U100" s="9">
        <v>1</v>
      </c>
      <c r="V100" s="9">
        <v>4</v>
      </c>
      <c r="W100" s="9">
        <v>2</v>
      </c>
      <c r="X100" s="9"/>
      <c r="Y100" s="9">
        <v>2</v>
      </c>
      <c r="Z100" s="9">
        <v>4</v>
      </c>
      <c r="AA100" s="9">
        <v>1</v>
      </c>
      <c r="AB100" s="9"/>
      <c r="AC100" s="9">
        <f t="shared" si="25"/>
        <v>9</v>
      </c>
      <c r="AD100" s="46"/>
      <c r="AE100" s="21"/>
    </row>
    <row r="101" spans="1:31" s="39" customFormat="1" ht="12.75" x14ac:dyDescent="0.2">
      <c r="A101" s="43">
        <v>15</v>
      </c>
      <c r="B101" s="42" t="s">
        <v>407</v>
      </c>
      <c r="C101" s="42" t="s">
        <v>408</v>
      </c>
      <c r="D101" s="9">
        <v>2</v>
      </c>
      <c r="E101" s="9"/>
      <c r="F101" s="9"/>
      <c r="G101" s="9">
        <v>7</v>
      </c>
      <c r="H101" s="9">
        <v>1</v>
      </c>
      <c r="I101" s="9">
        <v>1</v>
      </c>
      <c r="J101" s="9">
        <v>1</v>
      </c>
      <c r="K101" s="9">
        <v>3</v>
      </c>
      <c r="L101" s="9"/>
      <c r="M101" s="9"/>
      <c r="N101" s="9">
        <f t="shared" si="24"/>
        <v>4</v>
      </c>
      <c r="O101" s="10"/>
      <c r="P101" s="43">
        <v>23</v>
      </c>
      <c r="Q101" s="42" t="s">
        <v>222</v>
      </c>
      <c r="R101" s="42" t="s">
        <v>61</v>
      </c>
      <c r="S101" s="9">
        <v>1</v>
      </c>
      <c r="T101" s="9">
        <v>1</v>
      </c>
      <c r="U101" s="9">
        <v>1</v>
      </c>
      <c r="V101" s="9">
        <v>5</v>
      </c>
      <c r="W101" s="9">
        <v>3</v>
      </c>
      <c r="X101" s="9">
        <v>1</v>
      </c>
      <c r="Y101" s="9"/>
      <c r="Z101" s="9">
        <v>2</v>
      </c>
      <c r="AA101" s="9"/>
      <c r="AB101" s="9"/>
      <c r="AC101" s="9">
        <f t="shared" si="25"/>
        <v>6</v>
      </c>
      <c r="AD101" s="46"/>
      <c r="AE101" s="21"/>
    </row>
    <row r="102" spans="1:31" s="39" customFormat="1" ht="12.75" x14ac:dyDescent="0.2">
      <c r="A102" s="43">
        <v>17</v>
      </c>
      <c r="B102" s="42" t="s">
        <v>38</v>
      </c>
      <c r="C102" s="42" t="s">
        <v>389</v>
      </c>
      <c r="D102" s="9"/>
      <c r="E102" s="9"/>
      <c r="F102" s="9"/>
      <c r="G102" s="9"/>
      <c r="H102" s="9">
        <v>3</v>
      </c>
      <c r="I102" s="9">
        <v>3</v>
      </c>
      <c r="J102" s="9"/>
      <c r="K102" s="9">
        <v>3</v>
      </c>
      <c r="L102" s="9"/>
      <c r="M102" s="9"/>
      <c r="N102" s="9">
        <f t="shared" si="24"/>
        <v>0</v>
      </c>
      <c r="O102" s="10"/>
      <c r="P102" s="41">
        <v>31</v>
      </c>
      <c r="Q102" s="42" t="s">
        <v>107</v>
      </c>
      <c r="R102" s="42" t="s">
        <v>202</v>
      </c>
      <c r="S102" s="9"/>
      <c r="T102" s="9"/>
      <c r="U102" s="9"/>
      <c r="V102" s="9">
        <v>5</v>
      </c>
      <c r="W102" s="9">
        <v>1</v>
      </c>
      <c r="X102" s="9"/>
      <c r="Y102" s="9">
        <v>1</v>
      </c>
      <c r="Z102" s="9">
        <v>2</v>
      </c>
      <c r="AA102" s="9"/>
      <c r="AB102" s="9"/>
      <c r="AC102" s="9">
        <f t="shared" si="25"/>
        <v>0</v>
      </c>
      <c r="AD102" s="46"/>
      <c r="AE102" s="21"/>
    </row>
    <row r="103" spans="1:31" s="39" customFormat="1" ht="12.75" x14ac:dyDescent="0.2">
      <c r="A103" s="54" t="s">
        <v>221</v>
      </c>
      <c r="B103" s="42" t="s">
        <v>200</v>
      </c>
      <c r="C103" s="42" t="s">
        <v>73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>
        <f t="shared" si="24"/>
        <v>0</v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18</v>
      </c>
      <c r="E105" s="9">
        <f t="shared" si="26"/>
        <v>2</v>
      </c>
      <c r="F105" s="9">
        <f t="shared" si="26"/>
        <v>5</v>
      </c>
      <c r="G105" s="9">
        <f t="shared" si="26"/>
        <v>26</v>
      </c>
      <c r="H105" s="9">
        <f t="shared" si="26"/>
        <v>17</v>
      </c>
      <c r="I105" s="9">
        <f t="shared" si="26"/>
        <v>13</v>
      </c>
      <c r="J105" s="9">
        <f t="shared" si="26"/>
        <v>2</v>
      </c>
      <c r="K105" s="9">
        <f t="shared" si="26"/>
        <v>18</v>
      </c>
      <c r="L105" s="9">
        <f t="shared" si="26"/>
        <v>0</v>
      </c>
      <c r="M105" s="9">
        <f t="shared" si="26"/>
        <v>0</v>
      </c>
      <c r="N105" s="9">
        <f t="shared" si="26"/>
        <v>47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9</v>
      </c>
      <c r="T105" s="9">
        <f t="shared" si="27"/>
        <v>2</v>
      </c>
      <c r="U105" s="9">
        <f t="shared" si="27"/>
        <v>4</v>
      </c>
      <c r="V105" s="9">
        <f t="shared" si="27"/>
        <v>32</v>
      </c>
      <c r="W105" s="9">
        <f t="shared" si="27"/>
        <v>13</v>
      </c>
      <c r="X105" s="9">
        <f t="shared" si="27"/>
        <v>6</v>
      </c>
      <c r="Y105" s="9">
        <f t="shared" si="27"/>
        <v>4</v>
      </c>
      <c r="Z105" s="9">
        <f t="shared" si="27"/>
        <v>10</v>
      </c>
      <c r="AA105" s="9">
        <f t="shared" si="27"/>
        <v>3</v>
      </c>
      <c r="AB105" s="9">
        <f t="shared" si="27"/>
        <v>0</v>
      </c>
      <c r="AC105" s="9">
        <f t="shared" si="27"/>
        <v>28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62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Hawks:    |||   Cunning Stunts: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40" t="s">
        <v>139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3" t="s">
        <v>52</v>
      </c>
      <c r="P108" s="143" t="s">
        <v>140</v>
      </c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5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3</v>
      </c>
      <c r="B110" s="42" t="s">
        <v>206</v>
      </c>
      <c r="C110" s="42" t="s">
        <v>128</v>
      </c>
      <c r="D110" s="9">
        <v>6</v>
      </c>
      <c r="E110" s="9">
        <v>1</v>
      </c>
      <c r="F110" s="9"/>
      <c r="G110" s="9">
        <v>4</v>
      </c>
      <c r="H110" s="9">
        <v>4</v>
      </c>
      <c r="I110" s="9">
        <v>1</v>
      </c>
      <c r="J110" s="9"/>
      <c r="K110" s="9">
        <v>1</v>
      </c>
      <c r="L110" s="9"/>
      <c r="M110" s="9"/>
      <c r="N110" s="9">
        <f t="shared" ref="N110:N119" si="28">IF(B110="","",(D110*2)+(E110*3)+F110*1)</f>
        <v>15</v>
      </c>
      <c r="O110" s="10"/>
      <c r="P110" s="41">
        <v>5</v>
      </c>
      <c r="Q110" s="42" t="s">
        <v>213</v>
      </c>
      <c r="R110" s="42" t="s">
        <v>214</v>
      </c>
      <c r="S110" s="9">
        <v>3</v>
      </c>
      <c r="T110" s="9">
        <v>5</v>
      </c>
      <c r="U110" s="9"/>
      <c r="V110" s="9">
        <v>3</v>
      </c>
      <c r="W110" s="9">
        <v>2</v>
      </c>
      <c r="X110" s="9">
        <v>1</v>
      </c>
      <c r="Y110" s="9"/>
      <c r="Z110" s="9">
        <v>1</v>
      </c>
      <c r="AA110" s="9"/>
      <c r="AB110" s="9"/>
      <c r="AC110" s="9">
        <f t="shared" ref="AC110:AC119" si="29">IF(Q110="","",(S110*2)+(T110*3)+U110*1)</f>
        <v>21</v>
      </c>
      <c r="AD110" s="46"/>
      <c r="AE110" s="21"/>
    </row>
    <row r="111" spans="1:31" s="39" customFormat="1" ht="12.75" x14ac:dyDescent="0.2">
      <c r="A111" s="41">
        <v>4</v>
      </c>
      <c r="B111" s="42" t="s">
        <v>33</v>
      </c>
      <c r="C111" s="42" t="s">
        <v>34</v>
      </c>
      <c r="D111" s="9"/>
      <c r="E111" s="9"/>
      <c r="F111" s="9"/>
      <c r="G111" s="9">
        <v>7</v>
      </c>
      <c r="H111" s="9">
        <v>4</v>
      </c>
      <c r="I111" s="9">
        <v>2</v>
      </c>
      <c r="J111" s="9"/>
      <c r="K111" s="9">
        <v>1</v>
      </c>
      <c r="L111" s="9"/>
      <c r="M111" s="9"/>
      <c r="N111" s="9">
        <f t="shared" si="28"/>
        <v>0</v>
      </c>
      <c r="O111" s="10"/>
      <c r="P111" s="43">
        <v>6</v>
      </c>
      <c r="Q111" s="42" t="s">
        <v>215</v>
      </c>
      <c r="R111" s="42" t="s">
        <v>216</v>
      </c>
      <c r="S111" s="9"/>
      <c r="T111" s="9">
        <v>2</v>
      </c>
      <c r="U111" s="9"/>
      <c r="V111" s="9">
        <v>3</v>
      </c>
      <c r="W111" s="9">
        <v>10</v>
      </c>
      <c r="X111" s="9">
        <v>3</v>
      </c>
      <c r="Y111" s="9"/>
      <c r="Z111" s="9">
        <v>2</v>
      </c>
      <c r="AA111" s="9"/>
      <c r="AB111" s="9"/>
      <c r="AC111" s="9">
        <f t="shared" si="29"/>
        <v>6</v>
      </c>
      <c r="AD111" s="46"/>
      <c r="AE111" s="21"/>
    </row>
    <row r="112" spans="1:31" s="39" customFormat="1" ht="12.75" x14ac:dyDescent="0.2">
      <c r="A112" s="43">
        <v>5</v>
      </c>
      <c r="B112" s="42" t="s">
        <v>45</v>
      </c>
      <c r="C112" s="42" t="s">
        <v>46</v>
      </c>
      <c r="D112" s="9"/>
      <c r="E112" s="9"/>
      <c r="F112" s="9"/>
      <c r="G112" s="9">
        <v>1</v>
      </c>
      <c r="H112" s="9">
        <v>1</v>
      </c>
      <c r="I112" s="9"/>
      <c r="J112" s="9"/>
      <c r="K112" s="9"/>
      <c r="L112" s="9"/>
      <c r="M112" s="9"/>
      <c r="N112" s="9">
        <f t="shared" si="28"/>
        <v>0</v>
      </c>
      <c r="O112" s="10"/>
      <c r="P112" s="41">
        <v>14</v>
      </c>
      <c r="Q112" s="42" t="s">
        <v>217</v>
      </c>
      <c r="R112" s="42" t="s">
        <v>92</v>
      </c>
      <c r="S112" s="9">
        <v>5</v>
      </c>
      <c r="T112" s="9">
        <v>2</v>
      </c>
      <c r="U112" s="9"/>
      <c r="V112" s="9">
        <v>9</v>
      </c>
      <c r="W112" s="9">
        <v>2</v>
      </c>
      <c r="X112" s="9"/>
      <c r="Y112" s="9">
        <v>1</v>
      </c>
      <c r="Z112" s="9"/>
      <c r="AA112" s="9"/>
      <c r="AB112" s="9"/>
      <c r="AC112" s="9">
        <f t="shared" si="29"/>
        <v>16</v>
      </c>
      <c r="AD112" s="46"/>
      <c r="AE112" s="21"/>
    </row>
    <row r="113" spans="1:31" s="39" customFormat="1" ht="12.75" x14ac:dyDescent="0.2">
      <c r="A113" s="41"/>
      <c r="B113" s="42"/>
      <c r="C113" s="42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 t="str">
        <f t="shared" si="28"/>
        <v/>
      </c>
      <c r="O113" s="10"/>
      <c r="P113" s="43">
        <v>21</v>
      </c>
      <c r="Q113" s="42" t="s">
        <v>366</v>
      </c>
      <c r="R113" s="42" t="s">
        <v>367</v>
      </c>
      <c r="S113" s="9">
        <v>1</v>
      </c>
      <c r="T113" s="9"/>
      <c r="U113" s="9"/>
      <c r="V113" s="9">
        <v>12</v>
      </c>
      <c r="W113" s="9">
        <v>1</v>
      </c>
      <c r="X113" s="9"/>
      <c r="Y113" s="9"/>
      <c r="Z113" s="9">
        <v>2</v>
      </c>
      <c r="AA113" s="9"/>
      <c r="AB113" s="9"/>
      <c r="AC113" s="9">
        <f t="shared" si="29"/>
        <v>2</v>
      </c>
      <c r="AD113" s="46"/>
      <c r="AE113" s="21"/>
    </row>
    <row r="114" spans="1:31" s="39" customFormat="1" ht="12.75" x14ac:dyDescent="0.2">
      <c r="A114" s="41"/>
      <c r="B114" s="42"/>
      <c r="C114" s="4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 t="str">
        <f t="shared" si="28"/>
        <v/>
      </c>
      <c r="O114" s="10"/>
      <c r="P114" s="43">
        <v>24</v>
      </c>
      <c r="Q114" s="42" t="s">
        <v>218</v>
      </c>
      <c r="R114" s="42" t="s">
        <v>39</v>
      </c>
      <c r="S114" s="9"/>
      <c r="T114" s="9">
        <v>1</v>
      </c>
      <c r="U114" s="9"/>
      <c r="V114" s="9">
        <v>6</v>
      </c>
      <c r="W114" s="9">
        <v>2</v>
      </c>
      <c r="X114" s="9"/>
      <c r="Y114" s="9"/>
      <c r="Z114" s="9">
        <v>1</v>
      </c>
      <c r="AA114" s="9"/>
      <c r="AB114" s="9"/>
      <c r="AC114" s="9">
        <f t="shared" si="29"/>
        <v>3</v>
      </c>
      <c r="AD114" s="46"/>
      <c r="AE114" s="21"/>
    </row>
    <row r="115" spans="1:31" s="39" customFormat="1" ht="12.75" x14ac:dyDescent="0.2">
      <c r="A115" s="43"/>
      <c r="B115" s="42"/>
      <c r="C115" s="42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 t="str">
        <f t="shared" si="28"/>
        <v/>
      </c>
      <c r="O115" s="10"/>
      <c r="P115" s="43">
        <v>8</v>
      </c>
      <c r="Q115" s="42" t="s">
        <v>353</v>
      </c>
      <c r="R115" s="42" t="s">
        <v>87</v>
      </c>
      <c r="S115" s="9">
        <v>1</v>
      </c>
      <c r="T115" s="9"/>
      <c r="U115" s="9">
        <v>1</v>
      </c>
      <c r="V115" s="9">
        <v>2</v>
      </c>
      <c r="W115" s="9">
        <v>1</v>
      </c>
      <c r="X115" s="9"/>
      <c r="Y115" s="9"/>
      <c r="Z115" s="9">
        <v>2</v>
      </c>
      <c r="AA115" s="9"/>
      <c r="AB115" s="9"/>
      <c r="AC115" s="9">
        <f t="shared" si="29"/>
        <v>3</v>
      </c>
      <c r="AD115" s="46"/>
      <c r="AE115" s="21"/>
    </row>
    <row r="116" spans="1:31" s="39" customFormat="1" ht="12.75" x14ac:dyDescent="0.2">
      <c r="A116" s="43">
        <v>12</v>
      </c>
      <c r="B116" s="42" t="s">
        <v>207</v>
      </c>
      <c r="C116" s="42" t="s">
        <v>208</v>
      </c>
      <c r="D116" s="9"/>
      <c r="E116" s="9">
        <v>3</v>
      </c>
      <c r="F116" s="9"/>
      <c r="G116" s="9">
        <v>4</v>
      </c>
      <c r="H116" s="9">
        <v>1</v>
      </c>
      <c r="I116" s="9"/>
      <c r="J116" s="9"/>
      <c r="K116" s="9">
        <v>1</v>
      </c>
      <c r="L116" s="9"/>
      <c r="M116" s="9"/>
      <c r="N116" s="9">
        <f t="shared" si="28"/>
        <v>9</v>
      </c>
      <c r="O116" s="10"/>
      <c r="P116" s="43"/>
      <c r="Q116" s="42"/>
      <c r="R116" s="4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 t="str">
        <f t="shared" si="29"/>
        <v/>
      </c>
      <c r="AD116" s="46"/>
      <c r="AE116" s="21"/>
    </row>
    <row r="117" spans="1:31" s="39" customFormat="1" ht="12.75" x14ac:dyDescent="0.2">
      <c r="A117" s="43">
        <v>24</v>
      </c>
      <c r="B117" s="42" t="s">
        <v>209</v>
      </c>
      <c r="C117" s="42" t="s">
        <v>210</v>
      </c>
      <c r="D117" s="9"/>
      <c r="E117" s="9">
        <v>1</v>
      </c>
      <c r="F117" s="9"/>
      <c r="G117" s="9">
        <v>3</v>
      </c>
      <c r="H117" s="9">
        <v>2</v>
      </c>
      <c r="I117" s="9"/>
      <c r="J117" s="9"/>
      <c r="K117" s="9"/>
      <c r="L117" s="9"/>
      <c r="M117" s="9"/>
      <c r="N117" s="9">
        <f t="shared" si="28"/>
        <v>3</v>
      </c>
      <c r="O117" s="10"/>
      <c r="P117" s="41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1">
        <v>10</v>
      </c>
      <c r="B118" s="42" t="s">
        <v>412</v>
      </c>
      <c r="C118" s="42" t="s">
        <v>413</v>
      </c>
      <c r="D118" s="9">
        <v>2</v>
      </c>
      <c r="E118" s="9"/>
      <c r="F118" s="9">
        <v>3</v>
      </c>
      <c r="G118" s="9">
        <v>9</v>
      </c>
      <c r="H118" s="9">
        <v>2</v>
      </c>
      <c r="I118" s="9">
        <v>1</v>
      </c>
      <c r="J118" s="9">
        <v>1</v>
      </c>
      <c r="K118" s="9"/>
      <c r="L118" s="9"/>
      <c r="M118" s="9"/>
      <c r="N118" s="9">
        <f t="shared" si="28"/>
        <v>7</v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8</v>
      </c>
      <c r="E120" s="9">
        <f t="shared" si="30"/>
        <v>5</v>
      </c>
      <c r="F120" s="9">
        <f t="shared" si="30"/>
        <v>3</v>
      </c>
      <c r="G120" s="9">
        <f t="shared" si="30"/>
        <v>28</v>
      </c>
      <c r="H120" s="9">
        <f t="shared" si="30"/>
        <v>14</v>
      </c>
      <c r="I120" s="9">
        <f t="shared" si="30"/>
        <v>4</v>
      </c>
      <c r="J120" s="9">
        <f t="shared" si="30"/>
        <v>1</v>
      </c>
      <c r="K120" s="9">
        <f t="shared" si="30"/>
        <v>3</v>
      </c>
      <c r="L120" s="9">
        <f t="shared" si="30"/>
        <v>0</v>
      </c>
      <c r="M120" s="9">
        <f t="shared" si="30"/>
        <v>0</v>
      </c>
      <c r="N120" s="9">
        <f t="shared" si="30"/>
        <v>34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10</v>
      </c>
      <c r="T120" s="9">
        <f t="shared" si="31"/>
        <v>10</v>
      </c>
      <c r="U120" s="9">
        <f t="shared" si="31"/>
        <v>1</v>
      </c>
      <c r="V120" s="9">
        <f t="shared" si="31"/>
        <v>35</v>
      </c>
      <c r="W120" s="9">
        <f t="shared" si="31"/>
        <v>18</v>
      </c>
      <c r="X120" s="9">
        <f t="shared" si="31"/>
        <v>4</v>
      </c>
      <c r="Y120" s="9">
        <f t="shared" si="31"/>
        <v>1</v>
      </c>
      <c r="Z120" s="9">
        <f t="shared" si="31"/>
        <v>8</v>
      </c>
      <c r="AA120" s="9">
        <f t="shared" si="31"/>
        <v>0</v>
      </c>
      <c r="AB120" s="9">
        <f t="shared" si="31"/>
        <v>0</v>
      </c>
      <c r="AC120" s="9">
        <f t="shared" si="31"/>
        <v>51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135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Phantoms:    |||   AKOM: </v>
      </c>
    </row>
  </sheetData>
  <mergeCells count="57"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1:B121"/>
    <mergeCell ref="C121:AC121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</mergeCells>
  <conditionalFormatting sqref="AE45 AE60 AE15 AE30">
    <cfRule type="expression" dxfId="609" priority="35">
      <formula>AE15="Correct"</formula>
    </cfRule>
    <cfRule type="expression" dxfId="608" priority="37">
      <formula>$AE$15="Check"</formula>
    </cfRule>
  </conditionalFormatting>
  <conditionalFormatting sqref="AE45 AE60 AE30">
    <cfRule type="expression" dxfId="607" priority="36">
      <formula>$AE$15="Check"</formula>
    </cfRule>
  </conditionalFormatting>
  <conditionalFormatting sqref="AE45 AE60 AE15 AE30">
    <cfRule type="expression" dxfId="606" priority="34">
      <formula>AE15="Correct"</formula>
    </cfRule>
  </conditionalFormatting>
  <conditionalFormatting sqref="AE46 AE61 AE16 AE31">
    <cfRule type="expression" dxfId="605" priority="33">
      <formula>FIND("-",AE16)&gt;0</formula>
    </cfRule>
  </conditionalFormatting>
  <conditionalFormatting sqref="O15">
    <cfRule type="containsBlanks" dxfId="604" priority="38">
      <formula>LEN(TRIM(O15))=0</formula>
    </cfRule>
  </conditionalFormatting>
  <conditionalFormatting sqref="O30">
    <cfRule type="containsBlanks" dxfId="603" priority="32">
      <formula>LEN(TRIM(O30))=0</formula>
    </cfRule>
  </conditionalFormatting>
  <conditionalFormatting sqref="O45">
    <cfRule type="containsBlanks" dxfId="602" priority="31">
      <formula>LEN(TRIM(O45))=0</formula>
    </cfRule>
  </conditionalFormatting>
  <conditionalFormatting sqref="O60">
    <cfRule type="containsBlanks" dxfId="601" priority="30">
      <formula>LEN(TRIM(O60))=0</formula>
    </cfRule>
  </conditionalFormatting>
  <conditionalFormatting sqref="O75">
    <cfRule type="containsBlanks" dxfId="600" priority="29">
      <formula>LEN(TRIM(O75))=0</formula>
    </cfRule>
  </conditionalFormatting>
  <conditionalFormatting sqref="O90">
    <cfRule type="containsBlanks" dxfId="599" priority="28">
      <formula>LEN(TRIM(O90))=0</formula>
    </cfRule>
  </conditionalFormatting>
  <conditionalFormatting sqref="O105">
    <cfRule type="containsBlanks" dxfId="598" priority="27">
      <formula>LEN(TRIM(O105))=0</formula>
    </cfRule>
  </conditionalFormatting>
  <conditionalFormatting sqref="O120">
    <cfRule type="containsBlanks" dxfId="597" priority="26">
      <formula>LEN(TRIM(O120))=0</formula>
    </cfRule>
  </conditionalFormatting>
  <conditionalFormatting sqref="AE75">
    <cfRule type="expression" dxfId="596" priority="23">
      <formula>AE75="Correct"</formula>
    </cfRule>
    <cfRule type="expression" dxfId="595" priority="25">
      <formula>$AE$15="Check"</formula>
    </cfRule>
  </conditionalFormatting>
  <conditionalFormatting sqref="AE75">
    <cfRule type="expression" dxfId="594" priority="24">
      <formula>$AE$15="Check"</formula>
    </cfRule>
  </conditionalFormatting>
  <conditionalFormatting sqref="AE75">
    <cfRule type="expression" dxfId="593" priority="22">
      <formula>AE75="Correct"</formula>
    </cfRule>
  </conditionalFormatting>
  <conditionalFormatting sqref="AE76">
    <cfRule type="expression" dxfId="592" priority="21">
      <formula>FIND("-",AE76)&gt;0</formula>
    </cfRule>
  </conditionalFormatting>
  <conditionalFormatting sqref="AE90">
    <cfRule type="expression" dxfId="591" priority="18">
      <formula>AE90="Correct"</formula>
    </cfRule>
    <cfRule type="expression" dxfId="590" priority="20">
      <formula>$AE$15="Check"</formula>
    </cfRule>
  </conditionalFormatting>
  <conditionalFormatting sqref="AE90">
    <cfRule type="expression" dxfId="589" priority="19">
      <formula>$AE$15="Check"</formula>
    </cfRule>
  </conditionalFormatting>
  <conditionalFormatting sqref="AE90">
    <cfRule type="expression" dxfId="588" priority="17">
      <formula>AE90="Correct"</formula>
    </cfRule>
  </conditionalFormatting>
  <conditionalFormatting sqref="AE91">
    <cfRule type="expression" dxfId="587" priority="16">
      <formula>FIND("-",AE91)&gt;0</formula>
    </cfRule>
  </conditionalFormatting>
  <conditionalFormatting sqref="AE105">
    <cfRule type="expression" dxfId="586" priority="13">
      <formula>AE105="Correct"</formula>
    </cfRule>
    <cfRule type="expression" dxfId="585" priority="15">
      <formula>$AE$15="Check"</formula>
    </cfRule>
  </conditionalFormatting>
  <conditionalFormatting sqref="AE105">
    <cfRule type="expression" dxfId="584" priority="14">
      <formula>$AE$15="Check"</formula>
    </cfRule>
  </conditionalFormatting>
  <conditionalFormatting sqref="AE105">
    <cfRule type="expression" dxfId="583" priority="12">
      <formula>AE105="Correct"</formula>
    </cfRule>
  </conditionalFormatting>
  <conditionalFormatting sqref="AE106">
    <cfRule type="expression" dxfId="582" priority="11">
      <formula>FIND("-",AE106)&gt;0</formula>
    </cfRule>
  </conditionalFormatting>
  <conditionalFormatting sqref="AE120">
    <cfRule type="expression" dxfId="581" priority="8">
      <formula>AE120="Correct"</formula>
    </cfRule>
    <cfRule type="expression" dxfId="580" priority="10">
      <formula>$AE$15="Check"</formula>
    </cfRule>
  </conditionalFormatting>
  <conditionalFormatting sqref="AE120">
    <cfRule type="expression" dxfId="579" priority="9">
      <formula>$AE$15="Check"</formula>
    </cfRule>
  </conditionalFormatting>
  <conditionalFormatting sqref="AE120">
    <cfRule type="expression" dxfId="578" priority="7">
      <formula>AE120="Correct"</formula>
    </cfRule>
  </conditionalFormatting>
  <conditionalFormatting sqref="AE121">
    <cfRule type="expression" dxfId="577" priority="6">
      <formula>FIND("-",AE121)&gt;0</formula>
    </cfRule>
  </conditionalFormatting>
  <dataValidations count="1">
    <dataValidation type="list" allowBlank="1" showInputMessage="1" showErrorMessage="1" sqref="O15 O90 O45 O30 O105 O120 O60 O75">
      <formula1>$AL$2:$AL$5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2"/>
  <sheetViews>
    <sheetView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37" width="8.85546875" style="1"/>
    <col min="38" max="39" width="0" style="1" hidden="1" customWidth="1"/>
    <col min="40" max="16384" width="8.85546875" style="1"/>
  </cols>
  <sheetData>
    <row r="1" spans="1:39" ht="26.25" x14ac:dyDescent="0.2">
      <c r="A1" s="108" t="s">
        <v>419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  <c r="AL1" s="31" t="s">
        <v>0</v>
      </c>
      <c r="AM1" s="31" t="s">
        <v>1</v>
      </c>
    </row>
    <row r="2" spans="1:39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  <c r="AL2" s="31" t="s">
        <v>2</v>
      </c>
      <c r="AM2" s="40" t="s">
        <v>3</v>
      </c>
    </row>
    <row r="3" spans="1:39" s="39" customFormat="1" ht="12.75" x14ac:dyDescent="0.2">
      <c r="A3" s="137" t="s">
        <v>134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3" t="s">
        <v>4</v>
      </c>
      <c r="P3" s="114" t="s">
        <v>89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6"/>
      <c r="AE3" s="21"/>
      <c r="AL3" s="31" t="s">
        <v>5</v>
      </c>
      <c r="AM3" s="40" t="s">
        <v>6</v>
      </c>
    </row>
    <row r="4" spans="1:39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  <c r="AL4" s="31" t="s">
        <v>22</v>
      </c>
      <c r="AM4" s="40" t="s">
        <v>23</v>
      </c>
    </row>
    <row r="5" spans="1:39" s="39" customFormat="1" ht="12.75" x14ac:dyDescent="0.2">
      <c r="A5" s="41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 t="str">
        <f t="shared" ref="N5:N14" si="0">IF(B5="","",(D5*2)+(E5*3)+F5*1)</f>
        <v/>
      </c>
      <c r="O5" s="10"/>
      <c r="P5" s="41"/>
      <c r="Q5" s="42"/>
      <c r="R5" s="42"/>
      <c r="S5" s="9"/>
      <c r="T5" s="9"/>
      <c r="U5" s="9"/>
      <c r="V5" s="9"/>
      <c r="W5" s="9"/>
      <c r="X5" s="9"/>
      <c r="Y5" s="9"/>
      <c r="Z5" s="9"/>
      <c r="AA5" s="9"/>
      <c r="AB5" s="9"/>
      <c r="AC5" s="9" t="str">
        <f t="shared" ref="AC5:AC14" si="1">IF(Q5="","",(S5*2)+(T5*3)+U5*1)</f>
        <v/>
      </c>
      <c r="AE5" s="21"/>
      <c r="AL5" s="31" t="s">
        <v>24</v>
      </c>
      <c r="AM5" s="40" t="s">
        <v>25</v>
      </c>
    </row>
    <row r="6" spans="1:39" s="39" customFormat="1" ht="12.75" x14ac:dyDescent="0.2">
      <c r="A6" s="41">
        <v>5</v>
      </c>
      <c r="B6" s="42" t="s">
        <v>167</v>
      </c>
      <c r="C6" s="42" t="s">
        <v>60</v>
      </c>
      <c r="D6" s="9">
        <v>3</v>
      </c>
      <c r="E6" s="9"/>
      <c r="F6" s="9"/>
      <c r="G6" s="9">
        <v>7</v>
      </c>
      <c r="H6" s="9"/>
      <c r="I6" s="9"/>
      <c r="J6" s="9"/>
      <c r="K6" s="9">
        <v>5</v>
      </c>
      <c r="L6" s="9"/>
      <c r="M6" s="9"/>
      <c r="N6" s="9">
        <f t="shared" si="0"/>
        <v>6</v>
      </c>
      <c r="O6" s="10"/>
      <c r="P6" s="41"/>
      <c r="Q6" s="42"/>
      <c r="R6" s="42"/>
      <c r="S6" s="9"/>
      <c r="T6" s="9"/>
      <c r="U6" s="9"/>
      <c r="V6" s="9"/>
      <c r="W6" s="9"/>
      <c r="X6" s="9"/>
      <c r="Y6" s="9"/>
      <c r="Z6" s="9"/>
      <c r="AA6" s="9"/>
      <c r="AB6" s="9"/>
      <c r="AC6" s="9" t="str">
        <f t="shared" si="1"/>
        <v/>
      </c>
      <c r="AE6" s="21"/>
    </row>
    <row r="7" spans="1:39" s="39" customFormat="1" ht="12.75" x14ac:dyDescent="0.2">
      <c r="A7" s="43">
        <v>6</v>
      </c>
      <c r="B7" s="42" t="s">
        <v>372</v>
      </c>
      <c r="C7" s="42" t="s">
        <v>373</v>
      </c>
      <c r="D7" s="9">
        <v>1</v>
      </c>
      <c r="E7" s="9">
        <v>1</v>
      </c>
      <c r="F7" s="9">
        <v>1</v>
      </c>
      <c r="G7" s="9">
        <v>4</v>
      </c>
      <c r="H7" s="9">
        <v>1</v>
      </c>
      <c r="I7" s="9"/>
      <c r="J7" s="9"/>
      <c r="K7" s="9"/>
      <c r="L7" s="9"/>
      <c r="M7" s="9"/>
      <c r="N7" s="9">
        <f t="shared" si="0"/>
        <v>6</v>
      </c>
      <c r="O7" s="10"/>
      <c r="P7" s="43">
        <v>4</v>
      </c>
      <c r="Q7" s="42" t="s">
        <v>142</v>
      </c>
      <c r="R7" s="42" t="s">
        <v>411</v>
      </c>
      <c r="S7" s="9">
        <v>1</v>
      </c>
      <c r="T7" s="9">
        <v>3</v>
      </c>
      <c r="U7" s="9"/>
      <c r="V7" s="9">
        <v>7</v>
      </c>
      <c r="W7" s="9">
        <v>1</v>
      </c>
      <c r="X7" s="9"/>
      <c r="Y7" s="9"/>
      <c r="Z7" s="9">
        <v>1</v>
      </c>
      <c r="AA7" s="9"/>
      <c r="AB7" s="9"/>
      <c r="AC7" s="9">
        <f t="shared" si="1"/>
        <v>11</v>
      </c>
      <c r="AE7" s="21"/>
    </row>
    <row r="8" spans="1:39" s="39" customFormat="1" ht="12.75" x14ac:dyDescent="0.2">
      <c r="A8" s="43">
        <v>8</v>
      </c>
      <c r="B8" s="42" t="s">
        <v>169</v>
      </c>
      <c r="C8" s="42" t="s">
        <v>344</v>
      </c>
      <c r="D8" s="9">
        <v>2</v>
      </c>
      <c r="E8" s="9"/>
      <c r="F8" s="9"/>
      <c r="G8" s="9">
        <v>5</v>
      </c>
      <c r="H8" s="9">
        <v>4</v>
      </c>
      <c r="I8" s="9">
        <v>1</v>
      </c>
      <c r="J8" s="9"/>
      <c r="K8" s="9">
        <v>1</v>
      </c>
      <c r="L8" s="9"/>
      <c r="M8" s="9"/>
      <c r="N8" s="9">
        <f t="shared" si="0"/>
        <v>4</v>
      </c>
      <c r="O8" s="10"/>
      <c r="P8" s="43">
        <v>5</v>
      </c>
      <c r="Q8" s="42" t="s">
        <v>131</v>
      </c>
      <c r="R8" s="42" t="s">
        <v>48</v>
      </c>
      <c r="S8" s="9">
        <v>6</v>
      </c>
      <c r="T8" s="9"/>
      <c r="U8" s="9"/>
      <c r="V8" s="9">
        <v>5</v>
      </c>
      <c r="W8" s="9">
        <v>2</v>
      </c>
      <c r="X8" s="9">
        <v>2</v>
      </c>
      <c r="Y8" s="9">
        <v>1</v>
      </c>
      <c r="Z8" s="9"/>
      <c r="AA8" s="9"/>
      <c r="AB8" s="9"/>
      <c r="AC8" s="9">
        <f t="shared" si="1"/>
        <v>12</v>
      </c>
      <c r="AE8" s="21"/>
    </row>
    <row r="9" spans="1:39" s="39" customFormat="1" ht="12.75" x14ac:dyDescent="0.2">
      <c r="A9" s="43">
        <v>9</v>
      </c>
      <c r="B9" s="42" t="s">
        <v>172</v>
      </c>
      <c r="C9" s="42" t="s">
        <v>31</v>
      </c>
      <c r="D9" s="9">
        <v>1</v>
      </c>
      <c r="E9" s="9">
        <v>1</v>
      </c>
      <c r="F9" s="9"/>
      <c r="G9" s="9">
        <v>5</v>
      </c>
      <c r="H9" s="9">
        <v>3</v>
      </c>
      <c r="I9" s="9"/>
      <c r="J9" s="9"/>
      <c r="K9" s="9">
        <v>1</v>
      </c>
      <c r="L9" s="9"/>
      <c r="M9" s="9"/>
      <c r="N9" s="9">
        <f t="shared" si="0"/>
        <v>5</v>
      </c>
      <c r="O9" s="10"/>
      <c r="P9" s="43"/>
      <c r="Q9" s="42"/>
      <c r="R9" s="42"/>
      <c r="S9" s="9"/>
      <c r="T9" s="9"/>
      <c r="U9" s="9"/>
      <c r="V9" s="9"/>
      <c r="W9" s="9"/>
      <c r="X9" s="9"/>
      <c r="Y9" s="9"/>
      <c r="Z9" s="9"/>
      <c r="AA9" s="9"/>
      <c r="AB9" s="9"/>
      <c r="AC9" s="9" t="str">
        <f t="shared" si="1"/>
        <v/>
      </c>
      <c r="AE9" s="21"/>
    </row>
    <row r="10" spans="1:39" s="39" customFormat="1" ht="12.75" x14ac:dyDescent="0.2">
      <c r="A10" s="41"/>
      <c r="B10" s="42"/>
      <c r="C10" s="42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tr">
        <f t="shared" si="0"/>
        <v/>
      </c>
      <c r="O10" s="10"/>
      <c r="P10" s="43">
        <v>11</v>
      </c>
      <c r="Q10" s="42" t="s">
        <v>101</v>
      </c>
      <c r="R10" s="42" t="s">
        <v>354</v>
      </c>
      <c r="S10" s="9">
        <v>6</v>
      </c>
      <c r="T10" s="9"/>
      <c r="U10" s="9"/>
      <c r="V10" s="9">
        <v>9</v>
      </c>
      <c r="W10" s="9">
        <v>3</v>
      </c>
      <c r="X10" s="9">
        <v>2</v>
      </c>
      <c r="Y10" s="9">
        <v>1</v>
      </c>
      <c r="Z10" s="9">
        <v>1</v>
      </c>
      <c r="AA10" s="9"/>
      <c r="AB10" s="9"/>
      <c r="AC10" s="9">
        <f t="shared" si="1"/>
        <v>12</v>
      </c>
      <c r="AE10" s="21"/>
    </row>
    <row r="11" spans="1:39" s="39" customFormat="1" ht="12.75" x14ac:dyDescent="0.2">
      <c r="A11" s="41">
        <v>11</v>
      </c>
      <c r="B11" s="42" t="s">
        <v>173</v>
      </c>
      <c r="C11" s="42" t="s">
        <v>84</v>
      </c>
      <c r="D11" s="9">
        <v>6</v>
      </c>
      <c r="E11" s="9">
        <v>1</v>
      </c>
      <c r="F11" s="9">
        <v>1</v>
      </c>
      <c r="G11" s="9">
        <v>11</v>
      </c>
      <c r="H11" s="9">
        <v>1</v>
      </c>
      <c r="I11" s="9"/>
      <c r="J11" s="9">
        <v>1</v>
      </c>
      <c r="K11" s="9">
        <v>1</v>
      </c>
      <c r="L11" s="9"/>
      <c r="M11" s="9"/>
      <c r="N11" s="9">
        <f t="shared" si="0"/>
        <v>16</v>
      </c>
      <c r="O11" s="10"/>
      <c r="P11" s="43">
        <v>31</v>
      </c>
      <c r="Q11" s="42" t="s">
        <v>43</v>
      </c>
      <c r="R11" s="42" t="s">
        <v>141</v>
      </c>
      <c r="S11" s="9">
        <v>1</v>
      </c>
      <c r="T11" s="9">
        <v>3</v>
      </c>
      <c r="U11" s="9"/>
      <c r="V11" s="9">
        <v>2</v>
      </c>
      <c r="W11" s="9">
        <v>4</v>
      </c>
      <c r="X11" s="9"/>
      <c r="Y11" s="9"/>
      <c r="Z11" s="9">
        <v>2</v>
      </c>
      <c r="AA11" s="9"/>
      <c r="AB11" s="9"/>
      <c r="AC11" s="9">
        <f t="shared" si="1"/>
        <v>11</v>
      </c>
      <c r="AE11" s="21"/>
    </row>
    <row r="12" spans="1:39" s="39" customFormat="1" ht="12.75" x14ac:dyDescent="0.2">
      <c r="A12" s="41">
        <v>15</v>
      </c>
      <c r="B12" s="42" t="s">
        <v>228</v>
      </c>
      <c r="C12" s="42" t="s">
        <v>229</v>
      </c>
      <c r="D12" s="9"/>
      <c r="E12" s="9">
        <v>1</v>
      </c>
      <c r="F12" s="9"/>
      <c r="G12" s="9">
        <v>2</v>
      </c>
      <c r="H12" s="9">
        <v>1</v>
      </c>
      <c r="I12" s="9"/>
      <c r="J12" s="9"/>
      <c r="K12" s="9">
        <v>3</v>
      </c>
      <c r="L12" s="9"/>
      <c r="M12" s="9"/>
      <c r="N12" s="9">
        <f t="shared" si="0"/>
        <v>3</v>
      </c>
      <c r="O12" s="10"/>
      <c r="P12" s="43">
        <v>6</v>
      </c>
      <c r="Q12" s="42" t="s">
        <v>401</v>
      </c>
      <c r="R12" s="42" t="s">
        <v>216</v>
      </c>
      <c r="S12" s="9">
        <v>3</v>
      </c>
      <c r="T12" s="9">
        <v>5</v>
      </c>
      <c r="U12" s="9">
        <v>4</v>
      </c>
      <c r="V12" s="9">
        <v>1</v>
      </c>
      <c r="W12" s="9">
        <v>2</v>
      </c>
      <c r="X12" s="9"/>
      <c r="Y12" s="9"/>
      <c r="Z12" s="9"/>
      <c r="AA12" s="9"/>
      <c r="AB12" s="9"/>
      <c r="AC12" s="9">
        <f t="shared" si="1"/>
        <v>25</v>
      </c>
      <c r="AE12" s="21"/>
    </row>
    <row r="13" spans="1:39" s="39" customFormat="1" ht="12.75" x14ac:dyDescent="0.2">
      <c r="A13" s="43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>
        <v>0</v>
      </c>
      <c r="Q13" s="42" t="s">
        <v>328</v>
      </c>
      <c r="R13" s="42" t="s">
        <v>39</v>
      </c>
      <c r="S13" s="9">
        <v>1</v>
      </c>
      <c r="T13" s="9"/>
      <c r="U13" s="9"/>
      <c r="V13" s="9">
        <v>2</v>
      </c>
      <c r="W13" s="9">
        <v>3</v>
      </c>
      <c r="X13" s="9"/>
      <c r="Y13" s="9"/>
      <c r="Z13" s="9">
        <v>1</v>
      </c>
      <c r="AA13" s="9"/>
      <c r="AB13" s="9"/>
      <c r="AC13" s="9">
        <f t="shared" si="1"/>
        <v>2</v>
      </c>
      <c r="AE13" s="21"/>
    </row>
    <row r="14" spans="1:39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9" s="39" customFormat="1" ht="12.75" x14ac:dyDescent="0.2">
      <c r="A15" s="105" t="s">
        <v>26</v>
      </c>
      <c r="B15" s="106"/>
      <c r="C15" s="107"/>
      <c r="D15" s="9">
        <f t="shared" ref="D15:N15" si="2">SUM(D5:D14)</f>
        <v>13</v>
      </c>
      <c r="E15" s="9">
        <f t="shared" si="2"/>
        <v>4</v>
      </c>
      <c r="F15" s="9">
        <f t="shared" si="2"/>
        <v>2</v>
      </c>
      <c r="G15" s="9">
        <f t="shared" si="2"/>
        <v>34</v>
      </c>
      <c r="H15" s="9">
        <f t="shared" si="2"/>
        <v>10</v>
      </c>
      <c r="I15" s="9">
        <f t="shared" si="2"/>
        <v>1</v>
      </c>
      <c r="J15" s="9">
        <f t="shared" si="2"/>
        <v>1</v>
      </c>
      <c r="K15" s="9">
        <f t="shared" si="2"/>
        <v>11</v>
      </c>
      <c r="L15" s="9">
        <f t="shared" si="2"/>
        <v>0</v>
      </c>
      <c r="M15" s="9">
        <f t="shared" si="2"/>
        <v>0</v>
      </c>
      <c r="N15" s="9">
        <f t="shared" si="2"/>
        <v>40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18</v>
      </c>
      <c r="T15" s="9">
        <f t="shared" si="3"/>
        <v>11</v>
      </c>
      <c r="U15" s="9">
        <f t="shared" si="3"/>
        <v>4</v>
      </c>
      <c r="V15" s="9">
        <f t="shared" si="3"/>
        <v>26</v>
      </c>
      <c r="W15" s="9">
        <f t="shared" si="3"/>
        <v>15</v>
      </c>
      <c r="X15" s="9">
        <f t="shared" si="3"/>
        <v>4</v>
      </c>
      <c r="Y15" s="9">
        <f t="shared" si="3"/>
        <v>2</v>
      </c>
      <c r="Z15" s="9">
        <f t="shared" si="3"/>
        <v>5</v>
      </c>
      <c r="AA15" s="9">
        <f t="shared" si="3"/>
        <v>0</v>
      </c>
      <c r="AB15" s="9">
        <f t="shared" si="3"/>
        <v>0</v>
      </c>
      <c r="AC15" s="9">
        <f t="shared" si="3"/>
        <v>73</v>
      </c>
      <c r="AE15" s="44" t="e">
        <f>IF(#REF!+#REF!=5,"Correct","MVP ERROR")</f>
        <v>#REF!</v>
      </c>
    </row>
    <row r="16" spans="1:39" s="39" customFormat="1" ht="12.75" x14ac:dyDescent="0.2">
      <c r="A16" s="117" t="s">
        <v>27</v>
      </c>
      <c r="B16" s="118"/>
      <c r="C16" s="119" t="s">
        <v>137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Queanbeyan Road Runners:    |||   Shenanigans: </v>
      </c>
    </row>
    <row r="17" spans="1:45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45" s="39" customFormat="1" ht="12.75" x14ac:dyDescent="0.2">
      <c r="A18" s="146" t="s">
        <v>224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3" t="s">
        <v>4</v>
      </c>
      <c r="P18" s="125" t="s">
        <v>103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E18" s="21"/>
    </row>
    <row r="19" spans="1:45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45" s="39" customFormat="1" ht="12.75" x14ac:dyDescent="0.2">
      <c r="A20" s="41">
        <v>7</v>
      </c>
      <c r="B20" s="42" t="s">
        <v>124</v>
      </c>
      <c r="C20" s="42" t="s">
        <v>41</v>
      </c>
      <c r="D20" s="9">
        <v>1</v>
      </c>
      <c r="E20" s="9"/>
      <c r="F20" s="9">
        <v>1</v>
      </c>
      <c r="G20" s="9">
        <v>1</v>
      </c>
      <c r="H20" s="9">
        <v>3</v>
      </c>
      <c r="I20" s="9">
        <v>1</v>
      </c>
      <c r="J20" s="9"/>
      <c r="K20" s="9"/>
      <c r="L20" s="9"/>
      <c r="M20" s="9"/>
      <c r="N20" s="9">
        <f t="shared" ref="N20:N29" si="4">IF(B20="","",(D20*2)+(E20*3)+F20*1)</f>
        <v>3</v>
      </c>
      <c r="O20" s="10"/>
      <c r="P20" s="43">
        <v>4</v>
      </c>
      <c r="Q20" s="42" t="s">
        <v>148</v>
      </c>
      <c r="R20" s="42" t="s">
        <v>54</v>
      </c>
      <c r="S20" s="9">
        <v>4</v>
      </c>
      <c r="T20" s="9">
        <v>1</v>
      </c>
      <c r="U20" s="9">
        <v>3</v>
      </c>
      <c r="V20" s="9">
        <v>8</v>
      </c>
      <c r="W20" s="9">
        <v>1</v>
      </c>
      <c r="X20" s="9"/>
      <c r="Y20" s="9"/>
      <c r="Z20" s="9">
        <v>2</v>
      </c>
      <c r="AA20" s="9"/>
      <c r="AB20" s="9"/>
      <c r="AC20" s="9">
        <f t="shared" ref="AC20:AC29" si="5">IF(Q20="","",(S20*2)+(T20*3)+U20*1)</f>
        <v>14</v>
      </c>
      <c r="AE20" s="21"/>
    </row>
    <row r="21" spans="1:45" s="39" customFormat="1" ht="12.75" x14ac:dyDescent="0.2">
      <c r="A21" s="43">
        <v>8</v>
      </c>
      <c r="B21" s="42" t="s">
        <v>175</v>
      </c>
      <c r="C21" s="42" t="s">
        <v>61</v>
      </c>
      <c r="D21" s="9">
        <v>5</v>
      </c>
      <c r="E21" s="9"/>
      <c r="F21" s="9">
        <v>3</v>
      </c>
      <c r="G21" s="9">
        <v>2</v>
      </c>
      <c r="H21" s="9">
        <v>1</v>
      </c>
      <c r="I21" s="9"/>
      <c r="J21" s="9"/>
      <c r="K21" s="9">
        <v>5</v>
      </c>
      <c r="L21" s="9"/>
      <c r="M21" s="9"/>
      <c r="N21" s="9">
        <f t="shared" si="4"/>
        <v>13</v>
      </c>
      <c r="O21" s="10"/>
      <c r="P21" s="43">
        <v>6</v>
      </c>
      <c r="Q21" s="42" t="s">
        <v>40</v>
      </c>
      <c r="R21" s="42" t="s">
        <v>113</v>
      </c>
      <c r="S21" s="9"/>
      <c r="T21" s="9">
        <v>1</v>
      </c>
      <c r="U21" s="9">
        <v>2</v>
      </c>
      <c r="V21" s="9">
        <v>3</v>
      </c>
      <c r="W21" s="9">
        <v>4</v>
      </c>
      <c r="X21" s="9">
        <v>1</v>
      </c>
      <c r="Y21" s="9"/>
      <c r="Z21" s="9"/>
      <c r="AA21" s="9"/>
      <c r="AB21" s="9"/>
      <c r="AC21" s="9">
        <f t="shared" si="5"/>
        <v>5</v>
      </c>
      <c r="AE21" s="21"/>
    </row>
    <row r="22" spans="1:45" s="39" customFormat="1" ht="12.75" x14ac:dyDescent="0.2">
      <c r="A22" s="43">
        <v>77</v>
      </c>
      <c r="B22" s="42" t="s">
        <v>118</v>
      </c>
      <c r="C22" s="42" t="s">
        <v>90</v>
      </c>
      <c r="D22" s="9">
        <v>2</v>
      </c>
      <c r="E22" s="9"/>
      <c r="F22" s="9"/>
      <c r="G22" s="9"/>
      <c r="H22" s="9">
        <v>1</v>
      </c>
      <c r="I22" s="9"/>
      <c r="J22" s="9"/>
      <c r="K22" s="9"/>
      <c r="L22" s="9"/>
      <c r="M22" s="9"/>
      <c r="N22" s="9">
        <f t="shared" si="4"/>
        <v>4</v>
      </c>
      <c r="O22" s="10"/>
      <c r="P22" s="43">
        <v>9</v>
      </c>
      <c r="Q22" s="42" t="s">
        <v>114</v>
      </c>
      <c r="R22" s="42" t="s">
        <v>67</v>
      </c>
      <c r="S22" s="9">
        <v>2</v>
      </c>
      <c r="T22" s="9"/>
      <c r="U22" s="9"/>
      <c r="V22" s="9">
        <v>6</v>
      </c>
      <c r="W22" s="9">
        <v>4</v>
      </c>
      <c r="X22" s="9">
        <v>3</v>
      </c>
      <c r="Y22" s="9"/>
      <c r="Z22" s="9">
        <v>3</v>
      </c>
      <c r="AA22" s="9"/>
      <c r="AB22" s="9"/>
      <c r="AC22" s="9">
        <f t="shared" si="5"/>
        <v>4</v>
      </c>
      <c r="AE22" s="21"/>
    </row>
    <row r="23" spans="1:45" s="39" customFormat="1" ht="12.75" x14ac:dyDescent="0.2">
      <c r="A23" s="43">
        <v>11</v>
      </c>
      <c r="B23" s="42" t="s">
        <v>122</v>
      </c>
      <c r="C23" s="42" t="s">
        <v>123</v>
      </c>
      <c r="D23" s="9"/>
      <c r="E23" s="9"/>
      <c r="F23" s="9">
        <v>1</v>
      </c>
      <c r="G23" s="9">
        <v>7</v>
      </c>
      <c r="H23" s="9">
        <v>3</v>
      </c>
      <c r="I23" s="9">
        <v>1</v>
      </c>
      <c r="J23" s="9"/>
      <c r="K23" s="9"/>
      <c r="L23" s="9"/>
      <c r="M23" s="9"/>
      <c r="N23" s="9">
        <f t="shared" si="4"/>
        <v>1</v>
      </c>
      <c r="O23" s="10"/>
      <c r="P23" s="43"/>
      <c r="Q23" s="42"/>
      <c r="R23" s="42"/>
      <c r="S23" s="9"/>
      <c r="T23" s="9"/>
      <c r="U23" s="9"/>
      <c r="V23" s="9"/>
      <c r="W23" s="9"/>
      <c r="X23" s="9"/>
      <c r="Y23" s="9"/>
      <c r="Z23" s="9"/>
      <c r="AA23" s="9"/>
      <c r="AB23" s="9"/>
      <c r="AC23" s="9" t="str">
        <f t="shared" si="5"/>
        <v/>
      </c>
      <c r="AE23" s="21"/>
    </row>
    <row r="24" spans="1:45" s="39" customFormat="1" ht="12.75" x14ac:dyDescent="0.2">
      <c r="A24" s="43">
        <v>12</v>
      </c>
      <c r="B24" s="42" t="s">
        <v>125</v>
      </c>
      <c r="C24" s="42" t="s">
        <v>54</v>
      </c>
      <c r="D24" s="9">
        <v>4</v>
      </c>
      <c r="E24" s="9"/>
      <c r="F24" s="9">
        <v>1</v>
      </c>
      <c r="G24" s="9">
        <v>11</v>
      </c>
      <c r="H24" s="9">
        <v>1</v>
      </c>
      <c r="I24" s="9">
        <v>1</v>
      </c>
      <c r="J24" s="9">
        <v>2</v>
      </c>
      <c r="K24" s="9">
        <v>5</v>
      </c>
      <c r="L24" s="9"/>
      <c r="M24" s="9"/>
      <c r="N24" s="9">
        <f t="shared" si="4"/>
        <v>9</v>
      </c>
      <c r="O24" s="10"/>
      <c r="P24" s="43">
        <v>20</v>
      </c>
      <c r="Q24" s="42" t="s">
        <v>105</v>
      </c>
      <c r="R24" s="42" t="s">
        <v>106</v>
      </c>
      <c r="S24" s="9"/>
      <c r="T24" s="9"/>
      <c r="U24" s="9"/>
      <c r="V24" s="9">
        <v>2</v>
      </c>
      <c r="W24" s="9">
        <v>1</v>
      </c>
      <c r="X24" s="9"/>
      <c r="Y24" s="9"/>
      <c r="Z24" s="9">
        <v>1</v>
      </c>
      <c r="AA24" s="9"/>
      <c r="AB24" s="9"/>
      <c r="AC24" s="9">
        <f t="shared" si="5"/>
        <v>0</v>
      </c>
      <c r="AE24" s="21"/>
    </row>
    <row r="25" spans="1:45" s="39" customFormat="1" ht="12.75" x14ac:dyDescent="0.2">
      <c r="A25" s="43">
        <v>13</v>
      </c>
      <c r="B25" s="42" t="s">
        <v>227</v>
      </c>
      <c r="C25" s="42" t="s">
        <v>54</v>
      </c>
      <c r="D25" s="9">
        <v>4</v>
      </c>
      <c r="E25" s="9">
        <v>2</v>
      </c>
      <c r="F25" s="9"/>
      <c r="G25" s="9">
        <v>6</v>
      </c>
      <c r="H25" s="9">
        <v>3</v>
      </c>
      <c r="I25" s="9"/>
      <c r="J25" s="9"/>
      <c r="K25" s="9"/>
      <c r="L25" s="9"/>
      <c r="M25" s="9"/>
      <c r="N25" s="9">
        <f t="shared" si="4"/>
        <v>14</v>
      </c>
      <c r="O25" s="10"/>
      <c r="P25" s="41">
        <v>22</v>
      </c>
      <c r="Q25" s="42" t="s">
        <v>115</v>
      </c>
      <c r="R25" s="42" t="s">
        <v>116</v>
      </c>
      <c r="S25" s="9"/>
      <c r="T25" s="9"/>
      <c r="U25" s="9"/>
      <c r="V25" s="9">
        <v>2</v>
      </c>
      <c r="W25" s="9">
        <v>4</v>
      </c>
      <c r="X25" s="9"/>
      <c r="Y25" s="9">
        <v>1</v>
      </c>
      <c r="Z25" s="9">
        <v>4</v>
      </c>
      <c r="AA25" s="9"/>
      <c r="AB25" s="9"/>
      <c r="AC25" s="9">
        <f t="shared" si="5"/>
        <v>0</v>
      </c>
      <c r="AE25" s="21"/>
    </row>
    <row r="26" spans="1:45" s="39" customFormat="1" ht="12.75" x14ac:dyDescent="0.2">
      <c r="A26" s="41">
        <v>20</v>
      </c>
      <c r="B26" s="42" t="s">
        <v>118</v>
      </c>
      <c r="C26" s="42" t="s">
        <v>119</v>
      </c>
      <c r="D26" s="9"/>
      <c r="E26" s="9"/>
      <c r="F26" s="9"/>
      <c r="G26" s="9">
        <v>5</v>
      </c>
      <c r="H26" s="9">
        <v>2</v>
      </c>
      <c r="I26" s="9">
        <v>2</v>
      </c>
      <c r="J26" s="9"/>
      <c r="K26" s="9">
        <v>1</v>
      </c>
      <c r="L26" s="9"/>
      <c r="M26" s="9"/>
      <c r="N26" s="9">
        <f t="shared" si="4"/>
        <v>0</v>
      </c>
      <c r="O26" s="10"/>
      <c r="P26" s="43">
        <v>23</v>
      </c>
      <c r="Q26" s="42" t="s">
        <v>110</v>
      </c>
      <c r="R26" s="42" t="s">
        <v>72</v>
      </c>
      <c r="S26" s="9">
        <v>4</v>
      </c>
      <c r="T26" s="9">
        <v>4</v>
      </c>
      <c r="U26" s="9">
        <v>2</v>
      </c>
      <c r="V26" s="9">
        <v>3</v>
      </c>
      <c r="W26" s="9">
        <v>2</v>
      </c>
      <c r="X26" s="9"/>
      <c r="Y26" s="9"/>
      <c r="Z26" s="9"/>
      <c r="AA26" s="9"/>
      <c r="AB26" s="9"/>
      <c r="AC26" s="9">
        <f t="shared" si="5"/>
        <v>22</v>
      </c>
      <c r="AE26" s="21"/>
    </row>
    <row r="27" spans="1:45" s="39" customFormat="1" ht="12.75" x14ac:dyDescent="0.2">
      <c r="A27" s="41">
        <v>55</v>
      </c>
      <c r="B27" s="42" t="s">
        <v>129</v>
      </c>
      <c r="C27" s="42" t="s">
        <v>130</v>
      </c>
      <c r="D27" s="9">
        <v>1</v>
      </c>
      <c r="E27" s="9">
        <v>1</v>
      </c>
      <c r="F27" s="9"/>
      <c r="G27" s="9">
        <v>2</v>
      </c>
      <c r="H27" s="9">
        <v>1</v>
      </c>
      <c r="I27" s="9">
        <v>1</v>
      </c>
      <c r="J27" s="9">
        <v>1</v>
      </c>
      <c r="K27" s="9">
        <v>2</v>
      </c>
      <c r="L27" s="9"/>
      <c r="M27" s="9"/>
      <c r="N27" s="9">
        <f t="shared" si="4"/>
        <v>5</v>
      </c>
      <c r="O27" s="10"/>
      <c r="P27" s="41">
        <v>44</v>
      </c>
      <c r="Q27" s="42" t="s">
        <v>108</v>
      </c>
      <c r="R27" s="42" t="s">
        <v>109</v>
      </c>
      <c r="S27" s="9"/>
      <c r="T27" s="9"/>
      <c r="U27" s="9">
        <v>2</v>
      </c>
      <c r="V27" s="9">
        <v>3</v>
      </c>
      <c r="W27" s="9">
        <v>1</v>
      </c>
      <c r="X27" s="9">
        <v>1</v>
      </c>
      <c r="Y27" s="9"/>
      <c r="Z27" s="9"/>
      <c r="AA27" s="9"/>
      <c r="AB27" s="9"/>
      <c r="AC27" s="9">
        <f t="shared" si="5"/>
        <v>2</v>
      </c>
      <c r="AE27" s="21"/>
    </row>
    <row r="28" spans="1:45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>
        <v>40</v>
      </c>
      <c r="Q28" s="42" t="s">
        <v>32</v>
      </c>
      <c r="R28" s="42" t="s">
        <v>147</v>
      </c>
      <c r="S28" s="9">
        <v>2</v>
      </c>
      <c r="T28" s="9"/>
      <c r="U28" s="9">
        <v>2</v>
      </c>
      <c r="V28" s="9">
        <v>6</v>
      </c>
      <c r="W28" s="9"/>
      <c r="X28" s="9"/>
      <c r="Y28" s="9"/>
      <c r="Z28" s="9">
        <v>2</v>
      </c>
      <c r="AA28" s="9"/>
      <c r="AB28" s="9"/>
      <c r="AC28" s="9">
        <f t="shared" si="5"/>
        <v>6</v>
      </c>
      <c r="AE28" s="21"/>
    </row>
    <row r="29" spans="1:45" s="39" customFormat="1" ht="12.75" x14ac:dyDescent="0.2">
      <c r="A29" s="43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3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45" s="39" customFormat="1" ht="12.75" x14ac:dyDescent="0.2">
      <c r="A30" s="105" t="s">
        <v>26</v>
      </c>
      <c r="B30" s="106"/>
      <c r="C30" s="107"/>
      <c r="D30" s="9">
        <f t="shared" ref="D30:N30" si="6">SUM(D20:D29)</f>
        <v>17</v>
      </c>
      <c r="E30" s="9">
        <f t="shared" si="6"/>
        <v>3</v>
      </c>
      <c r="F30" s="9">
        <f t="shared" si="6"/>
        <v>6</v>
      </c>
      <c r="G30" s="9">
        <f t="shared" si="6"/>
        <v>34</v>
      </c>
      <c r="H30" s="9">
        <f t="shared" si="6"/>
        <v>15</v>
      </c>
      <c r="I30" s="9">
        <f t="shared" si="6"/>
        <v>6</v>
      </c>
      <c r="J30" s="9">
        <f t="shared" si="6"/>
        <v>3</v>
      </c>
      <c r="K30" s="9">
        <f t="shared" si="6"/>
        <v>13</v>
      </c>
      <c r="L30" s="9">
        <f t="shared" si="6"/>
        <v>0</v>
      </c>
      <c r="M30" s="9">
        <f t="shared" si="6"/>
        <v>0</v>
      </c>
      <c r="N30" s="9">
        <f t="shared" si="6"/>
        <v>49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12</v>
      </c>
      <c r="T30" s="9">
        <f t="shared" si="7"/>
        <v>6</v>
      </c>
      <c r="U30" s="9">
        <f t="shared" si="7"/>
        <v>11</v>
      </c>
      <c r="V30" s="9">
        <f t="shared" si="7"/>
        <v>33</v>
      </c>
      <c r="W30" s="9">
        <f t="shared" si="7"/>
        <v>17</v>
      </c>
      <c r="X30" s="9">
        <f t="shared" si="7"/>
        <v>5</v>
      </c>
      <c r="Y30" s="9">
        <f t="shared" si="7"/>
        <v>1</v>
      </c>
      <c r="Z30" s="9">
        <f t="shared" si="7"/>
        <v>12</v>
      </c>
      <c r="AA30" s="9">
        <f t="shared" si="7"/>
        <v>0</v>
      </c>
      <c r="AB30" s="9">
        <f t="shared" si="7"/>
        <v>0</v>
      </c>
      <c r="AC30" s="9">
        <f t="shared" si="7"/>
        <v>53</v>
      </c>
      <c r="AE30" s="44" t="e">
        <f>IF(#REF!+#REF!=5,"Correct","MVP ERROR")</f>
        <v>#REF!</v>
      </c>
    </row>
    <row r="31" spans="1:45" s="39" customFormat="1" ht="12.75" x14ac:dyDescent="0.2">
      <c r="A31" s="117" t="s">
        <v>27</v>
      </c>
      <c r="B31" s="118"/>
      <c r="C31" s="119" t="s">
        <v>140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Hellfish:    |||   Hornets: </v>
      </c>
      <c r="AS31" s="46"/>
    </row>
    <row r="32" spans="1:45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72" t="s">
        <v>230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3" t="s">
        <v>4</v>
      </c>
      <c r="P33" s="161" t="s">
        <v>138</v>
      </c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3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3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1">
        <v>4</v>
      </c>
      <c r="Q35" s="42" t="s">
        <v>204</v>
      </c>
      <c r="R35" s="42" t="s">
        <v>205</v>
      </c>
      <c r="S35" s="9">
        <v>1</v>
      </c>
      <c r="T35" s="9"/>
      <c r="U35" s="9"/>
      <c r="V35" s="9">
        <v>4</v>
      </c>
      <c r="W35" s="9"/>
      <c r="X35" s="9"/>
      <c r="Y35" s="9"/>
      <c r="Z35" s="9">
        <v>2</v>
      </c>
      <c r="AA35" s="9"/>
      <c r="AB35" s="9"/>
      <c r="AC35" s="9">
        <f t="shared" ref="AC35:AC44" si="9">IF(Q35="","",(S35*2)+(T35*3)+U35*1)</f>
        <v>2</v>
      </c>
      <c r="AE35" s="21"/>
    </row>
    <row r="36" spans="1:31" s="39" customFormat="1" ht="12.75" x14ac:dyDescent="0.2">
      <c r="A36" s="41">
        <v>6</v>
      </c>
      <c r="B36" s="42" t="s">
        <v>38</v>
      </c>
      <c r="C36" s="42" t="s">
        <v>235</v>
      </c>
      <c r="D36" s="9"/>
      <c r="E36" s="9"/>
      <c r="F36" s="9"/>
      <c r="G36" s="9">
        <v>7</v>
      </c>
      <c r="H36" s="9"/>
      <c r="I36" s="9">
        <v>1</v>
      </c>
      <c r="J36" s="9">
        <v>1</v>
      </c>
      <c r="K36" s="9">
        <v>5</v>
      </c>
      <c r="L36" s="9"/>
      <c r="M36" s="9"/>
      <c r="N36" s="9">
        <f t="shared" si="8"/>
        <v>0</v>
      </c>
      <c r="O36" s="10"/>
      <c r="P36" s="43"/>
      <c r="Q36" s="42"/>
      <c r="R36" s="42"/>
      <c r="S36" s="9"/>
      <c r="T36" s="9"/>
      <c r="U36" s="9"/>
      <c r="V36" s="9"/>
      <c r="W36" s="9"/>
      <c r="X36" s="9"/>
      <c r="Y36" s="9"/>
      <c r="Z36" s="9"/>
      <c r="AA36" s="9"/>
      <c r="AB36" s="9"/>
      <c r="AC36" s="9" t="str">
        <f t="shared" si="9"/>
        <v/>
      </c>
      <c r="AE36" s="21"/>
    </row>
    <row r="37" spans="1:31" s="39" customFormat="1" ht="12.75" x14ac:dyDescent="0.2">
      <c r="A37" s="41">
        <v>8</v>
      </c>
      <c r="B37" s="42" t="s">
        <v>236</v>
      </c>
      <c r="C37" s="42" t="s">
        <v>61</v>
      </c>
      <c r="D37" s="9">
        <v>2</v>
      </c>
      <c r="E37" s="9">
        <v>3</v>
      </c>
      <c r="F37" s="9"/>
      <c r="G37" s="9">
        <v>8</v>
      </c>
      <c r="H37" s="9">
        <v>2</v>
      </c>
      <c r="I37" s="9">
        <v>2</v>
      </c>
      <c r="J37" s="9"/>
      <c r="K37" s="9">
        <v>2</v>
      </c>
      <c r="L37" s="9"/>
      <c r="M37" s="9"/>
      <c r="N37" s="9">
        <f t="shared" si="8"/>
        <v>13</v>
      </c>
      <c r="O37" s="10"/>
      <c r="P37" s="41"/>
      <c r="Q37" s="42"/>
      <c r="R37" s="4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 t="str">
        <f t="shared" si="9"/>
        <v/>
      </c>
      <c r="AE37" s="21"/>
    </row>
    <row r="38" spans="1:31" s="39" customFormat="1" ht="12.75" x14ac:dyDescent="0.2">
      <c r="A38" s="41">
        <v>9</v>
      </c>
      <c r="B38" s="42" t="s">
        <v>237</v>
      </c>
      <c r="C38" s="42" t="s">
        <v>238</v>
      </c>
      <c r="D38" s="9">
        <v>5</v>
      </c>
      <c r="E38" s="9">
        <v>1</v>
      </c>
      <c r="F38" s="9"/>
      <c r="G38" s="9">
        <v>4</v>
      </c>
      <c r="H38" s="9">
        <v>2</v>
      </c>
      <c r="I38" s="9"/>
      <c r="J38" s="9"/>
      <c r="K38" s="9">
        <v>3</v>
      </c>
      <c r="L38" s="9"/>
      <c r="M38" s="9"/>
      <c r="N38" s="9">
        <f t="shared" si="8"/>
        <v>13</v>
      </c>
      <c r="O38" s="10"/>
      <c r="P38" s="41">
        <v>11</v>
      </c>
      <c r="Q38" s="42" t="s">
        <v>65</v>
      </c>
      <c r="R38" s="42" t="s">
        <v>66</v>
      </c>
      <c r="S38" s="9"/>
      <c r="T38" s="9"/>
      <c r="U38" s="9">
        <v>1</v>
      </c>
      <c r="V38" s="9">
        <v>4</v>
      </c>
      <c r="W38" s="9"/>
      <c r="X38" s="9"/>
      <c r="Y38" s="9"/>
      <c r="Z38" s="9">
        <v>4</v>
      </c>
      <c r="AA38" s="9"/>
      <c r="AB38" s="9"/>
      <c r="AC38" s="9">
        <f t="shared" si="9"/>
        <v>1</v>
      </c>
      <c r="AE38" s="21"/>
    </row>
    <row r="39" spans="1:31" s="39" customFormat="1" ht="12.75" x14ac:dyDescent="0.2">
      <c r="A39" s="41">
        <v>10</v>
      </c>
      <c r="B39" s="42" t="s">
        <v>65</v>
      </c>
      <c r="C39" s="42" t="s">
        <v>95</v>
      </c>
      <c r="D39" s="9">
        <v>2</v>
      </c>
      <c r="E39" s="9">
        <v>1</v>
      </c>
      <c r="F39" s="9"/>
      <c r="G39" s="9">
        <v>5</v>
      </c>
      <c r="H39" s="9">
        <v>1</v>
      </c>
      <c r="I39" s="9">
        <v>2</v>
      </c>
      <c r="J39" s="9"/>
      <c r="K39" s="9">
        <v>4</v>
      </c>
      <c r="L39" s="9"/>
      <c r="M39" s="9"/>
      <c r="N39" s="9">
        <f t="shared" si="8"/>
        <v>7</v>
      </c>
      <c r="O39" s="10"/>
      <c r="P39" s="41">
        <v>13</v>
      </c>
      <c r="Q39" s="42" t="s">
        <v>231</v>
      </c>
      <c r="R39" s="42" t="s">
        <v>312</v>
      </c>
      <c r="S39" s="9">
        <v>7</v>
      </c>
      <c r="T39" s="9">
        <v>1</v>
      </c>
      <c r="U39" s="9">
        <v>5</v>
      </c>
      <c r="V39" s="9">
        <v>5</v>
      </c>
      <c r="W39" s="9">
        <v>1</v>
      </c>
      <c r="X39" s="9">
        <v>3</v>
      </c>
      <c r="Y39" s="9"/>
      <c r="Z39" s="9">
        <v>2</v>
      </c>
      <c r="AA39" s="9"/>
      <c r="AB39" s="9"/>
      <c r="AC39" s="9">
        <f t="shared" si="9"/>
        <v>22</v>
      </c>
      <c r="AE39" s="21"/>
    </row>
    <row r="40" spans="1:31" s="39" customFormat="1" ht="12.75" x14ac:dyDescent="0.2">
      <c r="A40" s="41"/>
      <c r="B40" s="42"/>
      <c r="C40" s="42"/>
      <c r="D40" s="9"/>
      <c r="E40" s="9"/>
      <c r="F40" s="9"/>
      <c r="G40" s="9"/>
      <c r="H40" s="9"/>
      <c r="I40" s="9"/>
      <c r="J40" s="9"/>
      <c r="K40" s="9"/>
      <c r="L40" s="9"/>
      <c r="M40" s="9"/>
      <c r="N40" s="9" t="str">
        <f t="shared" si="8"/>
        <v/>
      </c>
      <c r="O40" s="10"/>
      <c r="P40" s="43">
        <v>14</v>
      </c>
      <c r="Q40" s="42" t="s">
        <v>203</v>
      </c>
      <c r="R40" s="42" t="s">
        <v>34</v>
      </c>
      <c r="S40" s="9">
        <v>4</v>
      </c>
      <c r="T40" s="9"/>
      <c r="U40" s="9">
        <v>2</v>
      </c>
      <c r="V40" s="9">
        <v>11</v>
      </c>
      <c r="W40" s="9">
        <v>3</v>
      </c>
      <c r="X40" s="9"/>
      <c r="Y40" s="9">
        <v>3</v>
      </c>
      <c r="Z40" s="9">
        <v>4</v>
      </c>
      <c r="AA40" s="9"/>
      <c r="AB40" s="9"/>
      <c r="AC40" s="9">
        <f t="shared" si="9"/>
        <v>10</v>
      </c>
      <c r="AE40" s="21"/>
    </row>
    <row r="41" spans="1:31" s="39" customFormat="1" ht="12.75" x14ac:dyDescent="0.2">
      <c r="A41" s="43">
        <v>21</v>
      </c>
      <c r="B41" s="42" t="s">
        <v>241</v>
      </c>
      <c r="C41" s="42" t="s">
        <v>166</v>
      </c>
      <c r="D41" s="9">
        <v>2</v>
      </c>
      <c r="E41" s="9">
        <v>3</v>
      </c>
      <c r="F41" s="9"/>
      <c r="G41" s="9">
        <v>3</v>
      </c>
      <c r="H41" s="9">
        <v>2</v>
      </c>
      <c r="I41" s="9">
        <v>1</v>
      </c>
      <c r="J41" s="9">
        <v>1</v>
      </c>
      <c r="K41" s="9">
        <v>3</v>
      </c>
      <c r="L41" s="9"/>
      <c r="M41" s="9"/>
      <c r="N41" s="9">
        <f t="shared" si="8"/>
        <v>13</v>
      </c>
      <c r="O41" s="10"/>
      <c r="P41" s="43">
        <v>23</v>
      </c>
      <c r="Q41" s="42" t="s">
        <v>222</v>
      </c>
      <c r="R41" s="42" t="s">
        <v>61</v>
      </c>
      <c r="S41" s="9">
        <v>4</v>
      </c>
      <c r="T41" s="9">
        <v>1</v>
      </c>
      <c r="U41" s="9">
        <v>4</v>
      </c>
      <c r="V41" s="9">
        <v>5</v>
      </c>
      <c r="W41" s="9">
        <v>2</v>
      </c>
      <c r="X41" s="9">
        <v>3</v>
      </c>
      <c r="Y41" s="9"/>
      <c r="Z41" s="9"/>
      <c r="AA41" s="9"/>
      <c r="AB41" s="9"/>
      <c r="AC41" s="9">
        <f t="shared" si="9"/>
        <v>15</v>
      </c>
      <c r="AE41" s="21"/>
    </row>
    <row r="42" spans="1:31" s="39" customFormat="1" ht="12.75" x14ac:dyDescent="0.2">
      <c r="A42" s="43">
        <v>23</v>
      </c>
      <c r="B42" s="42" t="s">
        <v>421</v>
      </c>
      <c r="C42" s="42" t="s">
        <v>57</v>
      </c>
      <c r="D42" s="9">
        <v>3</v>
      </c>
      <c r="E42" s="9"/>
      <c r="F42" s="9">
        <v>2</v>
      </c>
      <c r="G42" s="9">
        <v>7</v>
      </c>
      <c r="H42" s="9">
        <v>3</v>
      </c>
      <c r="I42" s="9">
        <v>1</v>
      </c>
      <c r="J42" s="9">
        <v>1</v>
      </c>
      <c r="K42" s="9">
        <v>3</v>
      </c>
      <c r="L42" s="9"/>
      <c r="M42" s="9"/>
      <c r="N42" s="9">
        <f t="shared" si="8"/>
        <v>8</v>
      </c>
      <c r="O42" s="10"/>
      <c r="P42" s="41">
        <v>31</v>
      </c>
      <c r="Q42" s="42" t="s">
        <v>107</v>
      </c>
      <c r="R42" s="42" t="s">
        <v>202</v>
      </c>
      <c r="S42" s="9"/>
      <c r="T42" s="9"/>
      <c r="U42" s="9">
        <v>1</v>
      </c>
      <c r="V42" s="9">
        <v>6</v>
      </c>
      <c r="W42" s="9">
        <v>1</v>
      </c>
      <c r="X42" s="9"/>
      <c r="Y42" s="9">
        <v>2</v>
      </c>
      <c r="Z42" s="9">
        <v>2</v>
      </c>
      <c r="AA42" s="9"/>
      <c r="AB42" s="9"/>
      <c r="AC42" s="9">
        <f t="shared" si="9"/>
        <v>1</v>
      </c>
      <c r="AE42" s="21"/>
    </row>
    <row r="43" spans="1:31" s="39" customFormat="1" ht="12.75" x14ac:dyDescent="0.2">
      <c r="A43" s="54" t="s">
        <v>221</v>
      </c>
      <c r="B43" s="42" t="s">
        <v>242</v>
      </c>
      <c r="C43" s="42" t="s">
        <v>67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f t="shared" si="8"/>
        <v>0</v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14</v>
      </c>
      <c r="E45" s="9">
        <f t="shared" si="10"/>
        <v>8</v>
      </c>
      <c r="F45" s="9">
        <f t="shared" si="10"/>
        <v>2</v>
      </c>
      <c r="G45" s="9">
        <f t="shared" si="10"/>
        <v>34</v>
      </c>
      <c r="H45" s="9">
        <f t="shared" si="10"/>
        <v>10</v>
      </c>
      <c r="I45" s="9">
        <f t="shared" si="10"/>
        <v>7</v>
      </c>
      <c r="J45" s="9">
        <f t="shared" si="10"/>
        <v>3</v>
      </c>
      <c r="K45" s="9">
        <f t="shared" si="10"/>
        <v>20</v>
      </c>
      <c r="L45" s="9">
        <f t="shared" si="10"/>
        <v>0</v>
      </c>
      <c r="M45" s="9">
        <f t="shared" si="10"/>
        <v>0</v>
      </c>
      <c r="N45" s="9">
        <f t="shared" si="10"/>
        <v>54</v>
      </c>
      <c r="O45" s="12" t="s">
        <v>5</v>
      </c>
      <c r="P45" s="105" t="s">
        <v>26</v>
      </c>
      <c r="Q45" s="106"/>
      <c r="R45" s="107"/>
      <c r="S45" s="9">
        <f t="shared" ref="S45:AC45" si="11">SUM(S35:S44)</f>
        <v>16</v>
      </c>
      <c r="T45" s="9">
        <f t="shared" si="11"/>
        <v>2</v>
      </c>
      <c r="U45" s="9">
        <f t="shared" si="11"/>
        <v>13</v>
      </c>
      <c r="V45" s="9">
        <f t="shared" si="11"/>
        <v>35</v>
      </c>
      <c r="W45" s="9">
        <f t="shared" si="11"/>
        <v>7</v>
      </c>
      <c r="X45" s="9">
        <f t="shared" si="11"/>
        <v>6</v>
      </c>
      <c r="Y45" s="9">
        <f t="shared" si="11"/>
        <v>5</v>
      </c>
      <c r="Z45" s="9">
        <f t="shared" si="11"/>
        <v>14</v>
      </c>
      <c r="AA45" s="9">
        <f t="shared" si="11"/>
        <v>0</v>
      </c>
      <c r="AB45" s="9">
        <f t="shared" si="11"/>
        <v>0</v>
      </c>
      <c r="AC45" s="9">
        <f t="shared" si="11"/>
        <v>51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139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Honey Badgers:    |||   Cunning Stunts: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22" t="s">
        <v>28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4"/>
      <c r="O48" s="3" t="s">
        <v>29</v>
      </c>
      <c r="P48" s="143" t="s">
        <v>140</v>
      </c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5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8</v>
      </c>
      <c r="B50" s="42" t="s">
        <v>420</v>
      </c>
      <c r="C50" s="42" t="s">
        <v>399</v>
      </c>
      <c r="D50" s="9">
        <v>4</v>
      </c>
      <c r="E50" s="9"/>
      <c r="F50" s="9"/>
      <c r="G50" s="9">
        <v>3</v>
      </c>
      <c r="H50" s="9">
        <v>5</v>
      </c>
      <c r="I50" s="9"/>
      <c r="J50" s="9">
        <v>1</v>
      </c>
      <c r="K50" s="9">
        <v>1</v>
      </c>
      <c r="L50" s="9"/>
      <c r="M50" s="9"/>
      <c r="N50" s="9">
        <f t="shared" ref="N50:N59" si="12">IF(B50="","",(D50*2)+(E50*3)+F50*1)</f>
        <v>8</v>
      </c>
      <c r="O50" s="10"/>
      <c r="P50" s="41">
        <v>5</v>
      </c>
      <c r="Q50" s="42" t="s">
        <v>213</v>
      </c>
      <c r="R50" s="42" t="s">
        <v>214</v>
      </c>
      <c r="S50" s="9"/>
      <c r="T50" s="9">
        <v>1</v>
      </c>
      <c r="U50" s="9">
        <v>2</v>
      </c>
      <c r="V50" s="9">
        <v>6</v>
      </c>
      <c r="W50" s="9">
        <v>1</v>
      </c>
      <c r="X50" s="9">
        <v>1</v>
      </c>
      <c r="Y50" s="9">
        <v>1</v>
      </c>
      <c r="Z50" s="9">
        <v>3</v>
      </c>
      <c r="AA50" s="9"/>
      <c r="AB50" s="9"/>
      <c r="AC50" s="9">
        <f t="shared" ref="AC50:AC59" si="13">IF(Q50="","",(S50*2)+(T50*3)+U50*1)</f>
        <v>5</v>
      </c>
      <c r="AD50" s="46"/>
      <c r="AE50" s="21"/>
    </row>
    <row r="51" spans="1:31" s="39" customFormat="1" ht="12.75" x14ac:dyDescent="0.2">
      <c r="A51" s="43">
        <v>9</v>
      </c>
      <c r="B51" s="42" t="s">
        <v>42</v>
      </c>
      <c r="C51" s="42" t="s">
        <v>43</v>
      </c>
      <c r="D51" s="9">
        <v>1</v>
      </c>
      <c r="E51" s="9"/>
      <c r="F51" s="9"/>
      <c r="G51" s="9">
        <v>4</v>
      </c>
      <c r="H51" s="9">
        <v>3</v>
      </c>
      <c r="I51" s="9">
        <v>3</v>
      </c>
      <c r="J51" s="9"/>
      <c r="K51" s="9"/>
      <c r="L51" s="9"/>
      <c r="M51" s="9"/>
      <c r="N51" s="9">
        <f t="shared" si="12"/>
        <v>2</v>
      </c>
      <c r="O51" s="10"/>
      <c r="P51" s="43">
        <v>6</v>
      </c>
      <c r="Q51" s="42" t="s">
        <v>215</v>
      </c>
      <c r="R51" s="42" t="s">
        <v>216</v>
      </c>
      <c r="S51" s="9">
        <v>1</v>
      </c>
      <c r="T51" s="9"/>
      <c r="U51" s="9">
        <v>3</v>
      </c>
      <c r="V51" s="9">
        <v>2</v>
      </c>
      <c r="W51" s="9">
        <v>9</v>
      </c>
      <c r="X51" s="9"/>
      <c r="Y51" s="9"/>
      <c r="Z51" s="9">
        <v>5</v>
      </c>
      <c r="AA51" s="9"/>
      <c r="AB51" s="9"/>
      <c r="AC51" s="9">
        <f t="shared" si="13"/>
        <v>5</v>
      </c>
      <c r="AD51" s="46"/>
      <c r="AE51" s="21"/>
    </row>
    <row r="52" spans="1:31" s="39" customFormat="1" ht="12.75" x14ac:dyDescent="0.2">
      <c r="A52" s="52" t="s">
        <v>221</v>
      </c>
      <c r="B52" s="42" t="s">
        <v>30</v>
      </c>
      <c r="C52" s="42" t="s">
        <v>31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f t="shared" si="12"/>
        <v>0</v>
      </c>
      <c r="O52" s="10"/>
      <c r="P52" s="41">
        <v>14</v>
      </c>
      <c r="Q52" s="42" t="s">
        <v>217</v>
      </c>
      <c r="R52" s="42" t="s">
        <v>92</v>
      </c>
      <c r="S52" s="9">
        <v>8</v>
      </c>
      <c r="T52" s="9">
        <v>1</v>
      </c>
      <c r="U52" s="9"/>
      <c r="V52" s="9">
        <v>12</v>
      </c>
      <c r="W52" s="9">
        <v>4</v>
      </c>
      <c r="X52" s="9"/>
      <c r="Y52" s="9"/>
      <c r="Z52" s="9">
        <v>1</v>
      </c>
      <c r="AA52" s="9"/>
      <c r="AB52" s="9"/>
      <c r="AC52" s="9">
        <f t="shared" si="13"/>
        <v>19</v>
      </c>
      <c r="AD52" s="46"/>
      <c r="AE52" s="21"/>
    </row>
    <row r="53" spans="1:31" s="39" customFormat="1" ht="12.75" x14ac:dyDescent="0.2">
      <c r="A53" s="43">
        <v>17</v>
      </c>
      <c r="B53" s="42" t="s">
        <v>49</v>
      </c>
      <c r="C53" s="42" t="s">
        <v>50</v>
      </c>
      <c r="D53" s="9">
        <v>4</v>
      </c>
      <c r="E53" s="9">
        <v>2</v>
      </c>
      <c r="F53" s="9">
        <v>2</v>
      </c>
      <c r="G53" s="9">
        <v>1</v>
      </c>
      <c r="H53" s="9">
        <v>3</v>
      </c>
      <c r="I53" s="9"/>
      <c r="J53" s="9"/>
      <c r="K53" s="9"/>
      <c r="L53" s="9"/>
      <c r="M53" s="9"/>
      <c r="N53" s="9">
        <f t="shared" si="12"/>
        <v>16</v>
      </c>
      <c r="O53" s="10"/>
      <c r="P53" s="43">
        <v>21</v>
      </c>
      <c r="Q53" s="42" t="s">
        <v>366</v>
      </c>
      <c r="R53" s="42" t="s">
        <v>367</v>
      </c>
      <c r="S53" s="9">
        <v>2</v>
      </c>
      <c r="T53" s="9"/>
      <c r="U53" s="9">
        <v>1</v>
      </c>
      <c r="V53" s="9">
        <v>7</v>
      </c>
      <c r="W53" s="9">
        <v>5</v>
      </c>
      <c r="X53" s="9"/>
      <c r="Y53" s="9">
        <v>1</v>
      </c>
      <c r="Z53" s="9">
        <v>4</v>
      </c>
      <c r="AA53" s="9"/>
      <c r="AB53" s="9"/>
      <c r="AC53" s="9">
        <f t="shared" si="13"/>
        <v>5</v>
      </c>
      <c r="AD53" s="46"/>
      <c r="AE53" s="21"/>
    </row>
    <row r="54" spans="1:31" s="39" customFormat="1" ht="12.75" x14ac:dyDescent="0.2">
      <c r="A54" s="43"/>
      <c r="B54" s="42"/>
      <c r="C54" s="42"/>
      <c r="D54" s="9"/>
      <c r="E54" s="9"/>
      <c r="F54" s="9"/>
      <c r="G54" s="9"/>
      <c r="H54" s="9"/>
      <c r="I54" s="9"/>
      <c r="J54" s="9"/>
      <c r="K54" s="9"/>
      <c r="L54" s="9"/>
      <c r="M54" s="9"/>
      <c r="N54" s="9" t="str">
        <f t="shared" si="12"/>
        <v/>
      </c>
      <c r="O54" s="10"/>
      <c r="P54" s="43">
        <v>24</v>
      </c>
      <c r="Q54" s="42" t="s">
        <v>218</v>
      </c>
      <c r="R54" s="42" t="s">
        <v>39</v>
      </c>
      <c r="S54" s="9">
        <v>1</v>
      </c>
      <c r="T54" s="9">
        <v>2</v>
      </c>
      <c r="U54" s="9"/>
      <c r="V54" s="9">
        <v>3</v>
      </c>
      <c r="W54" s="9">
        <v>2</v>
      </c>
      <c r="X54" s="9">
        <v>5</v>
      </c>
      <c r="Y54" s="9"/>
      <c r="Z54" s="9">
        <v>3</v>
      </c>
      <c r="AA54" s="9"/>
      <c r="AB54" s="9"/>
      <c r="AC54" s="9">
        <f t="shared" si="13"/>
        <v>8</v>
      </c>
      <c r="AD54" s="46"/>
      <c r="AE54" s="21"/>
    </row>
    <row r="55" spans="1:31" s="39" customFormat="1" ht="12.75" x14ac:dyDescent="0.2">
      <c r="A55" s="43">
        <v>21</v>
      </c>
      <c r="B55" s="42" t="s">
        <v>286</v>
      </c>
      <c r="C55" s="42" t="s">
        <v>150</v>
      </c>
      <c r="D55" s="9">
        <v>1</v>
      </c>
      <c r="E55" s="9"/>
      <c r="F55" s="9">
        <v>1</v>
      </c>
      <c r="G55" s="9">
        <v>10</v>
      </c>
      <c r="H55" s="9">
        <v>1</v>
      </c>
      <c r="I55" s="9">
        <v>2</v>
      </c>
      <c r="J55" s="9"/>
      <c r="K55" s="9">
        <v>2</v>
      </c>
      <c r="L55" s="9"/>
      <c r="M55" s="9"/>
      <c r="N55" s="9">
        <f t="shared" si="12"/>
        <v>3</v>
      </c>
      <c r="O55" s="10"/>
      <c r="P55" s="43">
        <v>8</v>
      </c>
      <c r="Q55" s="42" t="s">
        <v>353</v>
      </c>
      <c r="R55" s="42" t="s">
        <v>87</v>
      </c>
      <c r="S55" s="9">
        <v>2</v>
      </c>
      <c r="T55" s="9"/>
      <c r="U55" s="9">
        <v>4</v>
      </c>
      <c r="V55" s="9">
        <v>6</v>
      </c>
      <c r="W55" s="9"/>
      <c r="X55" s="9"/>
      <c r="Y55" s="9">
        <v>1</v>
      </c>
      <c r="Z55" s="9">
        <v>4</v>
      </c>
      <c r="AA55" s="9"/>
      <c r="AB55" s="9"/>
      <c r="AC55" s="9">
        <f t="shared" si="13"/>
        <v>8</v>
      </c>
      <c r="AD55" s="46"/>
      <c r="AE55" s="21"/>
    </row>
    <row r="56" spans="1:31" s="39" customFormat="1" ht="12.75" x14ac:dyDescent="0.2">
      <c r="A56" s="43">
        <v>32</v>
      </c>
      <c r="B56" s="42" t="s">
        <v>287</v>
      </c>
      <c r="C56" s="42" t="s">
        <v>90</v>
      </c>
      <c r="D56" s="9">
        <v>1</v>
      </c>
      <c r="E56" s="9"/>
      <c r="F56" s="9"/>
      <c r="G56" s="9">
        <v>6</v>
      </c>
      <c r="H56" s="9">
        <v>1</v>
      </c>
      <c r="I56" s="9">
        <v>1</v>
      </c>
      <c r="J56" s="9"/>
      <c r="K56" s="9">
        <v>2</v>
      </c>
      <c r="L56" s="9"/>
      <c r="M56" s="9"/>
      <c r="N56" s="9">
        <f t="shared" si="12"/>
        <v>2</v>
      </c>
      <c r="O56" s="10"/>
      <c r="P56" s="43"/>
      <c r="Q56" s="42"/>
      <c r="R56" s="4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 t="str">
        <f t="shared" si="13"/>
        <v/>
      </c>
      <c r="AD56" s="46"/>
      <c r="AE56" s="21"/>
    </row>
    <row r="57" spans="1:31" s="39" customFormat="1" ht="12.75" x14ac:dyDescent="0.2">
      <c r="A57" s="43">
        <v>33</v>
      </c>
      <c r="B57" s="42" t="s">
        <v>47</v>
      </c>
      <c r="C57" s="42" t="s">
        <v>70</v>
      </c>
      <c r="D57" s="9">
        <v>6</v>
      </c>
      <c r="E57" s="9"/>
      <c r="F57" s="9">
        <v>5</v>
      </c>
      <c r="G57" s="9">
        <v>12</v>
      </c>
      <c r="H57" s="9">
        <v>2</v>
      </c>
      <c r="I57" s="9">
        <v>1</v>
      </c>
      <c r="J57" s="9"/>
      <c r="K57" s="9">
        <v>5</v>
      </c>
      <c r="L57" s="9"/>
      <c r="M57" s="9"/>
      <c r="N57" s="9">
        <f t="shared" si="12"/>
        <v>17</v>
      </c>
      <c r="O57" s="10"/>
      <c r="P57" s="41"/>
      <c r="Q57" s="42"/>
      <c r="R57" s="42"/>
      <c r="S57" s="9"/>
      <c r="T57" s="9"/>
      <c r="U57" s="9"/>
      <c r="V57" s="9"/>
      <c r="W57" s="9"/>
      <c r="X57" s="9"/>
      <c r="Y57" s="9"/>
      <c r="Z57" s="9"/>
      <c r="AA57" s="9"/>
      <c r="AB57" s="9"/>
      <c r="AC57" s="9" t="str">
        <f t="shared" si="13"/>
        <v/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17</v>
      </c>
      <c r="E60" s="9">
        <f t="shared" si="14"/>
        <v>2</v>
      </c>
      <c r="F60" s="9">
        <f t="shared" si="14"/>
        <v>8</v>
      </c>
      <c r="G60" s="9">
        <f t="shared" si="14"/>
        <v>36</v>
      </c>
      <c r="H60" s="9">
        <f t="shared" si="14"/>
        <v>15</v>
      </c>
      <c r="I60" s="9">
        <f t="shared" si="14"/>
        <v>7</v>
      </c>
      <c r="J60" s="9">
        <f t="shared" si="14"/>
        <v>1</v>
      </c>
      <c r="K60" s="9">
        <f t="shared" si="14"/>
        <v>10</v>
      </c>
      <c r="L60" s="9">
        <f t="shared" si="14"/>
        <v>0</v>
      </c>
      <c r="M60" s="9">
        <f t="shared" si="14"/>
        <v>0</v>
      </c>
      <c r="N60" s="9">
        <f t="shared" si="14"/>
        <v>48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14</v>
      </c>
      <c r="T60" s="9">
        <f t="shared" si="15"/>
        <v>4</v>
      </c>
      <c r="U60" s="9">
        <f t="shared" si="15"/>
        <v>10</v>
      </c>
      <c r="V60" s="9">
        <f t="shared" si="15"/>
        <v>36</v>
      </c>
      <c r="W60" s="9">
        <f t="shared" si="15"/>
        <v>21</v>
      </c>
      <c r="X60" s="9">
        <f t="shared" si="15"/>
        <v>6</v>
      </c>
      <c r="Y60" s="9">
        <f t="shared" si="15"/>
        <v>3</v>
      </c>
      <c r="Z60" s="9">
        <f t="shared" si="15"/>
        <v>20</v>
      </c>
      <c r="AA60" s="9">
        <f t="shared" si="15"/>
        <v>0</v>
      </c>
      <c r="AB60" s="9">
        <f t="shared" si="15"/>
        <v>0</v>
      </c>
      <c r="AC60" s="9">
        <f t="shared" si="15"/>
        <v>50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224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Diablos:    |||   AKOM: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11" t="s">
        <v>76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3" t="s">
        <v>29</v>
      </c>
      <c r="P63" s="158" t="s">
        <v>137</v>
      </c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60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5</v>
      </c>
      <c r="B65" s="42" t="s">
        <v>86</v>
      </c>
      <c r="C65" s="42" t="s">
        <v>87</v>
      </c>
      <c r="D65" s="9">
        <v>3</v>
      </c>
      <c r="E65" s="9"/>
      <c r="F65" s="9"/>
      <c r="G65" s="9">
        <v>5</v>
      </c>
      <c r="H65" s="9">
        <v>3</v>
      </c>
      <c r="I65" s="9"/>
      <c r="J65" s="9"/>
      <c r="K65" s="9"/>
      <c r="L65" s="9"/>
      <c r="M65" s="9"/>
      <c r="N65" s="9">
        <f t="shared" ref="N65:N74" si="16">IF(B65="","",(D65*2)+(E65*3)+F65*1)</f>
        <v>6</v>
      </c>
      <c r="O65" s="10"/>
      <c r="P65" s="41">
        <v>0</v>
      </c>
      <c r="Q65" s="42" t="s">
        <v>196</v>
      </c>
      <c r="R65" s="42" t="s">
        <v>87</v>
      </c>
      <c r="S65" s="9">
        <v>2</v>
      </c>
      <c r="T65" s="9"/>
      <c r="U65" s="9"/>
      <c r="V65" s="9">
        <v>4</v>
      </c>
      <c r="W65" s="9">
        <v>5</v>
      </c>
      <c r="X65" s="9">
        <v>2</v>
      </c>
      <c r="Y65" s="9">
        <v>1</v>
      </c>
      <c r="Z65" s="9">
        <v>3</v>
      </c>
      <c r="AA65" s="9">
        <v>1</v>
      </c>
      <c r="AB65" s="9"/>
      <c r="AC65" s="9">
        <f t="shared" ref="AC65:AC74" si="17">IF(Q65="","",(S65*2)+(T65*3)+U65*1)</f>
        <v>4</v>
      </c>
      <c r="AD65" s="46"/>
      <c r="AE65" s="21"/>
    </row>
    <row r="66" spans="1:31" s="39" customFormat="1" ht="12.75" x14ac:dyDescent="0.2">
      <c r="A66" s="43">
        <v>6</v>
      </c>
      <c r="B66" s="42" t="s">
        <v>83</v>
      </c>
      <c r="C66" s="42" t="s">
        <v>48</v>
      </c>
      <c r="D66" s="9"/>
      <c r="E66" s="9">
        <v>1</v>
      </c>
      <c r="F66" s="9"/>
      <c r="G66" s="9">
        <v>2</v>
      </c>
      <c r="H66" s="9"/>
      <c r="I66" s="9">
        <v>1</v>
      </c>
      <c r="J66" s="9">
        <v>2</v>
      </c>
      <c r="K66" s="9">
        <v>2</v>
      </c>
      <c r="L66" s="9"/>
      <c r="M66" s="9"/>
      <c r="N66" s="9">
        <f t="shared" si="16"/>
        <v>3</v>
      </c>
      <c r="O66" s="10"/>
      <c r="P66" s="43">
        <v>1</v>
      </c>
      <c r="Q66" s="42" t="s">
        <v>365</v>
      </c>
      <c r="R66" s="42" t="s">
        <v>41</v>
      </c>
      <c r="S66" s="9">
        <v>1</v>
      </c>
      <c r="T66" s="9">
        <v>4</v>
      </c>
      <c r="U66" s="9"/>
      <c r="V66" s="9">
        <v>2</v>
      </c>
      <c r="W66" s="9">
        <v>3</v>
      </c>
      <c r="X66" s="9">
        <v>1</v>
      </c>
      <c r="Y66" s="9"/>
      <c r="Z66" s="9">
        <v>2</v>
      </c>
      <c r="AA66" s="9"/>
      <c r="AB66" s="9"/>
      <c r="AC66" s="9">
        <f t="shared" si="17"/>
        <v>14</v>
      </c>
      <c r="AD66" s="46"/>
      <c r="AE66" s="21"/>
    </row>
    <row r="67" spans="1:31" s="39" customFormat="1" ht="12.75" x14ac:dyDescent="0.2">
      <c r="A67" s="41"/>
      <c r="B67" s="42"/>
      <c r="C67" s="42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tr">
        <f t="shared" si="16"/>
        <v/>
      </c>
      <c r="O67" s="10"/>
      <c r="P67" s="43">
        <v>5</v>
      </c>
      <c r="Q67" s="42" t="s">
        <v>199</v>
      </c>
      <c r="R67" s="42" t="s">
        <v>57</v>
      </c>
      <c r="S67" s="9">
        <v>4</v>
      </c>
      <c r="T67" s="9"/>
      <c r="U67" s="9"/>
      <c r="V67" s="9">
        <v>4</v>
      </c>
      <c r="W67" s="9">
        <v>5</v>
      </c>
      <c r="X67" s="9">
        <v>5</v>
      </c>
      <c r="Y67" s="9"/>
      <c r="Z67" s="9">
        <v>3</v>
      </c>
      <c r="AA67" s="9"/>
      <c r="AB67" s="9"/>
      <c r="AC67" s="9">
        <f t="shared" si="17"/>
        <v>8</v>
      </c>
      <c r="AD67" s="46"/>
      <c r="AE67" s="21"/>
    </row>
    <row r="68" spans="1:31" s="39" customFormat="1" ht="12.75" x14ac:dyDescent="0.2">
      <c r="A68" s="43">
        <v>11</v>
      </c>
      <c r="B68" s="42" t="s">
        <v>276</v>
      </c>
      <c r="C68" s="42" t="s">
        <v>282</v>
      </c>
      <c r="D68" s="9">
        <v>3</v>
      </c>
      <c r="E68" s="9"/>
      <c r="F68" s="9">
        <v>1</v>
      </c>
      <c r="G68" s="9">
        <v>2</v>
      </c>
      <c r="H68" s="9">
        <v>3</v>
      </c>
      <c r="I68" s="9">
        <v>1</v>
      </c>
      <c r="J68" s="9"/>
      <c r="K68" s="9">
        <v>2</v>
      </c>
      <c r="L68" s="9"/>
      <c r="M68" s="9"/>
      <c r="N68" s="9">
        <f t="shared" si="16"/>
        <v>7</v>
      </c>
      <c r="O68" s="10"/>
      <c r="P68" s="43"/>
      <c r="Q68" s="42"/>
      <c r="R68" s="4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 t="str">
        <f t="shared" si="17"/>
        <v/>
      </c>
      <c r="AD68" s="46"/>
      <c r="AE68" s="21"/>
    </row>
    <row r="69" spans="1:31" s="39" customFormat="1" ht="12.75" x14ac:dyDescent="0.2">
      <c r="A69" s="43">
        <v>4</v>
      </c>
      <c r="B69" s="42" t="s">
        <v>77</v>
      </c>
      <c r="C69" s="42" t="s">
        <v>72</v>
      </c>
      <c r="D69" s="9"/>
      <c r="E69" s="9"/>
      <c r="F69" s="9"/>
      <c r="G69" s="9">
        <v>2</v>
      </c>
      <c r="H69" s="9"/>
      <c r="I69" s="9"/>
      <c r="J69" s="9">
        <v>1</v>
      </c>
      <c r="K69" s="9">
        <v>1</v>
      </c>
      <c r="L69" s="9"/>
      <c r="M69" s="9"/>
      <c r="N69" s="9">
        <f t="shared" si="16"/>
        <v>0</v>
      </c>
      <c r="O69" s="10"/>
      <c r="P69" s="43">
        <v>10</v>
      </c>
      <c r="Q69" s="42" t="s">
        <v>197</v>
      </c>
      <c r="R69" s="42" t="s">
        <v>198</v>
      </c>
      <c r="S69" s="9">
        <v>2</v>
      </c>
      <c r="T69" s="9"/>
      <c r="U69" s="9">
        <v>2</v>
      </c>
      <c r="V69" s="9">
        <v>7</v>
      </c>
      <c r="W69" s="9"/>
      <c r="X69" s="9">
        <v>1</v>
      </c>
      <c r="Y69" s="9"/>
      <c r="Z69" s="9">
        <v>4</v>
      </c>
      <c r="AA69" s="9">
        <v>1</v>
      </c>
      <c r="AB69" s="9"/>
      <c r="AC69" s="9">
        <f t="shared" si="17"/>
        <v>6</v>
      </c>
      <c r="AD69" s="46"/>
      <c r="AE69" s="21"/>
    </row>
    <row r="70" spans="1:31" s="39" customFormat="1" ht="12.75" x14ac:dyDescent="0.2">
      <c r="A70" s="43">
        <v>13</v>
      </c>
      <c r="B70" s="42" t="s">
        <v>397</v>
      </c>
      <c r="C70" s="42" t="s">
        <v>54</v>
      </c>
      <c r="D70" s="9">
        <v>2</v>
      </c>
      <c r="E70" s="9">
        <v>3</v>
      </c>
      <c r="F70" s="9">
        <v>3</v>
      </c>
      <c r="G70" s="9">
        <v>11</v>
      </c>
      <c r="H70" s="9">
        <v>4</v>
      </c>
      <c r="I70" s="9"/>
      <c r="J70" s="9">
        <v>2</v>
      </c>
      <c r="K70" s="9">
        <v>3</v>
      </c>
      <c r="L70" s="9"/>
      <c r="M70" s="9"/>
      <c r="N70" s="9">
        <f t="shared" si="16"/>
        <v>16</v>
      </c>
      <c r="O70" s="10"/>
      <c r="P70" s="41">
        <v>12</v>
      </c>
      <c r="Q70" s="42" t="s">
        <v>78</v>
      </c>
      <c r="R70" s="42" t="s">
        <v>79</v>
      </c>
      <c r="S70" s="9">
        <v>2</v>
      </c>
      <c r="T70" s="9"/>
      <c r="U70" s="9">
        <v>4</v>
      </c>
      <c r="V70" s="9">
        <v>4</v>
      </c>
      <c r="W70" s="9">
        <v>1</v>
      </c>
      <c r="X70" s="9"/>
      <c r="Y70" s="9"/>
      <c r="Z70" s="9">
        <v>3</v>
      </c>
      <c r="AA70" s="9"/>
      <c r="AB70" s="9"/>
      <c r="AC70" s="9">
        <f t="shared" si="17"/>
        <v>8</v>
      </c>
      <c r="AD70" s="46"/>
      <c r="AE70" s="21"/>
    </row>
    <row r="71" spans="1:31" s="39" customFormat="1" ht="12.75" x14ac:dyDescent="0.2">
      <c r="A71" s="41">
        <v>20</v>
      </c>
      <c r="B71" s="42" t="s">
        <v>323</v>
      </c>
      <c r="C71" s="42" t="s">
        <v>90</v>
      </c>
      <c r="D71" s="9">
        <v>3</v>
      </c>
      <c r="E71" s="9">
        <v>1</v>
      </c>
      <c r="F71" s="9"/>
      <c r="G71" s="9"/>
      <c r="H71" s="9"/>
      <c r="I71" s="9"/>
      <c r="J71" s="9"/>
      <c r="K71" s="9"/>
      <c r="L71" s="9"/>
      <c r="M71" s="9"/>
      <c r="N71" s="9">
        <f t="shared" si="16"/>
        <v>9</v>
      </c>
      <c r="O71" s="10"/>
      <c r="P71" s="43">
        <v>1</v>
      </c>
      <c r="Q71" s="42" t="s">
        <v>201</v>
      </c>
      <c r="R71" s="42" t="s">
        <v>159</v>
      </c>
      <c r="S71" s="9">
        <v>1</v>
      </c>
      <c r="T71" s="9"/>
      <c r="U71" s="9"/>
      <c r="V71" s="9">
        <v>1</v>
      </c>
      <c r="W71" s="9">
        <v>1</v>
      </c>
      <c r="X71" s="9">
        <v>1</v>
      </c>
      <c r="Y71" s="9"/>
      <c r="Z71" s="9">
        <v>4</v>
      </c>
      <c r="AA71" s="9"/>
      <c r="AB71" s="9"/>
      <c r="AC71" s="9">
        <f t="shared" si="17"/>
        <v>2</v>
      </c>
      <c r="AD71" s="46"/>
      <c r="AE71" s="21"/>
    </row>
    <row r="72" spans="1:31" s="39" customFormat="1" ht="12.75" x14ac:dyDescent="0.2">
      <c r="A72" s="43">
        <v>21</v>
      </c>
      <c r="B72" s="42" t="s">
        <v>80</v>
      </c>
      <c r="C72" s="42" t="s">
        <v>113</v>
      </c>
      <c r="D72" s="9"/>
      <c r="E72" s="9"/>
      <c r="F72" s="9">
        <v>2</v>
      </c>
      <c r="G72" s="9">
        <v>3</v>
      </c>
      <c r="H72" s="9"/>
      <c r="I72" s="9">
        <v>1</v>
      </c>
      <c r="J72" s="9"/>
      <c r="K72" s="9">
        <v>1</v>
      </c>
      <c r="L72" s="9"/>
      <c r="M72" s="9"/>
      <c r="N72" s="9">
        <f t="shared" si="16"/>
        <v>2</v>
      </c>
      <c r="O72" s="10"/>
      <c r="P72" s="43"/>
      <c r="Q72" s="42"/>
      <c r="R72" s="4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 t="str">
        <f t="shared" si="17"/>
        <v/>
      </c>
      <c r="AD72" s="46"/>
      <c r="AE72" s="21"/>
    </row>
    <row r="73" spans="1:31" s="39" customFormat="1" ht="12.75" x14ac:dyDescent="0.2">
      <c r="A73" s="43">
        <v>24</v>
      </c>
      <c r="B73" s="42" t="s">
        <v>278</v>
      </c>
      <c r="C73" s="42" t="s">
        <v>279</v>
      </c>
      <c r="D73" s="9">
        <v>3</v>
      </c>
      <c r="E73" s="9"/>
      <c r="F73" s="9"/>
      <c r="G73" s="9">
        <v>4</v>
      </c>
      <c r="H73" s="9">
        <v>3</v>
      </c>
      <c r="I73" s="9">
        <v>4</v>
      </c>
      <c r="J73" s="9">
        <v>3</v>
      </c>
      <c r="K73" s="9">
        <v>1</v>
      </c>
      <c r="L73" s="9"/>
      <c r="M73" s="9"/>
      <c r="N73" s="9">
        <f t="shared" si="16"/>
        <v>6</v>
      </c>
      <c r="O73" s="10"/>
      <c r="P73" s="54" t="s">
        <v>221</v>
      </c>
      <c r="Q73" s="42" t="s">
        <v>200</v>
      </c>
      <c r="R73" s="42" t="s">
        <v>73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>
        <f t="shared" si="17"/>
        <v>0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14</v>
      </c>
      <c r="E75" s="9">
        <f t="shared" si="18"/>
        <v>5</v>
      </c>
      <c r="F75" s="9">
        <f t="shared" si="18"/>
        <v>6</v>
      </c>
      <c r="G75" s="9">
        <f t="shared" si="18"/>
        <v>29</v>
      </c>
      <c r="H75" s="9">
        <f t="shared" si="18"/>
        <v>13</v>
      </c>
      <c r="I75" s="9">
        <f t="shared" si="18"/>
        <v>7</v>
      </c>
      <c r="J75" s="9">
        <f t="shared" si="18"/>
        <v>8</v>
      </c>
      <c r="K75" s="9">
        <f t="shared" si="18"/>
        <v>10</v>
      </c>
      <c r="L75" s="9">
        <f t="shared" si="18"/>
        <v>0</v>
      </c>
      <c r="M75" s="9">
        <f t="shared" si="18"/>
        <v>0</v>
      </c>
      <c r="N75" s="9">
        <f t="shared" si="18"/>
        <v>49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12</v>
      </c>
      <c r="T75" s="9">
        <f t="shared" si="19"/>
        <v>4</v>
      </c>
      <c r="U75" s="9">
        <f t="shared" si="19"/>
        <v>6</v>
      </c>
      <c r="V75" s="9">
        <f t="shared" si="19"/>
        <v>22</v>
      </c>
      <c r="W75" s="9">
        <f t="shared" si="19"/>
        <v>15</v>
      </c>
      <c r="X75" s="9">
        <f t="shared" si="19"/>
        <v>10</v>
      </c>
      <c r="Y75" s="9">
        <f t="shared" si="19"/>
        <v>1</v>
      </c>
      <c r="Z75" s="9">
        <f t="shared" si="19"/>
        <v>19</v>
      </c>
      <c r="AA75" s="9">
        <f t="shared" si="19"/>
        <v>2</v>
      </c>
      <c r="AB75" s="9">
        <f t="shared" si="19"/>
        <v>0</v>
      </c>
      <c r="AC75" s="9">
        <f t="shared" si="19"/>
        <v>42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244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Pork Swords:    |||   Hawks: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40" t="s">
        <v>139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2"/>
      <c r="O78" s="3" t="s">
        <v>29</v>
      </c>
      <c r="P78" s="175" t="s">
        <v>246</v>
      </c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7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3</v>
      </c>
      <c r="B80" s="42" t="s">
        <v>206</v>
      </c>
      <c r="C80" s="42" t="s">
        <v>128</v>
      </c>
      <c r="D80" s="9">
        <v>3</v>
      </c>
      <c r="E80" s="9"/>
      <c r="F80" s="9"/>
      <c r="G80" s="9">
        <v>3</v>
      </c>
      <c r="H80" s="9">
        <v>6</v>
      </c>
      <c r="I80" s="9">
        <v>3</v>
      </c>
      <c r="J80" s="9"/>
      <c r="K80" s="9">
        <v>1</v>
      </c>
      <c r="L80" s="9"/>
      <c r="M80" s="9"/>
      <c r="N80" s="9">
        <f t="shared" ref="N80:N89" si="20">IF(B80="","",(D80*2)+(E80*3)+F80*1)</f>
        <v>6</v>
      </c>
      <c r="O80" s="10"/>
      <c r="P80" s="41">
        <v>9</v>
      </c>
      <c r="Q80" s="42" t="s">
        <v>247</v>
      </c>
      <c r="R80" s="42" t="s">
        <v>248</v>
      </c>
      <c r="S80" s="9">
        <v>2</v>
      </c>
      <c r="T80" s="9"/>
      <c r="U80" s="9"/>
      <c r="V80" s="9">
        <v>1</v>
      </c>
      <c r="W80" s="9">
        <v>2</v>
      </c>
      <c r="X80" s="9">
        <v>1</v>
      </c>
      <c r="Y80" s="9"/>
      <c r="Z80" s="9">
        <v>1</v>
      </c>
      <c r="AA80" s="9"/>
      <c r="AB80" s="9"/>
      <c r="AC80" s="9">
        <f t="shared" ref="AC80:AC89" si="21">IF(Q80="","",(S80*2)+(T80*3)+U80*1)</f>
        <v>4</v>
      </c>
      <c r="AD80" s="46"/>
      <c r="AE80" s="21"/>
    </row>
    <row r="81" spans="1:31" s="39" customFormat="1" ht="12.75" x14ac:dyDescent="0.2">
      <c r="A81" s="41">
        <v>4</v>
      </c>
      <c r="B81" s="42" t="s">
        <v>33</v>
      </c>
      <c r="C81" s="42" t="s">
        <v>34</v>
      </c>
      <c r="D81" s="9"/>
      <c r="E81" s="9">
        <v>7</v>
      </c>
      <c r="F81" s="9"/>
      <c r="G81" s="9">
        <v>4</v>
      </c>
      <c r="H81" s="9"/>
      <c r="I81" s="9">
        <v>2</v>
      </c>
      <c r="J81" s="9"/>
      <c r="K81" s="9">
        <v>1</v>
      </c>
      <c r="L81" s="9"/>
      <c r="M81" s="9"/>
      <c r="N81" s="9">
        <f t="shared" si="20"/>
        <v>21</v>
      </c>
      <c r="O81" s="10"/>
      <c r="P81" s="43">
        <v>8</v>
      </c>
      <c r="Q81" s="42" t="s">
        <v>249</v>
      </c>
      <c r="R81" s="42" t="s">
        <v>39</v>
      </c>
      <c r="S81" s="9">
        <v>1</v>
      </c>
      <c r="T81" s="9"/>
      <c r="U81" s="9"/>
      <c r="V81" s="9">
        <v>1</v>
      </c>
      <c r="W81" s="9"/>
      <c r="X81" s="9"/>
      <c r="Y81" s="9"/>
      <c r="Z81" s="9"/>
      <c r="AA81" s="9"/>
      <c r="AB81" s="9"/>
      <c r="AC81" s="9">
        <f t="shared" si="21"/>
        <v>2</v>
      </c>
      <c r="AD81" s="46"/>
      <c r="AE81" s="21"/>
    </row>
    <row r="82" spans="1:31" s="39" customFormat="1" ht="12.75" x14ac:dyDescent="0.2">
      <c r="A82" s="43"/>
      <c r="B82" s="42"/>
      <c r="C82" s="42"/>
      <c r="D82" s="9"/>
      <c r="E82" s="9"/>
      <c r="F82" s="9"/>
      <c r="G82" s="9"/>
      <c r="H82" s="9"/>
      <c r="I82" s="9"/>
      <c r="J82" s="9"/>
      <c r="K82" s="9"/>
      <c r="L82" s="9"/>
      <c r="M82" s="9"/>
      <c r="N82" s="9" t="str">
        <f t="shared" si="20"/>
        <v/>
      </c>
      <c r="O82" s="10"/>
      <c r="P82" s="41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3">
        <v>7</v>
      </c>
      <c r="B83" s="42" t="s">
        <v>32</v>
      </c>
      <c r="C83" s="42" t="s">
        <v>111</v>
      </c>
      <c r="D83" s="9">
        <v>1</v>
      </c>
      <c r="E83" s="9"/>
      <c r="F83" s="9"/>
      <c r="G83" s="9">
        <v>11</v>
      </c>
      <c r="H83" s="9">
        <v>5</v>
      </c>
      <c r="I83" s="9">
        <v>1</v>
      </c>
      <c r="J83" s="9"/>
      <c r="K83" s="9">
        <v>2</v>
      </c>
      <c r="L83" s="9"/>
      <c r="M83" s="9"/>
      <c r="N83" s="9">
        <f t="shared" si="20"/>
        <v>2</v>
      </c>
      <c r="O83" s="10"/>
      <c r="P83" s="41">
        <v>13</v>
      </c>
      <c r="Q83" s="42" t="s">
        <v>251</v>
      </c>
      <c r="R83" s="42" t="s">
        <v>53</v>
      </c>
      <c r="S83" s="9"/>
      <c r="T83" s="9"/>
      <c r="U83" s="9">
        <v>2</v>
      </c>
      <c r="V83" s="9">
        <v>6</v>
      </c>
      <c r="W83" s="9">
        <v>3</v>
      </c>
      <c r="X83" s="9">
        <v>4</v>
      </c>
      <c r="Y83" s="9"/>
      <c r="Z83" s="9">
        <v>3</v>
      </c>
      <c r="AA83" s="9"/>
      <c r="AB83" s="9"/>
      <c r="AC83" s="9">
        <f t="shared" si="21"/>
        <v>2</v>
      </c>
      <c r="AD83" s="46"/>
      <c r="AE83" s="21"/>
    </row>
    <row r="84" spans="1:31" s="39" customFormat="1" ht="12.75" x14ac:dyDescent="0.2">
      <c r="A84" s="41">
        <v>8</v>
      </c>
      <c r="B84" s="42" t="s">
        <v>211</v>
      </c>
      <c r="C84" s="42" t="s">
        <v>212</v>
      </c>
      <c r="D84" s="9">
        <v>2</v>
      </c>
      <c r="E84" s="9"/>
      <c r="F84" s="9"/>
      <c r="G84" s="9">
        <v>1</v>
      </c>
      <c r="H84" s="9">
        <v>4</v>
      </c>
      <c r="I84" s="9">
        <v>4</v>
      </c>
      <c r="J84" s="9"/>
      <c r="K84" s="9">
        <v>2</v>
      </c>
      <c r="L84" s="9"/>
      <c r="M84" s="9"/>
      <c r="N84" s="9">
        <f t="shared" si="20"/>
        <v>4</v>
      </c>
      <c r="O84" s="10"/>
      <c r="P84" s="43">
        <v>21</v>
      </c>
      <c r="Q84" s="42" t="s">
        <v>252</v>
      </c>
      <c r="R84" s="42" t="s">
        <v>253</v>
      </c>
      <c r="S84" s="9">
        <v>1</v>
      </c>
      <c r="T84" s="9"/>
      <c r="U84" s="9"/>
      <c r="V84" s="9">
        <v>5</v>
      </c>
      <c r="W84" s="9"/>
      <c r="X84" s="9"/>
      <c r="Y84" s="9">
        <v>2</v>
      </c>
      <c r="Z84" s="9">
        <v>2</v>
      </c>
      <c r="AA84" s="9"/>
      <c r="AB84" s="9"/>
      <c r="AC84" s="9">
        <f t="shared" si="21"/>
        <v>2</v>
      </c>
      <c r="AD84" s="46"/>
      <c r="AE84" s="21"/>
    </row>
    <row r="85" spans="1:31" s="39" customFormat="1" ht="12.75" x14ac:dyDescent="0.2">
      <c r="A85" s="41">
        <v>10</v>
      </c>
      <c r="B85" s="42" t="s">
        <v>412</v>
      </c>
      <c r="C85" s="42" t="s">
        <v>413</v>
      </c>
      <c r="D85" s="9">
        <v>7</v>
      </c>
      <c r="E85" s="9"/>
      <c r="F85" s="9">
        <v>1</v>
      </c>
      <c r="G85" s="9">
        <v>8</v>
      </c>
      <c r="H85" s="9"/>
      <c r="I85" s="9"/>
      <c r="J85" s="9"/>
      <c r="K85" s="9">
        <v>2</v>
      </c>
      <c r="L85" s="9"/>
      <c r="M85" s="9"/>
      <c r="N85" s="9">
        <f t="shared" si="20"/>
        <v>15</v>
      </c>
      <c r="O85" s="10"/>
      <c r="P85" s="43">
        <v>23</v>
      </c>
      <c r="Q85" s="42" t="s">
        <v>254</v>
      </c>
      <c r="R85" s="42" t="s">
        <v>61</v>
      </c>
      <c r="S85" s="9"/>
      <c r="T85" s="9"/>
      <c r="U85" s="9">
        <v>1</v>
      </c>
      <c r="V85" s="9">
        <v>3</v>
      </c>
      <c r="W85" s="9"/>
      <c r="X85" s="9"/>
      <c r="Y85" s="9"/>
      <c r="Z85" s="9"/>
      <c r="AA85" s="9"/>
      <c r="AB85" s="9"/>
      <c r="AC85" s="9">
        <f t="shared" si="21"/>
        <v>1</v>
      </c>
      <c r="AD85" s="46"/>
      <c r="AE85" s="21"/>
    </row>
    <row r="86" spans="1:31" s="39" customFormat="1" ht="12.75" x14ac:dyDescent="0.2">
      <c r="A86" s="43">
        <v>11</v>
      </c>
      <c r="B86" s="42" t="s">
        <v>288</v>
      </c>
      <c r="C86" s="42" t="s">
        <v>289</v>
      </c>
      <c r="D86" s="9">
        <v>2</v>
      </c>
      <c r="E86" s="9"/>
      <c r="F86" s="9">
        <v>3</v>
      </c>
      <c r="G86" s="9">
        <v>7</v>
      </c>
      <c r="H86" s="9">
        <v>4</v>
      </c>
      <c r="I86" s="9">
        <v>3</v>
      </c>
      <c r="J86" s="9">
        <v>1</v>
      </c>
      <c r="K86" s="9">
        <v>1</v>
      </c>
      <c r="L86" s="9"/>
      <c r="M86" s="9"/>
      <c r="N86" s="9">
        <f t="shared" si="20"/>
        <v>7</v>
      </c>
      <c r="O86" s="10"/>
      <c r="P86" s="43">
        <v>26</v>
      </c>
      <c r="Q86" s="42" t="s">
        <v>255</v>
      </c>
      <c r="R86" s="42" t="s">
        <v>256</v>
      </c>
      <c r="S86" s="9">
        <v>1</v>
      </c>
      <c r="T86" s="9">
        <v>2</v>
      </c>
      <c r="U86" s="9">
        <v>1</v>
      </c>
      <c r="V86" s="9">
        <v>1</v>
      </c>
      <c r="W86" s="9">
        <v>1</v>
      </c>
      <c r="X86" s="9">
        <v>2</v>
      </c>
      <c r="Y86" s="9"/>
      <c r="Z86" s="9">
        <v>3</v>
      </c>
      <c r="AA86" s="9"/>
      <c r="AB86" s="9"/>
      <c r="AC86" s="9">
        <f t="shared" si="21"/>
        <v>9</v>
      </c>
      <c r="AD86" s="46"/>
      <c r="AE86" s="21"/>
    </row>
    <row r="87" spans="1:31" s="39" customFormat="1" ht="12.75" x14ac:dyDescent="0.2">
      <c r="A87" s="43"/>
      <c r="B87" s="42"/>
      <c r="C87" s="42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tr">
        <f t="shared" si="20"/>
        <v/>
      </c>
      <c r="O87" s="10"/>
      <c r="P87" s="43">
        <v>10</v>
      </c>
      <c r="Q87" s="42" t="s">
        <v>376</v>
      </c>
      <c r="R87" s="42" t="s">
        <v>84</v>
      </c>
      <c r="S87" s="9">
        <v>1</v>
      </c>
      <c r="T87" s="9"/>
      <c r="U87" s="9"/>
      <c r="V87" s="9">
        <v>1</v>
      </c>
      <c r="W87" s="9">
        <v>2</v>
      </c>
      <c r="X87" s="9"/>
      <c r="Y87" s="9"/>
      <c r="Z87" s="9">
        <v>1</v>
      </c>
      <c r="AA87" s="9"/>
      <c r="AB87" s="9"/>
      <c r="AC87" s="9">
        <f t="shared" si="21"/>
        <v>2</v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>
        <v>0</v>
      </c>
      <c r="Q88" s="42" t="s">
        <v>376</v>
      </c>
      <c r="R88" s="42" t="s">
        <v>377</v>
      </c>
      <c r="S88" s="9">
        <v>1</v>
      </c>
      <c r="T88" s="9"/>
      <c r="U88" s="9"/>
      <c r="V88" s="9">
        <v>2</v>
      </c>
      <c r="W88" s="9"/>
      <c r="X88" s="9">
        <v>1</v>
      </c>
      <c r="Y88" s="9"/>
      <c r="Z88" s="9"/>
      <c r="AA88" s="9"/>
      <c r="AB88" s="9"/>
      <c r="AC88" s="9">
        <f t="shared" si="21"/>
        <v>2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15</v>
      </c>
      <c r="E90" s="9">
        <f t="shared" si="22"/>
        <v>7</v>
      </c>
      <c r="F90" s="9">
        <f t="shared" si="22"/>
        <v>4</v>
      </c>
      <c r="G90" s="9">
        <f t="shared" si="22"/>
        <v>34</v>
      </c>
      <c r="H90" s="9">
        <f t="shared" si="22"/>
        <v>19</v>
      </c>
      <c r="I90" s="9">
        <f t="shared" si="22"/>
        <v>13</v>
      </c>
      <c r="J90" s="9">
        <f t="shared" si="22"/>
        <v>1</v>
      </c>
      <c r="K90" s="9">
        <f t="shared" si="22"/>
        <v>9</v>
      </c>
      <c r="L90" s="9">
        <f t="shared" si="22"/>
        <v>0</v>
      </c>
      <c r="M90" s="9">
        <f t="shared" si="22"/>
        <v>0</v>
      </c>
      <c r="N90" s="9">
        <f t="shared" si="22"/>
        <v>55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7</v>
      </c>
      <c r="T90" s="9">
        <f t="shared" si="23"/>
        <v>2</v>
      </c>
      <c r="U90" s="9">
        <f t="shared" si="23"/>
        <v>4</v>
      </c>
      <c r="V90" s="9">
        <f t="shared" si="23"/>
        <v>20</v>
      </c>
      <c r="W90" s="9">
        <f t="shared" si="23"/>
        <v>8</v>
      </c>
      <c r="X90" s="9">
        <f t="shared" si="23"/>
        <v>8</v>
      </c>
      <c r="Y90" s="9">
        <f t="shared" si="23"/>
        <v>2</v>
      </c>
      <c r="Z90" s="9">
        <f t="shared" si="23"/>
        <v>10</v>
      </c>
      <c r="AA90" s="9">
        <f t="shared" si="23"/>
        <v>0</v>
      </c>
      <c r="AB90" s="9">
        <f t="shared" si="23"/>
        <v>0</v>
      </c>
      <c r="AC90" s="9">
        <f t="shared" si="23"/>
        <v>24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230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Phantoms:    |||   Beavers: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49" t="s">
        <v>135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1"/>
      <c r="O93" s="3" t="s">
        <v>52</v>
      </c>
      <c r="P93" s="131" t="s">
        <v>133</v>
      </c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3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0</v>
      </c>
      <c r="B95" s="42" t="s">
        <v>180</v>
      </c>
      <c r="C95" s="42" t="s">
        <v>181</v>
      </c>
      <c r="D95" s="9">
        <v>3</v>
      </c>
      <c r="E95" s="9"/>
      <c r="F95" s="9">
        <v>1</v>
      </c>
      <c r="G95" s="9">
        <v>7</v>
      </c>
      <c r="H95" s="9">
        <v>3</v>
      </c>
      <c r="I95" s="9">
        <v>1</v>
      </c>
      <c r="J95" s="9"/>
      <c r="K95" s="9"/>
      <c r="L95" s="9"/>
      <c r="M95" s="9"/>
      <c r="N95" s="9">
        <f t="shared" ref="N95:N104" si="24">IF(B95="","",(D95*2)+(E95*3)+F95*1)</f>
        <v>7</v>
      </c>
      <c r="O95" s="10"/>
      <c r="P95" s="41">
        <v>2</v>
      </c>
      <c r="Q95" s="42" t="s">
        <v>30</v>
      </c>
      <c r="R95" s="42" t="s">
        <v>53</v>
      </c>
      <c r="S95" s="9">
        <v>4</v>
      </c>
      <c r="T95" s="9"/>
      <c r="U95" s="9"/>
      <c r="V95" s="9">
        <v>1</v>
      </c>
      <c r="W95" s="9">
        <v>5</v>
      </c>
      <c r="X95" s="9">
        <v>3</v>
      </c>
      <c r="Y95" s="9">
        <v>1</v>
      </c>
      <c r="Z95" s="9"/>
      <c r="AA95" s="9"/>
      <c r="AB95" s="9"/>
      <c r="AC95" s="9">
        <f t="shared" ref="AC95:AC104" si="25">IF(Q95="","",(S95*2)+(T95*3)+U95*1)</f>
        <v>8</v>
      </c>
      <c r="AD95" s="46"/>
      <c r="AE95" s="21"/>
    </row>
    <row r="96" spans="1:31" s="39" customFormat="1" ht="12.75" x14ac:dyDescent="0.2">
      <c r="A96" s="41">
        <v>1</v>
      </c>
      <c r="B96" s="42" t="s">
        <v>375</v>
      </c>
      <c r="C96" s="42" t="s">
        <v>374</v>
      </c>
      <c r="D96" s="9">
        <v>1</v>
      </c>
      <c r="E96" s="9"/>
      <c r="F96" s="9"/>
      <c r="G96" s="9">
        <v>9</v>
      </c>
      <c r="H96" s="9">
        <v>2</v>
      </c>
      <c r="I96" s="9">
        <v>1</v>
      </c>
      <c r="J96" s="9"/>
      <c r="K96" s="9">
        <v>1</v>
      </c>
      <c r="L96" s="9"/>
      <c r="M96" s="9"/>
      <c r="N96" s="9">
        <f t="shared" si="24"/>
        <v>2</v>
      </c>
      <c r="O96" s="10"/>
      <c r="P96" s="41">
        <v>4</v>
      </c>
      <c r="Q96" s="42" t="s">
        <v>85</v>
      </c>
      <c r="R96" s="42" t="s">
        <v>53</v>
      </c>
      <c r="S96" s="9">
        <v>4</v>
      </c>
      <c r="T96" s="9"/>
      <c r="U96" s="9"/>
      <c r="V96" s="9">
        <v>5</v>
      </c>
      <c r="W96" s="9">
        <v>5</v>
      </c>
      <c r="X96" s="9">
        <v>4</v>
      </c>
      <c r="Y96" s="9">
        <v>2</v>
      </c>
      <c r="Z96" s="9">
        <v>4</v>
      </c>
      <c r="AA96" s="9"/>
      <c r="AB96" s="9"/>
      <c r="AC96" s="9">
        <f t="shared" si="25"/>
        <v>8</v>
      </c>
      <c r="AD96" s="46"/>
      <c r="AE96" s="21"/>
    </row>
    <row r="97" spans="1:31" s="39" customFormat="1" ht="12.75" x14ac:dyDescent="0.2">
      <c r="A97" s="41"/>
      <c r="B97" s="42"/>
      <c r="C97" s="42"/>
      <c r="D97" s="9"/>
      <c r="E97" s="9"/>
      <c r="F97" s="9"/>
      <c r="G97" s="9"/>
      <c r="H97" s="9"/>
      <c r="I97" s="9"/>
      <c r="J97" s="9"/>
      <c r="K97" s="9"/>
      <c r="L97" s="9"/>
      <c r="M97" s="9"/>
      <c r="N97" s="9" t="str">
        <f t="shared" si="24"/>
        <v/>
      </c>
      <c r="O97" s="10"/>
      <c r="P97" s="41">
        <v>5</v>
      </c>
      <c r="Q97" s="42" t="s">
        <v>160</v>
      </c>
      <c r="R97" s="42" t="s">
        <v>128</v>
      </c>
      <c r="S97" s="9">
        <v>8</v>
      </c>
      <c r="T97" s="9">
        <v>1</v>
      </c>
      <c r="U97" s="9">
        <v>3</v>
      </c>
      <c r="V97" s="9">
        <v>9</v>
      </c>
      <c r="W97" s="9">
        <v>1</v>
      </c>
      <c r="X97" s="9">
        <v>6</v>
      </c>
      <c r="Y97" s="9"/>
      <c r="Z97" s="9">
        <v>1</v>
      </c>
      <c r="AA97" s="9"/>
      <c r="AB97" s="9"/>
      <c r="AC97" s="9">
        <f t="shared" si="25"/>
        <v>22</v>
      </c>
      <c r="AD97" s="46"/>
      <c r="AE97" s="21"/>
    </row>
    <row r="98" spans="1:31" s="39" customFormat="1" ht="12.75" x14ac:dyDescent="0.2">
      <c r="A98" s="41">
        <v>21</v>
      </c>
      <c r="B98" s="42" t="s">
        <v>182</v>
      </c>
      <c r="C98" s="42" t="s">
        <v>183</v>
      </c>
      <c r="D98" s="9">
        <v>1</v>
      </c>
      <c r="E98" s="9"/>
      <c r="F98" s="9">
        <v>1</v>
      </c>
      <c r="G98" s="9">
        <v>5</v>
      </c>
      <c r="H98" s="9">
        <v>1</v>
      </c>
      <c r="I98" s="9"/>
      <c r="J98" s="9"/>
      <c r="K98" s="9">
        <v>3</v>
      </c>
      <c r="L98" s="9"/>
      <c r="M98" s="9"/>
      <c r="N98" s="9">
        <f t="shared" si="24"/>
        <v>3</v>
      </c>
      <c r="O98" s="10"/>
      <c r="P98" s="41"/>
      <c r="Q98" s="42"/>
      <c r="R98" s="4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 t="str">
        <f t="shared" si="25"/>
        <v/>
      </c>
      <c r="AD98" s="46"/>
      <c r="AE98" s="21"/>
    </row>
    <row r="99" spans="1:31" s="39" customFormat="1" ht="12.75" x14ac:dyDescent="0.2">
      <c r="A99" s="41">
        <v>40</v>
      </c>
      <c r="B99" s="42" t="s">
        <v>185</v>
      </c>
      <c r="C99" s="42" t="s">
        <v>186</v>
      </c>
      <c r="D99" s="9">
        <v>1</v>
      </c>
      <c r="E99" s="9"/>
      <c r="F99" s="9"/>
      <c r="G99" s="9">
        <v>12</v>
      </c>
      <c r="H99" s="9">
        <v>1</v>
      </c>
      <c r="I99" s="9">
        <v>1</v>
      </c>
      <c r="J99" s="9">
        <v>2</v>
      </c>
      <c r="K99" s="9">
        <v>2</v>
      </c>
      <c r="L99" s="9"/>
      <c r="M99" s="9"/>
      <c r="N99" s="9">
        <f t="shared" si="24"/>
        <v>2</v>
      </c>
      <c r="O99" s="10"/>
      <c r="P99" s="43">
        <v>15</v>
      </c>
      <c r="Q99" s="42" t="s">
        <v>162</v>
      </c>
      <c r="R99" s="42" t="s">
        <v>66</v>
      </c>
      <c r="S99" s="9">
        <v>1</v>
      </c>
      <c r="T99" s="9"/>
      <c r="U99" s="9">
        <v>1</v>
      </c>
      <c r="V99" s="9">
        <v>6</v>
      </c>
      <c r="W99" s="9">
        <v>1</v>
      </c>
      <c r="X99" s="9">
        <v>1</v>
      </c>
      <c r="Y99" s="9">
        <v>1</v>
      </c>
      <c r="Z99" s="9">
        <v>4</v>
      </c>
      <c r="AA99" s="9"/>
      <c r="AB99" s="9"/>
      <c r="AC99" s="9">
        <f t="shared" si="25"/>
        <v>3</v>
      </c>
      <c r="AD99" s="46"/>
      <c r="AE99" s="21"/>
    </row>
    <row r="100" spans="1:31" s="39" customFormat="1" ht="12.75" x14ac:dyDescent="0.2">
      <c r="A100" s="41">
        <v>12</v>
      </c>
      <c r="B100" s="42" t="s">
        <v>177</v>
      </c>
      <c r="C100" s="42" t="s">
        <v>178</v>
      </c>
      <c r="D100" s="9">
        <v>1</v>
      </c>
      <c r="E100" s="9">
        <v>1</v>
      </c>
      <c r="F100" s="9"/>
      <c r="G100" s="9">
        <v>4</v>
      </c>
      <c r="H100" s="9">
        <v>1</v>
      </c>
      <c r="I100" s="9"/>
      <c r="J100" s="9"/>
      <c r="K100" s="9"/>
      <c r="L100" s="9"/>
      <c r="M100" s="9"/>
      <c r="N100" s="9">
        <f t="shared" si="24"/>
        <v>5</v>
      </c>
      <c r="O100" s="10"/>
      <c r="P100" s="43">
        <v>11</v>
      </c>
      <c r="Q100" s="42" t="s">
        <v>100</v>
      </c>
      <c r="R100" s="42" t="s">
        <v>164</v>
      </c>
      <c r="S100" s="9">
        <v>3</v>
      </c>
      <c r="T100" s="9"/>
      <c r="U100" s="9"/>
      <c r="V100" s="9">
        <v>7</v>
      </c>
      <c r="W100" s="9">
        <v>1</v>
      </c>
      <c r="X100" s="9">
        <v>5</v>
      </c>
      <c r="Y100" s="9"/>
      <c r="Z100" s="9">
        <v>2</v>
      </c>
      <c r="AA100" s="9"/>
      <c r="AB100" s="9"/>
      <c r="AC100" s="9">
        <f t="shared" si="25"/>
        <v>6</v>
      </c>
      <c r="AD100" s="46"/>
      <c r="AE100" s="21"/>
    </row>
    <row r="101" spans="1:31" s="39" customFormat="1" ht="12.75" x14ac:dyDescent="0.2">
      <c r="A101" s="41">
        <v>44</v>
      </c>
      <c r="B101" s="42" t="s">
        <v>188</v>
      </c>
      <c r="C101" s="42" t="s">
        <v>84</v>
      </c>
      <c r="D101" s="9"/>
      <c r="E101" s="9">
        <v>2</v>
      </c>
      <c r="F101" s="9">
        <v>3</v>
      </c>
      <c r="G101" s="9"/>
      <c r="H101" s="9">
        <v>2</v>
      </c>
      <c r="I101" s="9">
        <v>5</v>
      </c>
      <c r="J101" s="9"/>
      <c r="K101" s="9"/>
      <c r="L101" s="9"/>
      <c r="M101" s="9"/>
      <c r="N101" s="9">
        <f t="shared" si="24"/>
        <v>9</v>
      </c>
      <c r="O101" s="10"/>
      <c r="P101" s="43">
        <v>8</v>
      </c>
      <c r="Q101" s="42" t="s">
        <v>380</v>
      </c>
      <c r="R101" s="42" t="s">
        <v>379</v>
      </c>
      <c r="S101" s="9">
        <v>3</v>
      </c>
      <c r="T101" s="9">
        <v>1</v>
      </c>
      <c r="U101" s="9"/>
      <c r="V101" s="9"/>
      <c r="W101" s="9">
        <v>1</v>
      </c>
      <c r="X101" s="9">
        <v>4</v>
      </c>
      <c r="Y101" s="9"/>
      <c r="Z101" s="9"/>
      <c r="AA101" s="9"/>
      <c r="AB101" s="9"/>
      <c r="AC101" s="9">
        <f t="shared" si="25"/>
        <v>9</v>
      </c>
      <c r="AD101" s="46"/>
      <c r="AE101" s="21"/>
    </row>
    <row r="102" spans="1:31" s="39" customFormat="1" ht="12.75" x14ac:dyDescent="0.2">
      <c r="A102" s="41">
        <v>77</v>
      </c>
      <c r="B102" s="42" t="s">
        <v>396</v>
      </c>
      <c r="C102" s="42" t="s">
        <v>37</v>
      </c>
      <c r="D102" s="9">
        <v>1</v>
      </c>
      <c r="E102" s="9">
        <v>1</v>
      </c>
      <c r="F102" s="9"/>
      <c r="G102" s="9">
        <v>3</v>
      </c>
      <c r="H102" s="9"/>
      <c r="I102" s="9"/>
      <c r="J102" s="9">
        <v>1</v>
      </c>
      <c r="K102" s="9">
        <v>1</v>
      </c>
      <c r="L102" s="9"/>
      <c r="M102" s="9"/>
      <c r="N102" s="9">
        <f t="shared" si="24"/>
        <v>5</v>
      </c>
      <c r="O102" s="10"/>
      <c r="P102" s="43"/>
      <c r="Q102" s="42"/>
      <c r="R102" s="4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 t="str">
        <f t="shared" si="25"/>
        <v/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8</v>
      </c>
      <c r="E105" s="9">
        <f t="shared" si="26"/>
        <v>4</v>
      </c>
      <c r="F105" s="9">
        <f t="shared" si="26"/>
        <v>5</v>
      </c>
      <c r="G105" s="9">
        <f t="shared" si="26"/>
        <v>40</v>
      </c>
      <c r="H105" s="9">
        <f t="shared" si="26"/>
        <v>10</v>
      </c>
      <c r="I105" s="9">
        <f t="shared" si="26"/>
        <v>8</v>
      </c>
      <c r="J105" s="9">
        <f t="shared" si="26"/>
        <v>3</v>
      </c>
      <c r="K105" s="9">
        <f t="shared" si="26"/>
        <v>7</v>
      </c>
      <c r="L105" s="9">
        <f t="shared" si="26"/>
        <v>0</v>
      </c>
      <c r="M105" s="9">
        <f t="shared" si="26"/>
        <v>0</v>
      </c>
      <c r="N105" s="9">
        <f t="shared" si="26"/>
        <v>33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23</v>
      </c>
      <c r="T105" s="9">
        <f t="shared" si="27"/>
        <v>2</v>
      </c>
      <c r="U105" s="9">
        <f t="shared" si="27"/>
        <v>4</v>
      </c>
      <c r="V105" s="9">
        <f t="shared" si="27"/>
        <v>28</v>
      </c>
      <c r="W105" s="9">
        <f t="shared" si="27"/>
        <v>14</v>
      </c>
      <c r="X105" s="9">
        <f t="shared" si="27"/>
        <v>23</v>
      </c>
      <c r="Y105" s="9">
        <f t="shared" si="27"/>
        <v>4</v>
      </c>
      <c r="Z105" s="9">
        <f t="shared" si="27"/>
        <v>11</v>
      </c>
      <c r="AA105" s="9">
        <f t="shared" si="27"/>
        <v>0</v>
      </c>
      <c r="AB105" s="9">
        <f t="shared" si="27"/>
        <v>0</v>
      </c>
      <c r="AC105" s="9">
        <f t="shared" si="27"/>
        <v>56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28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Mighty Few:    |||   Brownies: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34" t="s">
        <v>62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6"/>
      <c r="O108" s="3" t="s">
        <v>52</v>
      </c>
      <c r="P108" s="155" t="s">
        <v>88</v>
      </c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7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3"/>
      <c r="B110" s="42"/>
      <c r="C110" s="4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 t="str">
        <f t="shared" ref="N110:N119" si="28">IF(B110="","",(D110*2)+(E110*3)+F110*1)</f>
        <v/>
      </c>
      <c r="O110" s="10"/>
      <c r="P110" s="41"/>
      <c r="Q110" s="42"/>
      <c r="R110" s="4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 t="str">
        <f t="shared" ref="AC110:AC119" si="29">IF(Q110="","",(S110*2)+(T110*3)+U110*1)</f>
        <v/>
      </c>
      <c r="AD110" s="46"/>
      <c r="AE110" s="21"/>
    </row>
    <row r="111" spans="1:31" s="39" customFormat="1" ht="12.75" x14ac:dyDescent="0.2">
      <c r="A111" s="43">
        <v>6</v>
      </c>
      <c r="B111" s="42" t="s">
        <v>120</v>
      </c>
      <c r="C111" s="42" t="s">
        <v>50</v>
      </c>
      <c r="D111" s="9">
        <v>2</v>
      </c>
      <c r="E111" s="9"/>
      <c r="F111" s="9"/>
      <c r="G111" s="9">
        <v>4</v>
      </c>
      <c r="H111" s="9"/>
      <c r="I111" s="9"/>
      <c r="J111" s="9"/>
      <c r="K111" s="9"/>
      <c r="L111" s="9"/>
      <c r="M111" s="9"/>
      <c r="N111" s="9">
        <f t="shared" si="28"/>
        <v>4</v>
      </c>
      <c r="O111" s="10"/>
      <c r="P111" s="43">
        <v>1</v>
      </c>
      <c r="Q111" s="42" t="s">
        <v>98</v>
      </c>
      <c r="R111" s="42" t="s">
        <v>99</v>
      </c>
      <c r="S111" s="9">
        <v>1</v>
      </c>
      <c r="T111" s="9"/>
      <c r="U111" s="9"/>
      <c r="V111" s="9">
        <v>3</v>
      </c>
      <c r="W111" s="9">
        <v>1</v>
      </c>
      <c r="X111" s="9">
        <v>1</v>
      </c>
      <c r="Y111" s="9"/>
      <c r="Z111" s="9">
        <v>3</v>
      </c>
      <c r="AA111" s="9"/>
      <c r="AB111" s="9"/>
      <c r="AC111" s="9">
        <f t="shared" si="29"/>
        <v>2</v>
      </c>
      <c r="AD111" s="46"/>
      <c r="AE111" s="21"/>
    </row>
    <row r="112" spans="1:31" s="39" customFormat="1" ht="12.75" x14ac:dyDescent="0.2">
      <c r="A112" s="43">
        <v>7</v>
      </c>
      <c r="B112" s="42" t="s">
        <v>167</v>
      </c>
      <c r="C112" s="42" t="s">
        <v>128</v>
      </c>
      <c r="D112" s="9"/>
      <c r="E112" s="9"/>
      <c r="F112" s="9">
        <v>2</v>
      </c>
      <c r="G112" s="9">
        <v>1</v>
      </c>
      <c r="H112" s="9">
        <v>1</v>
      </c>
      <c r="I112" s="9"/>
      <c r="J112" s="9"/>
      <c r="K112" s="9">
        <v>1</v>
      </c>
      <c r="L112" s="9"/>
      <c r="M112" s="9"/>
      <c r="N112" s="9">
        <f t="shared" si="28"/>
        <v>2</v>
      </c>
      <c r="O112" s="10"/>
      <c r="P112" s="41">
        <v>2</v>
      </c>
      <c r="Q112" s="42" t="s">
        <v>220</v>
      </c>
      <c r="R112" s="42" t="s">
        <v>400</v>
      </c>
      <c r="S112" s="9">
        <v>1</v>
      </c>
      <c r="T112" s="9"/>
      <c r="U112" s="9">
        <v>1</v>
      </c>
      <c r="V112" s="9">
        <v>4</v>
      </c>
      <c r="W112" s="9"/>
      <c r="X112" s="9">
        <v>3</v>
      </c>
      <c r="Y112" s="9">
        <v>1</v>
      </c>
      <c r="Z112" s="9">
        <v>1</v>
      </c>
      <c r="AA112" s="9"/>
      <c r="AB112" s="9"/>
      <c r="AC112" s="9">
        <f t="shared" si="29"/>
        <v>3</v>
      </c>
      <c r="AD112" s="46"/>
      <c r="AE112" s="21"/>
    </row>
    <row r="113" spans="1:31" s="39" customFormat="1" ht="12.75" x14ac:dyDescent="0.2">
      <c r="A113" s="41">
        <v>4</v>
      </c>
      <c r="B113" s="42" t="s">
        <v>165</v>
      </c>
      <c r="C113" s="42" t="s">
        <v>166</v>
      </c>
      <c r="D113" s="9">
        <v>2</v>
      </c>
      <c r="E113" s="9"/>
      <c r="F113" s="9">
        <v>2</v>
      </c>
      <c r="G113" s="9">
        <v>2</v>
      </c>
      <c r="H113" s="9">
        <v>4</v>
      </c>
      <c r="I113" s="9">
        <v>2</v>
      </c>
      <c r="J113" s="9"/>
      <c r="K113" s="9">
        <v>1</v>
      </c>
      <c r="L113" s="9"/>
      <c r="M113" s="9">
        <v>1</v>
      </c>
      <c r="N113" s="9">
        <f t="shared" si="28"/>
        <v>6</v>
      </c>
      <c r="O113" s="10"/>
      <c r="P113" s="41">
        <v>3</v>
      </c>
      <c r="Q113" s="42" t="s">
        <v>91</v>
      </c>
      <c r="R113" s="42" t="s">
        <v>92</v>
      </c>
      <c r="S113" s="9">
        <v>1</v>
      </c>
      <c r="T113" s="9"/>
      <c r="U113" s="9"/>
      <c r="V113" s="9"/>
      <c r="W113" s="9">
        <v>2</v>
      </c>
      <c r="X113" s="9">
        <v>2</v>
      </c>
      <c r="Y113" s="9"/>
      <c r="Z113" s="9">
        <v>5</v>
      </c>
      <c r="AA113" s="9">
        <v>1</v>
      </c>
      <c r="AB113" s="9"/>
      <c r="AC113" s="9">
        <f t="shared" si="29"/>
        <v>2</v>
      </c>
      <c r="AD113" s="46"/>
      <c r="AE113" s="21"/>
    </row>
    <row r="114" spans="1:31" s="39" customFormat="1" ht="12.75" x14ac:dyDescent="0.2">
      <c r="A114" s="52" t="s">
        <v>221</v>
      </c>
      <c r="B114" s="42" t="s">
        <v>63</v>
      </c>
      <c r="C114" s="42" t="s">
        <v>64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>
        <f t="shared" si="28"/>
        <v>0</v>
      </c>
      <c r="O114" s="10"/>
      <c r="P114" s="43">
        <v>5</v>
      </c>
      <c r="Q114" s="42" t="s">
        <v>96</v>
      </c>
      <c r="R114" s="42" t="s">
        <v>97</v>
      </c>
      <c r="S114" s="9">
        <v>8</v>
      </c>
      <c r="T114" s="9"/>
      <c r="U114" s="9">
        <v>2</v>
      </c>
      <c r="V114" s="9">
        <v>2</v>
      </c>
      <c r="W114" s="9">
        <v>1</v>
      </c>
      <c r="X114" s="9"/>
      <c r="Y114" s="9"/>
      <c r="Z114" s="9">
        <v>2</v>
      </c>
      <c r="AA114" s="9"/>
      <c r="AB114" s="9"/>
      <c r="AC114" s="9">
        <f t="shared" si="29"/>
        <v>18</v>
      </c>
      <c r="AD114" s="46"/>
      <c r="AE114" s="21"/>
    </row>
    <row r="115" spans="1:31" s="39" customFormat="1" ht="12.75" x14ac:dyDescent="0.2">
      <c r="A115" s="41">
        <v>12</v>
      </c>
      <c r="B115" s="42" t="s">
        <v>260</v>
      </c>
      <c r="C115" s="42" t="s">
        <v>263</v>
      </c>
      <c r="D115" s="9">
        <v>3</v>
      </c>
      <c r="E115" s="9"/>
      <c r="F115" s="9">
        <v>3</v>
      </c>
      <c r="G115" s="9">
        <v>5</v>
      </c>
      <c r="H115" s="9">
        <v>3</v>
      </c>
      <c r="I115" s="9">
        <v>2</v>
      </c>
      <c r="J115" s="9"/>
      <c r="K115" s="9">
        <v>2</v>
      </c>
      <c r="L115" s="9"/>
      <c r="M115" s="9"/>
      <c r="N115" s="9">
        <f t="shared" si="28"/>
        <v>9</v>
      </c>
      <c r="O115" s="10"/>
      <c r="P115" s="43">
        <v>15</v>
      </c>
      <c r="Q115" s="42" t="s">
        <v>195</v>
      </c>
      <c r="R115" s="42" t="s">
        <v>94</v>
      </c>
      <c r="S115" s="9"/>
      <c r="T115" s="9"/>
      <c r="U115" s="9"/>
      <c r="V115" s="9">
        <v>3</v>
      </c>
      <c r="W115" s="9">
        <v>2</v>
      </c>
      <c r="X115" s="9"/>
      <c r="Y115" s="9"/>
      <c r="Z115" s="9">
        <v>5</v>
      </c>
      <c r="AA115" s="9">
        <v>1</v>
      </c>
      <c r="AB115" s="9"/>
      <c r="AC115" s="9">
        <f t="shared" si="29"/>
        <v>0</v>
      </c>
      <c r="AD115" s="46"/>
      <c r="AE115" s="21"/>
    </row>
    <row r="116" spans="1:31" s="39" customFormat="1" ht="12.75" x14ac:dyDescent="0.2">
      <c r="A116" s="41">
        <v>14</v>
      </c>
      <c r="B116" s="42" t="s">
        <v>168</v>
      </c>
      <c r="C116" s="42" t="s">
        <v>41</v>
      </c>
      <c r="D116" s="9">
        <v>3</v>
      </c>
      <c r="E116" s="9"/>
      <c r="F116" s="9"/>
      <c r="G116" s="9">
        <v>6</v>
      </c>
      <c r="H116" s="9"/>
      <c r="I116" s="9"/>
      <c r="J116" s="9"/>
      <c r="K116" s="9">
        <v>1</v>
      </c>
      <c r="L116" s="9"/>
      <c r="M116" s="9"/>
      <c r="N116" s="9">
        <f t="shared" si="28"/>
        <v>6</v>
      </c>
      <c r="O116" s="10"/>
      <c r="P116" s="43"/>
      <c r="Q116" s="42"/>
      <c r="R116" s="4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 t="str">
        <f t="shared" si="29"/>
        <v/>
      </c>
      <c r="AD116" s="46"/>
      <c r="AE116" s="21"/>
    </row>
    <row r="117" spans="1:31" s="39" customFormat="1" ht="12.75" x14ac:dyDescent="0.2">
      <c r="A117" s="41">
        <v>15</v>
      </c>
      <c r="B117" s="42" t="s">
        <v>258</v>
      </c>
      <c r="C117" s="42" t="s">
        <v>34</v>
      </c>
      <c r="D117" s="9">
        <v>7</v>
      </c>
      <c r="E117" s="9"/>
      <c r="F117" s="9">
        <v>2</v>
      </c>
      <c r="G117" s="9">
        <v>9</v>
      </c>
      <c r="H117" s="9">
        <v>3</v>
      </c>
      <c r="I117" s="9">
        <v>2</v>
      </c>
      <c r="J117" s="9">
        <v>2</v>
      </c>
      <c r="K117" s="9">
        <v>3</v>
      </c>
      <c r="L117" s="9"/>
      <c r="M117" s="9"/>
      <c r="N117" s="9">
        <f t="shared" si="28"/>
        <v>16</v>
      </c>
      <c r="O117" s="10"/>
      <c r="P117" s="43">
        <v>11</v>
      </c>
      <c r="Q117" s="42" t="s">
        <v>262</v>
      </c>
      <c r="R117" s="42" t="s">
        <v>166</v>
      </c>
      <c r="S117" s="9">
        <v>4</v>
      </c>
      <c r="T117" s="9"/>
      <c r="U117" s="9">
        <v>5</v>
      </c>
      <c r="V117" s="9">
        <v>12</v>
      </c>
      <c r="W117" s="9">
        <v>1</v>
      </c>
      <c r="X117" s="9">
        <v>2</v>
      </c>
      <c r="Y117" s="9">
        <v>2</v>
      </c>
      <c r="Z117" s="9">
        <v>1</v>
      </c>
      <c r="AA117" s="9"/>
      <c r="AB117" s="9"/>
      <c r="AC117" s="9">
        <f t="shared" si="29"/>
        <v>13</v>
      </c>
      <c r="AD117" s="46"/>
      <c r="AE117" s="21"/>
    </row>
    <row r="118" spans="1:31" s="39" customFormat="1" ht="12.75" x14ac:dyDescent="0.2">
      <c r="A118" s="41">
        <v>11</v>
      </c>
      <c r="B118" s="42" t="s">
        <v>422</v>
      </c>
      <c r="C118" s="42" t="s">
        <v>84</v>
      </c>
      <c r="D118" s="9">
        <v>2</v>
      </c>
      <c r="E118" s="9"/>
      <c r="F118" s="9">
        <v>1</v>
      </c>
      <c r="G118" s="9">
        <v>2</v>
      </c>
      <c r="H118" s="9">
        <v>2</v>
      </c>
      <c r="I118" s="9"/>
      <c r="J118" s="9"/>
      <c r="K118" s="9">
        <v>2</v>
      </c>
      <c r="L118" s="9"/>
      <c r="M118" s="9"/>
      <c r="N118" s="9">
        <f t="shared" si="28"/>
        <v>5</v>
      </c>
      <c r="O118" s="10"/>
      <c r="P118" s="41">
        <v>35</v>
      </c>
      <c r="Q118" s="42" t="s">
        <v>270</v>
      </c>
      <c r="R118" s="42" t="s">
        <v>271</v>
      </c>
      <c r="S118" s="9">
        <v>2</v>
      </c>
      <c r="T118" s="9"/>
      <c r="U118" s="9"/>
      <c r="V118" s="9">
        <v>4</v>
      </c>
      <c r="W118" s="9"/>
      <c r="X118" s="9"/>
      <c r="Y118" s="9">
        <v>2</v>
      </c>
      <c r="Z118" s="9">
        <v>1</v>
      </c>
      <c r="AA118" s="9"/>
      <c r="AB118" s="9"/>
      <c r="AC118" s="9">
        <f t="shared" si="29"/>
        <v>4</v>
      </c>
      <c r="AD118" s="46"/>
      <c r="AE118" s="21"/>
    </row>
    <row r="119" spans="1:31" s="39" customFormat="1" ht="12.75" x14ac:dyDescent="0.2">
      <c r="A119" s="43">
        <v>13</v>
      </c>
      <c r="B119" s="42" t="s">
        <v>423</v>
      </c>
      <c r="C119" s="42" t="s">
        <v>424</v>
      </c>
      <c r="D119" s="9">
        <v>1</v>
      </c>
      <c r="E119" s="9"/>
      <c r="F119" s="9">
        <v>4</v>
      </c>
      <c r="G119" s="9">
        <v>4</v>
      </c>
      <c r="H119" s="9">
        <v>1</v>
      </c>
      <c r="I119" s="9">
        <v>2</v>
      </c>
      <c r="J119" s="9">
        <v>1</v>
      </c>
      <c r="K119" s="9"/>
      <c r="L119" s="9"/>
      <c r="M119" s="9"/>
      <c r="N119" s="9">
        <f t="shared" si="28"/>
        <v>6</v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20</v>
      </c>
      <c r="E120" s="9">
        <f t="shared" si="30"/>
        <v>0</v>
      </c>
      <c r="F120" s="9">
        <f t="shared" si="30"/>
        <v>14</v>
      </c>
      <c r="G120" s="9">
        <f t="shared" si="30"/>
        <v>33</v>
      </c>
      <c r="H120" s="9">
        <f t="shared" si="30"/>
        <v>14</v>
      </c>
      <c r="I120" s="9">
        <f t="shared" si="30"/>
        <v>8</v>
      </c>
      <c r="J120" s="9">
        <f t="shared" si="30"/>
        <v>3</v>
      </c>
      <c r="K120" s="9">
        <f t="shared" si="30"/>
        <v>10</v>
      </c>
      <c r="L120" s="9">
        <f t="shared" si="30"/>
        <v>0</v>
      </c>
      <c r="M120" s="9">
        <f t="shared" si="30"/>
        <v>1</v>
      </c>
      <c r="N120" s="9">
        <f t="shared" si="30"/>
        <v>54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17</v>
      </c>
      <c r="T120" s="9">
        <f t="shared" si="31"/>
        <v>0</v>
      </c>
      <c r="U120" s="9">
        <f t="shared" si="31"/>
        <v>8</v>
      </c>
      <c r="V120" s="9">
        <f t="shared" si="31"/>
        <v>28</v>
      </c>
      <c r="W120" s="9">
        <f t="shared" si="31"/>
        <v>7</v>
      </c>
      <c r="X120" s="9">
        <f t="shared" si="31"/>
        <v>8</v>
      </c>
      <c r="Y120" s="9">
        <f t="shared" si="31"/>
        <v>5</v>
      </c>
      <c r="Z120" s="9">
        <f t="shared" si="31"/>
        <v>18</v>
      </c>
      <c r="AA120" s="9">
        <f t="shared" si="31"/>
        <v>2</v>
      </c>
      <c r="AB120" s="9">
        <f t="shared" si="31"/>
        <v>0</v>
      </c>
      <c r="AC120" s="9">
        <f t="shared" si="31"/>
        <v>42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76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Hardwood Pro: 3P-   |||   HBW Cannons: 3P-</v>
      </c>
    </row>
    <row r="122" spans="1:31" s="39" customFormat="1" ht="12.75" x14ac:dyDescent="0.2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46"/>
      <c r="AE122" s="21"/>
    </row>
    <row r="123" spans="1:31" s="39" customFormat="1" ht="12.75" x14ac:dyDescent="0.2">
      <c r="A123" s="82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46"/>
      <c r="AE123" s="21"/>
    </row>
    <row r="124" spans="1:31" s="39" customFormat="1" ht="12.75" x14ac:dyDescent="0.2">
      <c r="A124" s="80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46"/>
      <c r="AE124" s="21"/>
    </row>
    <row r="125" spans="1:31" s="39" customFormat="1" ht="12.75" x14ac:dyDescent="0.2">
      <c r="A125" s="164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46"/>
      <c r="AE125" s="21"/>
    </row>
    <row r="126" spans="1:31" s="39" customFormat="1" ht="12.75" x14ac:dyDescent="0.2">
      <c r="A126" s="1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8"/>
      <c r="O126" s="3" t="s">
        <v>4</v>
      </c>
      <c r="P126" s="166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8"/>
      <c r="AE126" s="21"/>
    </row>
    <row r="127" spans="1:31" s="39" customFormat="1" ht="12.75" x14ac:dyDescent="0.2">
      <c r="A127" s="4" t="s">
        <v>7</v>
      </c>
      <c r="B127" s="4" t="s">
        <v>8</v>
      </c>
      <c r="C127" s="4" t="s">
        <v>9</v>
      </c>
      <c r="D127" s="4" t="s">
        <v>10</v>
      </c>
      <c r="E127" s="4" t="s">
        <v>11</v>
      </c>
      <c r="F127" s="4" t="s">
        <v>12</v>
      </c>
      <c r="G127" s="4" t="s">
        <v>13</v>
      </c>
      <c r="H127" s="4" t="s">
        <v>14</v>
      </c>
      <c r="I127" s="4" t="s">
        <v>15</v>
      </c>
      <c r="J127" s="4" t="s">
        <v>16</v>
      </c>
      <c r="K127" s="4" t="s">
        <v>17</v>
      </c>
      <c r="L127" s="4" t="s">
        <v>18</v>
      </c>
      <c r="M127" s="4" t="s">
        <v>19</v>
      </c>
      <c r="N127" s="4" t="s">
        <v>20</v>
      </c>
      <c r="O127" s="5" t="s">
        <v>21</v>
      </c>
      <c r="P127" s="4" t="s">
        <v>7</v>
      </c>
      <c r="Q127" s="4" t="s">
        <v>8</v>
      </c>
      <c r="R127" s="4" t="s">
        <v>9</v>
      </c>
      <c r="S127" s="4" t="s">
        <v>10</v>
      </c>
      <c r="T127" s="4" t="s">
        <v>11</v>
      </c>
      <c r="U127" s="4" t="s">
        <v>12</v>
      </c>
      <c r="V127" s="4" t="s">
        <v>13</v>
      </c>
      <c r="W127" s="4" t="s">
        <v>14</v>
      </c>
      <c r="X127" s="4" t="s">
        <v>15</v>
      </c>
      <c r="Y127" s="4" t="s">
        <v>16</v>
      </c>
      <c r="Z127" s="4" t="s">
        <v>17</v>
      </c>
      <c r="AA127" s="4" t="s">
        <v>18</v>
      </c>
      <c r="AB127" s="4" t="s">
        <v>19</v>
      </c>
      <c r="AC127" s="4" t="s">
        <v>20</v>
      </c>
      <c r="AE127" s="21"/>
    </row>
    <row r="128" spans="1:31" s="39" customFormat="1" ht="12.75" x14ac:dyDescent="0.2">
      <c r="A128" s="41"/>
      <c r="B128" s="42"/>
      <c r="C128" s="4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 t="str">
        <f>IF(B128="","",(D128*2)+(E128*3)+F128*1)</f>
        <v/>
      </c>
      <c r="O128" s="10"/>
      <c r="P128" s="43"/>
      <c r="Q128" s="42"/>
      <c r="R128" s="42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 t="str">
        <f t="shared" ref="AC128:AC137" si="32">IF(Q128="","",(S128*2)+(T128*3)+U128*1)</f>
        <v/>
      </c>
      <c r="AE128" s="21"/>
    </row>
    <row r="129" spans="1:31" s="39" customFormat="1" ht="12.75" x14ac:dyDescent="0.2">
      <c r="A129" s="43"/>
      <c r="B129" s="42"/>
      <c r="C129" s="4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 t="str">
        <f>IF(B129="","",(D129*2)+(E129*3)+F129*1)</f>
        <v/>
      </c>
      <c r="O129" s="10"/>
      <c r="P129" s="41"/>
      <c r="Q129" s="42"/>
      <c r="R129" s="42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 t="str">
        <f t="shared" si="32"/>
        <v/>
      </c>
      <c r="AE129" s="21"/>
    </row>
    <row r="130" spans="1:31" s="39" customFormat="1" ht="12.75" x14ac:dyDescent="0.2">
      <c r="A130" s="41"/>
      <c r="B130" s="42"/>
      <c r="C130" s="4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 t="str">
        <f>IF(B130="","",(D130*2)+(E130*3)+F130*1)</f>
        <v/>
      </c>
      <c r="O130" s="10"/>
      <c r="P130" s="43"/>
      <c r="Q130" s="42"/>
      <c r="R130" s="42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 t="str">
        <f t="shared" si="32"/>
        <v/>
      </c>
      <c r="AE130" s="21"/>
    </row>
    <row r="131" spans="1:31" s="39" customFormat="1" ht="12.75" x14ac:dyDescent="0.2">
      <c r="A131" s="43"/>
      <c r="B131" s="42"/>
      <c r="C131" s="4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 t="str">
        <f>IF(B131="","",(D131*2)+(E131*3)+F131*1)</f>
        <v/>
      </c>
      <c r="O131" s="10"/>
      <c r="P131" s="41"/>
      <c r="Q131" s="42"/>
      <c r="R131" s="42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 t="str">
        <f t="shared" si="32"/>
        <v/>
      </c>
      <c r="AE131" s="21"/>
    </row>
    <row r="132" spans="1:31" x14ac:dyDescent="0.2">
      <c r="A132" s="6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 t="str">
        <f>IF(B132="","",(D132*2)+(E132*3)+F132*1)</f>
        <v/>
      </c>
      <c r="O132" s="10"/>
      <c r="P132" s="11"/>
      <c r="Q132" s="7"/>
      <c r="R132" s="7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 t="str">
        <f t="shared" si="32"/>
        <v/>
      </c>
      <c r="AD132" s="1"/>
    </row>
    <row r="133" spans="1:31" x14ac:dyDescent="0.2">
      <c r="A133" s="6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1"/>
      <c r="Q133" s="7"/>
      <c r="R133" s="7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 t="str">
        <f t="shared" si="32"/>
        <v/>
      </c>
      <c r="AD133" s="1"/>
    </row>
    <row r="134" spans="1:31" x14ac:dyDescent="0.2">
      <c r="A134" s="6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 t="str">
        <f>IF(B134="","",(D134*2)+(E134*3)+F134*1)</f>
        <v/>
      </c>
      <c r="O134" s="10"/>
      <c r="P134" s="6"/>
      <c r="Q134" s="7"/>
      <c r="R134" s="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 t="str">
        <f t="shared" si="32"/>
        <v/>
      </c>
      <c r="AD134" s="1"/>
    </row>
    <row r="135" spans="1:31" x14ac:dyDescent="0.2">
      <c r="A135" s="11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 t="str">
        <f>IF(B135="","",(D135*2)+(E135*3)+F135*1)</f>
        <v/>
      </c>
      <c r="O135" s="10"/>
      <c r="P135" s="6"/>
      <c r="Q135" s="7"/>
      <c r="R135" s="7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 t="str">
        <f t="shared" si="32"/>
        <v/>
      </c>
      <c r="AD135" s="1"/>
    </row>
    <row r="136" spans="1:31" x14ac:dyDescent="0.2">
      <c r="A136" s="11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 t="str">
        <f>IF(B136="","",(D136*2)+(E136*3)+F136*1)</f>
        <v/>
      </c>
      <c r="O136" s="10"/>
      <c r="P136" s="6"/>
      <c r="Q136" s="7"/>
      <c r="R136" s="7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 t="str">
        <f t="shared" si="32"/>
        <v/>
      </c>
      <c r="AD136" s="1"/>
    </row>
    <row r="137" spans="1:31" x14ac:dyDescent="0.2">
      <c r="A137" s="11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 t="str">
        <f>IF(B137="","",(D137*2)+(E137*3)+F137*1)</f>
        <v/>
      </c>
      <c r="O137" s="10"/>
      <c r="P137" s="11"/>
      <c r="Q137" s="7"/>
      <c r="R137" s="7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 t="str">
        <f t="shared" si="32"/>
        <v/>
      </c>
      <c r="AD137" s="1"/>
    </row>
    <row r="138" spans="1:31" x14ac:dyDescent="0.2">
      <c r="A138" s="105" t="s">
        <v>26</v>
      </c>
      <c r="B138" s="106"/>
      <c r="C138" s="107"/>
      <c r="D138" s="8">
        <f t="shared" ref="D138:N138" si="33">SUM(D128:D137)</f>
        <v>0</v>
      </c>
      <c r="E138" s="8">
        <f t="shared" si="33"/>
        <v>0</v>
      </c>
      <c r="F138" s="8">
        <f t="shared" si="33"/>
        <v>0</v>
      </c>
      <c r="G138" s="8">
        <f t="shared" si="33"/>
        <v>0</v>
      </c>
      <c r="H138" s="8">
        <f t="shared" si="33"/>
        <v>0</v>
      </c>
      <c r="I138" s="8">
        <f t="shared" si="33"/>
        <v>0</v>
      </c>
      <c r="J138" s="8">
        <f t="shared" si="33"/>
        <v>0</v>
      </c>
      <c r="K138" s="8">
        <f t="shared" si="33"/>
        <v>0</v>
      </c>
      <c r="L138" s="8">
        <f t="shared" si="33"/>
        <v>0</v>
      </c>
      <c r="M138" s="8">
        <f t="shared" si="33"/>
        <v>0</v>
      </c>
      <c r="N138" s="8">
        <f t="shared" si="33"/>
        <v>0</v>
      </c>
      <c r="O138" s="12" t="s">
        <v>2</v>
      </c>
      <c r="P138" s="105" t="s">
        <v>26</v>
      </c>
      <c r="Q138" s="106"/>
      <c r="R138" s="107"/>
      <c r="S138" s="8">
        <f t="shared" ref="S138:AC138" si="34">SUM(S128:S137)</f>
        <v>0</v>
      </c>
      <c r="T138" s="8">
        <f t="shared" si="34"/>
        <v>0</v>
      </c>
      <c r="U138" s="8">
        <f t="shared" si="34"/>
        <v>0</v>
      </c>
      <c r="V138" s="8">
        <f t="shared" si="34"/>
        <v>0</v>
      </c>
      <c r="W138" s="8">
        <f t="shared" si="34"/>
        <v>0</v>
      </c>
      <c r="X138" s="8">
        <f t="shared" si="34"/>
        <v>0</v>
      </c>
      <c r="Y138" s="8">
        <f t="shared" si="34"/>
        <v>0</v>
      </c>
      <c r="Z138" s="8">
        <f t="shared" si="34"/>
        <v>0</v>
      </c>
      <c r="AA138" s="8">
        <f t="shared" si="34"/>
        <v>0</v>
      </c>
      <c r="AB138" s="8">
        <f t="shared" si="34"/>
        <v>0</v>
      </c>
      <c r="AC138" s="8">
        <f t="shared" si="34"/>
        <v>0</v>
      </c>
      <c r="AD138" s="1"/>
      <c r="AE138" s="13" t="e">
        <f>IF(#REF!+#REF!=5,"Correct","MVP ERROR")</f>
        <v>#REF!</v>
      </c>
    </row>
    <row r="139" spans="1:31" x14ac:dyDescent="0.2">
      <c r="A139" s="117" t="s">
        <v>27</v>
      </c>
      <c r="B139" s="118"/>
      <c r="C139" s="16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1"/>
      <c r="AD139" s="1"/>
      <c r="AE139" s="14" t="str">
        <f>A126&amp;": "&amp;IF(D138&lt;5,"FG-","")&amp;IF(F138&lt;1,"FT-","")&amp;IF(G138&lt;3,"-AST-","")&amp;IF(H138&lt;3,"STL-","")&amp;IF(I138&lt;1,"BLK-","")&amp;IF(J138&lt;10,"REB-","")&amp;IF(K138&lt;4,"PFS-","") &amp; "   |||   "&amp;P126&amp;": "&amp;IF(S138&lt;5,"FG-","")&amp;IF(U138&lt;1,"FT-","")&amp;IF(V138&lt;3,"AST-","")&amp;IF(W138&lt;3,"STL-","")&amp;IF(X138&lt;1,"BLK-","")&amp;IF(Y138&lt;10,"REB-","")&amp;IF(Z138&lt;4,"PFS-","")</f>
        <v>: FG-FT--AST-STL-BLK-REB-PFS-   |||   : FG-FT-AST-STL-BLK-REB-PFS-</v>
      </c>
    </row>
    <row r="143" spans="1:31" x14ac:dyDescent="0.2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</row>
    <row r="144" spans="1:31" x14ac:dyDescent="0.2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</row>
    <row r="145" spans="1:31" ht="12.75" x14ac:dyDescent="0.2">
      <c r="A145" s="20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AD145" s="1"/>
      <c r="AE145" s="1"/>
    </row>
    <row r="146" spans="1:31" ht="12.75" x14ac:dyDescent="0.2">
      <c r="A146" s="18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AD146" s="1"/>
      <c r="AE146" s="1"/>
    </row>
    <row r="147" spans="1:31" ht="12.75" x14ac:dyDescent="0.2">
      <c r="A147" s="20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"/>
      <c r="AE147" s="1"/>
    </row>
    <row r="148" spans="1:31" ht="12.75" x14ac:dyDescent="0.2">
      <c r="A148" s="18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1"/>
      <c r="AE148" s="1"/>
    </row>
    <row r="149" spans="1:31" ht="12.75" x14ac:dyDescent="0.2">
      <c r="A149" s="18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Q149" s="20"/>
      <c r="R149" s="19"/>
      <c r="S149" s="1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"/>
      <c r="AE149" s="1"/>
    </row>
    <row r="150" spans="1:31" ht="12.75" x14ac:dyDescent="0.2">
      <c r="A150" s="18"/>
      <c r="B150" s="19"/>
      <c r="C150" s="19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Q150" s="18"/>
      <c r="R150" s="19"/>
      <c r="S150" s="19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"/>
      <c r="AE150" s="1"/>
    </row>
    <row r="151" spans="1:31" ht="12.75" x14ac:dyDescent="0.2">
      <c r="A151" s="18"/>
      <c r="B151" s="19"/>
      <c r="C151" s="19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Q151" s="20"/>
      <c r="R151" s="19"/>
      <c r="S151" s="19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"/>
      <c r="AE151" s="1"/>
    </row>
    <row r="152" spans="1:31" ht="12.75" x14ac:dyDescent="0.2">
      <c r="A152" s="20"/>
      <c r="B152" s="19"/>
      <c r="C152" s="19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Q152" s="20"/>
      <c r="R152" s="19"/>
      <c r="S152" s="19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"/>
      <c r="AE152" s="1"/>
    </row>
    <row r="153" spans="1:31" ht="12.75" x14ac:dyDescent="0.2">
      <c r="A153" s="20"/>
      <c r="B153" s="19"/>
      <c r="C153" s="19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Q153" s="18"/>
      <c r="R153" s="19"/>
      <c r="S153" s="19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"/>
      <c r="AE153" s="1"/>
    </row>
    <row r="154" spans="1:31" ht="12.75" x14ac:dyDescent="0.2">
      <c r="A154" s="20"/>
      <c r="B154" s="19"/>
      <c r="C154" s="19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Q154" s="18"/>
      <c r="R154" s="19"/>
      <c r="S154" s="19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"/>
      <c r="AE154" s="1"/>
    </row>
    <row r="155" spans="1:31" ht="12.75" x14ac:dyDescent="0.2">
      <c r="A155" s="178"/>
      <c r="B155" s="178"/>
      <c r="C155" s="17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Q155" s="18"/>
      <c r="R155" s="19"/>
      <c r="S155" s="19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"/>
      <c r="AE155" s="1"/>
    </row>
    <row r="156" spans="1:31" ht="12.75" x14ac:dyDescent="0.2">
      <c r="A156" s="178"/>
      <c r="B156" s="178"/>
      <c r="C156" s="178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Q156" s="18"/>
      <c r="R156" s="19"/>
      <c r="S156" s="19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"/>
      <c r="AE156" s="1"/>
    </row>
    <row r="157" spans="1:31" ht="12.75" x14ac:dyDescent="0.2">
      <c r="Q157" s="20"/>
      <c r="R157" s="19"/>
      <c r="S157" s="19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"/>
      <c r="AE157" s="1"/>
    </row>
    <row r="158" spans="1:31" ht="12.75" x14ac:dyDescent="0.2">
      <c r="Q158" s="20"/>
      <c r="R158" s="19"/>
      <c r="S158" s="19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"/>
      <c r="AE158" s="1"/>
    </row>
    <row r="159" spans="1:31" ht="12.75" x14ac:dyDescent="0.2">
      <c r="Q159" s="178"/>
      <c r="R159" s="178"/>
      <c r="S159" s="178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"/>
      <c r="AE159" s="1"/>
    </row>
    <row r="160" spans="1:31" ht="12.75" x14ac:dyDescent="0.2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AD160" s="1"/>
      <c r="AE160" s="1"/>
    </row>
    <row r="161" spans="1:31" ht="12.75" x14ac:dyDescent="0.2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x14ac:dyDescent="0.2">
      <c r="A162" s="20"/>
      <c r="B162" s="19"/>
      <c r="C162" s="19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x14ac:dyDescent="0.2">
      <c r="A163" s="20"/>
      <c r="B163" s="19"/>
      <c r="C163" s="19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x14ac:dyDescent="0.2">
      <c r="A164" s="20"/>
      <c r="B164" s="19"/>
      <c r="C164" s="19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x14ac:dyDescent="0.2">
      <c r="A165" s="20"/>
      <c r="B165" s="19"/>
      <c r="C165" s="19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x14ac:dyDescent="0.2">
      <c r="A166" s="20"/>
      <c r="B166" s="19"/>
      <c r="C166" s="19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x14ac:dyDescent="0.2">
      <c r="A167" s="20"/>
      <c r="B167" s="19"/>
      <c r="C167" s="19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x14ac:dyDescent="0.2">
      <c r="A168" s="20"/>
      <c r="B168" s="19"/>
      <c r="C168" s="19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x14ac:dyDescent="0.2">
      <c r="A169" s="20"/>
      <c r="B169" s="19"/>
      <c r="C169" s="19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x14ac:dyDescent="0.2">
      <c r="A170" s="20"/>
      <c r="B170" s="19"/>
      <c r="C170" s="19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x14ac:dyDescent="0.2">
      <c r="A171" s="20"/>
      <c r="B171" s="19"/>
      <c r="C171" s="19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x14ac:dyDescent="0.2">
      <c r="A172" s="178"/>
      <c r="B172" s="178"/>
      <c r="C172" s="178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</sheetData>
  <mergeCells count="72">
    <mergeCell ref="A155:C155"/>
    <mergeCell ref="A156:C156"/>
    <mergeCell ref="Q159:S159"/>
    <mergeCell ref="A160:N160"/>
    <mergeCell ref="A172:C172"/>
    <mergeCell ref="Q147:AC147"/>
    <mergeCell ref="A121:B121"/>
    <mergeCell ref="C121:AC121"/>
    <mergeCell ref="A122:AC122"/>
    <mergeCell ref="A125:AC125"/>
    <mergeCell ref="A126:N126"/>
    <mergeCell ref="P126:AC126"/>
    <mergeCell ref="A138:C138"/>
    <mergeCell ref="P138:R138"/>
    <mergeCell ref="A139:B139"/>
    <mergeCell ref="C139:AC139"/>
    <mergeCell ref="A143:N143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</mergeCells>
  <conditionalFormatting sqref="AE45 AE60 AE15 AE30">
    <cfRule type="expression" dxfId="576" priority="35">
      <formula>AE15="Correct"</formula>
    </cfRule>
    <cfRule type="expression" dxfId="575" priority="37">
      <formula>$AE$15="Check"</formula>
    </cfRule>
  </conditionalFormatting>
  <conditionalFormatting sqref="AE45 AE60 AE30">
    <cfRule type="expression" dxfId="574" priority="36">
      <formula>$AE$15="Check"</formula>
    </cfRule>
  </conditionalFormatting>
  <conditionalFormatting sqref="AE45 AE60 AE15 AE30">
    <cfRule type="expression" dxfId="573" priority="34">
      <formula>AE15="Correct"</formula>
    </cfRule>
  </conditionalFormatting>
  <conditionalFormatting sqref="AE46 AE61 AE16 AE31">
    <cfRule type="expression" dxfId="572" priority="33">
      <formula>FIND("-",AE16)&gt;0</formula>
    </cfRule>
  </conditionalFormatting>
  <conditionalFormatting sqref="O15">
    <cfRule type="containsBlanks" dxfId="571" priority="38">
      <formula>LEN(TRIM(O15))=0</formula>
    </cfRule>
  </conditionalFormatting>
  <conditionalFormatting sqref="O30">
    <cfRule type="containsBlanks" dxfId="570" priority="32">
      <formula>LEN(TRIM(O30))=0</formula>
    </cfRule>
  </conditionalFormatting>
  <conditionalFormatting sqref="O45">
    <cfRule type="containsBlanks" dxfId="569" priority="31">
      <formula>LEN(TRIM(O45))=0</formula>
    </cfRule>
  </conditionalFormatting>
  <conditionalFormatting sqref="O60">
    <cfRule type="containsBlanks" dxfId="568" priority="30">
      <formula>LEN(TRIM(O60))=0</formula>
    </cfRule>
  </conditionalFormatting>
  <conditionalFormatting sqref="O75">
    <cfRule type="containsBlanks" dxfId="567" priority="29">
      <formula>LEN(TRIM(O75))=0</formula>
    </cfRule>
  </conditionalFormatting>
  <conditionalFormatting sqref="O90">
    <cfRule type="containsBlanks" dxfId="566" priority="28">
      <formula>LEN(TRIM(O90))=0</formula>
    </cfRule>
  </conditionalFormatting>
  <conditionalFormatting sqref="O105">
    <cfRule type="containsBlanks" dxfId="565" priority="27">
      <formula>LEN(TRIM(O105))=0</formula>
    </cfRule>
  </conditionalFormatting>
  <conditionalFormatting sqref="O120">
    <cfRule type="containsBlanks" dxfId="564" priority="26">
      <formula>LEN(TRIM(O120))=0</formula>
    </cfRule>
  </conditionalFormatting>
  <conditionalFormatting sqref="AE75">
    <cfRule type="expression" dxfId="563" priority="23">
      <formula>AE75="Correct"</formula>
    </cfRule>
    <cfRule type="expression" dxfId="562" priority="25">
      <formula>$AE$15="Check"</formula>
    </cfRule>
  </conditionalFormatting>
  <conditionalFormatting sqref="AE75">
    <cfRule type="expression" dxfId="561" priority="24">
      <formula>$AE$15="Check"</formula>
    </cfRule>
  </conditionalFormatting>
  <conditionalFormatting sqref="AE75">
    <cfRule type="expression" dxfId="560" priority="22">
      <formula>AE75="Correct"</formula>
    </cfRule>
  </conditionalFormatting>
  <conditionalFormatting sqref="AE76">
    <cfRule type="expression" dxfId="559" priority="21">
      <formula>FIND("-",AE76)&gt;0</formula>
    </cfRule>
  </conditionalFormatting>
  <conditionalFormatting sqref="AE90">
    <cfRule type="expression" dxfId="558" priority="18">
      <formula>AE90="Correct"</formula>
    </cfRule>
    <cfRule type="expression" dxfId="557" priority="20">
      <formula>$AE$15="Check"</formula>
    </cfRule>
  </conditionalFormatting>
  <conditionalFormatting sqref="AE90">
    <cfRule type="expression" dxfId="556" priority="19">
      <formula>$AE$15="Check"</formula>
    </cfRule>
  </conditionalFormatting>
  <conditionalFormatting sqref="AE90">
    <cfRule type="expression" dxfId="555" priority="17">
      <formula>AE90="Correct"</formula>
    </cfRule>
  </conditionalFormatting>
  <conditionalFormatting sqref="AE91">
    <cfRule type="expression" dxfId="554" priority="16">
      <formula>FIND("-",AE91)&gt;0</formula>
    </cfRule>
  </conditionalFormatting>
  <conditionalFormatting sqref="AE105">
    <cfRule type="expression" dxfId="553" priority="13">
      <formula>AE105="Correct"</formula>
    </cfRule>
    <cfRule type="expression" dxfId="552" priority="15">
      <formula>$AE$15="Check"</formula>
    </cfRule>
  </conditionalFormatting>
  <conditionalFormatting sqref="AE105">
    <cfRule type="expression" dxfId="551" priority="14">
      <formula>$AE$15="Check"</formula>
    </cfRule>
  </conditionalFormatting>
  <conditionalFormatting sqref="AE105">
    <cfRule type="expression" dxfId="550" priority="12">
      <formula>AE105="Correct"</formula>
    </cfRule>
  </conditionalFormatting>
  <conditionalFormatting sqref="AE106">
    <cfRule type="expression" dxfId="549" priority="11">
      <formula>FIND("-",AE106)&gt;0</formula>
    </cfRule>
  </conditionalFormatting>
  <conditionalFormatting sqref="AE120">
    <cfRule type="expression" dxfId="548" priority="8">
      <formula>AE120="Correct"</formula>
    </cfRule>
    <cfRule type="expression" dxfId="547" priority="10">
      <formula>$AE$15="Check"</formula>
    </cfRule>
  </conditionalFormatting>
  <conditionalFormatting sqref="AE120">
    <cfRule type="expression" dxfId="546" priority="9">
      <formula>$AE$15="Check"</formula>
    </cfRule>
  </conditionalFormatting>
  <conditionalFormatting sqref="AE120">
    <cfRule type="expression" dxfId="545" priority="7">
      <formula>AE120="Correct"</formula>
    </cfRule>
  </conditionalFormatting>
  <conditionalFormatting sqref="AE121">
    <cfRule type="expression" dxfId="544" priority="6">
      <formula>FIND("-",AE121)&gt;0</formula>
    </cfRule>
  </conditionalFormatting>
  <conditionalFormatting sqref="AE138">
    <cfRule type="expression" dxfId="543" priority="3">
      <formula>AE138="Correct"</formula>
    </cfRule>
    <cfRule type="expression" dxfId="542" priority="4">
      <formula>$AE$15="Check"</formula>
    </cfRule>
  </conditionalFormatting>
  <conditionalFormatting sqref="AE138">
    <cfRule type="expression" dxfId="541" priority="2">
      <formula>AE138="Correct"</formula>
    </cfRule>
  </conditionalFormatting>
  <conditionalFormatting sqref="AE139">
    <cfRule type="expression" dxfId="540" priority="1">
      <formula>FIND("-",AE139)&gt;0</formula>
    </cfRule>
  </conditionalFormatting>
  <conditionalFormatting sqref="O138">
    <cfRule type="containsBlanks" dxfId="539" priority="5">
      <formula>LEN(TRIM(O138))=0</formula>
    </cfRule>
  </conditionalFormatting>
  <dataValidations count="1">
    <dataValidation type="list" allowBlank="1" showInputMessage="1" showErrorMessage="1" sqref="O15 O90 O45 O30 O105 O120 O60 O75 O138">
      <formula1>$AL$2:$AL$5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5"/>
  <sheetViews>
    <sheetView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425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37" t="s">
        <v>134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3" t="s">
        <v>4</v>
      </c>
      <c r="P3" s="158" t="s">
        <v>137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>
        <v>4</v>
      </c>
      <c r="B5" s="42" t="s">
        <v>167</v>
      </c>
      <c r="C5" s="42" t="s">
        <v>174</v>
      </c>
      <c r="D5" s="9">
        <v>2</v>
      </c>
      <c r="E5" s="9"/>
      <c r="F5" s="9">
        <v>1</v>
      </c>
      <c r="G5" s="9">
        <v>2</v>
      </c>
      <c r="H5" s="9">
        <v>1</v>
      </c>
      <c r="I5" s="9">
        <v>4</v>
      </c>
      <c r="J5" s="9">
        <v>1</v>
      </c>
      <c r="K5" s="9">
        <v>3</v>
      </c>
      <c r="L5" s="9">
        <v>1</v>
      </c>
      <c r="M5" s="9"/>
      <c r="N5" s="9">
        <f t="shared" ref="N5:N14" si="0">IF(B5="","",(D5*2)+(E5*3)+F5*1)</f>
        <v>5</v>
      </c>
      <c r="O5" s="10"/>
      <c r="P5" s="41">
        <v>0</v>
      </c>
      <c r="Q5" s="42" t="s">
        <v>196</v>
      </c>
      <c r="R5" s="42" t="s">
        <v>87</v>
      </c>
      <c r="S5" s="9">
        <v>2</v>
      </c>
      <c r="T5" s="9"/>
      <c r="U5" s="9"/>
      <c r="V5" s="9">
        <v>1</v>
      </c>
      <c r="W5" s="9">
        <v>2</v>
      </c>
      <c r="X5" s="9">
        <v>2</v>
      </c>
      <c r="Y5" s="9"/>
      <c r="Z5" s="9">
        <v>1</v>
      </c>
      <c r="AA5" s="9"/>
      <c r="AB5" s="9"/>
      <c r="AC5" s="9">
        <f t="shared" ref="AC5:AC14" si="1">IF(Q5="","",(S5*2)+(T5*3)+U5*1)</f>
        <v>4</v>
      </c>
      <c r="AE5" s="21"/>
    </row>
    <row r="6" spans="1:31" s="39" customFormat="1" ht="12.75" x14ac:dyDescent="0.2">
      <c r="A6" s="41">
        <v>5</v>
      </c>
      <c r="B6" s="42" t="s">
        <v>167</v>
      </c>
      <c r="C6" s="42" t="s">
        <v>60</v>
      </c>
      <c r="D6" s="9">
        <v>1</v>
      </c>
      <c r="E6" s="9"/>
      <c r="F6" s="9">
        <v>3</v>
      </c>
      <c r="G6" s="9">
        <v>1</v>
      </c>
      <c r="H6" s="9">
        <v>4</v>
      </c>
      <c r="I6" s="9">
        <v>2</v>
      </c>
      <c r="J6" s="9"/>
      <c r="K6" s="9">
        <v>4</v>
      </c>
      <c r="L6" s="9">
        <v>1</v>
      </c>
      <c r="M6" s="9"/>
      <c r="N6" s="9">
        <f t="shared" si="0"/>
        <v>5</v>
      </c>
      <c r="O6" s="10"/>
      <c r="P6" s="43">
        <v>1</v>
      </c>
      <c r="Q6" s="42" t="s">
        <v>365</v>
      </c>
      <c r="R6" s="42" t="s">
        <v>41</v>
      </c>
      <c r="S6" s="9">
        <v>2</v>
      </c>
      <c r="T6" s="9"/>
      <c r="U6" s="9">
        <v>2</v>
      </c>
      <c r="V6" s="9">
        <v>5</v>
      </c>
      <c r="W6" s="9">
        <v>11</v>
      </c>
      <c r="X6" s="9">
        <v>2</v>
      </c>
      <c r="Y6" s="9"/>
      <c r="Z6" s="9">
        <v>1</v>
      </c>
      <c r="AA6" s="9"/>
      <c r="AB6" s="9"/>
      <c r="AC6" s="9">
        <f t="shared" si="1"/>
        <v>6</v>
      </c>
      <c r="AE6" s="21"/>
    </row>
    <row r="7" spans="1:31" s="39" customFormat="1" ht="12.75" x14ac:dyDescent="0.2">
      <c r="A7" s="43">
        <v>6</v>
      </c>
      <c r="B7" s="42" t="s">
        <v>372</v>
      </c>
      <c r="C7" s="42" t="s">
        <v>373</v>
      </c>
      <c r="D7" s="9">
        <v>1</v>
      </c>
      <c r="E7" s="9">
        <v>1</v>
      </c>
      <c r="F7" s="9">
        <v>1</v>
      </c>
      <c r="G7" s="9">
        <v>2</v>
      </c>
      <c r="H7" s="9">
        <v>3</v>
      </c>
      <c r="I7" s="9"/>
      <c r="J7" s="9"/>
      <c r="K7" s="9">
        <v>2</v>
      </c>
      <c r="L7" s="9"/>
      <c r="M7" s="9"/>
      <c r="N7" s="9">
        <f t="shared" si="0"/>
        <v>6</v>
      </c>
      <c r="O7" s="10"/>
      <c r="P7" s="43">
        <v>5</v>
      </c>
      <c r="Q7" s="42" t="s">
        <v>199</v>
      </c>
      <c r="R7" s="42" t="s">
        <v>57</v>
      </c>
      <c r="S7" s="9">
        <v>1</v>
      </c>
      <c r="T7" s="9"/>
      <c r="U7" s="9">
        <v>1</v>
      </c>
      <c r="V7" s="9">
        <v>4</v>
      </c>
      <c r="W7" s="9">
        <v>4</v>
      </c>
      <c r="X7" s="9">
        <v>2</v>
      </c>
      <c r="Y7" s="9"/>
      <c r="Z7" s="9">
        <v>1</v>
      </c>
      <c r="AA7" s="9"/>
      <c r="AB7" s="9"/>
      <c r="AC7" s="9">
        <f t="shared" si="1"/>
        <v>3</v>
      </c>
      <c r="AE7" s="21"/>
    </row>
    <row r="8" spans="1:31" s="39" customFormat="1" ht="12.75" x14ac:dyDescent="0.2">
      <c r="A8" s="43">
        <v>8</v>
      </c>
      <c r="B8" s="42" t="s">
        <v>169</v>
      </c>
      <c r="C8" s="42" t="s">
        <v>344</v>
      </c>
      <c r="D8" s="9">
        <v>2</v>
      </c>
      <c r="E8" s="9">
        <v>1</v>
      </c>
      <c r="F8" s="9">
        <v>1</v>
      </c>
      <c r="G8" s="9">
        <v>1</v>
      </c>
      <c r="H8" s="9">
        <v>2</v>
      </c>
      <c r="I8" s="9"/>
      <c r="J8" s="9">
        <v>1</v>
      </c>
      <c r="K8" s="9">
        <v>1</v>
      </c>
      <c r="L8" s="9"/>
      <c r="M8" s="9"/>
      <c r="N8" s="9">
        <f t="shared" si="0"/>
        <v>8</v>
      </c>
      <c r="O8" s="10"/>
      <c r="P8" s="43">
        <v>8</v>
      </c>
      <c r="Q8" s="42" t="s">
        <v>245</v>
      </c>
      <c r="R8" s="42" t="s">
        <v>164</v>
      </c>
      <c r="S8" s="9">
        <v>1</v>
      </c>
      <c r="T8" s="9"/>
      <c r="U8" s="9">
        <v>4</v>
      </c>
      <c r="V8" s="9">
        <v>5</v>
      </c>
      <c r="W8" s="9">
        <v>5</v>
      </c>
      <c r="X8" s="9">
        <v>2</v>
      </c>
      <c r="Y8" s="9">
        <v>1</v>
      </c>
      <c r="Z8" s="9">
        <v>1</v>
      </c>
      <c r="AA8" s="9"/>
      <c r="AB8" s="9"/>
      <c r="AC8" s="9">
        <f t="shared" si="1"/>
        <v>6</v>
      </c>
      <c r="AE8" s="21"/>
    </row>
    <row r="9" spans="1:31" s="39" customFormat="1" ht="12.75" x14ac:dyDescent="0.2">
      <c r="A9" s="43"/>
      <c r="B9" s="42"/>
      <c r="C9" s="42"/>
      <c r="D9" s="9"/>
      <c r="E9" s="9"/>
      <c r="F9" s="9"/>
      <c r="G9" s="9"/>
      <c r="H9" s="9"/>
      <c r="I9" s="9"/>
      <c r="J9" s="9"/>
      <c r="K9" s="9"/>
      <c r="L9" s="9"/>
      <c r="M9" s="9"/>
      <c r="N9" s="9" t="str">
        <f t="shared" si="0"/>
        <v/>
      </c>
      <c r="O9" s="10"/>
      <c r="P9" s="43">
        <v>10</v>
      </c>
      <c r="Q9" s="42" t="s">
        <v>197</v>
      </c>
      <c r="R9" s="42" t="s">
        <v>198</v>
      </c>
      <c r="S9" s="9">
        <v>4</v>
      </c>
      <c r="T9" s="9"/>
      <c r="U9" s="9">
        <v>1</v>
      </c>
      <c r="V9" s="9">
        <v>4</v>
      </c>
      <c r="W9" s="9">
        <v>2</v>
      </c>
      <c r="X9" s="9">
        <v>3</v>
      </c>
      <c r="Y9" s="9"/>
      <c r="Z9" s="9">
        <v>1</v>
      </c>
      <c r="AA9" s="9"/>
      <c r="AB9" s="9"/>
      <c r="AC9" s="9">
        <f t="shared" si="1"/>
        <v>9</v>
      </c>
      <c r="AE9" s="21"/>
    </row>
    <row r="10" spans="1:31" s="39" customFormat="1" ht="12.75" x14ac:dyDescent="0.2">
      <c r="A10" s="41"/>
      <c r="B10" s="42"/>
      <c r="C10" s="42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tr">
        <f t="shared" si="0"/>
        <v/>
      </c>
      <c r="O10" s="10"/>
      <c r="P10" s="41">
        <v>12</v>
      </c>
      <c r="Q10" s="42" t="s">
        <v>78</v>
      </c>
      <c r="R10" s="42" t="s">
        <v>79</v>
      </c>
      <c r="S10" s="9">
        <v>8</v>
      </c>
      <c r="T10" s="9"/>
      <c r="U10" s="9"/>
      <c r="V10" s="9">
        <v>2</v>
      </c>
      <c r="W10" s="9">
        <v>2</v>
      </c>
      <c r="X10" s="9">
        <v>1</v>
      </c>
      <c r="Y10" s="9">
        <v>2</v>
      </c>
      <c r="Z10" s="9"/>
      <c r="AA10" s="9"/>
      <c r="AB10" s="9"/>
      <c r="AC10" s="9">
        <f t="shared" si="1"/>
        <v>16</v>
      </c>
      <c r="AE10" s="21"/>
    </row>
    <row r="11" spans="1:31" s="39" customFormat="1" ht="12.75" x14ac:dyDescent="0.2">
      <c r="A11" s="41">
        <v>11</v>
      </c>
      <c r="B11" s="42" t="s">
        <v>173</v>
      </c>
      <c r="C11" s="42" t="s">
        <v>84</v>
      </c>
      <c r="D11" s="9">
        <v>4</v>
      </c>
      <c r="E11" s="9">
        <v>1</v>
      </c>
      <c r="F11" s="9"/>
      <c r="G11" s="9">
        <v>10</v>
      </c>
      <c r="H11" s="9">
        <v>2</v>
      </c>
      <c r="I11" s="9">
        <v>4</v>
      </c>
      <c r="J11" s="9">
        <v>1</v>
      </c>
      <c r="K11" s="9">
        <v>1</v>
      </c>
      <c r="L11" s="9"/>
      <c r="M11" s="9"/>
      <c r="N11" s="9">
        <f t="shared" si="0"/>
        <v>11</v>
      </c>
      <c r="O11" s="10"/>
      <c r="P11" s="43">
        <v>15</v>
      </c>
      <c r="Q11" s="42" t="s">
        <v>407</v>
      </c>
      <c r="R11" s="42" t="s">
        <v>408</v>
      </c>
      <c r="S11" s="9">
        <v>5</v>
      </c>
      <c r="T11" s="9"/>
      <c r="U11" s="9">
        <v>6</v>
      </c>
      <c r="V11" s="9">
        <v>7</v>
      </c>
      <c r="W11" s="9">
        <v>1</v>
      </c>
      <c r="X11" s="9">
        <v>1</v>
      </c>
      <c r="Y11" s="9">
        <v>1</v>
      </c>
      <c r="Z11" s="9">
        <v>2</v>
      </c>
      <c r="AA11" s="9"/>
      <c r="AB11" s="9"/>
      <c r="AC11" s="9">
        <f t="shared" si="1"/>
        <v>16</v>
      </c>
      <c r="AE11" s="21"/>
    </row>
    <row r="12" spans="1:31" s="39" customFormat="1" ht="12.75" x14ac:dyDescent="0.2">
      <c r="A12" s="41">
        <v>15</v>
      </c>
      <c r="B12" s="42" t="s">
        <v>228</v>
      </c>
      <c r="C12" s="42" t="s">
        <v>229</v>
      </c>
      <c r="D12" s="9"/>
      <c r="E12" s="9">
        <v>1</v>
      </c>
      <c r="F12" s="9"/>
      <c r="G12" s="9">
        <v>1</v>
      </c>
      <c r="H12" s="9"/>
      <c r="I12" s="9"/>
      <c r="J12" s="9"/>
      <c r="K12" s="9">
        <v>1</v>
      </c>
      <c r="L12" s="9"/>
      <c r="M12" s="9"/>
      <c r="N12" s="9">
        <f t="shared" si="0"/>
        <v>3</v>
      </c>
      <c r="O12" s="10"/>
      <c r="P12" s="43">
        <v>17</v>
      </c>
      <c r="Q12" s="42" t="s">
        <v>38</v>
      </c>
      <c r="R12" s="42" t="s">
        <v>389</v>
      </c>
      <c r="S12" s="9">
        <v>6</v>
      </c>
      <c r="T12" s="9"/>
      <c r="U12" s="9"/>
      <c r="V12" s="9">
        <v>2</v>
      </c>
      <c r="W12" s="9"/>
      <c r="X12" s="9"/>
      <c r="Y12" s="9"/>
      <c r="Z12" s="9">
        <v>1</v>
      </c>
      <c r="AA12" s="9"/>
      <c r="AB12" s="9"/>
      <c r="AC12" s="9">
        <f t="shared" si="1"/>
        <v>12</v>
      </c>
      <c r="AE12" s="21"/>
    </row>
    <row r="13" spans="1:31" s="39" customFormat="1" ht="12.75" x14ac:dyDescent="0.2">
      <c r="A13" s="43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10</v>
      </c>
      <c r="E15" s="9">
        <f t="shared" si="2"/>
        <v>4</v>
      </c>
      <c r="F15" s="9">
        <f t="shared" si="2"/>
        <v>6</v>
      </c>
      <c r="G15" s="9">
        <f t="shared" si="2"/>
        <v>17</v>
      </c>
      <c r="H15" s="9">
        <f t="shared" si="2"/>
        <v>12</v>
      </c>
      <c r="I15" s="9">
        <f t="shared" si="2"/>
        <v>10</v>
      </c>
      <c r="J15" s="9">
        <f t="shared" si="2"/>
        <v>3</v>
      </c>
      <c r="K15" s="9">
        <f t="shared" si="2"/>
        <v>12</v>
      </c>
      <c r="L15" s="9">
        <f t="shared" si="2"/>
        <v>2</v>
      </c>
      <c r="M15" s="9">
        <f t="shared" si="2"/>
        <v>0</v>
      </c>
      <c r="N15" s="9">
        <f t="shared" si="2"/>
        <v>38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29</v>
      </c>
      <c r="T15" s="9">
        <f t="shared" si="3"/>
        <v>0</v>
      </c>
      <c r="U15" s="9">
        <f t="shared" si="3"/>
        <v>14</v>
      </c>
      <c r="V15" s="9">
        <f t="shared" si="3"/>
        <v>30</v>
      </c>
      <c r="W15" s="9">
        <f t="shared" si="3"/>
        <v>27</v>
      </c>
      <c r="X15" s="9">
        <f t="shared" si="3"/>
        <v>13</v>
      </c>
      <c r="Y15" s="9">
        <f t="shared" si="3"/>
        <v>4</v>
      </c>
      <c r="Z15" s="9">
        <f t="shared" si="3"/>
        <v>8</v>
      </c>
      <c r="AA15" s="9">
        <f t="shared" si="3"/>
        <v>0</v>
      </c>
      <c r="AB15" s="9">
        <f t="shared" si="3"/>
        <v>0</v>
      </c>
      <c r="AC15" s="9">
        <f t="shared" si="3"/>
        <v>72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269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Queanbeyan Road Runners:    |||   Hawks: 3P-</v>
      </c>
    </row>
    <row r="17" spans="1:33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3" s="39" customFormat="1" ht="12.75" x14ac:dyDescent="0.2">
      <c r="A18" s="146" t="s">
        <v>224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3" t="s">
        <v>4</v>
      </c>
      <c r="P18" s="143" t="s">
        <v>140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5"/>
      <c r="AE18" s="21"/>
    </row>
    <row r="19" spans="1:33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3" s="39" customFormat="1" ht="12.75" x14ac:dyDescent="0.2">
      <c r="A20" s="41">
        <v>4</v>
      </c>
      <c r="B20" s="42" t="s">
        <v>121</v>
      </c>
      <c r="C20" s="42" t="s">
        <v>73</v>
      </c>
      <c r="D20" s="9">
        <v>1</v>
      </c>
      <c r="E20" s="9"/>
      <c r="F20" s="9"/>
      <c r="G20" s="9"/>
      <c r="H20" s="9">
        <v>1</v>
      </c>
      <c r="I20" s="9"/>
      <c r="J20" s="9"/>
      <c r="K20" s="9">
        <v>1</v>
      </c>
      <c r="L20" s="9"/>
      <c r="M20" s="9"/>
      <c r="N20" s="9">
        <f t="shared" ref="N20:N29" si="4">IF(B20="","",(D20*2)+(E20*3)+F20*1)</f>
        <v>2</v>
      </c>
      <c r="O20" s="10"/>
      <c r="P20" s="41">
        <v>5</v>
      </c>
      <c r="Q20" s="42" t="s">
        <v>213</v>
      </c>
      <c r="R20" s="42" t="s">
        <v>214</v>
      </c>
      <c r="S20" s="9">
        <v>1</v>
      </c>
      <c r="T20" s="9"/>
      <c r="U20" s="9"/>
      <c r="V20" s="9">
        <v>3</v>
      </c>
      <c r="W20" s="9">
        <v>3</v>
      </c>
      <c r="X20" s="9">
        <v>3</v>
      </c>
      <c r="Y20" s="9"/>
      <c r="Z20" s="9">
        <v>1</v>
      </c>
      <c r="AA20" s="9"/>
      <c r="AB20" s="9"/>
      <c r="AC20" s="9">
        <f t="shared" ref="AC20:AC29" si="5">IF(Q20="","",(S20*2)+(T20*3)+U20*1)</f>
        <v>2</v>
      </c>
      <c r="AE20" s="21"/>
    </row>
    <row r="21" spans="1:33" s="39" customFormat="1" ht="12.75" x14ac:dyDescent="0.2">
      <c r="A21" s="43">
        <v>8</v>
      </c>
      <c r="B21" s="42" t="s">
        <v>175</v>
      </c>
      <c r="C21" s="42" t="s">
        <v>61</v>
      </c>
      <c r="D21" s="9"/>
      <c r="E21" s="9"/>
      <c r="F21" s="9"/>
      <c r="G21" s="9">
        <v>3</v>
      </c>
      <c r="H21" s="9">
        <v>2</v>
      </c>
      <c r="I21" s="9"/>
      <c r="J21" s="9"/>
      <c r="K21" s="9"/>
      <c r="L21" s="9"/>
      <c r="M21" s="9"/>
      <c r="N21" s="9">
        <f t="shared" si="4"/>
        <v>0</v>
      </c>
      <c r="O21" s="10"/>
      <c r="P21" s="43">
        <v>6</v>
      </c>
      <c r="Q21" s="42" t="s">
        <v>215</v>
      </c>
      <c r="R21" s="42" t="s">
        <v>216</v>
      </c>
      <c r="S21" s="9"/>
      <c r="T21" s="9"/>
      <c r="U21" s="9">
        <v>2</v>
      </c>
      <c r="V21" s="9">
        <v>6</v>
      </c>
      <c r="W21" s="9">
        <v>5</v>
      </c>
      <c r="X21" s="9">
        <v>6</v>
      </c>
      <c r="Y21" s="9"/>
      <c r="Z21" s="9">
        <v>3</v>
      </c>
      <c r="AA21" s="9"/>
      <c r="AB21" s="9"/>
      <c r="AC21" s="9">
        <f t="shared" si="5"/>
        <v>2</v>
      </c>
      <c r="AE21" s="21"/>
    </row>
    <row r="22" spans="1:33" s="39" customFormat="1" ht="12.75" x14ac:dyDescent="0.2">
      <c r="A22" s="43">
        <v>77</v>
      </c>
      <c r="B22" s="42" t="s">
        <v>118</v>
      </c>
      <c r="C22" s="42" t="s">
        <v>90</v>
      </c>
      <c r="D22" s="9">
        <v>4</v>
      </c>
      <c r="E22" s="9"/>
      <c r="F22" s="9"/>
      <c r="G22" s="9">
        <v>1</v>
      </c>
      <c r="H22" s="9"/>
      <c r="I22" s="9">
        <v>1</v>
      </c>
      <c r="J22" s="9"/>
      <c r="K22" s="9">
        <v>1</v>
      </c>
      <c r="L22" s="9"/>
      <c r="M22" s="9"/>
      <c r="N22" s="9">
        <f t="shared" si="4"/>
        <v>8</v>
      </c>
      <c r="O22" s="10"/>
      <c r="P22" s="41">
        <v>14</v>
      </c>
      <c r="Q22" s="42" t="s">
        <v>217</v>
      </c>
      <c r="R22" s="42" t="s">
        <v>92</v>
      </c>
      <c r="S22" s="9">
        <v>9</v>
      </c>
      <c r="T22" s="9">
        <v>6</v>
      </c>
      <c r="U22" s="9">
        <v>2</v>
      </c>
      <c r="V22" s="9">
        <v>5</v>
      </c>
      <c r="W22" s="9">
        <v>1</v>
      </c>
      <c r="X22" s="9">
        <v>3</v>
      </c>
      <c r="Y22" s="9"/>
      <c r="Z22" s="9">
        <v>1</v>
      </c>
      <c r="AA22" s="9"/>
      <c r="AB22" s="9"/>
      <c r="AC22" s="9">
        <f t="shared" si="5"/>
        <v>38</v>
      </c>
      <c r="AE22" s="21"/>
    </row>
    <row r="23" spans="1:33" s="39" customFormat="1" ht="12.75" x14ac:dyDescent="0.2">
      <c r="A23" s="43">
        <v>11</v>
      </c>
      <c r="B23" s="42" t="s">
        <v>122</v>
      </c>
      <c r="C23" s="42" t="s">
        <v>123</v>
      </c>
      <c r="D23" s="9">
        <v>3</v>
      </c>
      <c r="E23" s="9"/>
      <c r="F23" s="9"/>
      <c r="G23" s="9">
        <v>3</v>
      </c>
      <c r="H23" s="9"/>
      <c r="I23" s="9"/>
      <c r="J23" s="9"/>
      <c r="K23" s="9"/>
      <c r="L23" s="9"/>
      <c r="M23" s="9"/>
      <c r="N23" s="9">
        <f t="shared" si="4"/>
        <v>6</v>
      </c>
      <c r="O23" s="10"/>
      <c r="P23" s="43">
        <v>21</v>
      </c>
      <c r="Q23" s="42" t="s">
        <v>366</v>
      </c>
      <c r="R23" s="42" t="s">
        <v>367</v>
      </c>
      <c r="S23" s="9">
        <v>1</v>
      </c>
      <c r="T23" s="9"/>
      <c r="U23" s="9">
        <v>2</v>
      </c>
      <c r="V23" s="9">
        <v>5</v>
      </c>
      <c r="W23" s="9"/>
      <c r="X23" s="9"/>
      <c r="Y23" s="9">
        <v>2</v>
      </c>
      <c r="Z23" s="9">
        <v>1</v>
      </c>
      <c r="AA23" s="9"/>
      <c r="AB23" s="9"/>
      <c r="AC23" s="9">
        <f t="shared" si="5"/>
        <v>4</v>
      </c>
      <c r="AE23" s="21"/>
    </row>
    <row r="24" spans="1:33" s="39" customFormat="1" ht="12.75" x14ac:dyDescent="0.2">
      <c r="A24" s="43">
        <v>12</v>
      </c>
      <c r="B24" s="42" t="s">
        <v>125</v>
      </c>
      <c r="C24" s="42" t="s">
        <v>54</v>
      </c>
      <c r="D24" s="9">
        <v>2</v>
      </c>
      <c r="E24" s="9"/>
      <c r="F24" s="9">
        <v>1</v>
      </c>
      <c r="G24" s="9">
        <v>9</v>
      </c>
      <c r="H24" s="9"/>
      <c r="I24" s="9">
        <v>3</v>
      </c>
      <c r="J24" s="9"/>
      <c r="K24" s="9">
        <v>4</v>
      </c>
      <c r="L24" s="9"/>
      <c r="M24" s="9"/>
      <c r="N24" s="9">
        <f t="shared" si="4"/>
        <v>5</v>
      </c>
      <c r="O24" s="10"/>
      <c r="P24" s="43">
        <v>24</v>
      </c>
      <c r="Q24" s="42" t="s">
        <v>218</v>
      </c>
      <c r="R24" s="42" t="s">
        <v>39</v>
      </c>
      <c r="S24" s="9"/>
      <c r="T24" s="9"/>
      <c r="U24" s="9"/>
      <c r="V24" s="9">
        <v>3</v>
      </c>
      <c r="W24" s="9">
        <v>4</v>
      </c>
      <c r="X24" s="9"/>
      <c r="Y24" s="9"/>
      <c r="Z24" s="9">
        <v>3</v>
      </c>
      <c r="AA24" s="9"/>
      <c r="AB24" s="9"/>
      <c r="AC24" s="9">
        <f t="shared" si="5"/>
        <v>0</v>
      </c>
      <c r="AE24" s="21"/>
    </row>
    <row r="25" spans="1:33" s="39" customFormat="1" ht="12.75" x14ac:dyDescent="0.2">
      <c r="A25" s="43">
        <v>13</v>
      </c>
      <c r="B25" s="42" t="s">
        <v>227</v>
      </c>
      <c r="C25" s="42" t="s">
        <v>54</v>
      </c>
      <c r="D25" s="9">
        <v>2</v>
      </c>
      <c r="E25" s="9">
        <v>2</v>
      </c>
      <c r="F25" s="9"/>
      <c r="G25" s="9">
        <v>4</v>
      </c>
      <c r="H25" s="9"/>
      <c r="I25" s="9">
        <v>1</v>
      </c>
      <c r="J25" s="9"/>
      <c r="K25" s="9">
        <v>4</v>
      </c>
      <c r="L25" s="9"/>
      <c r="M25" s="9"/>
      <c r="N25" s="9">
        <f t="shared" si="4"/>
        <v>10</v>
      </c>
      <c r="O25" s="10"/>
      <c r="P25" s="43">
        <v>8</v>
      </c>
      <c r="Q25" s="42" t="s">
        <v>353</v>
      </c>
      <c r="R25" s="42" t="s">
        <v>87</v>
      </c>
      <c r="S25" s="9">
        <v>1</v>
      </c>
      <c r="T25" s="9"/>
      <c r="U25" s="9">
        <v>4</v>
      </c>
      <c r="V25" s="9">
        <v>5</v>
      </c>
      <c r="W25" s="9">
        <v>1</v>
      </c>
      <c r="X25" s="9"/>
      <c r="Y25" s="9"/>
      <c r="Z25" s="9">
        <v>2</v>
      </c>
      <c r="AA25" s="9"/>
      <c r="AB25" s="9"/>
      <c r="AC25" s="9">
        <f t="shared" si="5"/>
        <v>6</v>
      </c>
      <c r="AE25" s="21"/>
    </row>
    <row r="26" spans="1:33" s="39" customFormat="1" ht="12.75" x14ac:dyDescent="0.2">
      <c r="A26" s="41">
        <v>20</v>
      </c>
      <c r="B26" s="42" t="s">
        <v>118</v>
      </c>
      <c r="C26" s="42" t="s">
        <v>119</v>
      </c>
      <c r="D26" s="9"/>
      <c r="E26" s="9"/>
      <c r="F26" s="9"/>
      <c r="G26" s="9">
        <v>3</v>
      </c>
      <c r="H26" s="9">
        <v>1</v>
      </c>
      <c r="I26" s="9">
        <v>1</v>
      </c>
      <c r="J26" s="9"/>
      <c r="K26" s="9">
        <v>1</v>
      </c>
      <c r="L26" s="9"/>
      <c r="M26" s="9"/>
      <c r="N26" s="9">
        <f t="shared" si="4"/>
        <v>0</v>
      </c>
      <c r="O26" s="10"/>
      <c r="P26" s="43"/>
      <c r="Q26" s="42"/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tr">
        <f t="shared" si="5"/>
        <v/>
      </c>
      <c r="AE26" s="21"/>
    </row>
    <row r="27" spans="1:33" s="39" customFormat="1" ht="12.75" x14ac:dyDescent="0.2">
      <c r="A27" s="41">
        <v>55</v>
      </c>
      <c r="B27" s="42" t="s">
        <v>129</v>
      </c>
      <c r="C27" s="42" t="s">
        <v>130</v>
      </c>
      <c r="D27" s="9">
        <v>3</v>
      </c>
      <c r="E27" s="9">
        <v>1</v>
      </c>
      <c r="F27" s="9"/>
      <c r="G27" s="9">
        <v>3</v>
      </c>
      <c r="H27" s="9">
        <v>3</v>
      </c>
      <c r="I27" s="9">
        <v>2</v>
      </c>
      <c r="J27" s="9"/>
      <c r="K27" s="9">
        <v>2</v>
      </c>
      <c r="L27" s="9">
        <v>1</v>
      </c>
      <c r="M27" s="9"/>
      <c r="N27" s="9">
        <f t="shared" si="4"/>
        <v>9</v>
      </c>
      <c r="O27" s="10"/>
      <c r="P27" s="41"/>
      <c r="Q27" s="42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tr">
        <f t="shared" si="5"/>
        <v/>
      </c>
      <c r="AE27" s="21"/>
    </row>
    <row r="28" spans="1:33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3" s="39" customFormat="1" ht="12.75" x14ac:dyDescent="0.2">
      <c r="A29" s="43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3" s="39" customFormat="1" ht="12.75" x14ac:dyDescent="0.2">
      <c r="A30" s="105" t="s">
        <v>26</v>
      </c>
      <c r="B30" s="106"/>
      <c r="C30" s="107"/>
      <c r="D30" s="9">
        <f t="shared" ref="D30:N30" si="6">SUM(D20:D29)</f>
        <v>15</v>
      </c>
      <c r="E30" s="9">
        <f t="shared" si="6"/>
        <v>3</v>
      </c>
      <c r="F30" s="9">
        <f t="shared" si="6"/>
        <v>1</v>
      </c>
      <c r="G30" s="9">
        <f t="shared" si="6"/>
        <v>26</v>
      </c>
      <c r="H30" s="9">
        <f t="shared" si="6"/>
        <v>7</v>
      </c>
      <c r="I30" s="9">
        <f t="shared" si="6"/>
        <v>8</v>
      </c>
      <c r="J30" s="9">
        <f t="shared" si="6"/>
        <v>0</v>
      </c>
      <c r="K30" s="9">
        <f t="shared" si="6"/>
        <v>13</v>
      </c>
      <c r="L30" s="9">
        <f t="shared" si="6"/>
        <v>1</v>
      </c>
      <c r="M30" s="9">
        <f t="shared" si="6"/>
        <v>0</v>
      </c>
      <c r="N30" s="9">
        <f t="shared" si="6"/>
        <v>40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12</v>
      </c>
      <c r="T30" s="9">
        <f t="shared" si="7"/>
        <v>6</v>
      </c>
      <c r="U30" s="9">
        <f t="shared" si="7"/>
        <v>10</v>
      </c>
      <c r="V30" s="9">
        <f t="shared" si="7"/>
        <v>27</v>
      </c>
      <c r="W30" s="9">
        <f t="shared" si="7"/>
        <v>14</v>
      </c>
      <c r="X30" s="9">
        <f t="shared" si="7"/>
        <v>12</v>
      </c>
      <c r="Y30" s="9">
        <f t="shared" si="7"/>
        <v>2</v>
      </c>
      <c r="Z30" s="9">
        <f t="shared" si="7"/>
        <v>11</v>
      </c>
      <c r="AA30" s="9">
        <f t="shared" si="7"/>
        <v>0</v>
      </c>
      <c r="AB30" s="9">
        <f t="shared" si="7"/>
        <v>0</v>
      </c>
      <c r="AC30" s="9">
        <f t="shared" si="7"/>
        <v>52</v>
      </c>
      <c r="AE30" s="44" t="e">
        <f>IF(#REF!+#REF!=5,"Correct","MVP ERROR")</f>
        <v>#REF!</v>
      </c>
    </row>
    <row r="31" spans="1:33" s="39" customFormat="1" ht="12.75" x14ac:dyDescent="0.2">
      <c r="A31" s="117" t="s">
        <v>27</v>
      </c>
      <c r="B31" s="118"/>
      <c r="C31" s="119" t="s">
        <v>133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Hellfish: BLK-   |||   AKOM: </v>
      </c>
      <c r="AG31" s="46"/>
    </row>
    <row r="32" spans="1:33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49" t="s">
        <v>135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1"/>
      <c r="O33" s="3" t="s">
        <v>4</v>
      </c>
      <c r="P33" s="128" t="s">
        <v>51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30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0</v>
      </c>
      <c r="B35" s="42" t="s">
        <v>180</v>
      </c>
      <c r="C35" s="42" t="s">
        <v>181</v>
      </c>
      <c r="D35" s="9">
        <v>1</v>
      </c>
      <c r="E35" s="9"/>
      <c r="F35" s="9"/>
      <c r="G35" s="9">
        <v>3</v>
      </c>
      <c r="H35" s="9">
        <v>1</v>
      </c>
      <c r="I35" s="9">
        <v>2</v>
      </c>
      <c r="J35" s="9"/>
      <c r="K35" s="9">
        <v>1</v>
      </c>
      <c r="L35" s="9"/>
      <c r="M35" s="9"/>
      <c r="N35" s="9">
        <f t="shared" ref="N35:N44" si="8">IF(B35="","",(D35*2)+(E35*3)+F35*1)</f>
        <v>2</v>
      </c>
      <c r="O35" s="10"/>
      <c r="P35" s="41">
        <v>5</v>
      </c>
      <c r="Q35" s="42" t="s">
        <v>151</v>
      </c>
      <c r="R35" s="42" t="s">
        <v>152</v>
      </c>
      <c r="S35" s="9">
        <v>3</v>
      </c>
      <c r="T35" s="9"/>
      <c r="U35" s="9"/>
      <c r="V35" s="9">
        <v>7</v>
      </c>
      <c r="W35" s="9">
        <v>1</v>
      </c>
      <c r="X35" s="9">
        <v>1</v>
      </c>
      <c r="Y35" s="9">
        <v>2</v>
      </c>
      <c r="Z35" s="9">
        <v>3</v>
      </c>
      <c r="AA35" s="9"/>
      <c r="AB35" s="9"/>
      <c r="AC35" s="9">
        <f t="shared" ref="AC35:AC44" si="9">IF(Q35="","",(S35*2)+(T35*3)+U35*1)</f>
        <v>6</v>
      </c>
      <c r="AE35" s="21"/>
    </row>
    <row r="36" spans="1:31" s="39" customFormat="1" ht="12.75" x14ac:dyDescent="0.2">
      <c r="A36" s="41">
        <v>1</v>
      </c>
      <c r="B36" s="42" t="s">
        <v>375</v>
      </c>
      <c r="C36" s="42" t="s">
        <v>374</v>
      </c>
      <c r="D36" s="9">
        <v>1</v>
      </c>
      <c r="E36" s="9">
        <v>1</v>
      </c>
      <c r="F36" s="9">
        <v>2</v>
      </c>
      <c r="G36" s="9">
        <v>3</v>
      </c>
      <c r="H36" s="9">
        <v>3</v>
      </c>
      <c r="I36" s="9">
        <v>2</v>
      </c>
      <c r="J36" s="9"/>
      <c r="K36" s="9">
        <v>2</v>
      </c>
      <c r="L36" s="9"/>
      <c r="M36" s="9"/>
      <c r="N36" s="9">
        <f t="shared" si="8"/>
        <v>7</v>
      </c>
      <c r="O36" s="10"/>
      <c r="P36" s="41">
        <v>7</v>
      </c>
      <c r="Q36" s="42" t="s">
        <v>153</v>
      </c>
      <c r="R36" s="42" t="s">
        <v>337</v>
      </c>
      <c r="S36" s="9">
        <v>5</v>
      </c>
      <c r="T36" s="9"/>
      <c r="U36" s="9">
        <v>3</v>
      </c>
      <c r="V36" s="9">
        <v>3</v>
      </c>
      <c r="W36" s="9">
        <v>3</v>
      </c>
      <c r="X36" s="9">
        <v>3</v>
      </c>
      <c r="Y36" s="9"/>
      <c r="Z36" s="9"/>
      <c r="AA36" s="9"/>
      <c r="AB36" s="9"/>
      <c r="AC36" s="9">
        <f t="shared" si="9"/>
        <v>13</v>
      </c>
      <c r="AE36" s="21"/>
    </row>
    <row r="37" spans="1:31" s="39" customFormat="1" ht="12.75" x14ac:dyDescent="0.2">
      <c r="A37" s="41">
        <v>2</v>
      </c>
      <c r="B37" s="42" t="s">
        <v>184</v>
      </c>
      <c r="C37" s="42" t="s">
        <v>174</v>
      </c>
      <c r="D37" s="9">
        <v>1</v>
      </c>
      <c r="E37" s="9"/>
      <c r="F37" s="9"/>
      <c r="G37" s="9">
        <v>1</v>
      </c>
      <c r="H37" s="9">
        <v>1</v>
      </c>
      <c r="I37" s="9"/>
      <c r="J37" s="9"/>
      <c r="K37" s="9"/>
      <c r="L37" s="9"/>
      <c r="M37" s="9"/>
      <c r="N37" s="9">
        <f t="shared" si="8"/>
        <v>2</v>
      </c>
      <c r="O37" s="10"/>
      <c r="P37" s="41"/>
      <c r="Q37" s="42"/>
      <c r="R37" s="4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 t="str">
        <f t="shared" si="9"/>
        <v/>
      </c>
      <c r="AE37" s="21"/>
    </row>
    <row r="38" spans="1:31" s="39" customFormat="1" ht="12.75" x14ac:dyDescent="0.2">
      <c r="A38" s="41">
        <v>12</v>
      </c>
      <c r="B38" s="42" t="s">
        <v>177</v>
      </c>
      <c r="C38" s="42" t="s">
        <v>178</v>
      </c>
      <c r="D38" s="9"/>
      <c r="E38" s="9">
        <v>2</v>
      </c>
      <c r="F38" s="9"/>
      <c r="G38" s="9">
        <v>3</v>
      </c>
      <c r="H38" s="9"/>
      <c r="I38" s="9"/>
      <c r="J38" s="9"/>
      <c r="K38" s="9">
        <v>2</v>
      </c>
      <c r="L38" s="9"/>
      <c r="M38" s="9"/>
      <c r="N38" s="9">
        <f t="shared" si="8"/>
        <v>6</v>
      </c>
      <c r="O38" s="10"/>
      <c r="P38" s="43"/>
      <c r="Q38" s="42"/>
      <c r="R38" s="4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 t="str">
        <f t="shared" si="9"/>
        <v/>
      </c>
      <c r="AE38" s="21"/>
    </row>
    <row r="39" spans="1:31" s="39" customFormat="1" ht="12.75" x14ac:dyDescent="0.2">
      <c r="A39" s="41">
        <v>21</v>
      </c>
      <c r="B39" s="42" t="s">
        <v>182</v>
      </c>
      <c r="C39" s="42" t="s">
        <v>183</v>
      </c>
      <c r="D39" s="9">
        <v>6</v>
      </c>
      <c r="E39" s="9"/>
      <c r="F39" s="9">
        <v>1</v>
      </c>
      <c r="G39" s="9">
        <v>7</v>
      </c>
      <c r="H39" s="9"/>
      <c r="I39" s="9">
        <v>2</v>
      </c>
      <c r="J39" s="9">
        <v>1</v>
      </c>
      <c r="K39" s="9">
        <v>1</v>
      </c>
      <c r="L39" s="9"/>
      <c r="M39" s="9"/>
      <c r="N39" s="9">
        <f t="shared" si="8"/>
        <v>13</v>
      </c>
      <c r="O39" s="10"/>
      <c r="P39" s="43">
        <v>12</v>
      </c>
      <c r="Q39" s="42" t="s">
        <v>55</v>
      </c>
      <c r="R39" s="42" t="s">
        <v>56</v>
      </c>
      <c r="S39" s="9">
        <v>10</v>
      </c>
      <c r="T39" s="9">
        <v>1</v>
      </c>
      <c r="U39" s="9">
        <v>2</v>
      </c>
      <c r="V39" s="9">
        <v>3</v>
      </c>
      <c r="W39" s="9">
        <v>2</v>
      </c>
      <c r="X39" s="9">
        <v>2</v>
      </c>
      <c r="Y39" s="9"/>
      <c r="Z39" s="9">
        <v>3</v>
      </c>
      <c r="AA39" s="9"/>
      <c r="AB39" s="9"/>
      <c r="AC39" s="9">
        <f t="shared" si="9"/>
        <v>25</v>
      </c>
      <c r="AE39" s="21"/>
    </row>
    <row r="40" spans="1:31" s="39" customFormat="1" ht="12.75" x14ac:dyDescent="0.2">
      <c r="A40" s="41">
        <v>40</v>
      </c>
      <c r="B40" s="42" t="s">
        <v>185</v>
      </c>
      <c r="C40" s="42" t="s">
        <v>186</v>
      </c>
      <c r="D40" s="9"/>
      <c r="E40" s="9"/>
      <c r="F40" s="9"/>
      <c r="G40" s="9">
        <v>6</v>
      </c>
      <c r="H40" s="9"/>
      <c r="I40" s="9"/>
      <c r="J40" s="9"/>
      <c r="K40" s="9">
        <v>4</v>
      </c>
      <c r="L40" s="9"/>
      <c r="M40" s="9"/>
      <c r="N40" s="9">
        <f t="shared" si="8"/>
        <v>0</v>
      </c>
      <c r="O40" s="10"/>
      <c r="P40" s="43">
        <v>13</v>
      </c>
      <c r="Q40" s="42" t="s">
        <v>310</v>
      </c>
      <c r="R40" s="42" t="s">
        <v>311</v>
      </c>
      <c r="S40" s="9"/>
      <c r="T40" s="9">
        <v>2</v>
      </c>
      <c r="U40" s="9">
        <v>1</v>
      </c>
      <c r="V40" s="9">
        <v>1</v>
      </c>
      <c r="W40" s="9">
        <v>2</v>
      </c>
      <c r="X40" s="9">
        <v>1</v>
      </c>
      <c r="Y40" s="9"/>
      <c r="Z40" s="9">
        <v>1</v>
      </c>
      <c r="AA40" s="9"/>
      <c r="AB40" s="9"/>
      <c r="AC40" s="9">
        <f t="shared" si="9"/>
        <v>7</v>
      </c>
      <c r="AE40" s="21"/>
    </row>
    <row r="41" spans="1:31" s="39" customFormat="1" ht="12.75" x14ac:dyDescent="0.2">
      <c r="A41" s="41">
        <v>44</v>
      </c>
      <c r="B41" s="42" t="s">
        <v>188</v>
      </c>
      <c r="C41" s="42" t="s">
        <v>84</v>
      </c>
      <c r="D41" s="9">
        <v>1</v>
      </c>
      <c r="E41" s="9"/>
      <c r="F41" s="9">
        <v>1</v>
      </c>
      <c r="G41" s="9">
        <v>6</v>
      </c>
      <c r="H41" s="9"/>
      <c r="I41" s="9"/>
      <c r="J41" s="9"/>
      <c r="K41" s="9">
        <v>1</v>
      </c>
      <c r="L41" s="9"/>
      <c r="M41" s="9"/>
      <c r="N41" s="9">
        <f t="shared" si="8"/>
        <v>3</v>
      </c>
      <c r="O41" s="10"/>
      <c r="P41" s="41">
        <v>21</v>
      </c>
      <c r="Q41" s="42" t="s">
        <v>155</v>
      </c>
      <c r="R41" s="42" t="s">
        <v>48</v>
      </c>
      <c r="S41" s="9"/>
      <c r="T41" s="9"/>
      <c r="U41" s="9"/>
      <c r="V41" s="9">
        <v>5</v>
      </c>
      <c r="W41" s="9">
        <v>1</v>
      </c>
      <c r="X41" s="9">
        <v>1</v>
      </c>
      <c r="Y41" s="9"/>
      <c r="Z41" s="9">
        <v>1</v>
      </c>
      <c r="AA41" s="9"/>
      <c r="AB41" s="9"/>
      <c r="AC41" s="9">
        <f t="shared" si="9"/>
        <v>0</v>
      </c>
      <c r="AE41" s="21"/>
    </row>
    <row r="42" spans="1:31" s="39" customFormat="1" ht="12.75" x14ac:dyDescent="0.2">
      <c r="A42" s="41">
        <v>77</v>
      </c>
      <c r="B42" s="42" t="s">
        <v>396</v>
      </c>
      <c r="C42" s="42" t="s">
        <v>37</v>
      </c>
      <c r="D42" s="9"/>
      <c r="E42" s="9"/>
      <c r="F42" s="9"/>
      <c r="G42" s="9">
        <v>1</v>
      </c>
      <c r="H42" s="9"/>
      <c r="I42" s="9">
        <v>1</v>
      </c>
      <c r="J42" s="9"/>
      <c r="K42" s="9">
        <v>1</v>
      </c>
      <c r="L42" s="9"/>
      <c r="M42" s="9"/>
      <c r="N42" s="9">
        <f t="shared" si="8"/>
        <v>0</v>
      </c>
      <c r="O42" s="10"/>
      <c r="P42" s="41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E42" s="21"/>
    </row>
    <row r="43" spans="1:31" s="39" customFormat="1" ht="12.75" x14ac:dyDescent="0.2">
      <c r="A43" s="41">
        <v>13</v>
      </c>
      <c r="B43" s="42" t="s">
        <v>340</v>
      </c>
      <c r="C43" s="42" t="s">
        <v>341</v>
      </c>
      <c r="D43" s="9">
        <v>2</v>
      </c>
      <c r="E43" s="9"/>
      <c r="F43" s="9"/>
      <c r="G43" s="9">
        <v>1</v>
      </c>
      <c r="H43" s="9"/>
      <c r="I43" s="9"/>
      <c r="J43" s="9"/>
      <c r="K43" s="9"/>
      <c r="L43" s="9"/>
      <c r="M43" s="9"/>
      <c r="N43" s="9">
        <f t="shared" si="8"/>
        <v>4</v>
      </c>
      <c r="O43" s="10"/>
      <c r="P43" s="43">
        <v>26</v>
      </c>
      <c r="Q43" s="42" t="s">
        <v>157</v>
      </c>
      <c r="R43" s="42" t="s">
        <v>406</v>
      </c>
      <c r="S43" s="9">
        <v>1</v>
      </c>
      <c r="T43" s="9"/>
      <c r="U43" s="9">
        <v>1</v>
      </c>
      <c r="V43" s="9">
        <v>9</v>
      </c>
      <c r="W43" s="9">
        <v>1</v>
      </c>
      <c r="X43" s="9">
        <v>1</v>
      </c>
      <c r="Y43" s="9"/>
      <c r="Z43" s="9">
        <v>3</v>
      </c>
      <c r="AA43" s="9"/>
      <c r="AB43" s="9"/>
      <c r="AC43" s="9">
        <f t="shared" si="9"/>
        <v>3</v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12</v>
      </c>
      <c r="E45" s="9">
        <f t="shared" si="10"/>
        <v>3</v>
      </c>
      <c r="F45" s="9">
        <f t="shared" si="10"/>
        <v>4</v>
      </c>
      <c r="G45" s="9">
        <f t="shared" si="10"/>
        <v>31</v>
      </c>
      <c r="H45" s="9">
        <f t="shared" si="10"/>
        <v>5</v>
      </c>
      <c r="I45" s="9">
        <f t="shared" si="10"/>
        <v>7</v>
      </c>
      <c r="J45" s="9">
        <f t="shared" si="10"/>
        <v>1</v>
      </c>
      <c r="K45" s="9">
        <f t="shared" si="10"/>
        <v>12</v>
      </c>
      <c r="L45" s="9">
        <f t="shared" si="10"/>
        <v>0</v>
      </c>
      <c r="M45" s="9">
        <f t="shared" si="10"/>
        <v>0</v>
      </c>
      <c r="N45" s="9">
        <f t="shared" si="10"/>
        <v>37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19</v>
      </c>
      <c r="T45" s="9">
        <f t="shared" si="11"/>
        <v>3</v>
      </c>
      <c r="U45" s="9">
        <f t="shared" si="11"/>
        <v>7</v>
      </c>
      <c r="V45" s="9">
        <f t="shared" si="11"/>
        <v>28</v>
      </c>
      <c r="W45" s="9">
        <f t="shared" si="11"/>
        <v>10</v>
      </c>
      <c r="X45" s="9">
        <f t="shared" si="11"/>
        <v>9</v>
      </c>
      <c r="Y45" s="9">
        <f t="shared" si="11"/>
        <v>2</v>
      </c>
      <c r="Z45" s="9">
        <f t="shared" si="11"/>
        <v>11</v>
      </c>
      <c r="AA45" s="9">
        <f t="shared" si="11"/>
        <v>0</v>
      </c>
      <c r="AB45" s="9">
        <f t="shared" si="11"/>
        <v>0</v>
      </c>
      <c r="AC45" s="9">
        <f t="shared" si="11"/>
        <v>54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62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Mighty Few:    |||   Spartans: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14" t="s">
        <v>89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6"/>
      <c r="O48" s="3" t="s">
        <v>29</v>
      </c>
      <c r="P48" s="155" t="s">
        <v>88</v>
      </c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7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0</v>
      </c>
      <c r="B50" s="42" t="s">
        <v>93</v>
      </c>
      <c r="C50" s="42" t="s">
        <v>94</v>
      </c>
      <c r="D50" s="9">
        <v>4</v>
      </c>
      <c r="E50" s="9"/>
      <c r="F50" s="9">
        <v>2</v>
      </c>
      <c r="G50" s="9">
        <v>7</v>
      </c>
      <c r="H50" s="9">
        <v>4</v>
      </c>
      <c r="I50" s="9">
        <v>1</v>
      </c>
      <c r="J50" s="9"/>
      <c r="K50" s="9">
        <v>2</v>
      </c>
      <c r="L50" s="9"/>
      <c r="M50" s="9"/>
      <c r="N50" s="9">
        <f t="shared" ref="N50:N59" si="12">IF(B50="","",(D50*2)+(E50*3)+F50*1)</f>
        <v>10</v>
      </c>
      <c r="O50" s="10"/>
      <c r="P50" s="41">
        <v>0</v>
      </c>
      <c r="Q50" s="42" t="s">
        <v>107</v>
      </c>
      <c r="R50" s="42" t="s">
        <v>194</v>
      </c>
      <c r="S50" s="9">
        <v>3</v>
      </c>
      <c r="T50" s="9">
        <v>1</v>
      </c>
      <c r="U50" s="9"/>
      <c r="V50" s="9">
        <v>3</v>
      </c>
      <c r="W50" s="9">
        <v>1</v>
      </c>
      <c r="X50" s="9"/>
      <c r="Y50" s="9"/>
      <c r="Z50" s="9">
        <v>2</v>
      </c>
      <c r="AA50" s="9"/>
      <c r="AB50" s="9"/>
      <c r="AC50" s="9">
        <f t="shared" ref="AC50:AC59" si="13">IF(Q50="","",(S50*2)+(T50*3)+U50*1)</f>
        <v>9</v>
      </c>
      <c r="AD50" s="46"/>
      <c r="AE50" s="21"/>
    </row>
    <row r="51" spans="1:31" s="39" customFormat="1" ht="12.75" x14ac:dyDescent="0.2">
      <c r="A51" s="41">
        <v>2</v>
      </c>
      <c r="B51" s="42" t="s">
        <v>322</v>
      </c>
      <c r="C51" s="42" t="s">
        <v>39</v>
      </c>
      <c r="D51" s="9">
        <v>2</v>
      </c>
      <c r="E51" s="9"/>
      <c r="F51" s="9">
        <v>1</v>
      </c>
      <c r="G51" s="9">
        <v>3</v>
      </c>
      <c r="H51" s="9">
        <v>1</v>
      </c>
      <c r="I51" s="9">
        <v>1</v>
      </c>
      <c r="J51" s="9"/>
      <c r="K51" s="9"/>
      <c r="L51" s="9"/>
      <c r="M51" s="9"/>
      <c r="N51" s="9">
        <f t="shared" si="12"/>
        <v>5</v>
      </c>
      <c r="O51" s="10"/>
      <c r="P51" s="43">
        <v>1</v>
      </c>
      <c r="Q51" s="42" t="s">
        <v>98</v>
      </c>
      <c r="R51" s="42" t="s">
        <v>99</v>
      </c>
      <c r="S51" s="9">
        <v>1</v>
      </c>
      <c r="T51" s="9"/>
      <c r="U51" s="9"/>
      <c r="V51" s="9"/>
      <c r="W51" s="9">
        <v>2</v>
      </c>
      <c r="X51" s="9">
        <v>2</v>
      </c>
      <c r="Y51" s="9"/>
      <c r="Z51" s="9">
        <v>2</v>
      </c>
      <c r="AA51" s="9"/>
      <c r="AB51" s="9"/>
      <c r="AC51" s="9">
        <f t="shared" si="13"/>
        <v>2</v>
      </c>
      <c r="AD51" s="46"/>
      <c r="AE51" s="21"/>
    </row>
    <row r="52" spans="1:31" s="39" customFormat="1" ht="12.75" x14ac:dyDescent="0.2">
      <c r="A52" s="43">
        <v>3</v>
      </c>
      <c r="B52" s="42" t="s">
        <v>146</v>
      </c>
      <c r="C52" s="42" t="s">
        <v>145</v>
      </c>
      <c r="D52" s="9">
        <v>1</v>
      </c>
      <c r="E52" s="9"/>
      <c r="F52" s="9"/>
      <c r="G52" s="9">
        <v>1</v>
      </c>
      <c r="H52" s="9"/>
      <c r="I52" s="9"/>
      <c r="J52" s="9"/>
      <c r="K52" s="9">
        <v>1</v>
      </c>
      <c r="L52" s="9"/>
      <c r="M52" s="9"/>
      <c r="N52" s="9">
        <f t="shared" si="12"/>
        <v>2</v>
      </c>
      <c r="O52" s="10"/>
      <c r="P52" s="41"/>
      <c r="Q52" s="42"/>
      <c r="R52" s="42"/>
      <c r="S52" s="9"/>
      <c r="T52" s="9"/>
      <c r="U52" s="9"/>
      <c r="V52" s="9"/>
      <c r="W52" s="9"/>
      <c r="X52" s="9"/>
      <c r="Y52" s="9"/>
      <c r="Z52" s="9"/>
      <c r="AA52" s="9"/>
      <c r="AB52" s="9"/>
      <c r="AC52" s="9" t="str">
        <f t="shared" si="13"/>
        <v/>
      </c>
      <c r="AD52" s="46"/>
      <c r="AE52" s="21"/>
    </row>
    <row r="53" spans="1:31" s="39" customFormat="1" ht="12.75" x14ac:dyDescent="0.2">
      <c r="A53" s="41">
        <v>4</v>
      </c>
      <c r="B53" s="42" t="s">
        <v>142</v>
      </c>
      <c r="C53" s="42" t="s">
        <v>143</v>
      </c>
      <c r="D53" s="9"/>
      <c r="E53" s="9">
        <v>1</v>
      </c>
      <c r="F53" s="9"/>
      <c r="G53" s="9">
        <v>3</v>
      </c>
      <c r="H53" s="9">
        <v>1</v>
      </c>
      <c r="I53" s="9">
        <v>2</v>
      </c>
      <c r="J53" s="9"/>
      <c r="K53" s="9"/>
      <c r="L53" s="9"/>
      <c r="M53" s="9"/>
      <c r="N53" s="9">
        <f t="shared" si="12"/>
        <v>3</v>
      </c>
      <c r="O53" s="10"/>
      <c r="P53" s="41">
        <v>3</v>
      </c>
      <c r="Q53" s="42" t="s">
        <v>91</v>
      </c>
      <c r="R53" s="42" t="s">
        <v>92</v>
      </c>
      <c r="S53" s="9">
        <v>5</v>
      </c>
      <c r="T53" s="9"/>
      <c r="U53" s="9">
        <v>2</v>
      </c>
      <c r="V53" s="9">
        <v>3</v>
      </c>
      <c r="W53" s="9">
        <v>6</v>
      </c>
      <c r="X53" s="9">
        <v>1</v>
      </c>
      <c r="Y53" s="9">
        <v>1</v>
      </c>
      <c r="Z53" s="9">
        <v>2</v>
      </c>
      <c r="AA53" s="9"/>
      <c r="AB53" s="9"/>
      <c r="AC53" s="9">
        <f t="shared" si="13"/>
        <v>12</v>
      </c>
      <c r="AD53" s="46"/>
      <c r="AE53" s="21"/>
    </row>
    <row r="54" spans="1:31" s="39" customFormat="1" ht="12.75" x14ac:dyDescent="0.2">
      <c r="A54" s="43">
        <v>5</v>
      </c>
      <c r="B54" s="42" t="s">
        <v>131</v>
      </c>
      <c r="C54" s="42" t="s">
        <v>48</v>
      </c>
      <c r="D54" s="9">
        <v>3</v>
      </c>
      <c r="E54" s="9"/>
      <c r="F54" s="9">
        <v>3</v>
      </c>
      <c r="G54" s="9">
        <v>3</v>
      </c>
      <c r="H54" s="9"/>
      <c r="I54" s="9">
        <v>2</v>
      </c>
      <c r="J54" s="9"/>
      <c r="K54" s="9"/>
      <c r="L54" s="9"/>
      <c r="M54" s="9"/>
      <c r="N54" s="9">
        <f t="shared" si="12"/>
        <v>9</v>
      </c>
      <c r="O54" s="10"/>
      <c r="P54" s="43"/>
      <c r="Q54" s="42"/>
      <c r="R54" s="42"/>
      <c r="S54" s="9"/>
      <c r="T54" s="9"/>
      <c r="U54" s="9"/>
      <c r="V54" s="9"/>
      <c r="W54" s="9"/>
      <c r="X54" s="9"/>
      <c r="Y54" s="9"/>
      <c r="Z54" s="9"/>
      <c r="AA54" s="9"/>
      <c r="AB54" s="9"/>
      <c r="AC54" s="9" t="str">
        <f t="shared" si="13"/>
        <v/>
      </c>
      <c r="AD54" s="46"/>
      <c r="AE54" s="21"/>
    </row>
    <row r="55" spans="1:31" s="39" customFormat="1" ht="12.75" x14ac:dyDescent="0.2">
      <c r="A55" s="43">
        <v>7</v>
      </c>
      <c r="B55" s="42" t="s">
        <v>264</v>
      </c>
      <c r="C55" s="42" t="s">
        <v>265</v>
      </c>
      <c r="D55" s="9">
        <v>1</v>
      </c>
      <c r="E55" s="9"/>
      <c r="F55" s="9"/>
      <c r="G55" s="9">
        <v>7</v>
      </c>
      <c r="H55" s="9">
        <v>2</v>
      </c>
      <c r="I55" s="9">
        <v>4</v>
      </c>
      <c r="J55" s="9"/>
      <c r="K55" s="9">
        <v>5</v>
      </c>
      <c r="L55" s="9"/>
      <c r="M55" s="9"/>
      <c r="N55" s="9">
        <f t="shared" si="12"/>
        <v>2</v>
      </c>
      <c r="O55" s="10"/>
      <c r="P55" s="43">
        <v>11</v>
      </c>
      <c r="Q55" s="42" t="s">
        <v>262</v>
      </c>
      <c r="R55" s="42" t="s">
        <v>166</v>
      </c>
      <c r="S55" s="9">
        <v>5</v>
      </c>
      <c r="T55" s="9"/>
      <c r="U55" s="9">
        <v>3</v>
      </c>
      <c r="V55" s="9">
        <v>9</v>
      </c>
      <c r="W55" s="9">
        <v>2</v>
      </c>
      <c r="X55" s="9">
        <v>1</v>
      </c>
      <c r="Y55" s="9">
        <v>1</v>
      </c>
      <c r="Z55" s="9">
        <v>2</v>
      </c>
      <c r="AA55" s="9"/>
      <c r="AB55" s="9"/>
      <c r="AC55" s="9">
        <f t="shared" si="13"/>
        <v>13</v>
      </c>
      <c r="AD55" s="46"/>
      <c r="AE55" s="21"/>
    </row>
    <row r="56" spans="1:31" s="39" customFormat="1" ht="12.75" x14ac:dyDescent="0.2">
      <c r="A56" s="43"/>
      <c r="B56" s="42"/>
      <c r="C56" s="42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tr">
        <f t="shared" si="12"/>
        <v/>
      </c>
      <c r="O56" s="10"/>
      <c r="P56" s="43">
        <v>15</v>
      </c>
      <c r="Q56" s="42" t="s">
        <v>195</v>
      </c>
      <c r="R56" s="42" t="s">
        <v>94</v>
      </c>
      <c r="S56" s="9">
        <v>1</v>
      </c>
      <c r="T56" s="9">
        <v>2</v>
      </c>
      <c r="U56" s="9"/>
      <c r="V56" s="9">
        <v>3</v>
      </c>
      <c r="W56" s="9">
        <v>1</v>
      </c>
      <c r="X56" s="9">
        <v>2</v>
      </c>
      <c r="Y56" s="9"/>
      <c r="Z56" s="9">
        <v>3</v>
      </c>
      <c r="AA56" s="9"/>
      <c r="AB56" s="9"/>
      <c r="AC56" s="9">
        <f t="shared" si="13"/>
        <v>8</v>
      </c>
      <c r="AD56" s="46"/>
      <c r="AE56" s="21"/>
    </row>
    <row r="57" spans="1:31" s="39" customFormat="1" ht="12.75" x14ac:dyDescent="0.2">
      <c r="A57" s="43">
        <v>31</v>
      </c>
      <c r="B57" s="42" t="s">
        <v>43</v>
      </c>
      <c r="C57" s="42" t="s">
        <v>141</v>
      </c>
      <c r="D57" s="9">
        <v>1</v>
      </c>
      <c r="E57" s="9">
        <v>3</v>
      </c>
      <c r="F57" s="9">
        <v>2</v>
      </c>
      <c r="G57" s="9">
        <v>1</v>
      </c>
      <c r="H57" s="9">
        <v>1</v>
      </c>
      <c r="I57" s="9">
        <v>1</v>
      </c>
      <c r="J57" s="9"/>
      <c r="K57" s="9"/>
      <c r="L57" s="9"/>
      <c r="M57" s="9"/>
      <c r="N57" s="9">
        <f t="shared" si="12"/>
        <v>13</v>
      </c>
      <c r="O57" s="10"/>
      <c r="P57" s="43"/>
      <c r="Q57" s="42"/>
      <c r="R57" s="42"/>
      <c r="S57" s="9"/>
      <c r="T57" s="9"/>
      <c r="U57" s="9"/>
      <c r="V57" s="9"/>
      <c r="W57" s="9"/>
      <c r="X57" s="9"/>
      <c r="Y57" s="9"/>
      <c r="Z57" s="9"/>
      <c r="AA57" s="9"/>
      <c r="AB57" s="9"/>
      <c r="AC57" s="9" t="str">
        <f t="shared" si="13"/>
        <v/>
      </c>
      <c r="AD57" s="46"/>
      <c r="AE57" s="21"/>
    </row>
    <row r="58" spans="1:31" s="39" customFormat="1" ht="12.75" x14ac:dyDescent="0.2">
      <c r="A58" s="41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>
        <v>35</v>
      </c>
      <c r="Q58" s="42" t="s">
        <v>270</v>
      </c>
      <c r="R58" s="42" t="s">
        <v>271</v>
      </c>
      <c r="S58" s="9">
        <v>2</v>
      </c>
      <c r="T58" s="9"/>
      <c r="U58" s="9"/>
      <c r="V58" s="9">
        <v>9</v>
      </c>
      <c r="W58" s="9"/>
      <c r="X58" s="9">
        <v>1</v>
      </c>
      <c r="Y58" s="9">
        <v>1</v>
      </c>
      <c r="Z58" s="9"/>
      <c r="AA58" s="9"/>
      <c r="AB58" s="9"/>
      <c r="AC58" s="9">
        <f t="shared" si="13"/>
        <v>4</v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12</v>
      </c>
      <c r="E60" s="9">
        <f t="shared" si="14"/>
        <v>4</v>
      </c>
      <c r="F60" s="9">
        <f t="shared" si="14"/>
        <v>8</v>
      </c>
      <c r="G60" s="9">
        <f t="shared" si="14"/>
        <v>25</v>
      </c>
      <c r="H60" s="9">
        <f t="shared" si="14"/>
        <v>9</v>
      </c>
      <c r="I60" s="9">
        <f t="shared" si="14"/>
        <v>11</v>
      </c>
      <c r="J60" s="9">
        <f t="shared" si="14"/>
        <v>0</v>
      </c>
      <c r="K60" s="9">
        <f t="shared" si="14"/>
        <v>8</v>
      </c>
      <c r="L60" s="9">
        <f t="shared" si="14"/>
        <v>0</v>
      </c>
      <c r="M60" s="9">
        <f t="shared" si="14"/>
        <v>0</v>
      </c>
      <c r="N60" s="9">
        <f t="shared" si="14"/>
        <v>44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17</v>
      </c>
      <c r="T60" s="9">
        <f t="shared" si="15"/>
        <v>3</v>
      </c>
      <c r="U60" s="9">
        <f t="shared" si="15"/>
        <v>5</v>
      </c>
      <c r="V60" s="9">
        <f t="shared" si="15"/>
        <v>27</v>
      </c>
      <c r="W60" s="9">
        <f t="shared" si="15"/>
        <v>12</v>
      </c>
      <c r="X60" s="9">
        <f t="shared" si="15"/>
        <v>7</v>
      </c>
      <c r="Y60" s="9">
        <f t="shared" si="15"/>
        <v>3</v>
      </c>
      <c r="Z60" s="9">
        <f t="shared" si="15"/>
        <v>11</v>
      </c>
      <c r="AA60" s="9">
        <f t="shared" si="15"/>
        <v>0</v>
      </c>
      <c r="AB60" s="9">
        <f t="shared" si="15"/>
        <v>0</v>
      </c>
      <c r="AC60" s="9">
        <f t="shared" si="15"/>
        <v>48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137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Shenanigans: BLK-   |||   HBW Cannons: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25" t="s">
        <v>103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7"/>
      <c r="O63" s="3" t="s">
        <v>29</v>
      </c>
      <c r="P63" s="131" t="s">
        <v>133</v>
      </c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3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4</v>
      </c>
      <c r="B65" s="42" t="s">
        <v>148</v>
      </c>
      <c r="C65" s="42" t="s">
        <v>54</v>
      </c>
      <c r="D65" s="9">
        <v>3</v>
      </c>
      <c r="E65" s="9">
        <v>2</v>
      </c>
      <c r="F65" s="9"/>
      <c r="G65" s="9">
        <v>11</v>
      </c>
      <c r="H65" s="9"/>
      <c r="I65" s="9"/>
      <c r="J65" s="9">
        <v>1</v>
      </c>
      <c r="K65" s="9">
        <v>4</v>
      </c>
      <c r="L65" s="9"/>
      <c r="M65" s="9"/>
      <c r="N65" s="9">
        <f t="shared" ref="N65:N74" si="16">IF(B65="","",(D65*2)+(E65*3)+F65*1)</f>
        <v>12</v>
      </c>
      <c r="O65" s="10"/>
      <c r="P65" s="41">
        <v>2</v>
      </c>
      <c r="Q65" s="42" t="s">
        <v>30</v>
      </c>
      <c r="R65" s="42" t="s">
        <v>53</v>
      </c>
      <c r="S65" s="9">
        <v>2</v>
      </c>
      <c r="T65" s="9"/>
      <c r="U65" s="9"/>
      <c r="V65" s="9"/>
      <c r="W65" s="9">
        <v>2</v>
      </c>
      <c r="X65" s="9">
        <v>2</v>
      </c>
      <c r="Y65" s="9"/>
      <c r="Z65" s="9"/>
      <c r="AA65" s="9"/>
      <c r="AB65" s="9"/>
      <c r="AC65" s="9">
        <f t="shared" ref="AC65:AC74" si="17">IF(Q65="","",(S65*2)+(T65*3)+U65*1)</f>
        <v>4</v>
      </c>
      <c r="AD65" s="46"/>
      <c r="AE65" s="21"/>
    </row>
    <row r="66" spans="1:31" s="39" customFormat="1" ht="12.75" x14ac:dyDescent="0.2">
      <c r="A66" s="43">
        <v>6</v>
      </c>
      <c r="B66" s="42" t="s">
        <v>40</v>
      </c>
      <c r="C66" s="42" t="s">
        <v>113</v>
      </c>
      <c r="D66" s="9"/>
      <c r="E66" s="9"/>
      <c r="F66" s="9"/>
      <c r="G66" s="9">
        <v>4</v>
      </c>
      <c r="H66" s="9">
        <v>2</v>
      </c>
      <c r="I66" s="9">
        <v>1</v>
      </c>
      <c r="J66" s="9"/>
      <c r="K66" s="9">
        <v>4</v>
      </c>
      <c r="L66" s="9"/>
      <c r="M66" s="9"/>
      <c r="N66" s="9">
        <f t="shared" si="16"/>
        <v>0</v>
      </c>
      <c r="O66" s="10"/>
      <c r="P66" s="41">
        <v>4</v>
      </c>
      <c r="Q66" s="42" t="s">
        <v>85</v>
      </c>
      <c r="R66" s="42" t="s">
        <v>53</v>
      </c>
      <c r="S66" s="9">
        <v>2</v>
      </c>
      <c r="T66" s="9"/>
      <c r="U66" s="9">
        <v>1</v>
      </c>
      <c r="V66" s="9">
        <v>7</v>
      </c>
      <c r="W66" s="9">
        <v>4</v>
      </c>
      <c r="X66" s="9">
        <v>5</v>
      </c>
      <c r="Y66" s="9"/>
      <c r="Z66" s="9">
        <v>1</v>
      </c>
      <c r="AA66" s="9"/>
      <c r="AB66" s="9"/>
      <c r="AC66" s="9">
        <f t="shared" si="17"/>
        <v>5</v>
      </c>
      <c r="AD66" s="46"/>
      <c r="AE66" s="21"/>
    </row>
    <row r="67" spans="1:31" s="39" customFormat="1" ht="12.75" x14ac:dyDescent="0.2">
      <c r="A67" s="43"/>
      <c r="B67" s="42"/>
      <c r="C67" s="42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tr">
        <f t="shared" si="16"/>
        <v/>
      </c>
      <c r="O67" s="10"/>
      <c r="P67" s="41">
        <v>5</v>
      </c>
      <c r="Q67" s="42" t="s">
        <v>160</v>
      </c>
      <c r="R67" s="42" t="s">
        <v>128</v>
      </c>
      <c r="S67" s="9">
        <v>7</v>
      </c>
      <c r="T67" s="9"/>
      <c r="U67" s="9">
        <v>1</v>
      </c>
      <c r="V67" s="9">
        <v>5</v>
      </c>
      <c r="W67" s="9">
        <v>1</v>
      </c>
      <c r="X67" s="9">
        <v>2</v>
      </c>
      <c r="Y67" s="9"/>
      <c r="Z67" s="9">
        <v>2</v>
      </c>
      <c r="AA67" s="9"/>
      <c r="AB67" s="9"/>
      <c r="AC67" s="9">
        <f t="shared" si="17"/>
        <v>15</v>
      </c>
      <c r="AD67" s="46"/>
      <c r="AE67" s="21"/>
    </row>
    <row r="68" spans="1:31" s="39" customFormat="1" ht="12.75" x14ac:dyDescent="0.2">
      <c r="A68" s="43"/>
      <c r="B68" s="42"/>
      <c r="C68" s="42"/>
      <c r="D68" s="9"/>
      <c r="E68" s="9"/>
      <c r="F68" s="9"/>
      <c r="G68" s="9"/>
      <c r="H68" s="9"/>
      <c r="I68" s="9"/>
      <c r="J68" s="9"/>
      <c r="K68" s="9"/>
      <c r="L68" s="9"/>
      <c r="M68" s="9"/>
      <c r="N68" s="9" t="str">
        <f t="shared" si="16"/>
        <v/>
      </c>
      <c r="O68" s="10"/>
      <c r="P68" s="41"/>
      <c r="Q68" s="42"/>
      <c r="R68" s="4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 t="str">
        <f t="shared" si="17"/>
        <v/>
      </c>
      <c r="AD68" s="46"/>
      <c r="AE68" s="21"/>
    </row>
    <row r="69" spans="1:31" s="39" customFormat="1" ht="12.75" x14ac:dyDescent="0.2">
      <c r="A69" s="43">
        <v>20</v>
      </c>
      <c r="B69" s="42" t="s">
        <v>105</v>
      </c>
      <c r="C69" s="42" t="s">
        <v>106</v>
      </c>
      <c r="D69" s="9"/>
      <c r="E69" s="9">
        <v>2</v>
      </c>
      <c r="F69" s="9"/>
      <c r="G69" s="9">
        <v>2</v>
      </c>
      <c r="H69" s="9">
        <v>3</v>
      </c>
      <c r="I69" s="9"/>
      <c r="J69" s="9"/>
      <c r="K69" s="9"/>
      <c r="L69" s="9"/>
      <c r="M69" s="9"/>
      <c r="N69" s="9">
        <f t="shared" si="16"/>
        <v>6</v>
      </c>
      <c r="O69" s="10"/>
      <c r="P69" s="43">
        <v>15</v>
      </c>
      <c r="Q69" s="42" t="s">
        <v>162</v>
      </c>
      <c r="R69" s="42" t="s">
        <v>66</v>
      </c>
      <c r="S69" s="9">
        <v>2</v>
      </c>
      <c r="T69" s="9"/>
      <c r="U69" s="9">
        <v>2</v>
      </c>
      <c r="V69" s="9">
        <v>12</v>
      </c>
      <c r="W69" s="9"/>
      <c r="X69" s="9">
        <v>3</v>
      </c>
      <c r="Y69" s="9"/>
      <c r="Z69" s="9">
        <v>3</v>
      </c>
      <c r="AA69" s="9"/>
      <c r="AB69" s="9"/>
      <c r="AC69" s="9">
        <f t="shared" si="17"/>
        <v>6</v>
      </c>
      <c r="AD69" s="46"/>
      <c r="AE69" s="21"/>
    </row>
    <row r="70" spans="1:31" s="39" customFormat="1" ht="12.75" x14ac:dyDescent="0.2">
      <c r="A70" s="41">
        <v>22</v>
      </c>
      <c r="B70" s="42" t="s">
        <v>115</v>
      </c>
      <c r="C70" s="42" t="s">
        <v>116</v>
      </c>
      <c r="D70" s="9">
        <v>1</v>
      </c>
      <c r="E70" s="9">
        <v>1</v>
      </c>
      <c r="F70" s="9">
        <v>2</v>
      </c>
      <c r="G70" s="9">
        <v>6</v>
      </c>
      <c r="H70" s="9">
        <v>4</v>
      </c>
      <c r="I70" s="9">
        <v>7</v>
      </c>
      <c r="J70" s="9">
        <v>1</v>
      </c>
      <c r="K70" s="9">
        <v>1</v>
      </c>
      <c r="L70" s="9"/>
      <c r="M70" s="9"/>
      <c r="N70" s="9">
        <f t="shared" si="16"/>
        <v>7</v>
      </c>
      <c r="O70" s="10"/>
      <c r="P70" s="43">
        <v>11</v>
      </c>
      <c r="Q70" s="42" t="s">
        <v>100</v>
      </c>
      <c r="R70" s="42" t="s">
        <v>164</v>
      </c>
      <c r="S70" s="9">
        <v>4</v>
      </c>
      <c r="T70" s="9"/>
      <c r="U70" s="9">
        <v>3</v>
      </c>
      <c r="V70" s="9">
        <v>12</v>
      </c>
      <c r="W70" s="9">
        <v>1</v>
      </c>
      <c r="X70" s="9">
        <v>4</v>
      </c>
      <c r="Y70" s="9"/>
      <c r="Z70" s="9">
        <v>2</v>
      </c>
      <c r="AA70" s="9"/>
      <c r="AB70" s="9"/>
      <c r="AC70" s="9">
        <f t="shared" si="17"/>
        <v>11</v>
      </c>
      <c r="AD70" s="46"/>
      <c r="AE70" s="21"/>
    </row>
    <row r="71" spans="1:31" s="39" customFormat="1" ht="12.75" x14ac:dyDescent="0.2">
      <c r="A71" s="43">
        <v>23</v>
      </c>
      <c r="B71" s="42" t="s">
        <v>110</v>
      </c>
      <c r="C71" s="42" t="s">
        <v>72</v>
      </c>
      <c r="D71" s="9"/>
      <c r="E71" s="9">
        <v>5</v>
      </c>
      <c r="F71" s="9"/>
      <c r="G71" s="9">
        <v>1</v>
      </c>
      <c r="H71" s="9">
        <v>2</v>
      </c>
      <c r="I71" s="9"/>
      <c r="J71" s="9"/>
      <c r="K71" s="9"/>
      <c r="L71" s="9"/>
      <c r="M71" s="9"/>
      <c r="N71" s="9">
        <f t="shared" si="16"/>
        <v>15</v>
      </c>
      <c r="O71" s="10"/>
      <c r="P71" s="43">
        <v>8</v>
      </c>
      <c r="Q71" s="42" t="s">
        <v>380</v>
      </c>
      <c r="R71" s="42" t="s">
        <v>379</v>
      </c>
      <c r="S71" s="9">
        <v>6</v>
      </c>
      <c r="T71" s="9"/>
      <c r="U71" s="9">
        <v>2</v>
      </c>
      <c r="V71" s="9">
        <v>1</v>
      </c>
      <c r="W71" s="9">
        <v>3</v>
      </c>
      <c r="X71" s="9">
        <v>2</v>
      </c>
      <c r="Y71" s="9"/>
      <c r="Z71" s="9">
        <v>1</v>
      </c>
      <c r="AA71" s="9"/>
      <c r="AB71" s="9"/>
      <c r="AC71" s="9">
        <f t="shared" si="17"/>
        <v>14</v>
      </c>
      <c r="AD71" s="46"/>
      <c r="AE71" s="21"/>
    </row>
    <row r="72" spans="1:31" s="39" customFormat="1" ht="12.75" x14ac:dyDescent="0.2">
      <c r="A72" s="41">
        <v>40</v>
      </c>
      <c r="B72" s="42" t="s">
        <v>32</v>
      </c>
      <c r="C72" s="42" t="s">
        <v>147</v>
      </c>
      <c r="D72" s="9">
        <v>3</v>
      </c>
      <c r="E72" s="9"/>
      <c r="F72" s="9">
        <v>1</v>
      </c>
      <c r="G72" s="9">
        <v>5</v>
      </c>
      <c r="H72" s="9">
        <v>2</v>
      </c>
      <c r="I72" s="9"/>
      <c r="J72" s="9"/>
      <c r="K72" s="9">
        <v>4</v>
      </c>
      <c r="L72" s="9"/>
      <c r="M72" s="9"/>
      <c r="N72" s="9">
        <f t="shared" si="16"/>
        <v>7</v>
      </c>
      <c r="O72" s="10"/>
      <c r="P72" s="43"/>
      <c r="Q72" s="42"/>
      <c r="R72" s="4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 t="str">
        <f t="shared" si="17"/>
        <v/>
      </c>
      <c r="AD72" s="46"/>
      <c r="AE72" s="21"/>
    </row>
    <row r="73" spans="1:31" s="39" customFormat="1" ht="12.75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3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7</v>
      </c>
      <c r="E75" s="9">
        <f t="shared" si="18"/>
        <v>10</v>
      </c>
      <c r="F75" s="9">
        <f t="shared" si="18"/>
        <v>3</v>
      </c>
      <c r="G75" s="9">
        <f t="shared" si="18"/>
        <v>29</v>
      </c>
      <c r="H75" s="9">
        <f t="shared" si="18"/>
        <v>13</v>
      </c>
      <c r="I75" s="9">
        <f t="shared" si="18"/>
        <v>8</v>
      </c>
      <c r="J75" s="9">
        <f t="shared" si="18"/>
        <v>2</v>
      </c>
      <c r="K75" s="9">
        <f t="shared" si="18"/>
        <v>13</v>
      </c>
      <c r="L75" s="9">
        <f t="shared" si="18"/>
        <v>0</v>
      </c>
      <c r="M75" s="9">
        <f t="shared" si="18"/>
        <v>0</v>
      </c>
      <c r="N75" s="9">
        <f t="shared" si="18"/>
        <v>47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23</v>
      </c>
      <c r="T75" s="9">
        <f t="shared" si="19"/>
        <v>0</v>
      </c>
      <c r="U75" s="9">
        <f t="shared" si="19"/>
        <v>9</v>
      </c>
      <c r="V75" s="9">
        <f t="shared" si="19"/>
        <v>37</v>
      </c>
      <c r="W75" s="9">
        <f t="shared" si="19"/>
        <v>11</v>
      </c>
      <c r="X75" s="9">
        <f t="shared" si="19"/>
        <v>18</v>
      </c>
      <c r="Y75" s="9">
        <f t="shared" si="19"/>
        <v>0</v>
      </c>
      <c r="Z75" s="9">
        <f t="shared" si="19"/>
        <v>9</v>
      </c>
      <c r="AA75" s="9">
        <f t="shared" si="19"/>
        <v>0</v>
      </c>
      <c r="AB75" s="9">
        <f t="shared" si="19"/>
        <v>0</v>
      </c>
      <c r="AC75" s="9">
        <f t="shared" si="19"/>
        <v>55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140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>Hornets:    |||   Brownies: 3P-BLK-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34" t="s">
        <v>62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6"/>
      <c r="O78" s="3" t="s">
        <v>29</v>
      </c>
      <c r="P78" s="152" t="s">
        <v>136</v>
      </c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4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3">
        <v>6</v>
      </c>
      <c r="B80" s="42" t="s">
        <v>120</v>
      </c>
      <c r="C80" s="42" t="s">
        <v>50</v>
      </c>
      <c r="D80" s="9"/>
      <c r="E80" s="9"/>
      <c r="F80" s="9"/>
      <c r="G80" s="9">
        <v>4</v>
      </c>
      <c r="H80" s="9">
        <v>3</v>
      </c>
      <c r="I80" s="9"/>
      <c r="J80" s="9"/>
      <c r="K80" s="9">
        <v>4</v>
      </c>
      <c r="L80" s="9"/>
      <c r="M80" s="9"/>
      <c r="N80" s="9">
        <f t="shared" ref="N80:N89" si="20">IF(B80="","",(D80*2)+(E80*3)+F80*1)</f>
        <v>0</v>
      </c>
      <c r="O80" s="10"/>
      <c r="P80" s="43">
        <v>1</v>
      </c>
      <c r="Q80" s="42" t="s">
        <v>291</v>
      </c>
      <c r="R80" s="42" t="s">
        <v>292</v>
      </c>
      <c r="S80" s="9"/>
      <c r="T80" s="9"/>
      <c r="U80" s="9"/>
      <c r="V80" s="9">
        <v>2</v>
      </c>
      <c r="W80" s="9"/>
      <c r="X80" s="9"/>
      <c r="Y80" s="9">
        <v>1</v>
      </c>
      <c r="Z80" s="9">
        <v>1</v>
      </c>
      <c r="AA80" s="9"/>
      <c r="AB80" s="9"/>
      <c r="AC80" s="9">
        <f t="shared" ref="AC80:AC89" si="21">IF(Q80="","",(S80*2)+(T80*3)+U80*1)</f>
        <v>0</v>
      </c>
      <c r="AD80" s="46"/>
      <c r="AE80" s="21"/>
    </row>
    <row r="81" spans="1:31" s="39" customFormat="1" ht="12.75" x14ac:dyDescent="0.2">
      <c r="A81" s="43">
        <v>7</v>
      </c>
      <c r="B81" s="42" t="s">
        <v>167</v>
      </c>
      <c r="C81" s="42" t="s">
        <v>128</v>
      </c>
      <c r="D81" s="9">
        <v>2</v>
      </c>
      <c r="E81" s="9"/>
      <c r="F81" s="9">
        <v>4</v>
      </c>
      <c r="G81" s="9"/>
      <c r="H81" s="9"/>
      <c r="I81" s="9">
        <v>2</v>
      </c>
      <c r="J81" s="9"/>
      <c r="K81" s="9">
        <v>1</v>
      </c>
      <c r="L81" s="9"/>
      <c r="M81" s="9"/>
      <c r="N81" s="9">
        <f t="shared" si="20"/>
        <v>8</v>
      </c>
      <c r="O81" s="10"/>
      <c r="P81" s="43"/>
      <c r="Q81" s="42"/>
      <c r="R81" s="42"/>
      <c r="S81" s="9"/>
      <c r="T81" s="9"/>
      <c r="U81" s="9"/>
      <c r="V81" s="9"/>
      <c r="W81" s="9"/>
      <c r="X81" s="9"/>
      <c r="Y81" s="9"/>
      <c r="Z81" s="9"/>
      <c r="AA81" s="9"/>
      <c r="AB81" s="9"/>
      <c r="AC81" s="9" t="str">
        <f t="shared" si="21"/>
        <v/>
      </c>
      <c r="AD81" s="46"/>
      <c r="AE81" s="21"/>
    </row>
    <row r="82" spans="1:31" s="39" customFormat="1" ht="12.75" x14ac:dyDescent="0.2">
      <c r="A82" s="41">
        <v>4</v>
      </c>
      <c r="B82" s="42" t="s">
        <v>165</v>
      </c>
      <c r="C82" s="42" t="s">
        <v>166</v>
      </c>
      <c r="D82" s="9">
        <v>3</v>
      </c>
      <c r="E82" s="9">
        <v>1</v>
      </c>
      <c r="F82" s="9">
        <v>2</v>
      </c>
      <c r="G82" s="9">
        <v>2</v>
      </c>
      <c r="H82" s="9">
        <v>5</v>
      </c>
      <c r="I82" s="9">
        <v>2</v>
      </c>
      <c r="J82" s="9"/>
      <c r="K82" s="9">
        <v>3</v>
      </c>
      <c r="L82" s="9"/>
      <c r="M82" s="9"/>
      <c r="N82" s="9">
        <f t="shared" si="20"/>
        <v>11</v>
      </c>
      <c r="O82" s="10"/>
      <c r="P82" s="43">
        <v>7</v>
      </c>
      <c r="Q82" s="42" t="s">
        <v>293</v>
      </c>
      <c r="R82" s="42" t="s">
        <v>294</v>
      </c>
      <c r="S82" s="9"/>
      <c r="T82" s="9"/>
      <c r="U82" s="9">
        <v>1</v>
      </c>
      <c r="V82" s="9">
        <v>5</v>
      </c>
      <c r="W82" s="9"/>
      <c r="X82" s="9">
        <v>3</v>
      </c>
      <c r="Y82" s="9">
        <v>2</v>
      </c>
      <c r="Z82" s="9">
        <v>4</v>
      </c>
      <c r="AA82" s="9"/>
      <c r="AB82" s="9"/>
      <c r="AC82" s="9">
        <f t="shared" si="21"/>
        <v>1</v>
      </c>
      <c r="AD82" s="46"/>
      <c r="AE82" s="21"/>
    </row>
    <row r="83" spans="1:31" s="39" customFormat="1" ht="12.75" x14ac:dyDescent="0.2">
      <c r="A83" s="41">
        <v>9</v>
      </c>
      <c r="B83" s="42" t="s">
        <v>63</v>
      </c>
      <c r="C83" s="42" t="s">
        <v>64</v>
      </c>
      <c r="D83" s="9">
        <v>6</v>
      </c>
      <c r="E83" s="9"/>
      <c r="F83" s="9"/>
      <c r="G83" s="9">
        <v>2</v>
      </c>
      <c r="H83" s="9">
        <v>4</v>
      </c>
      <c r="I83" s="9">
        <v>1</v>
      </c>
      <c r="J83" s="9"/>
      <c r="K83" s="9">
        <v>1</v>
      </c>
      <c r="L83" s="9"/>
      <c r="M83" s="9"/>
      <c r="N83" s="9">
        <f t="shared" si="20"/>
        <v>12</v>
      </c>
      <c r="O83" s="10"/>
      <c r="P83" s="41">
        <v>6</v>
      </c>
      <c r="Q83" s="42" t="s">
        <v>273</v>
      </c>
      <c r="R83" s="42" t="s">
        <v>273</v>
      </c>
      <c r="S83" s="9">
        <v>2</v>
      </c>
      <c r="T83" s="9">
        <v>2</v>
      </c>
      <c r="U83" s="9">
        <v>2</v>
      </c>
      <c r="V83" s="9">
        <v>3</v>
      </c>
      <c r="W83" s="9"/>
      <c r="X83" s="9"/>
      <c r="Y83" s="9"/>
      <c r="Z83" s="9">
        <v>4</v>
      </c>
      <c r="AA83" s="9"/>
      <c r="AB83" s="9"/>
      <c r="AC83" s="9">
        <f t="shared" si="21"/>
        <v>12</v>
      </c>
      <c r="AD83" s="46"/>
      <c r="AE83" s="21"/>
    </row>
    <row r="84" spans="1:31" s="39" customFormat="1" ht="12.75" x14ac:dyDescent="0.2">
      <c r="A84" s="41"/>
      <c r="B84" s="42"/>
      <c r="C84" s="42"/>
      <c r="D84" s="9"/>
      <c r="E84" s="9"/>
      <c r="F84" s="9"/>
      <c r="G84" s="9"/>
      <c r="H84" s="9"/>
      <c r="I84" s="9"/>
      <c r="J84" s="9"/>
      <c r="K84" s="9"/>
      <c r="L84" s="9"/>
      <c r="M84" s="9"/>
      <c r="N84" s="9" t="str">
        <f t="shared" si="20"/>
        <v/>
      </c>
      <c r="O84" s="10"/>
      <c r="P84" s="41">
        <v>3</v>
      </c>
      <c r="Q84" s="42" t="s">
        <v>316</v>
      </c>
      <c r="R84" s="42" t="s">
        <v>317</v>
      </c>
      <c r="S84" s="9">
        <v>1</v>
      </c>
      <c r="T84" s="9"/>
      <c r="U84" s="9"/>
      <c r="V84" s="9"/>
      <c r="W84" s="9"/>
      <c r="X84" s="9"/>
      <c r="Y84" s="9"/>
      <c r="Z84" s="9"/>
      <c r="AA84" s="9"/>
      <c r="AB84" s="9"/>
      <c r="AC84" s="9">
        <f t="shared" si="21"/>
        <v>2</v>
      </c>
      <c r="AD84" s="46"/>
      <c r="AE84" s="21"/>
    </row>
    <row r="85" spans="1:31" s="39" customFormat="1" ht="12.75" x14ac:dyDescent="0.2">
      <c r="A85" s="41">
        <v>12</v>
      </c>
      <c r="B85" s="42" t="s">
        <v>260</v>
      </c>
      <c r="C85" s="42" t="s">
        <v>263</v>
      </c>
      <c r="D85" s="9">
        <v>1</v>
      </c>
      <c r="E85" s="9"/>
      <c r="F85" s="9">
        <v>3</v>
      </c>
      <c r="G85" s="9">
        <v>5</v>
      </c>
      <c r="H85" s="9">
        <v>2</v>
      </c>
      <c r="I85" s="9">
        <v>1</v>
      </c>
      <c r="J85" s="9"/>
      <c r="K85" s="9">
        <v>3</v>
      </c>
      <c r="L85" s="9"/>
      <c r="M85" s="9"/>
      <c r="N85" s="9">
        <f t="shared" si="20"/>
        <v>5</v>
      </c>
      <c r="O85" s="10"/>
      <c r="P85" s="43">
        <v>11</v>
      </c>
      <c r="Q85" s="42" t="s">
        <v>361</v>
      </c>
      <c r="R85" s="42" t="s">
        <v>191</v>
      </c>
      <c r="S85" s="9">
        <v>2</v>
      </c>
      <c r="T85" s="9"/>
      <c r="U85" s="9">
        <v>7</v>
      </c>
      <c r="V85" s="9">
        <v>6</v>
      </c>
      <c r="W85" s="9"/>
      <c r="X85" s="9">
        <v>3</v>
      </c>
      <c r="Y85" s="9"/>
      <c r="Z85" s="9">
        <v>4</v>
      </c>
      <c r="AA85" s="9"/>
      <c r="AB85" s="9"/>
      <c r="AC85" s="9">
        <f t="shared" si="21"/>
        <v>11</v>
      </c>
      <c r="AD85" s="46"/>
      <c r="AE85" s="21"/>
    </row>
    <row r="86" spans="1:31" s="39" customFormat="1" ht="12.75" x14ac:dyDescent="0.2">
      <c r="A86" s="43">
        <v>13</v>
      </c>
      <c r="B86" s="42" t="s">
        <v>423</v>
      </c>
      <c r="C86" s="42" t="s">
        <v>424</v>
      </c>
      <c r="D86" s="9">
        <v>1</v>
      </c>
      <c r="E86" s="9"/>
      <c r="F86" s="9">
        <v>1</v>
      </c>
      <c r="G86" s="9">
        <v>6</v>
      </c>
      <c r="H86" s="9"/>
      <c r="I86" s="9"/>
      <c r="J86" s="9"/>
      <c r="K86" s="9"/>
      <c r="L86" s="9"/>
      <c r="M86" s="9"/>
      <c r="N86" s="9">
        <f t="shared" si="20"/>
        <v>3</v>
      </c>
      <c r="O86" s="10"/>
      <c r="P86" s="41">
        <v>8</v>
      </c>
      <c r="Q86" s="42" t="s">
        <v>404</v>
      </c>
      <c r="R86" s="42" t="s">
        <v>97</v>
      </c>
      <c r="S86" s="9">
        <v>2</v>
      </c>
      <c r="T86" s="9">
        <v>1</v>
      </c>
      <c r="U86" s="9"/>
      <c r="V86" s="9">
        <v>1</v>
      </c>
      <c r="W86" s="9">
        <v>2</v>
      </c>
      <c r="X86" s="9">
        <v>2</v>
      </c>
      <c r="Y86" s="9"/>
      <c r="Z86" s="9">
        <v>3</v>
      </c>
      <c r="AA86" s="9"/>
      <c r="AB86" s="9"/>
      <c r="AC86" s="9">
        <f t="shared" si="21"/>
        <v>7</v>
      </c>
      <c r="AD86" s="46"/>
      <c r="AE86" s="21"/>
    </row>
    <row r="87" spans="1:31" s="39" customFormat="1" ht="12.75" x14ac:dyDescent="0.2">
      <c r="A87" s="41">
        <v>15</v>
      </c>
      <c r="B87" s="42" t="s">
        <v>258</v>
      </c>
      <c r="C87" s="42" t="s">
        <v>34</v>
      </c>
      <c r="D87" s="9">
        <v>1</v>
      </c>
      <c r="E87" s="9"/>
      <c r="F87" s="9">
        <v>1</v>
      </c>
      <c r="G87" s="9">
        <v>7</v>
      </c>
      <c r="H87" s="9">
        <v>3</v>
      </c>
      <c r="I87" s="9">
        <v>2</v>
      </c>
      <c r="J87" s="9">
        <v>2</v>
      </c>
      <c r="K87" s="9">
        <v>2</v>
      </c>
      <c r="L87" s="9"/>
      <c r="M87" s="9"/>
      <c r="N87" s="9">
        <f t="shared" si="20"/>
        <v>3</v>
      </c>
      <c r="O87" s="10"/>
      <c r="P87" s="41">
        <v>14</v>
      </c>
      <c r="Q87" s="42" t="s">
        <v>427</v>
      </c>
      <c r="R87" s="42" t="s">
        <v>428</v>
      </c>
      <c r="S87" s="9"/>
      <c r="T87" s="9"/>
      <c r="U87" s="9"/>
      <c r="V87" s="9">
        <v>2</v>
      </c>
      <c r="W87" s="9"/>
      <c r="X87" s="9"/>
      <c r="Y87" s="9"/>
      <c r="Z87" s="9">
        <v>1</v>
      </c>
      <c r="AA87" s="9"/>
      <c r="AB87" s="9"/>
      <c r="AC87" s="9">
        <f t="shared" si="21"/>
        <v>0</v>
      </c>
      <c r="AD87" s="46"/>
      <c r="AE87" s="21"/>
    </row>
    <row r="88" spans="1:31" s="39" customFormat="1" ht="12.75" x14ac:dyDescent="0.2">
      <c r="A88" s="41">
        <v>11</v>
      </c>
      <c r="B88" s="42" t="s">
        <v>422</v>
      </c>
      <c r="C88" s="42" t="s">
        <v>84</v>
      </c>
      <c r="D88" s="9"/>
      <c r="E88" s="9"/>
      <c r="F88" s="9"/>
      <c r="G88" s="9">
        <v>2</v>
      </c>
      <c r="H88" s="9"/>
      <c r="I88" s="9"/>
      <c r="J88" s="9"/>
      <c r="K88" s="9">
        <v>2</v>
      </c>
      <c r="L88" s="9"/>
      <c r="M88" s="9"/>
      <c r="N88" s="9">
        <f t="shared" si="20"/>
        <v>0</v>
      </c>
      <c r="O88" s="10"/>
      <c r="P88" s="41">
        <v>10</v>
      </c>
      <c r="Q88" s="42" t="s">
        <v>429</v>
      </c>
      <c r="R88" s="42" t="s">
        <v>430</v>
      </c>
      <c r="S88" s="9">
        <v>1</v>
      </c>
      <c r="T88" s="9">
        <v>1</v>
      </c>
      <c r="U88" s="9"/>
      <c r="V88" s="9"/>
      <c r="W88" s="9">
        <v>1</v>
      </c>
      <c r="X88" s="9"/>
      <c r="Y88" s="9"/>
      <c r="Z88" s="9">
        <v>2</v>
      </c>
      <c r="AA88" s="9"/>
      <c r="AB88" s="9"/>
      <c r="AC88" s="9">
        <f t="shared" si="21"/>
        <v>5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14</v>
      </c>
      <c r="E90" s="9">
        <f t="shared" si="22"/>
        <v>1</v>
      </c>
      <c r="F90" s="9">
        <f t="shared" si="22"/>
        <v>11</v>
      </c>
      <c r="G90" s="9">
        <f t="shared" si="22"/>
        <v>28</v>
      </c>
      <c r="H90" s="9">
        <f t="shared" si="22"/>
        <v>17</v>
      </c>
      <c r="I90" s="9">
        <f t="shared" si="22"/>
        <v>8</v>
      </c>
      <c r="J90" s="9">
        <f t="shared" si="22"/>
        <v>2</v>
      </c>
      <c r="K90" s="9">
        <f t="shared" si="22"/>
        <v>16</v>
      </c>
      <c r="L90" s="9">
        <f t="shared" si="22"/>
        <v>0</v>
      </c>
      <c r="M90" s="9">
        <f t="shared" si="22"/>
        <v>0</v>
      </c>
      <c r="N90" s="9">
        <f t="shared" si="22"/>
        <v>42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8</v>
      </c>
      <c r="T90" s="9">
        <f t="shared" si="23"/>
        <v>4</v>
      </c>
      <c r="U90" s="9">
        <f t="shared" si="23"/>
        <v>10</v>
      </c>
      <c r="V90" s="9">
        <f t="shared" si="23"/>
        <v>19</v>
      </c>
      <c r="W90" s="9">
        <f t="shared" si="23"/>
        <v>3</v>
      </c>
      <c r="X90" s="9">
        <f t="shared" si="23"/>
        <v>8</v>
      </c>
      <c r="Y90" s="9">
        <f t="shared" si="23"/>
        <v>3</v>
      </c>
      <c r="Z90" s="9">
        <f t="shared" si="23"/>
        <v>19</v>
      </c>
      <c r="AA90" s="9">
        <f t="shared" si="23"/>
        <v>0</v>
      </c>
      <c r="AB90" s="9">
        <f t="shared" si="23"/>
        <v>0</v>
      </c>
      <c r="AC90" s="9">
        <f t="shared" si="23"/>
        <v>38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51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Hardwood Pro:    |||   Big Bangs: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11" t="s">
        <v>76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3" t="s">
        <v>52</v>
      </c>
      <c r="P93" s="172" t="s">
        <v>230</v>
      </c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4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5</v>
      </c>
      <c r="B95" s="42" t="s">
        <v>86</v>
      </c>
      <c r="C95" s="42" t="s">
        <v>87</v>
      </c>
      <c r="D95" s="9">
        <v>5</v>
      </c>
      <c r="E95" s="9"/>
      <c r="F95" s="9">
        <v>2</v>
      </c>
      <c r="G95" s="9">
        <v>5</v>
      </c>
      <c r="H95" s="9">
        <v>3</v>
      </c>
      <c r="I95" s="9"/>
      <c r="J95" s="9"/>
      <c r="K95" s="9"/>
      <c r="L95" s="9"/>
      <c r="M95" s="9"/>
      <c r="N95" s="9">
        <f t="shared" ref="N95:N104" si="24">IF(B95="","",(D95*2)+(E95*3)+F95*1)</f>
        <v>12</v>
      </c>
      <c r="O95" s="10"/>
      <c r="P95" s="41">
        <v>6</v>
      </c>
      <c r="Q95" s="42" t="s">
        <v>38</v>
      </c>
      <c r="R95" s="42" t="s">
        <v>235</v>
      </c>
      <c r="S95" s="9">
        <v>1</v>
      </c>
      <c r="T95" s="9">
        <v>1</v>
      </c>
      <c r="U95" s="9"/>
      <c r="V95" s="9">
        <v>2</v>
      </c>
      <c r="W95" s="9">
        <v>2</v>
      </c>
      <c r="X95" s="9"/>
      <c r="Y95" s="9"/>
      <c r="Z95" s="9">
        <v>2</v>
      </c>
      <c r="AA95" s="9"/>
      <c r="AB95" s="9"/>
      <c r="AC95" s="9">
        <f t="shared" ref="AC95:AC104" si="25">IF(Q95="","",(S95*2)+(T95*3)+U95*1)</f>
        <v>5</v>
      </c>
      <c r="AD95" s="46"/>
      <c r="AE95" s="21"/>
    </row>
    <row r="96" spans="1:31" s="39" customFormat="1" ht="12.75" x14ac:dyDescent="0.2">
      <c r="A96" s="43">
        <v>6</v>
      </c>
      <c r="B96" s="42" t="s">
        <v>83</v>
      </c>
      <c r="C96" s="42" t="s">
        <v>48</v>
      </c>
      <c r="D96" s="9">
        <v>2</v>
      </c>
      <c r="E96" s="9"/>
      <c r="F96" s="9"/>
      <c r="G96" s="9">
        <v>2</v>
      </c>
      <c r="H96" s="9"/>
      <c r="I96" s="9"/>
      <c r="J96" s="9"/>
      <c r="K96" s="9">
        <v>3</v>
      </c>
      <c r="L96" s="9"/>
      <c r="M96" s="9"/>
      <c r="N96" s="9">
        <f t="shared" si="24"/>
        <v>4</v>
      </c>
      <c r="O96" s="10"/>
      <c r="P96" s="41">
        <v>24</v>
      </c>
      <c r="Q96" s="42" t="s">
        <v>319</v>
      </c>
      <c r="R96" s="42" t="s">
        <v>426</v>
      </c>
      <c r="S96" s="9">
        <v>4</v>
      </c>
      <c r="T96" s="9"/>
      <c r="U96" s="9">
        <v>2</v>
      </c>
      <c r="V96" s="9">
        <v>11</v>
      </c>
      <c r="W96" s="9">
        <v>1</v>
      </c>
      <c r="X96" s="9"/>
      <c r="Y96" s="9"/>
      <c r="Z96" s="9">
        <v>2</v>
      </c>
      <c r="AA96" s="9"/>
      <c r="AB96" s="9"/>
      <c r="AC96" s="9">
        <f t="shared" si="25"/>
        <v>10</v>
      </c>
      <c r="AD96" s="46"/>
      <c r="AE96" s="21"/>
    </row>
    <row r="97" spans="1:31" s="39" customFormat="1" ht="12.75" x14ac:dyDescent="0.2">
      <c r="A97" s="41"/>
      <c r="B97" s="42"/>
      <c r="C97" s="42"/>
      <c r="D97" s="9"/>
      <c r="E97" s="9"/>
      <c r="F97" s="9"/>
      <c r="G97" s="9"/>
      <c r="H97" s="9"/>
      <c r="I97" s="9"/>
      <c r="J97" s="9"/>
      <c r="K97" s="9"/>
      <c r="L97" s="9"/>
      <c r="M97" s="9"/>
      <c r="N97" s="9" t="str">
        <f t="shared" si="24"/>
        <v/>
      </c>
      <c r="O97" s="10"/>
      <c r="P97" s="41">
        <v>8</v>
      </c>
      <c r="Q97" s="42" t="s">
        <v>236</v>
      </c>
      <c r="R97" s="42" t="s">
        <v>61</v>
      </c>
      <c r="S97" s="9"/>
      <c r="T97" s="9">
        <v>1</v>
      </c>
      <c r="U97" s="9"/>
      <c r="V97" s="9">
        <v>2</v>
      </c>
      <c r="W97" s="9">
        <v>2</v>
      </c>
      <c r="X97" s="9"/>
      <c r="Y97" s="9"/>
      <c r="Z97" s="9">
        <v>1</v>
      </c>
      <c r="AA97" s="9"/>
      <c r="AB97" s="9"/>
      <c r="AC97" s="9">
        <f t="shared" si="25"/>
        <v>3</v>
      </c>
      <c r="AD97" s="46"/>
      <c r="AE97" s="21"/>
    </row>
    <row r="98" spans="1:31" s="39" customFormat="1" ht="12.75" x14ac:dyDescent="0.2">
      <c r="A98" s="43">
        <v>11</v>
      </c>
      <c r="B98" s="42" t="s">
        <v>276</v>
      </c>
      <c r="C98" s="42" t="s">
        <v>282</v>
      </c>
      <c r="D98" s="9">
        <v>2</v>
      </c>
      <c r="E98" s="9"/>
      <c r="F98" s="9">
        <v>1</v>
      </c>
      <c r="G98" s="9">
        <v>4</v>
      </c>
      <c r="H98" s="9">
        <v>3</v>
      </c>
      <c r="I98" s="9">
        <v>1</v>
      </c>
      <c r="J98" s="9"/>
      <c r="K98" s="9">
        <v>1</v>
      </c>
      <c r="L98" s="9"/>
      <c r="M98" s="9"/>
      <c r="N98" s="9">
        <f t="shared" si="24"/>
        <v>5</v>
      </c>
      <c r="O98" s="10"/>
      <c r="P98" s="41">
        <v>9</v>
      </c>
      <c r="Q98" s="42" t="s">
        <v>237</v>
      </c>
      <c r="R98" s="42" t="s">
        <v>238</v>
      </c>
      <c r="S98" s="9">
        <v>2</v>
      </c>
      <c r="T98" s="9">
        <v>1</v>
      </c>
      <c r="U98" s="9">
        <v>3</v>
      </c>
      <c r="V98" s="9">
        <v>2</v>
      </c>
      <c r="W98" s="9"/>
      <c r="X98" s="9"/>
      <c r="Y98" s="9"/>
      <c r="Z98" s="9">
        <v>2</v>
      </c>
      <c r="AA98" s="9"/>
      <c r="AB98" s="9"/>
      <c r="AC98" s="9">
        <f t="shared" si="25"/>
        <v>10</v>
      </c>
      <c r="AD98" s="46"/>
      <c r="AE98" s="21"/>
    </row>
    <row r="99" spans="1:31" s="39" customFormat="1" ht="12.75" x14ac:dyDescent="0.2">
      <c r="A99" s="43">
        <v>4</v>
      </c>
      <c r="B99" s="42" t="s">
        <v>77</v>
      </c>
      <c r="C99" s="42" t="s">
        <v>72</v>
      </c>
      <c r="D99" s="9"/>
      <c r="E99" s="9"/>
      <c r="F99" s="9">
        <v>1</v>
      </c>
      <c r="G99" s="9">
        <v>1</v>
      </c>
      <c r="H99" s="9"/>
      <c r="I99" s="9"/>
      <c r="J99" s="9"/>
      <c r="K99" s="9"/>
      <c r="L99" s="9"/>
      <c r="M99" s="9"/>
      <c r="N99" s="9">
        <f t="shared" si="24"/>
        <v>1</v>
      </c>
      <c r="O99" s="10"/>
      <c r="P99" s="41">
        <v>10</v>
      </c>
      <c r="Q99" s="42" t="s">
        <v>65</v>
      </c>
      <c r="R99" s="42" t="s">
        <v>95</v>
      </c>
      <c r="S99" s="9"/>
      <c r="T99" s="9"/>
      <c r="U99" s="9"/>
      <c r="V99" s="9">
        <v>1</v>
      </c>
      <c r="W99" s="9">
        <v>1</v>
      </c>
      <c r="X99" s="9"/>
      <c r="Y99" s="9"/>
      <c r="Z99" s="9">
        <v>2</v>
      </c>
      <c r="AA99" s="9"/>
      <c r="AB99" s="9"/>
      <c r="AC99" s="9">
        <f t="shared" si="25"/>
        <v>0</v>
      </c>
      <c r="AD99" s="46"/>
      <c r="AE99" s="21"/>
    </row>
    <row r="100" spans="1:31" s="39" customFormat="1" ht="12.75" x14ac:dyDescent="0.2">
      <c r="A100" s="41">
        <v>20</v>
      </c>
      <c r="B100" s="42" t="s">
        <v>323</v>
      </c>
      <c r="C100" s="42" t="s">
        <v>90</v>
      </c>
      <c r="D100" s="9">
        <v>2</v>
      </c>
      <c r="E100" s="9">
        <v>2</v>
      </c>
      <c r="F100" s="9"/>
      <c r="G100" s="9">
        <v>5</v>
      </c>
      <c r="H100" s="9"/>
      <c r="I100" s="9">
        <v>1</v>
      </c>
      <c r="J100" s="9"/>
      <c r="K100" s="9">
        <v>1</v>
      </c>
      <c r="L100" s="9"/>
      <c r="M100" s="9"/>
      <c r="N100" s="9">
        <f t="shared" si="24"/>
        <v>10</v>
      </c>
      <c r="O100" s="10"/>
      <c r="P100" s="43">
        <v>21</v>
      </c>
      <c r="Q100" s="42" t="s">
        <v>241</v>
      </c>
      <c r="R100" s="42" t="s">
        <v>166</v>
      </c>
      <c r="S100" s="9"/>
      <c r="T100" s="9">
        <v>2</v>
      </c>
      <c r="U100" s="9">
        <v>1</v>
      </c>
      <c r="V100" s="9"/>
      <c r="W100" s="9">
        <v>1</v>
      </c>
      <c r="X100" s="9">
        <v>1</v>
      </c>
      <c r="Y100" s="9"/>
      <c r="Z100" s="9">
        <v>4</v>
      </c>
      <c r="AA100" s="9"/>
      <c r="AB100" s="9"/>
      <c r="AC100" s="9">
        <f t="shared" si="25"/>
        <v>7</v>
      </c>
      <c r="AD100" s="46"/>
      <c r="AE100" s="21"/>
    </row>
    <row r="101" spans="1:31" s="39" customFormat="1" ht="12.75" x14ac:dyDescent="0.2">
      <c r="A101" s="43"/>
      <c r="B101" s="42"/>
      <c r="C101" s="4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 t="str">
        <f t="shared" si="24"/>
        <v/>
      </c>
      <c r="O101" s="10"/>
      <c r="P101" s="43">
        <v>23</v>
      </c>
      <c r="Q101" s="42" t="s">
        <v>421</v>
      </c>
      <c r="R101" s="42" t="s">
        <v>57</v>
      </c>
      <c r="S101" s="9">
        <v>4</v>
      </c>
      <c r="T101" s="9"/>
      <c r="U101" s="9"/>
      <c r="V101" s="9">
        <v>5</v>
      </c>
      <c r="W101" s="9">
        <v>2</v>
      </c>
      <c r="X101" s="9"/>
      <c r="Y101" s="9"/>
      <c r="Z101" s="9">
        <v>2</v>
      </c>
      <c r="AA101" s="9"/>
      <c r="AB101" s="9"/>
      <c r="AC101" s="9">
        <f t="shared" si="25"/>
        <v>8</v>
      </c>
      <c r="AD101" s="46"/>
      <c r="AE101" s="21"/>
    </row>
    <row r="102" spans="1:31" s="39" customFormat="1" ht="12.75" x14ac:dyDescent="0.2">
      <c r="A102" s="43">
        <v>24</v>
      </c>
      <c r="B102" s="42" t="s">
        <v>278</v>
      </c>
      <c r="C102" s="42" t="s">
        <v>279</v>
      </c>
      <c r="D102" s="9">
        <v>5</v>
      </c>
      <c r="E102" s="9">
        <v>1</v>
      </c>
      <c r="F102" s="9"/>
      <c r="G102" s="9">
        <v>2</v>
      </c>
      <c r="H102" s="9">
        <v>2</v>
      </c>
      <c r="I102" s="9">
        <v>1</v>
      </c>
      <c r="J102" s="9"/>
      <c r="K102" s="9">
        <v>2</v>
      </c>
      <c r="L102" s="9"/>
      <c r="M102" s="9"/>
      <c r="N102" s="9">
        <f t="shared" si="24"/>
        <v>13</v>
      </c>
      <c r="O102" s="10"/>
      <c r="P102" s="43">
        <v>91</v>
      </c>
      <c r="Q102" s="42" t="s">
        <v>242</v>
      </c>
      <c r="R102" s="42" t="s">
        <v>67</v>
      </c>
      <c r="S102" s="9"/>
      <c r="T102" s="9"/>
      <c r="U102" s="9"/>
      <c r="V102" s="9">
        <v>4</v>
      </c>
      <c r="W102" s="9"/>
      <c r="X102" s="9">
        <v>1</v>
      </c>
      <c r="Y102" s="9"/>
      <c r="Z102" s="9"/>
      <c r="AA102" s="9"/>
      <c r="AB102" s="9"/>
      <c r="AC102" s="9">
        <f t="shared" si="25"/>
        <v>0</v>
      </c>
      <c r="AD102" s="46"/>
      <c r="AE102" s="21"/>
    </row>
    <row r="103" spans="1:31" s="39" customFormat="1" ht="12.75" x14ac:dyDescent="0.2">
      <c r="A103" s="43">
        <v>13</v>
      </c>
      <c r="B103" s="42" t="s">
        <v>397</v>
      </c>
      <c r="C103" s="42" t="s">
        <v>54</v>
      </c>
      <c r="D103" s="9">
        <v>2</v>
      </c>
      <c r="E103" s="9">
        <v>2</v>
      </c>
      <c r="F103" s="9"/>
      <c r="G103" s="9">
        <v>5</v>
      </c>
      <c r="H103" s="9">
        <v>4</v>
      </c>
      <c r="I103" s="9">
        <v>2</v>
      </c>
      <c r="J103" s="9">
        <v>1</v>
      </c>
      <c r="K103" s="9"/>
      <c r="L103" s="9"/>
      <c r="M103" s="9"/>
      <c r="N103" s="9">
        <f t="shared" si="24"/>
        <v>10</v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3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18</v>
      </c>
      <c r="E105" s="9">
        <f t="shared" si="26"/>
        <v>5</v>
      </c>
      <c r="F105" s="9">
        <f t="shared" si="26"/>
        <v>4</v>
      </c>
      <c r="G105" s="9">
        <f t="shared" si="26"/>
        <v>24</v>
      </c>
      <c r="H105" s="9">
        <f t="shared" si="26"/>
        <v>12</v>
      </c>
      <c r="I105" s="9">
        <f t="shared" si="26"/>
        <v>5</v>
      </c>
      <c r="J105" s="9">
        <f t="shared" si="26"/>
        <v>1</v>
      </c>
      <c r="K105" s="9">
        <f t="shared" si="26"/>
        <v>7</v>
      </c>
      <c r="L105" s="9">
        <f t="shared" si="26"/>
        <v>0</v>
      </c>
      <c r="M105" s="9">
        <f t="shared" si="26"/>
        <v>0</v>
      </c>
      <c r="N105" s="9">
        <f t="shared" si="26"/>
        <v>55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11</v>
      </c>
      <c r="T105" s="9">
        <f t="shared" si="27"/>
        <v>5</v>
      </c>
      <c r="U105" s="9">
        <f t="shared" si="27"/>
        <v>6</v>
      </c>
      <c r="V105" s="9">
        <f t="shared" si="27"/>
        <v>27</v>
      </c>
      <c r="W105" s="9">
        <f t="shared" si="27"/>
        <v>9</v>
      </c>
      <c r="X105" s="9">
        <f t="shared" si="27"/>
        <v>2</v>
      </c>
      <c r="Y105" s="9">
        <f t="shared" si="27"/>
        <v>0</v>
      </c>
      <c r="Z105" s="9">
        <f t="shared" si="27"/>
        <v>15</v>
      </c>
      <c r="AA105" s="9">
        <f t="shared" si="27"/>
        <v>0</v>
      </c>
      <c r="AB105" s="9">
        <f t="shared" si="27"/>
        <v>0</v>
      </c>
      <c r="AC105" s="9">
        <f t="shared" si="27"/>
        <v>43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89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Pork Swords:    |||   Honey Badgers: BLK-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22" t="s">
        <v>28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4"/>
      <c r="O108" s="3" t="s">
        <v>52</v>
      </c>
      <c r="P108" s="181" t="s">
        <v>246</v>
      </c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3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/>
      <c r="B110" s="42"/>
      <c r="C110" s="4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 t="str">
        <f t="shared" ref="N110:N119" si="28">IF(B110="","",(D110*2)+(E110*3)+F110*1)</f>
        <v/>
      </c>
      <c r="O110" s="10"/>
      <c r="P110" s="41">
        <v>9</v>
      </c>
      <c r="Q110" s="42" t="s">
        <v>247</v>
      </c>
      <c r="R110" s="42" t="s">
        <v>248</v>
      </c>
      <c r="S110" s="9">
        <v>6</v>
      </c>
      <c r="T110" s="9"/>
      <c r="U110" s="9"/>
      <c r="V110" s="9">
        <v>7</v>
      </c>
      <c r="W110" s="9">
        <v>1</v>
      </c>
      <c r="X110" s="9">
        <v>1</v>
      </c>
      <c r="Y110" s="9"/>
      <c r="Z110" s="9">
        <v>2</v>
      </c>
      <c r="AA110" s="9"/>
      <c r="AB110" s="9"/>
      <c r="AC110" s="9">
        <f t="shared" ref="AC110:AC119" si="29">IF(Q110="","",(S110*2)+(T110*3)+U110*1)</f>
        <v>12</v>
      </c>
      <c r="AD110" s="46"/>
      <c r="AE110" s="21"/>
    </row>
    <row r="111" spans="1:31" s="39" customFormat="1" ht="12.75" x14ac:dyDescent="0.2">
      <c r="A111" s="43">
        <v>9</v>
      </c>
      <c r="B111" s="42" t="s">
        <v>42</v>
      </c>
      <c r="C111" s="42" t="s">
        <v>43</v>
      </c>
      <c r="D111" s="9">
        <v>2</v>
      </c>
      <c r="E111" s="9"/>
      <c r="F111" s="9"/>
      <c r="G111" s="9">
        <v>3</v>
      </c>
      <c r="H111" s="9">
        <v>1</v>
      </c>
      <c r="I111" s="9">
        <v>1</v>
      </c>
      <c r="J111" s="9"/>
      <c r="K111" s="9"/>
      <c r="L111" s="9"/>
      <c r="M111" s="9"/>
      <c r="N111" s="9">
        <f t="shared" si="28"/>
        <v>4</v>
      </c>
      <c r="O111" s="10"/>
      <c r="P111" s="43">
        <v>8</v>
      </c>
      <c r="Q111" s="42" t="s">
        <v>249</v>
      </c>
      <c r="R111" s="42" t="s">
        <v>39</v>
      </c>
      <c r="S111" s="9"/>
      <c r="T111" s="9"/>
      <c r="U111" s="9"/>
      <c r="V111" s="9">
        <v>1</v>
      </c>
      <c r="W111" s="9">
        <v>1</v>
      </c>
      <c r="X111" s="9"/>
      <c r="Y111" s="9"/>
      <c r="Z111" s="9"/>
      <c r="AA111" s="9"/>
      <c r="AB111" s="9"/>
      <c r="AC111" s="9">
        <f t="shared" si="29"/>
        <v>0</v>
      </c>
      <c r="AD111" s="46"/>
      <c r="AE111" s="21"/>
    </row>
    <row r="112" spans="1:31" s="39" customFormat="1" ht="12.75" x14ac:dyDescent="0.2">
      <c r="A112" s="43">
        <v>13</v>
      </c>
      <c r="B112" s="42" t="s">
        <v>30</v>
      </c>
      <c r="C112" s="42" t="s">
        <v>31</v>
      </c>
      <c r="D112" s="9"/>
      <c r="E112" s="9"/>
      <c r="F112" s="9"/>
      <c r="G112" s="9">
        <v>4</v>
      </c>
      <c r="H112" s="9">
        <v>2</v>
      </c>
      <c r="I112" s="9">
        <v>2</v>
      </c>
      <c r="J112" s="9"/>
      <c r="K112" s="9">
        <v>1</v>
      </c>
      <c r="L112" s="9"/>
      <c r="M112" s="9"/>
      <c r="N112" s="9">
        <f t="shared" si="28"/>
        <v>0</v>
      </c>
      <c r="O112" s="10"/>
      <c r="P112" s="41">
        <v>10</v>
      </c>
      <c r="Q112" s="42" t="s">
        <v>431</v>
      </c>
      <c r="R112" s="42" t="s">
        <v>37</v>
      </c>
      <c r="S112" s="9">
        <v>2</v>
      </c>
      <c r="T112" s="9">
        <v>1</v>
      </c>
      <c r="U112" s="9"/>
      <c r="V112" s="9">
        <v>1</v>
      </c>
      <c r="W112" s="9">
        <v>1</v>
      </c>
      <c r="X112" s="9">
        <v>1</v>
      </c>
      <c r="Y112" s="9"/>
      <c r="Z112" s="9">
        <v>1</v>
      </c>
      <c r="AA112" s="9"/>
      <c r="AB112" s="9"/>
      <c r="AC112" s="9">
        <f t="shared" si="29"/>
        <v>7</v>
      </c>
      <c r="AD112" s="46"/>
      <c r="AE112" s="21"/>
    </row>
    <row r="113" spans="1:31" s="39" customFormat="1" ht="12.75" x14ac:dyDescent="0.2">
      <c r="A113" s="43">
        <v>17</v>
      </c>
      <c r="B113" s="42" t="s">
        <v>49</v>
      </c>
      <c r="C113" s="42" t="s">
        <v>50</v>
      </c>
      <c r="D113" s="9">
        <v>1</v>
      </c>
      <c r="E113" s="9"/>
      <c r="F113" s="9">
        <v>2</v>
      </c>
      <c r="G113" s="9">
        <v>3</v>
      </c>
      <c r="H113" s="9"/>
      <c r="I113" s="9"/>
      <c r="J113" s="9">
        <v>1</v>
      </c>
      <c r="K113" s="9"/>
      <c r="L113" s="9"/>
      <c r="M113" s="9"/>
      <c r="N113" s="9">
        <f t="shared" si="28"/>
        <v>4</v>
      </c>
      <c r="O113" s="10"/>
      <c r="P113" s="41">
        <v>13</v>
      </c>
      <c r="Q113" s="42" t="s">
        <v>251</v>
      </c>
      <c r="R113" s="42" t="s">
        <v>53</v>
      </c>
      <c r="S113" s="9">
        <v>2</v>
      </c>
      <c r="T113" s="9"/>
      <c r="U113" s="9">
        <v>1</v>
      </c>
      <c r="V113" s="9">
        <v>6</v>
      </c>
      <c r="W113" s="9">
        <v>2</v>
      </c>
      <c r="X113" s="9">
        <v>2</v>
      </c>
      <c r="Y113" s="9"/>
      <c r="Z113" s="9">
        <v>5</v>
      </c>
      <c r="AA113" s="9"/>
      <c r="AB113" s="9"/>
      <c r="AC113" s="9">
        <f t="shared" si="29"/>
        <v>5</v>
      </c>
      <c r="AD113" s="46"/>
      <c r="AE113" s="21"/>
    </row>
    <row r="114" spans="1:31" s="39" customFormat="1" ht="12.75" x14ac:dyDescent="0.2">
      <c r="A114" s="43">
        <v>20</v>
      </c>
      <c r="B114" s="42" t="s">
        <v>100</v>
      </c>
      <c r="C114" s="42" t="s">
        <v>290</v>
      </c>
      <c r="D114" s="9">
        <v>2</v>
      </c>
      <c r="E114" s="9">
        <v>1</v>
      </c>
      <c r="F114" s="9">
        <v>1</v>
      </c>
      <c r="G114" s="9">
        <v>2</v>
      </c>
      <c r="H114" s="9">
        <v>3</v>
      </c>
      <c r="I114" s="9">
        <v>3</v>
      </c>
      <c r="J114" s="9"/>
      <c r="K114" s="9"/>
      <c r="L114" s="9"/>
      <c r="M114" s="9"/>
      <c r="N114" s="9">
        <f t="shared" si="28"/>
        <v>8</v>
      </c>
      <c r="O114" s="10"/>
      <c r="P114" s="43">
        <v>21</v>
      </c>
      <c r="Q114" s="42" t="s">
        <v>252</v>
      </c>
      <c r="R114" s="42" t="s">
        <v>253</v>
      </c>
      <c r="S114" s="9">
        <v>1</v>
      </c>
      <c r="T114" s="9"/>
      <c r="U114" s="9">
        <v>2</v>
      </c>
      <c r="V114" s="9">
        <v>9</v>
      </c>
      <c r="W114" s="9">
        <v>1</v>
      </c>
      <c r="X114" s="9"/>
      <c r="Y114" s="9"/>
      <c r="Z114" s="9">
        <v>4</v>
      </c>
      <c r="AA114" s="9"/>
      <c r="AB114" s="9"/>
      <c r="AC114" s="9">
        <f t="shared" si="29"/>
        <v>4</v>
      </c>
      <c r="AD114" s="46"/>
      <c r="AE114" s="21"/>
    </row>
    <row r="115" spans="1:31" s="39" customFormat="1" ht="12.75" x14ac:dyDescent="0.2">
      <c r="A115" s="43">
        <v>21</v>
      </c>
      <c r="B115" s="42" t="s">
        <v>286</v>
      </c>
      <c r="C115" s="42" t="s">
        <v>150</v>
      </c>
      <c r="D115" s="9">
        <v>2</v>
      </c>
      <c r="E115" s="9"/>
      <c r="F115" s="9">
        <v>1</v>
      </c>
      <c r="G115" s="9">
        <v>2</v>
      </c>
      <c r="H115" s="9">
        <v>1</v>
      </c>
      <c r="I115" s="9">
        <v>4</v>
      </c>
      <c r="J115" s="9"/>
      <c r="K115" s="9">
        <v>3</v>
      </c>
      <c r="L115" s="9"/>
      <c r="M115" s="9"/>
      <c r="N115" s="9">
        <f t="shared" si="28"/>
        <v>5</v>
      </c>
      <c r="O115" s="10"/>
      <c r="P115" s="43">
        <v>23</v>
      </c>
      <c r="Q115" s="42" t="s">
        <v>254</v>
      </c>
      <c r="R115" s="42" t="s">
        <v>61</v>
      </c>
      <c r="S115" s="9">
        <v>1</v>
      </c>
      <c r="T115" s="9"/>
      <c r="U115" s="9"/>
      <c r="V115" s="9">
        <v>3</v>
      </c>
      <c r="W115" s="9"/>
      <c r="X115" s="9"/>
      <c r="Y115" s="9">
        <v>1</v>
      </c>
      <c r="Z115" s="9">
        <v>2</v>
      </c>
      <c r="AA115" s="9"/>
      <c r="AB115" s="9"/>
      <c r="AC115" s="9">
        <f t="shared" si="29"/>
        <v>2</v>
      </c>
      <c r="AD115" s="46"/>
      <c r="AE115" s="21"/>
    </row>
    <row r="116" spans="1:31" s="39" customFormat="1" ht="12.75" x14ac:dyDescent="0.2">
      <c r="A116" s="43">
        <v>32</v>
      </c>
      <c r="B116" s="42" t="s">
        <v>287</v>
      </c>
      <c r="C116" s="42" t="s">
        <v>90</v>
      </c>
      <c r="D116" s="9">
        <v>1</v>
      </c>
      <c r="E116" s="9"/>
      <c r="F116" s="9"/>
      <c r="G116" s="9">
        <v>6</v>
      </c>
      <c r="H116" s="9">
        <v>2</v>
      </c>
      <c r="I116" s="9">
        <v>1</v>
      </c>
      <c r="J116" s="9"/>
      <c r="K116" s="9">
        <v>1</v>
      </c>
      <c r="L116" s="9"/>
      <c r="M116" s="9"/>
      <c r="N116" s="9">
        <f t="shared" si="28"/>
        <v>2</v>
      </c>
      <c r="O116" s="10"/>
      <c r="P116" s="43">
        <v>26</v>
      </c>
      <c r="Q116" s="42" t="s">
        <v>255</v>
      </c>
      <c r="R116" s="42" t="s">
        <v>256</v>
      </c>
      <c r="S116" s="9">
        <v>1</v>
      </c>
      <c r="T116" s="9"/>
      <c r="U116" s="9"/>
      <c r="V116" s="9">
        <v>4</v>
      </c>
      <c r="W116" s="9">
        <v>1</v>
      </c>
      <c r="X116" s="9">
        <v>2</v>
      </c>
      <c r="Y116" s="9"/>
      <c r="Z116" s="9">
        <v>2</v>
      </c>
      <c r="AA116" s="9"/>
      <c r="AB116" s="9"/>
      <c r="AC116" s="9">
        <f t="shared" si="29"/>
        <v>2</v>
      </c>
      <c r="AD116" s="46"/>
      <c r="AE116" s="21"/>
    </row>
    <row r="117" spans="1:31" s="39" customFormat="1" ht="12.75" x14ac:dyDescent="0.2">
      <c r="A117" s="43">
        <v>33</v>
      </c>
      <c r="B117" s="42" t="s">
        <v>47</v>
      </c>
      <c r="C117" s="42" t="s">
        <v>70</v>
      </c>
      <c r="D117" s="9">
        <v>8</v>
      </c>
      <c r="E117" s="9">
        <v>1</v>
      </c>
      <c r="F117" s="9">
        <v>4</v>
      </c>
      <c r="G117" s="9">
        <v>16</v>
      </c>
      <c r="H117" s="9"/>
      <c r="I117" s="9">
        <v>2</v>
      </c>
      <c r="J117" s="9">
        <v>2</v>
      </c>
      <c r="K117" s="9">
        <v>4</v>
      </c>
      <c r="L117" s="9"/>
      <c r="M117" s="9"/>
      <c r="N117" s="9">
        <f t="shared" si="28"/>
        <v>23</v>
      </c>
      <c r="O117" s="10"/>
      <c r="P117" s="43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1">
        <v>0</v>
      </c>
      <c r="Q118" s="42" t="s">
        <v>376</v>
      </c>
      <c r="R118" s="42" t="s">
        <v>377</v>
      </c>
      <c r="S118" s="9">
        <v>2</v>
      </c>
      <c r="T118" s="9"/>
      <c r="U118" s="9"/>
      <c r="V118" s="9">
        <v>3</v>
      </c>
      <c r="W118" s="9"/>
      <c r="X118" s="9">
        <v>2</v>
      </c>
      <c r="Y118" s="9"/>
      <c r="Z118" s="9">
        <v>1</v>
      </c>
      <c r="AA118" s="9"/>
      <c r="AB118" s="9"/>
      <c r="AC118" s="9">
        <f t="shared" si="29"/>
        <v>4</v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16</v>
      </c>
      <c r="E120" s="9">
        <f t="shared" si="30"/>
        <v>2</v>
      </c>
      <c r="F120" s="9">
        <f t="shared" si="30"/>
        <v>8</v>
      </c>
      <c r="G120" s="9">
        <f t="shared" si="30"/>
        <v>36</v>
      </c>
      <c r="H120" s="9">
        <f t="shared" si="30"/>
        <v>9</v>
      </c>
      <c r="I120" s="9">
        <f t="shared" si="30"/>
        <v>13</v>
      </c>
      <c r="J120" s="9">
        <f t="shared" si="30"/>
        <v>3</v>
      </c>
      <c r="K120" s="9">
        <f t="shared" si="30"/>
        <v>9</v>
      </c>
      <c r="L120" s="9">
        <f t="shared" si="30"/>
        <v>0</v>
      </c>
      <c r="M120" s="9">
        <f t="shared" si="30"/>
        <v>0</v>
      </c>
      <c r="N120" s="9">
        <f t="shared" si="30"/>
        <v>46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15</v>
      </c>
      <c r="T120" s="9">
        <f t="shared" si="31"/>
        <v>1</v>
      </c>
      <c r="U120" s="9">
        <f t="shared" si="31"/>
        <v>3</v>
      </c>
      <c r="V120" s="9">
        <f t="shared" si="31"/>
        <v>34</v>
      </c>
      <c r="W120" s="9">
        <f t="shared" si="31"/>
        <v>7</v>
      </c>
      <c r="X120" s="9">
        <f t="shared" si="31"/>
        <v>8</v>
      </c>
      <c r="Y120" s="9">
        <f t="shared" si="31"/>
        <v>1</v>
      </c>
      <c r="Z120" s="9">
        <f t="shared" si="31"/>
        <v>17</v>
      </c>
      <c r="AA120" s="9">
        <f t="shared" si="31"/>
        <v>0</v>
      </c>
      <c r="AB120" s="9">
        <f t="shared" si="31"/>
        <v>0</v>
      </c>
      <c r="AC120" s="9">
        <f t="shared" si="31"/>
        <v>36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103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Diablos:    |||   Beavers: </v>
      </c>
    </row>
    <row r="122" spans="1:31" s="39" customFormat="1" ht="12.75" x14ac:dyDescent="0.2">
      <c r="A122" s="58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6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8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56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8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8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8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6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22"/>
      <c r="B128" s="22"/>
      <c r="C128" s="2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85"/>
      <c r="R128" s="85"/>
      <c r="S128" s="85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22"/>
      <c r="B129" s="22"/>
      <c r="C129" s="2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58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1"/>
      <c r="P130" s="46"/>
      <c r="Q130" s="56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Q132" s="29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1"/>
      <c r="AE132" s="1"/>
    </row>
    <row r="133" spans="1:31" ht="12.75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1"/>
      <c r="AE133" s="1"/>
    </row>
    <row r="134" spans="1:31" ht="12.75" x14ac:dyDescent="0.2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Q134" s="18"/>
      <c r="R134" s="19"/>
      <c r="S134" s="19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20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20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20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20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20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20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20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20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20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20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18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18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20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20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22"/>
      <c r="R144" s="22"/>
      <c r="S144" s="22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22"/>
      <c r="B145" s="22"/>
      <c r="C145" s="22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</sheetData>
  <mergeCells count="57">
    <mergeCell ref="A121:B121"/>
    <mergeCell ref="C121:AC121"/>
    <mergeCell ref="A106:B106"/>
    <mergeCell ref="C106:AC106"/>
    <mergeCell ref="A107:AC107"/>
    <mergeCell ref="A108:N108"/>
    <mergeCell ref="P108:AC108"/>
    <mergeCell ref="A120:C120"/>
    <mergeCell ref="P120:R120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1:AC1"/>
    <mergeCell ref="A2:AC2"/>
    <mergeCell ref="A3:N3"/>
    <mergeCell ref="P3:AC3"/>
    <mergeCell ref="A15:C15"/>
    <mergeCell ref="P15:R15"/>
  </mergeCells>
  <conditionalFormatting sqref="AE45 AE60 AE15 AE30">
    <cfRule type="expression" dxfId="538" priority="30">
      <formula>AE15="Correct"</formula>
    </cfRule>
    <cfRule type="expression" dxfId="537" priority="32">
      <formula>$AE$15="Check"</formula>
    </cfRule>
  </conditionalFormatting>
  <conditionalFormatting sqref="AE45 AE60 AE30">
    <cfRule type="expression" dxfId="536" priority="31">
      <formula>$AE$15="Check"</formula>
    </cfRule>
  </conditionalFormatting>
  <conditionalFormatting sqref="AE45 AE60 AE15 AE30">
    <cfRule type="expression" dxfId="535" priority="29">
      <formula>AE15="Correct"</formula>
    </cfRule>
  </conditionalFormatting>
  <conditionalFormatting sqref="AE46 AE61 AE16 AE31">
    <cfRule type="expression" dxfId="534" priority="28">
      <formula>FIND("-",AE16)&gt;0</formula>
    </cfRule>
  </conditionalFormatting>
  <conditionalFormatting sqref="O15">
    <cfRule type="containsBlanks" dxfId="533" priority="33">
      <formula>LEN(TRIM(O15))=0</formula>
    </cfRule>
  </conditionalFormatting>
  <conditionalFormatting sqref="O30">
    <cfRule type="containsBlanks" dxfId="532" priority="27">
      <formula>LEN(TRIM(O30))=0</formula>
    </cfRule>
  </conditionalFormatting>
  <conditionalFormatting sqref="O45">
    <cfRule type="containsBlanks" dxfId="531" priority="26">
      <formula>LEN(TRIM(O45))=0</formula>
    </cfRule>
  </conditionalFormatting>
  <conditionalFormatting sqref="O60">
    <cfRule type="containsBlanks" dxfId="530" priority="25">
      <formula>LEN(TRIM(O60))=0</formula>
    </cfRule>
  </conditionalFormatting>
  <conditionalFormatting sqref="O75">
    <cfRule type="containsBlanks" dxfId="529" priority="24">
      <formula>LEN(TRIM(O75))=0</formula>
    </cfRule>
  </conditionalFormatting>
  <conditionalFormatting sqref="O90">
    <cfRule type="containsBlanks" dxfId="528" priority="23">
      <formula>LEN(TRIM(O90))=0</formula>
    </cfRule>
  </conditionalFormatting>
  <conditionalFormatting sqref="O105">
    <cfRule type="containsBlanks" dxfId="527" priority="22">
      <formula>LEN(TRIM(O105))=0</formula>
    </cfRule>
  </conditionalFormatting>
  <conditionalFormatting sqref="O120">
    <cfRule type="containsBlanks" dxfId="526" priority="21">
      <formula>LEN(TRIM(O120))=0</formula>
    </cfRule>
  </conditionalFormatting>
  <conditionalFormatting sqref="AE75">
    <cfRule type="expression" dxfId="525" priority="18">
      <formula>AE75="Correct"</formula>
    </cfRule>
    <cfRule type="expression" dxfId="524" priority="20">
      <formula>$AE$15="Check"</formula>
    </cfRule>
  </conditionalFormatting>
  <conditionalFormatting sqref="AE75">
    <cfRule type="expression" dxfId="523" priority="19">
      <formula>$AE$15="Check"</formula>
    </cfRule>
  </conditionalFormatting>
  <conditionalFormatting sqref="AE75">
    <cfRule type="expression" dxfId="522" priority="17">
      <formula>AE75="Correct"</formula>
    </cfRule>
  </conditionalFormatting>
  <conditionalFormatting sqref="AE76">
    <cfRule type="expression" dxfId="521" priority="16">
      <formula>FIND("-",AE76)&gt;0</formula>
    </cfRule>
  </conditionalFormatting>
  <conditionalFormatting sqref="AE90">
    <cfRule type="expression" dxfId="520" priority="13">
      <formula>AE90="Correct"</formula>
    </cfRule>
    <cfRule type="expression" dxfId="519" priority="15">
      <formula>$AE$15="Check"</formula>
    </cfRule>
  </conditionalFormatting>
  <conditionalFormatting sqref="AE90">
    <cfRule type="expression" dxfId="518" priority="14">
      <formula>$AE$15="Check"</formula>
    </cfRule>
  </conditionalFormatting>
  <conditionalFormatting sqref="AE90">
    <cfRule type="expression" dxfId="517" priority="12">
      <formula>AE90="Correct"</formula>
    </cfRule>
  </conditionalFormatting>
  <conditionalFormatting sqref="AE91">
    <cfRule type="expression" dxfId="516" priority="11">
      <formula>FIND("-",AE91)&gt;0</formula>
    </cfRule>
  </conditionalFormatting>
  <conditionalFormatting sqref="AE105">
    <cfRule type="expression" dxfId="515" priority="8">
      <formula>AE105="Correct"</formula>
    </cfRule>
    <cfRule type="expression" dxfId="514" priority="10">
      <formula>$AE$15="Check"</formula>
    </cfRule>
  </conditionalFormatting>
  <conditionalFormatting sqref="AE105">
    <cfRule type="expression" dxfId="513" priority="9">
      <formula>$AE$15="Check"</formula>
    </cfRule>
  </conditionalFormatting>
  <conditionalFormatting sqref="AE105">
    <cfRule type="expression" dxfId="512" priority="7">
      <formula>AE105="Correct"</formula>
    </cfRule>
  </conditionalFormatting>
  <conditionalFormatting sqref="AE106">
    <cfRule type="expression" dxfId="511" priority="6">
      <formula>FIND("-",AE106)&gt;0</formula>
    </cfRule>
  </conditionalFormatting>
  <conditionalFormatting sqref="AE120">
    <cfRule type="expression" dxfId="510" priority="3">
      <formula>AE120="Correct"</formula>
    </cfRule>
    <cfRule type="expression" dxfId="509" priority="5">
      <formula>$AE$15="Check"</formula>
    </cfRule>
  </conditionalFormatting>
  <conditionalFormatting sqref="AE120">
    <cfRule type="expression" dxfId="508" priority="4">
      <formula>$AE$15="Check"</formula>
    </cfRule>
  </conditionalFormatting>
  <conditionalFormatting sqref="AE120">
    <cfRule type="expression" dxfId="507" priority="2">
      <formula>AE120="Correct"</formula>
    </cfRule>
  </conditionalFormatting>
  <conditionalFormatting sqref="AE121">
    <cfRule type="expression" dxfId="506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16384" width="8.85546875" style="1"/>
  </cols>
  <sheetData>
    <row r="1" spans="1:31" ht="26.25" x14ac:dyDescent="0.2">
      <c r="A1" s="108" t="s">
        <v>432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43" t="s">
        <v>140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  <c r="O3" s="3" t="s">
        <v>4</v>
      </c>
      <c r="P3" s="131" t="s">
        <v>133</v>
      </c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 t="str">
        <f t="shared" ref="N5:N14" si="0">IF(B5="","",(D5*2)+(E5*3)+F5*1)</f>
        <v/>
      </c>
      <c r="O5" s="10"/>
      <c r="P5" s="41">
        <v>2</v>
      </c>
      <c r="Q5" s="42" t="s">
        <v>30</v>
      </c>
      <c r="R5" s="42" t="s">
        <v>53</v>
      </c>
      <c r="S5" s="9">
        <v>1</v>
      </c>
      <c r="T5" s="9">
        <v>1</v>
      </c>
      <c r="U5" s="9"/>
      <c r="V5" s="9">
        <v>2</v>
      </c>
      <c r="W5" s="9">
        <v>1</v>
      </c>
      <c r="X5" s="9"/>
      <c r="Y5" s="9"/>
      <c r="Z5" s="9">
        <v>2</v>
      </c>
      <c r="AA5" s="9"/>
      <c r="AB5" s="9">
        <v>1</v>
      </c>
      <c r="AC5" s="9">
        <f t="shared" ref="AC5:AC14" si="1">IF(Q5="","",(S5*2)+(T5*3)+U5*1)</f>
        <v>5</v>
      </c>
      <c r="AE5" s="21"/>
    </row>
    <row r="6" spans="1:31" s="39" customFormat="1" ht="12.75" x14ac:dyDescent="0.2">
      <c r="A6" s="43">
        <v>6</v>
      </c>
      <c r="B6" s="42" t="s">
        <v>215</v>
      </c>
      <c r="C6" s="42" t="s">
        <v>216</v>
      </c>
      <c r="D6" s="9"/>
      <c r="E6" s="9"/>
      <c r="F6" s="9">
        <v>1</v>
      </c>
      <c r="G6" s="9">
        <v>3</v>
      </c>
      <c r="H6" s="9">
        <v>4</v>
      </c>
      <c r="I6" s="9">
        <v>1</v>
      </c>
      <c r="J6" s="9"/>
      <c r="K6" s="9">
        <v>4</v>
      </c>
      <c r="L6" s="9"/>
      <c r="M6" s="9"/>
      <c r="N6" s="9">
        <f t="shared" si="0"/>
        <v>1</v>
      </c>
      <c r="O6" s="10"/>
      <c r="P6" s="41">
        <v>4</v>
      </c>
      <c r="Q6" s="42" t="s">
        <v>85</v>
      </c>
      <c r="R6" s="42" t="s">
        <v>53</v>
      </c>
      <c r="S6" s="9">
        <v>4</v>
      </c>
      <c r="T6" s="9"/>
      <c r="U6" s="9"/>
      <c r="V6" s="9">
        <v>3</v>
      </c>
      <c r="W6" s="9">
        <v>3</v>
      </c>
      <c r="X6" s="9"/>
      <c r="Y6" s="9"/>
      <c r="Z6" s="9">
        <v>3</v>
      </c>
      <c r="AA6" s="9"/>
      <c r="AB6" s="9"/>
      <c r="AC6" s="9">
        <f t="shared" si="1"/>
        <v>8</v>
      </c>
      <c r="AE6" s="21"/>
    </row>
    <row r="7" spans="1:31" s="39" customFormat="1" ht="12.75" x14ac:dyDescent="0.2">
      <c r="A7" s="41">
        <v>14</v>
      </c>
      <c r="B7" s="42" t="s">
        <v>217</v>
      </c>
      <c r="C7" s="42" t="s">
        <v>92</v>
      </c>
      <c r="D7" s="9">
        <v>11</v>
      </c>
      <c r="E7" s="9">
        <v>1</v>
      </c>
      <c r="F7" s="9"/>
      <c r="G7" s="9">
        <v>4</v>
      </c>
      <c r="H7" s="9">
        <v>1</v>
      </c>
      <c r="I7" s="9"/>
      <c r="J7" s="9"/>
      <c r="K7" s="9"/>
      <c r="L7" s="9"/>
      <c r="M7" s="9"/>
      <c r="N7" s="9">
        <f t="shared" si="0"/>
        <v>25</v>
      </c>
      <c r="O7" s="10"/>
      <c r="P7" s="41">
        <v>5</v>
      </c>
      <c r="Q7" s="42" t="s">
        <v>160</v>
      </c>
      <c r="R7" s="42" t="s">
        <v>128</v>
      </c>
      <c r="S7" s="9">
        <v>2</v>
      </c>
      <c r="T7" s="9">
        <v>1</v>
      </c>
      <c r="U7" s="9">
        <v>1</v>
      </c>
      <c r="V7" s="9">
        <v>4</v>
      </c>
      <c r="W7" s="9">
        <v>3</v>
      </c>
      <c r="X7" s="9">
        <v>2</v>
      </c>
      <c r="Y7" s="9">
        <v>1</v>
      </c>
      <c r="Z7" s="9">
        <v>3</v>
      </c>
      <c r="AA7" s="9"/>
      <c r="AB7" s="9"/>
      <c r="AC7" s="9">
        <f t="shared" si="1"/>
        <v>8</v>
      </c>
      <c r="AE7" s="21"/>
    </row>
    <row r="8" spans="1:31" s="39" customFormat="1" ht="12.75" x14ac:dyDescent="0.2">
      <c r="A8" s="43">
        <v>21</v>
      </c>
      <c r="B8" s="42" t="s">
        <v>366</v>
      </c>
      <c r="C8" s="42" t="s">
        <v>367</v>
      </c>
      <c r="D8" s="9">
        <v>1</v>
      </c>
      <c r="E8" s="9"/>
      <c r="F8" s="9">
        <v>2</v>
      </c>
      <c r="G8" s="9">
        <v>3</v>
      </c>
      <c r="H8" s="9"/>
      <c r="I8" s="9">
        <v>1</v>
      </c>
      <c r="J8" s="9"/>
      <c r="K8" s="9">
        <v>3</v>
      </c>
      <c r="L8" s="9"/>
      <c r="M8" s="9"/>
      <c r="N8" s="9">
        <f t="shared" si="0"/>
        <v>4</v>
      </c>
      <c r="O8" s="10"/>
      <c r="P8" s="41"/>
      <c r="Q8" s="42"/>
      <c r="R8" s="42"/>
      <c r="S8" s="9"/>
      <c r="T8" s="9"/>
      <c r="U8" s="9"/>
      <c r="V8" s="9"/>
      <c r="W8" s="9"/>
      <c r="X8" s="9"/>
      <c r="Y8" s="9"/>
      <c r="Z8" s="9"/>
      <c r="AA8" s="9"/>
      <c r="AB8" s="9"/>
      <c r="AC8" s="9" t="str">
        <f t="shared" si="1"/>
        <v/>
      </c>
      <c r="AE8" s="21"/>
    </row>
    <row r="9" spans="1:31" s="39" customFormat="1" ht="12.75" x14ac:dyDescent="0.2">
      <c r="A9" s="43">
        <v>24</v>
      </c>
      <c r="B9" s="42" t="s">
        <v>218</v>
      </c>
      <c r="C9" s="42" t="s">
        <v>39</v>
      </c>
      <c r="D9" s="9"/>
      <c r="E9" s="9">
        <v>1</v>
      </c>
      <c r="F9" s="9">
        <v>2</v>
      </c>
      <c r="G9" s="9">
        <v>3</v>
      </c>
      <c r="H9" s="9">
        <v>4</v>
      </c>
      <c r="I9" s="9">
        <v>1</v>
      </c>
      <c r="J9" s="9"/>
      <c r="K9" s="9">
        <v>2</v>
      </c>
      <c r="L9" s="9"/>
      <c r="M9" s="9"/>
      <c r="N9" s="9">
        <f t="shared" si="0"/>
        <v>5</v>
      </c>
      <c r="O9" s="10"/>
      <c r="P9" s="43">
        <v>11</v>
      </c>
      <c r="Q9" s="42" t="s">
        <v>100</v>
      </c>
      <c r="R9" s="42" t="s">
        <v>164</v>
      </c>
      <c r="S9" s="9">
        <v>1</v>
      </c>
      <c r="T9" s="9"/>
      <c r="U9" s="9">
        <v>2</v>
      </c>
      <c r="V9" s="9">
        <v>4</v>
      </c>
      <c r="W9" s="9">
        <v>2</v>
      </c>
      <c r="X9" s="9">
        <v>1</v>
      </c>
      <c r="Y9" s="9">
        <v>1</v>
      </c>
      <c r="Z9" s="9">
        <v>3</v>
      </c>
      <c r="AA9" s="9"/>
      <c r="AB9" s="9"/>
      <c r="AC9" s="9">
        <f t="shared" si="1"/>
        <v>4</v>
      </c>
      <c r="AE9" s="21"/>
    </row>
    <row r="10" spans="1:31" s="39" customFormat="1" ht="12.75" x14ac:dyDescent="0.2">
      <c r="A10" s="43">
        <v>8</v>
      </c>
      <c r="B10" s="42" t="s">
        <v>353</v>
      </c>
      <c r="C10" s="42" t="s">
        <v>87</v>
      </c>
      <c r="D10" s="9"/>
      <c r="E10" s="9"/>
      <c r="F10" s="9">
        <v>3</v>
      </c>
      <c r="G10" s="9">
        <v>4</v>
      </c>
      <c r="H10" s="9">
        <v>1</v>
      </c>
      <c r="I10" s="9"/>
      <c r="J10" s="9"/>
      <c r="K10" s="9">
        <v>3</v>
      </c>
      <c r="L10" s="9"/>
      <c r="M10" s="9"/>
      <c r="N10" s="9">
        <f t="shared" si="0"/>
        <v>3</v>
      </c>
      <c r="O10" s="10"/>
      <c r="P10" s="43">
        <v>13</v>
      </c>
      <c r="Q10" s="42" t="s">
        <v>98</v>
      </c>
      <c r="R10" s="42" t="s">
        <v>257</v>
      </c>
      <c r="S10" s="9">
        <v>2</v>
      </c>
      <c r="T10" s="9"/>
      <c r="U10" s="9">
        <v>1</v>
      </c>
      <c r="V10" s="9">
        <v>3</v>
      </c>
      <c r="W10" s="9">
        <v>1</v>
      </c>
      <c r="X10" s="9"/>
      <c r="Y10" s="9"/>
      <c r="Z10" s="9">
        <v>3</v>
      </c>
      <c r="AA10" s="9"/>
      <c r="AB10" s="9"/>
      <c r="AC10" s="9">
        <f t="shared" si="1"/>
        <v>5</v>
      </c>
      <c r="AE10" s="21"/>
    </row>
    <row r="11" spans="1:31" s="39" customFormat="1" ht="12.75" x14ac:dyDescent="0.2">
      <c r="A11" s="43"/>
      <c r="B11" s="42"/>
      <c r="C11" s="42"/>
      <c r="D11" s="9"/>
      <c r="E11" s="9"/>
      <c r="F11" s="9"/>
      <c r="G11" s="9"/>
      <c r="H11" s="9"/>
      <c r="I11" s="9"/>
      <c r="J11" s="9"/>
      <c r="K11" s="9"/>
      <c r="L11" s="9"/>
      <c r="M11" s="9"/>
      <c r="N11" s="9" t="str">
        <f t="shared" si="0"/>
        <v/>
      </c>
      <c r="O11" s="10"/>
      <c r="P11" s="43">
        <v>8</v>
      </c>
      <c r="Q11" s="42" t="s">
        <v>380</v>
      </c>
      <c r="R11" s="42" t="s">
        <v>379</v>
      </c>
      <c r="S11" s="9">
        <v>3</v>
      </c>
      <c r="T11" s="9">
        <v>2</v>
      </c>
      <c r="U11" s="9">
        <v>2</v>
      </c>
      <c r="V11" s="9">
        <v>3</v>
      </c>
      <c r="W11" s="9"/>
      <c r="X11" s="9">
        <v>2</v>
      </c>
      <c r="Y11" s="9"/>
      <c r="Z11" s="9">
        <v>2</v>
      </c>
      <c r="AA11" s="9"/>
      <c r="AB11" s="9"/>
      <c r="AC11" s="9">
        <f t="shared" si="1"/>
        <v>14</v>
      </c>
      <c r="AE11" s="21"/>
    </row>
    <row r="12" spans="1:31" s="39" customFormat="1" ht="12.75" x14ac:dyDescent="0.2">
      <c r="A12" s="41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43"/>
      <c r="Q12" s="42"/>
      <c r="R12" s="4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tr">
        <f t="shared" si="1"/>
        <v/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12</v>
      </c>
      <c r="E15" s="9">
        <f t="shared" si="2"/>
        <v>2</v>
      </c>
      <c r="F15" s="9">
        <f t="shared" si="2"/>
        <v>8</v>
      </c>
      <c r="G15" s="9">
        <f t="shared" si="2"/>
        <v>17</v>
      </c>
      <c r="H15" s="9">
        <f t="shared" si="2"/>
        <v>10</v>
      </c>
      <c r="I15" s="9">
        <f t="shared" si="2"/>
        <v>3</v>
      </c>
      <c r="J15" s="9">
        <f t="shared" si="2"/>
        <v>0</v>
      </c>
      <c r="K15" s="9">
        <f t="shared" si="2"/>
        <v>12</v>
      </c>
      <c r="L15" s="9">
        <f t="shared" si="2"/>
        <v>0</v>
      </c>
      <c r="M15" s="9">
        <f t="shared" si="2"/>
        <v>0</v>
      </c>
      <c r="N15" s="9">
        <f t="shared" si="2"/>
        <v>38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13</v>
      </c>
      <c r="T15" s="9">
        <f t="shared" si="3"/>
        <v>4</v>
      </c>
      <c r="U15" s="9">
        <f t="shared" si="3"/>
        <v>6</v>
      </c>
      <c r="V15" s="9">
        <f t="shared" si="3"/>
        <v>19</v>
      </c>
      <c r="W15" s="9">
        <f t="shared" si="3"/>
        <v>10</v>
      </c>
      <c r="X15" s="9">
        <f t="shared" si="3"/>
        <v>5</v>
      </c>
      <c r="Y15" s="9">
        <f t="shared" si="3"/>
        <v>2</v>
      </c>
      <c r="Z15" s="9">
        <f t="shared" si="3"/>
        <v>16</v>
      </c>
      <c r="AA15" s="9">
        <f t="shared" si="3"/>
        <v>0</v>
      </c>
      <c r="AB15" s="9">
        <f t="shared" si="3"/>
        <v>1</v>
      </c>
      <c r="AC15" s="9">
        <f t="shared" si="3"/>
        <v>44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246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AKOM: BLK-   |||   Brownies: </v>
      </c>
    </row>
    <row r="17" spans="1:37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7" s="39" customFormat="1" ht="12.75" x14ac:dyDescent="0.2">
      <c r="A18" s="158" t="s">
        <v>137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/>
      <c r="O18" s="3" t="s">
        <v>4</v>
      </c>
      <c r="P18" s="155" t="s">
        <v>88</v>
      </c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7"/>
      <c r="AE18" s="21"/>
    </row>
    <row r="19" spans="1:37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7" s="39" customFormat="1" ht="12.75" x14ac:dyDescent="0.2">
      <c r="A20" s="41">
        <v>0</v>
      </c>
      <c r="B20" s="42" t="s">
        <v>196</v>
      </c>
      <c r="C20" s="42" t="s">
        <v>87</v>
      </c>
      <c r="D20" s="9">
        <v>4</v>
      </c>
      <c r="E20" s="9"/>
      <c r="F20" s="9"/>
      <c r="G20" s="9"/>
      <c r="H20" s="9"/>
      <c r="I20" s="9"/>
      <c r="J20" s="9">
        <v>2</v>
      </c>
      <c r="K20" s="9"/>
      <c r="L20" s="9"/>
      <c r="M20" s="9"/>
      <c r="N20" s="9">
        <f t="shared" ref="N20:N29" si="4">IF(B20="","",(D20*2)+(E20*3)+F20*1)</f>
        <v>8</v>
      </c>
      <c r="O20" s="10"/>
      <c r="P20" s="41"/>
      <c r="Q20" s="42"/>
      <c r="R20" s="42"/>
      <c r="S20" s="9"/>
      <c r="T20" s="9"/>
      <c r="U20" s="9"/>
      <c r="V20" s="9"/>
      <c r="W20" s="9"/>
      <c r="X20" s="9"/>
      <c r="Y20" s="9"/>
      <c r="Z20" s="9"/>
      <c r="AA20" s="9"/>
      <c r="AB20" s="9"/>
      <c r="AC20" s="9" t="str">
        <f t="shared" ref="AC20:AC29" si="5">IF(Q20="","",(S20*2)+(T20*3)+U20*1)</f>
        <v/>
      </c>
      <c r="AE20" s="21"/>
    </row>
    <row r="21" spans="1:37" s="39" customFormat="1" ht="12.75" x14ac:dyDescent="0.2">
      <c r="A21" s="43">
        <v>5</v>
      </c>
      <c r="B21" s="42" t="s">
        <v>199</v>
      </c>
      <c r="C21" s="42" t="s">
        <v>57</v>
      </c>
      <c r="D21" s="9">
        <v>4</v>
      </c>
      <c r="E21" s="9"/>
      <c r="F21" s="9"/>
      <c r="G21" s="9">
        <v>4</v>
      </c>
      <c r="H21" s="9">
        <v>2</v>
      </c>
      <c r="I21" s="9">
        <v>3</v>
      </c>
      <c r="J21" s="9"/>
      <c r="K21" s="9">
        <v>1</v>
      </c>
      <c r="L21" s="9"/>
      <c r="M21" s="9"/>
      <c r="N21" s="9">
        <f t="shared" si="4"/>
        <v>8</v>
      </c>
      <c r="O21" s="10"/>
      <c r="P21" s="43">
        <v>1</v>
      </c>
      <c r="Q21" s="42" t="s">
        <v>98</v>
      </c>
      <c r="R21" s="42" t="s">
        <v>99</v>
      </c>
      <c r="S21" s="9">
        <v>1</v>
      </c>
      <c r="T21" s="9"/>
      <c r="U21" s="9"/>
      <c r="V21" s="9">
        <v>1</v>
      </c>
      <c r="W21" s="9">
        <v>1</v>
      </c>
      <c r="X21" s="9">
        <v>1</v>
      </c>
      <c r="Y21" s="9"/>
      <c r="Z21" s="9">
        <v>2</v>
      </c>
      <c r="AA21" s="9"/>
      <c r="AB21" s="9"/>
      <c r="AC21" s="9">
        <f t="shared" si="5"/>
        <v>2</v>
      </c>
      <c r="AE21" s="21"/>
    </row>
    <row r="22" spans="1:37" s="39" customFormat="1" ht="12.75" x14ac:dyDescent="0.2">
      <c r="A22" s="43">
        <v>8</v>
      </c>
      <c r="B22" s="42" t="s">
        <v>245</v>
      </c>
      <c r="C22" s="42" t="s">
        <v>164</v>
      </c>
      <c r="D22" s="9">
        <v>6</v>
      </c>
      <c r="E22" s="9"/>
      <c r="F22" s="9"/>
      <c r="G22" s="9">
        <v>9</v>
      </c>
      <c r="H22" s="9">
        <v>4</v>
      </c>
      <c r="I22" s="9">
        <v>2</v>
      </c>
      <c r="J22" s="9"/>
      <c r="K22" s="9">
        <v>2</v>
      </c>
      <c r="L22" s="9"/>
      <c r="M22" s="9"/>
      <c r="N22" s="9">
        <f t="shared" si="4"/>
        <v>12</v>
      </c>
      <c r="O22" s="10"/>
      <c r="P22" s="41"/>
      <c r="Q22" s="42"/>
      <c r="R22" s="42"/>
      <c r="S22" s="9"/>
      <c r="T22" s="9"/>
      <c r="U22" s="9"/>
      <c r="V22" s="9"/>
      <c r="W22" s="9"/>
      <c r="X22" s="9"/>
      <c r="Y22" s="9"/>
      <c r="Z22" s="9"/>
      <c r="AA22" s="9"/>
      <c r="AB22" s="9"/>
      <c r="AC22" s="9" t="str">
        <f t="shared" si="5"/>
        <v/>
      </c>
      <c r="AE22" s="21"/>
    </row>
    <row r="23" spans="1:37" s="39" customFormat="1" ht="12.75" x14ac:dyDescent="0.2">
      <c r="A23" s="43">
        <v>10</v>
      </c>
      <c r="B23" s="42" t="s">
        <v>197</v>
      </c>
      <c r="C23" s="42" t="s">
        <v>198</v>
      </c>
      <c r="D23" s="9">
        <v>1</v>
      </c>
      <c r="E23" s="9"/>
      <c r="F23" s="9"/>
      <c r="G23" s="9">
        <v>2</v>
      </c>
      <c r="H23" s="9"/>
      <c r="I23" s="9"/>
      <c r="J23" s="9"/>
      <c r="K23" s="9">
        <v>2</v>
      </c>
      <c r="L23" s="9"/>
      <c r="M23" s="9"/>
      <c r="N23" s="9">
        <f t="shared" si="4"/>
        <v>2</v>
      </c>
      <c r="O23" s="10"/>
      <c r="P23" s="41">
        <v>3</v>
      </c>
      <c r="Q23" s="42" t="s">
        <v>91</v>
      </c>
      <c r="R23" s="42" t="s">
        <v>92</v>
      </c>
      <c r="S23" s="9">
        <v>1</v>
      </c>
      <c r="T23" s="9">
        <v>1</v>
      </c>
      <c r="U23" s="9"/>
      <c r="V23" s="9">
        <v>3</v>
      </c>
      <c r="W23" s="9">
        <v>4</v>
      </c>
      <c r="X23" s="9"/>
      <c r="Y23" s="9">
        <v>1</v>
      </c>
      <c r="Z23" s="9"/>
      <c r="AA23" s="9"/>
      <c r="AB23" s="9"/>
      <c r="AC23" s="9">
        <f t="shared" si="5"/>
        <v>5</v>
      </c>
      <c r="AE23" s="21"/>
    </row>
    <row r="24" spans="1:37" s="39" customFormat="1" ht="12.75" x14ac:dyDescent="0.2">
      <c r="A24" s="41">
        <v>12</v>
      </c>
      <c r="B24" s="42" t="s">
        <v>78</v>
      </c>
      <c r="C24" s="42" t="s">
        <v>79</v>
      </c>
      <c r="D24" s="9">
        <v>4</v>
      </c>
      <c r="E24" s="9"/>
      <c r="F24" s="9"/>
      <c r="G24" s="9">
        <v>5</v>
      </c>
      <c r="H24" s="9">
        <v>2</v>
      </c>
      <c r="I24" s="9"/>
      <c r="J24" s="9">
        <v>1</v>
      </c>
      <c r="K24" s="9"/>
      <c r="L24" s="9"/>
      <c r="M24" s="9"/>
      <c r="N24" s="9">
        <f t="shared" si="4"/>
        <v>8</v>
      </c>
      <c r="O24" s="10"/>
      <c r="P24" s="43">
        <v>5</v>
      </c>
      <c r="Q24" s="42" t="s">
        <v>96</v>
      </c>
      <c r="R24" s="42" t="s">
        <v>97</v>
      </c>
      <c r="S24" s="9">
        <v>6</v>
      </c>
      <c r="T24" s="9"/>
      <c r="U24" s="9">
        <v>3</v>
      </c>
      <c r="V24" s="9">
        <v>3</v>
      </c>
      <c r="W24" s="9">
        <v>1</v>
      </c>
      <c r="X24" s="9"/>
      <c r="Y24" s="9"/>
      <c r="Z24" s="9"/>
      <c r="AA24" s="9"/>
      <c r="AB24" s="9"/>
      <c r="AC24" s="9">
        <f t="shared" si="5"/>
        <v>15</v>
      </c>
      <c r="AE24" s="21"/>
    </row>
    <row r="25" spans="1:37" s="39" customFormat="1" ht="12.75" x14ac:dyDescent="0.2">
      <c r="A25" s="43">
        <v>15</v>
      </c>
      <c r="B25" s="42" t="s">
        <v>199</v>
      </c>
      <c r="C25" s="42" t="s">
        <v>84</v>
      </c>
      <c r="D25" s="9">
        <v>1</v>
      </c>
      <c r="E25" s="9"/>
      <c r="F25" s="9"/>
      <c r="G25" s="9">
        <v>3</v>
      </c>
      <c r="H25" s="9">
        <v>1</v>
      </c>
      <c r="I25" s="9">
        <v>2</v>
      </c>
      <c r="J25" s="9"/>
      <c r="K25" s="9"/>
      <c r="L25" s="9"/>
      <c r="M25" s="9"/>
      <c r="N25" s="9">
        <f t="shared" si="4"/>
        <v>2</v>
      </c>
      <c r="O25" s="10"/>
      <c r="P25" s="43">
        <v>15</v>
      </c>
      <c r="Q25" s="42" t="s">
        <v>195</v>
      </c>
      <c r="R25" s="42" t="s">
        <v>94</v>
      </c>
      <c r="S25" s="9"/>
      <c r="T25" s="9">
        <v>3</v>
      </c>
      <c r="U25" s="9"/>
      <c r="V25" s="9">
        <v>6</v>
      </c>
      <c r="W25" s="9">
        <v>1</v>
      </c>
      <c r="X25" s="9">
        <v>1</v>
      </c>
      <c r="Y25" s="9"/>
      <c r="Z25" s="9">
        <v>1</v>
      </c>
      <c r="AA25" s="9"/>
      <c r="AB25" s="9"/>
      <c r="AC25" s="9">
        <f t="shared" si="5"/>
        <v>9</v>
      </c>
      <c r="AE25" s="21"/>
    </row>
    <row r="26" spans="1:37" s="39" customFormat="1" ht="12.75" x14ac:dyDescent="0.2">
      <c r="A26" s="43">
        <v>17</v>
      </c>
      <c r="B26" s="42" t="s">
        <v>38</v>
      </c>
      <c r="C26" s="42" t="s">
        <v>360</v>
      </c>
      <c r="D26" s="9">
        <v>2</v>
      </c>
      <c r="E26" s="9">
        <v>1</v>
      </c>
      <c r="F26" s="9"/>
      <c r="G26" s="9">
        <v>3</v>
      </c>
      <c r="H26" s="9">
        <v>2</v>
      </c>
      <c r="I26" s="9">
        <v>5</v>
      </c>
      <c r="J26" s="9"/>
      <c r="K26" s="9">
        <v>3</v>
      </c>
      <c r="L26" s="9"/>
      <c r="M26" s="9"/>
      <c r="N26" s="9">
        <f t="shared" si="4"/>
        <v>7</v>
      </c>
      <c r="O26" s="10"/>
      <c r="P26" s="43">
        <v>27</v>
      </c>
      <c r="Q26" s="42" t="s">
        <v>261</v>
      </c>
      <c r="R26" s="42" t="s">
        <v>54</v>
      </c>
      <c r="S26" s="9"/>
      <c r="T26" s="9"/>
      <c r="U26" s="9"/>
      <c r="V26" s="9">
        <v>5</v>
      </c>
      <c r="W26" s="9">
        <v>3</v>
      </c>
      <c r="X26" s="9">
        <v>2</v>
      </c>
      <c r="Y26" s="9">
        <v>1</v>
      </c>
      <c r="Z26" s="9">
        <v>1</v>
      </c>
      <c r="AA26" s="9"/>
      <c r="AB26" s="9"/>
      <c r="AC26" s="9">
        <f t="shared" si="5"/>
        <v>0</v>
      </c>
      <c r="AE26" s="21"/>
    </row>
    <row r="27" spans="1:37" s="39" customFormat="1" ht="12.75" x14ac:dyDescent="0.2">
      <c r="A27" s="52" t="s">
        <v>221</v>
      </c>
      <c r="B27" s="42" t="s">
        <v>200</v>
      </c>
      <c r="C27" s="42" t="s">
        <v>73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4"/>
        <v>0</v>
      </c>
      <c r="O27" s="10"/>
      <c r="P27" s="43">
        <v>35</v>
      </c>
      <c r="Q27" s="42" t="s">
        <v>270</v>
      </c>
      <c r="R27" s="42" t="s">
        <v>271</v>
      </c>
      <c r="S27" s="9">
        <v>2</v>
      </c>
      <c r="T27" s="9">
        <v>1</v>
      </c>
      <c r="U27" s="9">
        <v>2</v>
      </c>
      <c r="V27" s="9">
        <v>3</v>
      </c>
      <c r="W27" s="9"/>
      <c r="X27" s="9"/>
      <c r="Y27" s="9"/>
      <c r="Z27" s="9">
        <v>2</v>
      </c>
      <c r="AA27" s="9"/>
      <c r="AB27" s="9"/>
      <c r="AC27" s="9">
        <f t="shared" si="5"/>
        <v>9</v>
      </c>
      <c r="AE27" s="21"/>
    </row>
    <row r="28" spans="1:37" s="39" customFormat="1" ht="12.75" x14ac:dyDescent="0.2">
      <c r="A28" s="41">
        <v>1</v>
      </c>
      <c r="B28" s="42" t="s">
        <v>365</v>
      </c>
      <c r="C28" s="42" t="s">
        <v>41</v>
      </c>
      <c r="D28" s="9"/>
      <c r="E28" s="9"/>
      <c r="F28" s="9"/>
      <c r="G28" s="9">
        <v>5</v>
      </c>
      <c r="H28" s="9">
        <v>1</v>
      </c>
      <c r="I28" s="9">
        <v>1</v>
      </c>
      <c r="J28" s="9"/>
      <c r="K28" s="9"/>
      <c r="L28" s="9"/>
      <c r="M28" s="9"/>
      <c r="N28" s="9">
        <f t="shared" si="4"/>
        <v>0</v>
      </c>
      <c r="O28" s="10"/>
      <c r="P28" s="41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7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7" s="39" customFormat="1" ht="12.75" x14ac:dyDescent="0.2">
      <c r="A30" s="105" t="s">
        <v>26</v>
      </c>
      <c r="B30" s="106"/>
      <c r="C30" s="107"/>
      <c r="D30" s="9">
        <f t="shared" ref="D30:N30" si="6">SUM(D20:D29)</f>
        <v>22</v>
      </c>
      <c r="E30" s="9">
        <f t="shared" si="6"/>
        <v>1</v>
      </c>
      <c r="F30" s="9">
        <f t="shared" si="6"/>
        <v>0</v>
      </c>
      <c r="G30" s="9">
        <f t="shared" si="6"/>
        <v>31</v>
      </c>
      <c r="H30" s="9">
        <f t="shared" si="6"/>
        <v>12</v>
      </c>
      <c r="I30" s="9">
        <f t="shared" si="6"/>
        <v>13</v>
      </c>
      <c r="J30" s="9">
        <f t="shared" si="6"/>
        <v>3</v>
      </c>
      <c r="K30" s="9">
        <f t="shared" si="6"/>
        <v>8</v>
      </c>
      <c r="L30" s="9">
        <f t="shared" si="6"/>
        <v>0</v>
      </c>
      <c r="M30" s="9">
        <f t="shared" si="6"/>
        <v>0</v>
      </c>
      <c r="N30" s="9">
        <f t="shared" si="6"/>
        <v>47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10</v>
      </c>
      <c r="T30" s="9">
        <f t="shared" si="7"/>
        <v>5</v>
      </c>
      <c r="U30" s="9">
        <f t="shared" si="7"/>
        <v>5</v>
      </c>
      <c r="V30" s="9">
        <f t="shared" si="7"/>
        <v>21</v>
      </c>
      <c r="W30" s="9">
        <f t="shared" si="7"/>
        <v>10</v>
      </c>
      <c r="X30" s="9">
        <f t="shared" si="7"/>
        <v>4</v>
      </c>
      <c r="Y30" s="9">
        <f t="shared" si="7"/>
        <v>2</v>
      </c>
      <c r="Z30" s="9">
        <f t="shared" si="7"/>
        <v>6</v>
      </c>
      <c r="AA30" s="9">
        <f t="shared" si="7"/>
        <v>0</v>
      </c>
      <c r="AB30" s="9">
        <f t="shared" si="7"/>
        <v>0</v>
      </c>
      <c r="AC30" s="9">
        <f t="shared" si="7"/>
        <v>40</v>
      </c>
      <c r="AE30" s="44" t="e">
        <f>IF(#REF!+#REF!=5,"Correct","MVP ERROR")</f>
        <v>#REF!</v>
      </c>
    </row>
    <row r="31" spans="1:37" s="39" customFormat="1" ht="12.75" x14ac:dyDescent="0.2">
      <c r="A31" s="117" t="s">
        <v>27</v>
      </c>
      <c r="B31" s="118"/>
      <c r="C31" s="119" t="s">
        <v>230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Hawks: FT-   |||   HBW Cannons: </v>
      </c>
      <c r="AK31" s="46"/>
    </row>
    <row r="32" spans="1:37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11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  <c r="O33" s="3" t="s">
        <v>4</v>
      </c>
      <c r="P33" s="161" t="s">
        <v>138</v>
      </c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3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5</v>
      </c>
      <c r="B35" s="42" t="s">
        <v>86</v>
      </c>
      <c r="C35" s="42" t="s">
        <v>87</v>
      </c>
      <c r="D35" s="9">
        <v>3</v>
      </c>
      <c r="E35" s="9">
        <v>4</v>
      </c>
      <c r="F35" s="9">
        <v>4</v>
      </c>
      <c r="G35" s="9">
        <v>5</v>
      </c>
      <c r="H35" s="9">
        <v>1</v>
      </c>
      <c r="I35" s="9"/>
      <c r="J35" s="9">
        <v>1</v>
      </c>
      <c r="K35" s="9">
        <v>3</v>
      </c>
      <c r="L35" s="9"/>
      <c r="M35" s="9"/>
      <c r="N35" s="9">
        <f t="shared" ref="N35:N44" si="8">IF(B35="","",(D35*2)+(E35*3)+F35*1)</f>
        <v>22</v>
      </c>
      <c r="O35" s="10"/>
      <c r="P35" s="41">
        <v>4</v>
      </c>
      <c r="Q35" s="42" t="s">
        <v>204</v>
      </c>
      <c r="R35" s="42" t="s">
        <v>205</v>
      </c>
      <c r="S35" s="9">
        <v>2</v>
      </c>
      <c r="T35" s="9"/>
      <c r="U35" s="9"/>
      <c r="V35" s="9">
        <v>7</v>
      </c>
      <c r="W35" s="9"/>
      <c r="X35" s="9"/>
      <c r="Y35" s="9"/>
      <c r="Z35" s="9">
        <v>4</v>
      </c>
      <c r="AA35" s="9"/>
      <c r="AB35" s="9"/>
      <c r="AC35" s="9">
        <f t="shared" ref="AC35:AC44" si="9">IF(Q35="","",(S35*2)+(T35*3)+U35*1)</f>
        <v>4</v>
      </c>
      <c r="AE35" s="21"/>
    </row>
    <row r="36" spans="1:31" s="39" customFormat="1" ht="12.75" x14ac:dyDescent="0.2">
      <c r="A36" s="43"/>
      <c r="B36" s="42"/>
      <c r="C36" s="42"/>
      <c r="D36" s="9"/>
      <c r="E36" s="9"/>
      <c r="F36" s="9"/>
      <c r="G36" s="9"/>
      <c r="H36" s="9"/>
      <c r="I36" s="9"/>
      <c r="J36" s="9"/>
      <c r="K36" s="9"/>
      <c r="L36" s="9"/>
      <c r="M36" s="9"/>
      <c r="N36" s="9" t="str">
        <f t="shared" si="8"/>
        <v/>
      </c>
      <c r="O36" s="10"/>
      <c r="P36" s="43">
        <v>8</v>
      </c>
      <c r="Q36" s="42" t="s">
        <v>74</v>
      </c>
      <c r="R36" s="42" t="s">
        <v>75</v>
      </c>
      <c r="S36" s="9"/>
      <c r="T36" s="9"/>
      <c r="U36" s="9"/>
      <c r="V36" s="9">
        <v>3</v>
      </c>
      <c r="W36" s="9">
        <v>2</v>
      </c>
      <c r="X36" s="9">
        <v>1</v>
      </c>
      <c r="Y36" s="9">
        <v>1</v>
      </c>
      <c r="Z36" s="9">
        <v>1</v>
      </c>
      <c r="AA36" s="9"/>
      <c r="AB36" s="9"/>
      <c r="AC36" s="9">
        <f t="shared" si="9"/>
        <v>0</v>
      </c>
      <c r="AE36" s="21"/>
    </row>
    <row r="37" spans="1:31" s="39" customFormat="1" ht="12.75" x14ac:dyDescent="0.2">
      <c r="A37" s="41"/>
      <c r="B37" s="42"/>
      <c r="C37" s="42"/>
      <c r="D37" s="9"/>
      <c r="E37" s="9"/>
      <c r="F37" s="9"/>
      <c r="G37" s="9"/>
      <c r="H37" s="9"/>
      <c r="I37" s="9"/>
      <c r="J37" s="9"/>
      <c r="K37" s="9"/>
      <c r="L37" s="9"/>
      <c r="M37" s="9"/>
      <c r="N37" s="9" t="str">
        <f t="shared" si="8"/>
        <v/>
      </c>
      <c r="O37" s="10"/>
      <c r="P37" s="41"/>
      <c r="Q37" s="42"/>
      <c r="R37" s="4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 t="str">
        <f t="shared" si="9"/>
        <v/>
      </c>
      <c r="AE37" s="21"/>
    </row>
    <row r="38" spans="1:31" s="39" customFormat="1" ht="12.75" x14ac:dyDescent="0.2">
      <c r="A38" s="43">
        <v>11</v>
      </c>
      <c r="B38" s="42" t="s">
        <v>276</v>
      </c>
      <c r="C38" s="42" t="s">
        <v>282</v>
      </c>
      <c r="D38" s="9">
        <v>2</v>
      </c>
      <c r="E38" s="9"/>
      <c r="F38" s="9">
        <v>2</v>
      </c>
      <c r="G38" s="9">
        <v>4</v>
      </c>
      <c r="H38" s="9">
        <v>3</v>
      </c>
      <c r="I38" s="9"/>
      <c r="J38" s="9">
        <v>1</v>
      </c>
      <c r="K38" s="9">
        <v>2</v>
      </c>
      <c r="L38" s="9"/>
      <c r="M38" s="9"/>
      <c r="N38" s="9">
        <f t="shared" si="8"/>
        <v>6</v>
      </c>
      <c r="O38" s="10"/>
      <c r="P38" s="41"/>
      <c r="Q38" s="42"/>
      <c r="R38" s="4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 t="str">
        <f t="shared" si="9"/>
        <v/>
      </c>
      <c r="AE38" s="21"/>
    </row>
    <row r="39" spans="1:31" s="39" customFormat="1" ht="12.75" x14ac:dyDescent="0.2">
      <c r="A39" s="43">
        <v>4</v>
      </c>
      <c r="B39" s="42" t="s">
        <v>77</v>
      </c>
      <c r="C39" s="42" t="s">
        <v>72</v>
      </c>
      <c r="D39" s="9"/>
      <c r="E39" s="9">
        <v>1</v>
      </c>
      <c r="F39" s="9"/>
      <c r="G39" s="9">
        <v>2</v>
      </c>
      <c r="H39" s="9">
        <v>1</v>
      </c>
      <c r="I39" s="9"/>
      <c r="J39" s="9">
        <v>1</v>
      </c>
      <c r="K39" s="9"/>
      <c r="L39" s="9"/>
      <c r="M39" s="9"/>
      <c r="N39" s="9">
        <f t="shared" si="8"/>
        <v>3</v>
      </c>
      <c r="O39" s="10"/>
      <c r="P39" s="41">
        <v>13</v>
      </c>
      <c r="Q39" s="42" t="s">
        <v>231</v>
      </c>
      <c r="R39" s="42" t="s">
        <v>312</v>
      </c>
      <c r="S39" s="9">
        <v>2</v>
      </c>
      <c r="T39" s="9">
        <v>4</v>
      </c>
      <c r="U39" s="9">
        <v>1</v>
      </c>
      <c r="V39" s="9">
        <v>2</v>
      </c>
      <c r="W39" s="9">
        <v>1</v>
      </c>
      <c r="X39" s="9"/>
      <c r="Y39" s="9"/>
      <c r="Z39" s="9">
        <v>2</v>
      </c>
      <c r="AA39" s="9"/>
      <c r="AB39" s="9"/>
      <c r="AC39" s="9">
        <f t="shared" si="9"/>
        <v>17</v>
      </c>
      <c r="AE39" s="21"/>
    </row>
    <row r="40" spans="1:31" s="39" customFormat="1" ht="12.75" x14ac:dyDescent="0.2">
      <c r="A40" s="41">
        <v>20</v>
      </c>
      <c r="B40" s="42" t="s">
        <v>323</v>
      </c>
      <c r="C40" s="42" t="s">
        <v>90</v>
      </c>
      <c r="D40" s="9"/>
      <c r="E40" s="9"/>
      <c r="F40" s="9"/>
      <c r="G40" s="9">
        <v>2</v>
      </c>
      <c r="H40" s="9">
        <v>2</v>
      </c>
      <c r="I40" s="9"/>
      <c r="J40" s="9"/>
      <c r="K40" s="9">
        <v>3</v>
      </c>
      <c r="L40" s="9"/>
      <c r="M40" s="9"/>
      <c r="N40" s="9">
        <f t="shared" si="8"/>
        <v>0</v>
      </c>
      <c r="O40" s="10"/>
      <c r="P40" s="43">
        <v>14</v>
      </c>
      <c r="Q40" s="42" t="s">
        <v>203</v>
      </c>
      <c r="R40" s="42" t="s">
        <v>34</v>
      </c>
      <c r="S40" s="9">
        <v>6</v>
      </c>
      <c r="T40" s="9"/>
      <c r="U40" s="9">
        <v>1</v>
      </c>
      <c r="V40" s="9">
        <v>16</v>
      </c>
      <c r="W40" s="9">
        <v>2</v>
      </c>
      <c r="X40" s="9"/>
      <c r="Y40" s="9">
        <v>1</v>
      </c>
      <c r="Z40" s="9">
        <v>4</v>
      </c>
      <c r="AA40" s="9"/>
      <c r="AB40" s="9"/>
      <c r="AC40" s="9">
        <f t="shared" si="9"/>
        <v>13</v>
      </c>
      <c r="AE40" s="21"/>
    </row>
    <row r="41" spans="1:31" s="39" customFormat="1" ht="12.75" x14ac:dyDescent="0.2">
      <c r="A41" s="43">
        <v>23</v>
      </c>
      <c r="B41" s="42" t="s">
        <v>243</v>
      </c>
      <c r="C41" s="42" t="s">
        <v>35</v>
      </c>
      <c r="D41" s="9">
        <v>3</v>
      </c>
      <c r="E41" s="9">
        <v>1</v>
      </c>
      <c r="F41" s="9">
        <v>2</v>
      </c>
      <c r="G41" s="9">
        <v>5</v>
      </c>
      <c r="H41" s="9"/>
      <c r="I41" s="9">
        <v>3</v>
      </c>
      <c r="J41" s="9"/>
      <c r="K41" s="9">
        <v>4</v>
      </c>
      <c r="L41" s="9"/>
      <c r="M41" s="9"/>
      <c r="N41" s="9">
        <f t="shared" si="8"/>
        <v>11</v>
      </c>
      <c r="O41" s="10"/>
      <c r="P41" s="43">
        <v>23</v>
      </c>
      <c r="Q41" s="42" t="s">
        <v>222</v>
      </c>
      <c r="R41" s="42" t="s">
        <v>61</v>
      </c>
      <c r="S41" s="9">
        <v>3</v>
      </c>
      <c r="T41" s="9"/>
      <c r="U41" s="9"/>
      <c r="V41" s="9">
        <v>4</v>
      </c>
      <c r="W41" s="9">
        <v>3</v>
      </c>
      <c r="X41" s="9">
        <v>1</v>
      </c>
      <c r="Y41" s="9"/>
      <c r="Z41" s="9">
        <v>1</v>
      </c>
      <c r="AA41" s="9"/>
      <c r="AB41" s="9"/>
      <c r="AC41" s="9">
        <f t="shared" si="9"/>
        <v>6</v>
      </c>
      <c r="AE41" s="21"/>
    </row>
    <row r="42" spans="1:31" s="39" customFormat="1" ht="12.75" x14ac:dyDescent="0.2">
      <c r="A42" s="43">
        <v>24</v>
      </c>
      <c r="B42" s="42" t="s">
        <v>278</v>
      </c>
      <c r="C42" s="42" t="s">
        <v>279</v>
      </c>
      <c r="D42" s="9">
        <v>1</v>
      </c>
      <c r="E42" s="9">
        <v>1</v>
      </c>
      <c r="F42" s="9"/>
      <c r="G42" s="9">
        <v>9</v>
      </c>
      <c r="H42" s="9">
        <v>3</v>
      </c>
      <c r="I42" s="9"/>
      <c r="J42" s="9"/>
      <c r="K42" s="9">
        <v>4</v>
      </c>
      <c r="L42" s="9"/>
      <c r="M42" s="9"/>
      <c r="N42" s="9">
        <f t="shared" si="8"/>
        <v>5</v>
      </c>
      <c r="O42" s="10"/>
      <c r="P42" s="41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E42" s="21"/>
    </row>
    <row r="43" spans="1:31" s="39" customFormat="1" ht="12.75" x14ac:dyDescent="0.2">
      <c r="A43" s="41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9</v>
      </c>
      <c r="E45" s="9">
        <f t="shared" si="10"/>
        <v>7</v>
      </c>
      <c r="F45" s="9">
        <f t="shared" si="10"/>
        <v>8</v>
      </c>
      <c r="G45" s="9">
        <f t="shared" si="10"/>
        <v>27</v>
      </c>
      <c r="H45" s="9">
        <f t="shared" si="10"/>
        <v>10</v>
      </c>
      <c r="I45" s="9">
        <f t="shared" si="10"/>
        <v>3</v>
      </c>
      <c r="J45" s="9">
        <f t="shared" si="10"/>
        <v>3</v>
      </c>
      <c r="K45" s="9">
        <f t="shared" si="10"/>
        <v>16</v>
      </c>
      <c r="L45" s="9">
        <f t="shared" si="10"/>
        <v>0</v>
      </c>
      <c r="M45" s="9">
        <f t="shared" si="10"/>
        <v>0</v>
      </c>
      <c r="N45" s="9">
        <f t="shared" si="10"/>
        <v>47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13</v>
      </c>
      <c r="T45" s="9">
        <f t="shared" si="11"/>
        <v>4</v>
      </c>
      <c r="U45" s="9">
        <f t="shared" si="11"/>
        <v>2</v>
      </c>
      <c r="V45" s="9">
        <f t="shared" si="11"/>
        <v>32</v>
      </c>
      <c r="W45" s="9">
        <f t="shared" si="11"/>
        <v>8</v>
      </c>
      <c r="X45" s="9">
        <f t="shared" si="11"/>
        <v>2</v>
      </c>
      <c r="Y45" s="9">
        <f t="shared" si="11"/>
        <v>2</v>
      </c>
      <c r="Z45" s="9">
        <f t="shared" si="11"/>
        <v>12</v>
      </c>
      <c r="AA45" s="9">
        <f t="shared" si="11"/>
        <v>0</v>
      </c>
      <c r="AB45" s="9">
        <f t="shared" si="11"/>
        <v>0</v>
      </c>
      <c r="AC45" s="9">
        <f t="shared" si="11"/>
        <v>40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28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Pork Swords:    |||   Cunning Stunts: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hidden="1" x14ac:dyDescent="0.2">
      <c r="A48" s="146" t="s">
        <v>224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8"/>
      <c r="O48" s="3" t="s">
        <v>29</v>
      </c>
      <c r="P48" s="181" t="s">
        <v>246</v>
      </c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3"/>
      <c r="AD48" s="46"/>
      <c r="AE48" s="21"/>
    </row>
    <row r="49" spans="1:31" s="39" customFormat="1" ht="12.75" hidden="1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hidden="1" x14ac:dyDescent="0.2">
      <c r="A50" s="43"/>
      <c r="B50" s="42"/>
      <c r="C50" s="42"/>
      <c r="D50" s="9"/>
      <c r="E50" s="9"/>
      <c r="F50" s="9"/>
      <c r="G50" s="9"/>
      <c r="H50" s="9"/>
      <c r="I50" s="9"/>
      <c r="J50" s="9"/>
      <c r="K50" s="9"/>
      <c r="L50" s="9"/>
      <c r="M50" s="9"/>
      <c r="N50" s="9" t="str">
        <f t="shared" ref="N50:N59" si="12">IF(B50="","",(D50*2)+(E50*3)+F50*1)</f>
        <v/>
      </c>
      <c r="O50" s="10"/>
      <c r="P50" s="41"/>
      <c r="Q50" s="42"/>
      <c r="R50" s="4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 t="str">
        <f t="shared" ref="AC50:AC59" si="13">IF(Q50="","",(S50*2)+(T50*3)+U50*1)</f>
        <v/>
      </c>
      <c r="AD50" s="46"/>
      <c r="AE50" s="21"/>
    </row>
    <row r="51" spans="1:31" s="39" customFormat="1" ht="12.75" hidden="1" x14ac:dyDescent="0.2">
      <c r="A51" s="41"/>
      <c r="B51" s="42"/>
      <c r="C51" s="42"/>
      <c r="D51" s="9"/>
      <c r="E51" s="9"/>
      <c r="F51" s="9"/>
      <c r="G51" s="9"/>
      <c r="H51" s="9"/>
      <c r="I51" s="9"/>
      <c r="J51" s="9"/>
      <c r="K51" s="9"/>
      <c r="L51" s="9"/>
      <c r="M51" s="9"/>
      <c r="N51" s="9" t="str">
        <f t="shared" si="12"/>
        <v/>
      </c>
      <c r="O51" s="10"/>
      <c r="P51" s="43"/>
      <c r="Q51" s="42"/>
      <c r="R51" s="42"/>
      <c r="S51" s="9"/>
      <c r="T51" s="9"/>
      <c r="U51" s="9"/>
      <c r="V51" s="9"/>
      <c r="W51" s="9"/>
      <c r="X51" s="9"/>
      <c r="Y51" s="9"/>
      <c r="Z51" s="9"/>
      <c r="AA51" s="9"/>
      <c r="AB51" s="9"/>
      <c r="AC51" s="9" t="str">
        <f t="shared" si="13"/>
        <v/>
      </c>
      <c r="AD51" s="46"/>
      <c r="AE51" s="21"/>
    </row>
    <row r="52" spans="1:31" s="39" customFormat="1" ht="12.75" hidden="1" x14ac:dyDescent="0.2">
      <c r="A52" s="43"/>
      <c r="B52" s="42"/>
      <c r="C52" s="42"/>
      <c r="D52" s="9"/>
      <c r="E52" s="9"/>
      <c r="F52" s="9"/>
      <c r="G52" s="9"/>
      <c r="H52" s="9"/>
      <c r="I52" s="9"/>
      <c r="J52" s="9"/>
      <c r="K52" s="9"/>
      <c r="L52" s="9"/>
      <c r="M52" s="9"/>
      <c r="N52" s="9" t="str">
        <f t="shared" si="12"/>
        <v/>
      </c>
      <c r="O52" s="10"/>
      <c r="P52" s="41"/>
      <c r="Q52" s="42"/>
      <c r="R52" s="42"/>
      <c r="S52" s="9"/>
      <c r="T52" s="9"/>
      <c r="U52" s="9"/>
      <c r="V52" s="9"/>
      <c r="W52" s="9"/>
      <c r="X52" s="9"/>
      <c r="Y52" s="9"/>
      <c r="Z52" s="9"/>
      <c r="AA52" s="9"/>
      <c r="AB52" s="9"/>
      <c r="AC52" s="9" t="str">
        <f t="shared" si="13"/>
        <v/>
      </c>
      <c r="AD52" s="46"/>
      <c r="AE52" s="21"/>
    </row>
    <row r="53" spans="1:31" s="39" customFormat="1" ht="12.75" hidden="1" x14ac:dyDescent="0.2">
      <c r="A53" s="43"/>
      <c r="B53" s="42"/>
      <c r="C53" s="42"/>
      <c r="D53" s="9"/>
      <c r="E53" s="9"/>
      <c r="F53" s="9"/>
      <c r="G53" s="9"/>
      <c r="H53" s="9"/>
      <c r="I53" s="9"/>
      <c r="J53" s="9"/>
      <c r="K53" s="9"/>
      <c r="L53" s="9"/>
      <c r="M53" s="9"/>
      <c r="N53" s="9" t="str">
        <f t="shared" si="12"/>
        <v/>
      </c>
      <c r="O53" s="10"/>
      <c r="P53" s="41"/>
      <c r="Q53" s="42"/>
      <c r="R53" s="42"/>
      <c r="S53" s="9"/>
      <c r="T53" s="9"/>
      <c r="U53" s="9"/>
      <c r="V53" s="9"/>
      <c r="W53" s="9"/>
      <c r="X53" s="9"/>
      <c r="Y53" s="9"/>
      <c r="Z53" s="9"/>
      <c r="AA53" s="9"/>
      <c r="AB53" s="9"/>
      <c r="AC53" s="9" t="str">
        <f t="shared" si="13"/>
        <v/>
      </c>
      <c r="AD53" s="46"/>
      <c r="AE53" s="21"/>
    </row>
    <row r="54" spans="1:31" s="39" customFormat="1" ht="12.75" hidden="1" x14ac:dyDescent="0.2">
      <c r="A54" s="43"/>
      <c r="B54" s="42"/>
      <c r="C54" s="42"/>
      <c r="D54" s="9"/>
      <c r="E54" s="9"/>
      <c r="F54" s="9"/>
      <c r="G54" s="9"/>
      <c r="H54" s="9"/>
      <c r="I54" s="9"/>
      <c r="J54" s="9"/>
      <c r="K54" s="9"/>
      <c r="L54" s="9"/>
      <c r="M54" s="9"/>
      <c r="N54" s="9" t="str">
        <f t="shared" si="12"/>
        <v/>
      </c>
      <c r="O54" s="10"/>
      <c r="P54" s="43"/>
      <c r="Q54" s="42"/>
      <c r="R54" s="42"/>
      <c r="S54" s="9"/>
      <c r="T54" s="9"/>
      <c r="U54" s="9"/>
      <c r="V54" s="9"/>
      <c r="W54" s="9"/>
      <c r="X54" s="9"/>
      <c r="Y54" s="9"/>
      <c r="Z54" s="9"/>
      <c r="AA54" s="9"/>
      <c r="AB54" s="9"/>
      <c r="AC54" s="9" t="str">
        <f t="shared" si="13"/>
        <v/>
      </c>
      <c r="AD54" s="46"/>
      <c r="AE54" s="21"/>
    </row>
    <row r="55" spans="1:31" s="39" customFormat="1" ht="12.75" hidden="1" x14ac:dyDescent="0.2">
      <c r="A55" s="43"/>
      <c r="B55" s="42"/>
      <c r="C55" s="42"/>
      <c r="D55" s="9"/>
      <c r="E55" s="9"/>
      <c r="F55" s="9"/>
      <c r="G55" s="9"/>
      <c r="H55" s="9"/>
      <c r="I55" s="9"/>
      <c r="J55" s="9"/>
      <c r="K55" s="9"/>
      <c r="L55" s="9"/>
      <c r="M55" s="9"/>
      <c r="N55" s="9" t="str">
        <f t="shared" si="12"/>
        <v/>
      </c>
      <c r="O55" s="10"/>
      <c r="P55" s="43"/>
      <c r="Q55" s="42"/>
      <c r="R55" s="42"/>
      <c r="S55" s="9"/>
      <c r="T55" s="9"/>
      <c r="U55" s="9"/>
      <c r="V55" s="9"/>
      <c r="W55" s="9"/>
      <c r="X55" s="9"/>
      <c r="Y55" s="9"/>
      <c r="Z55" s="9"/>
      <c r="AA55" s="9"/>
      <c r="AB55" s="9"/>
      <c r="AC55" s="9" t="str">
        <f t="shared" si="13"/>
        <v/>
      </c>
      <c r="AD55" s="46"/>
      <c r="AE55" s="21"/>
    </row>
    <row r="56" spans="1:31" s="39" customFormat="1" ht="12.75" hidden="1" x14ac:dyDescent="0.2">
      <c r="A56" s="43"/>
      <c r="B56" s="42"/>
      <c r="C56" s="42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tr">
        <f t="shared" si="12"/>
        <v/>
      </c>
      <c r="O56" s="10"/>
      <c r="P56" s="43"/>
      <c r="Q56" s="42"/>
      <c r="R56" s="4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 t="str">
        <f t="shared" si="13"/>
        <v/>
      </c>
      <c r="AD56" s="46"/>
      <c r="AE56" s="21"/>
    </row>
    <row r="57" spans="1:31" s="39" customFormat="1" ht="12.75" hidden="1" x14ac:dyDescent="0.2">
      <c r="A57" s="41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3"/>
      <c r="Q57" s="42"/>
      <c r="R57" s="42"/>
      <c r="S57" s="9"/>
      <c r="T57" s="9"/>
      <c r="U57" s="9"/>
      <c r="V57" s="9"/>
      <c r="W57" s="9"/>
      <c r="X57" s="9"/>
      <c r="Y57" s="9"/>
      <c r="Z57" s="9"/>
      <c r="AA57" s="9"/>
      <c r="AB57" s="9"/>
      <c r="AC57" s="9" t="str">
        <f t="shared" si="13"/>
        <v/>
      </c>
      <c r="AD57" s="46"/>
      <c r="AE57" s="21"/>
    </row>
    <row r="58" spans="1:31" s="39" customFormat="1" ht="12.75" hidden="1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hidden="1" x14ac:dyDescent="0.2">
      <c r="A59" s="43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hidden="1" x14ac:dyDescent="0.2">
      <c r="A60" s="105" t="s">
        <v>26</v>
      </c>
      <c r="B60" s="106"/>
      <c r="C60" s="107"/>
      <c r="D60" s="9">
        <f t="shared" ref="D60:N60" si="14">SUM(D50:D59)</f>
        <v>0</v>
      </c>
      <c r="E60" s="9">
        <f t="shared" si="14"/>
        <v>0</v>
      </c>
      <c r="F60" s="9">
        <f t="shared" si="14"/>
        <v>0</v>
      </c>
      <c r="G60" s="9">
        <f t="shared" si="14"/>
        <v>0</v>
      </c>
      <c r="H60" s="9">
        <f t="shared" si="14"/>
        <v>0</v>
      </c>
      <c r="I60" s="9">
        <f t="shared" si="14"/>
        <v>0</v>
      </c>
      <c r="J60" s="9">
        <f t="shared" si="14"/>
        <v>0</v>
      </c>
      <c r="K60" s="9">
        <f t="shared" si="14"/>
        <v>0</v>
      </c>
      <c r="L60" s="9">
        <f t="shared" si="14"/>
        <v>0</v>
      </c>
      <c r="M60" s="9">
        <f t="shared" si="14"/>
        <v>0</v>
      </c>
      <c r="N60" s="9">
        <f t="shared" si="14"/>
        <v>0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0</v>
      </c>
      <c r="T60" s="9">
        <f t="shared" si="15"/>
        <v>0</v>
      </c>
      <c r="U60" s="9">
        <f t="shared" si="15"/>
        <v>0</v>
      </c>
      <c r="V60" s="9">
        <f t="shared" si="15"/>
        <v>0</v>
      </c>
      <c r="W60" s="9">
        <f t="shared" si="15"/>
        <v>0</v>
      </c>
      <c r="X60" s="9">
        <f t="shared" si="15"/>
        <v>0</v>
      </c>
      <c r="Y60" s="9">
        <f t="shared" si="15"/>
        <v>0</v>
      </c>
      <c r="Z60" s="9">
        <f t="shared" si="15"/>
        <v>0</v>
      </c>
      <c r="AA60" s="9">
        <f t="shared" si="15"/>
        <v>0</v>
      </c>
      <c r="AB60" s="9">
        <f t="shared" si="15"/>
        <v>0</v>
      </c>
      <c r="AC60" s="9">
        <f t="shared" si="15"/>
        <v>0</v>
      </c>
      <c r="AD60" s="46"/>
      <c r="AE60" s="44" t="e">
        <f>IF(#REF!+#REF!=5,"Correct","MVP ERROR")</f>
        <v>#REF!</v>
      </c>
    </row>
    <row r="61" spans="1:31" s="39" customFormat="1" ht="12.75" hidden="1" x14ac:dyDescent="0.2">
      <c r="A61" s="117" t="s">
        <v>27</v>
      </c>
      <c r="B61" s="118"/>
      <c r="C61" s="119" t="s">
        <v>133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>Hellfish: FG-3P-FT--REB--AST-STL-BLK-PFS-   |||   Beavers: FG-3P-FT-REB-AST-STL-BLK-PFS-</v>
      </c>
    </row>
    <row r="62" spans="1:31" s="39" customFormat="1" ht="12.75" hidden="1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37" t="s">
        <v>134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9"/>
      <c r="O63" s="3" t="s">
        <v>29</v>
      </c>
      <c r="P63" s="172" t="s">
        <v>230</v>
      </c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4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4</v>
      </c>
      <c r="B65" s="42" t="s">
        <v>167</v>
      </c>
      <c r="C65" s="42" t="s">
        <v>174</v>
      </c>
      <c r="D65" s="9">
        <v>2</v>
      </c>
      <c r="E65" s="9"/>
      <c r="F65" s="9">
        <v>6</v>
      </c>
      <c r="G65" s="9">
        <v>4</v>
      </c>
      <c r="H65" s="9">
        <v>4</v>
      </c>
      <c r="I65" s="9">
        <v>1</v>
      </c>
      <c r="J65" s="9"/>
      <c r="K65" s="9">
        <v>1</v>
      </c>
      <c r="L65" s="9"/>
      <c r="M65" s="9"/>
      <c r="N65" s="9">
        <f t="shared" ref="N65:N74" si="16">IF(B65="","",(D65*2)+(E65*3)+F65*1)</f>
        <v>10</v>
      </c>
      <c r="O65" s="10"/>
      <c r="P65" s="41">
        <v>6</v>
      </c>
      <c r="Q65" s="42" t="s">
        <v>38</v>
      </c>
      <c r="R65" s="42" t="s">
        <v>235</v>
      </c>
      <c r="S65" s="9">
        <v>1</v>
      </c>
      <c r="T65" s="9"/>
      <c r="U65" s="9">
        <v>3</v>
      </c>
      <c r="V65" s="9">
        <v>10</v>
      </c>
      <c r="W65" s="9"/>
      <c r="X65" s="9">
        <v>1</v>
      </c>
      <c r="Y65" s="9"/>
      <c r="Z65" s="9">
        <v>4</v>
      </c>
      <c r="AA65" s="9"/>
      <c r="AB65" s="9"/>
      <c r="AC65" s="9">
        <f t="shared" ref="AC65:AC74" si="17">IF(Q65="","",(S65*2)+(T65*3)+U65*1)</f>
        <v>5</v>
      </c>
      <c r="AD65" s="46"/>
      <c r="AE65" s="21"/>
    </row>
    <row r="66" spans="1:31" s="39" customFormat="1" ht="12.75" x14ac:dyDescent="0.2">
      <c r="A66" s="41">
        <v>5</v>
      </c>
      <c r="B66" s="42" t="s">
        <v>167</v>
      </c>
      <c r="C66" s="42" t="s">
        <v>60</v>
      </c>
      <c r="D66" s="9">
        <v>4</v>
      </c>
      <c r="E66" s="9"/>
      <c r="F66" s="9"/>
      <c r="G66" s="9">
        <v>2</v>
      </c>
      <c r="H66" s="9">
        <v>1</v>
      </c>
      <c r="I66" s="9">
        <v>1</v>
      </c>
      <c r="J66" s="9"/>
      <c r="K66" s="9">
        <v>4</v>
      </c>
      <c r="L66" s="9"/>
      <c r="M66" s="9"/>
      <c r="N66" s="9">
        <f t="shared" si="16"/>
        <v>8</v>
      </c>
      <c r="O66" s="10"/>
      <c r="P66" s="41">
        <v>24</v>
      </c>
      <c r="Q66" s="42" t="s">
        <v>319</v>
      </c>
      <c r="R66" s="42" t="s">
        <v>426</v>
      </c>
      <c r="S66" s="9">
        <v>10</v>
      </c>
      <c r="T66" s="9"/>
      <c r="U66" s="9">
        <v>5</v>
      </c>
      <c r="V66" s="9">
        <v>10</v>
      </c>
      <c r="W66" s="9">
        <v>3</v>
      </c>
      <c r="X66" s="9">
        <v>1</v>
      </c>
      <c r="Y66" s="9">
        <v>1</v>
      </c>
      <c r="Z66" s="9">
        <v>3</v>
      </c>
      <c r="AA66" s="9"/>
      <c r="AB66" s="9"/>
      <c r="AC66" s="9">
        <f t="shared" si="17"/>
        <v>25</v>
      </c>
      <c r="AD66" s="46"/>
      <c r="AE66" s="21"/>
    </row>
    <row r="67" spans="1:31" s="39" customFormat="1" ht="12.75" x14ac:dyDescent="0.2">
      <c r="A67" s="43">
        <v>6</v>
      </c>
      <c r="B67" s="42" t="s">
        <v>372</v>
      </c>
      <c r="C67" s="42" t="s">
        <v>373</v>
      </c>
      <c r="D67" s="9">
        <v>1</v>
      </c>
      <c r="E67" s="9">
        <v>1</v>
      </c>
      <c r="F67" s="9"/>
      <c r="G67" s="9">
        <v>4</v>
      </c>
      <c r="H67" s="9">
        <v>1</v>
      </c>
      <c r="I67" s="9">
        <v>2</v>
      </c>
      <c r="J67" s="9"/>
      <c r="K67" s="9">
        <v>1</v>
      </c>
      <c r="L67" s="9"/>
      <c r="M67" s="9"/>
      <c r="N67" s="9">
        <f t="shared" si="16"/>
        <v>5</v>
      </c>
      <c r="O67" s="10"/>
      <c r="P67" s="41">
        <v>8</v>
      </c>
      <c r="Q67" s="42" t="s">
        <v>236</v>
      </c>
      <c r="R67" s="42" t="s">
        <v>61</v>
      </c>
      <c r="S67" s="9">
        <v>2</v>
      </c>
      <c r="T67" s="9">
        <v>3</v>
      </c>
      <c r="U67" s="9"/>
      <c r="V67" s="9">
        <v>4</v>
      </c>
      <c r="W67" s="9">
        <v>1</v>
      </c>
      <c r="X67" s="9">
        <v>2</v>
      </c>
      <c r="Y67" s="9"/>
      <c r="Z67" s="9"/>
      <c r="AA67" s="9"/>
      <c r="AB67" s="9"/>
      <c r="AC67" s="9">
        <f t="shared" si="17"/>
        <v>13</v>
      </c>
      <c r="AD67" s="46"/>
      <c r="AE67" s="21"/>
    </row>
    <row r="68" spans="1:31" s="39" customFormat="1" ht="12.75" x14ac:dyDescent="0.2">
      <c r="A68" s="43">
        <v>8</v>
      </c>
      <c r="B68" s="42" t="s">
        <v>169</v>
      </c>
      <c r="C68" s="42" t="s">
        <v>170</v>
      </c>
      <c r="D68" s="9">
        <v>4</v>
      </c>
      <c r="E68" s="9"/>
      <c r="F68" s="9">
        <v>2</v>
      </c>
      <c r="G68" s="9">
        <v>5</v>
      </c>
      <c r="H68" s="9">
        <v>4</v>
      </c>
      <c r="I68" s="9"/>
      <c r="J68" s="9"/>
      <c r="K68" s="9">
        <v>3</v>
      </c>
      <c r="L68" s="9"/>
      <c r="M68" s="9"/>
      <c r="N68" s="9">
        <f t="shared" si="16"/>
        <v>10</v>
      </c>
      <c r="O68" s="10"/>
      <c r="P68" s="41">
        <v>9</v>
      </c>
      <c r="Q68" s="42" t="s">
        <v>237</v>
      </c>
      <c r="R68" s="42" t="s">
        <v>238</v>
      </c>
      <c r="S68" s="9">
        <v>1</v>
      </c>
      <c r="T68" s="9"/>
      <c r="U68" s="9">
        <v>4</v>
      </c>
      <c r="V68" s="9">
        <v>3</v>
      </c>
      <c r="W68" s="9">
        <v>6</v>
      </c>
      <c r="X68" s="9"/>
      <c r="Y68" s="9">
        <v>1</v>
      </c>
      <c r="Z68" s="9">
        <v>3</v>
      </c>
      <c r="AA68" s="9"/>
      <c r="AB68" s="9"/>
      <c r="AC68" s="9">
        <f t="shared" si="17"/>
        <v>6</v>
      </c>
      <c r="AD68" s="46"/>
      <c r="AE68" s="21"/>
    </row>
    <row r="69" spans="1:31" s="39" customFormat="1" ht="12.75" x14ac:dyDescent="0.2">
      <c r="A69" s="43">
        <v>9</v>
      </c>
      <c r="B69" s="42" t="s">
        <v>172</v>
      </c>
      <c r="C69" s="42" t="s">
        <v>31</v>
      </c>
      <c r="D69" s="9">
        <v>1</v>
      </c>
      <c r="E69" s="9"/>
      <c r="F69" s="9"/>
      <c r="G69" s="9">
        <v>6</v>
      </c>
      <c r="H69" s="9">
        <v>3</v>
      </c>
      <c r="I69" s="9">
        <v>1</v>
      </c>
      <c r="J69" s="9"/>
      <c r="K69" s="9">
        <v>1</v>
      </c>
      <c r="L69" s="9"/>
      <c r="M69" s="9"/>
      <c r="N69" s="9">
        <f t="shared" si="16"/>
        <v>2</v>
      </c>
      <c r="O69" s="10"/>
      <c r="P69" s="41">
        <v>10</v>
      </c>
      <c r="Q69" s="42" t="s">
        <v>65</v>
      </c>
      <c r="R69" s="42" t="s">
        <v>95</v>
      </c>
      <c r="S69" s="9"/>
      <c r="T69" s="9"/>
      <c r="U69" s="9"/>
      <c r="V69" s="9">
        <v>2</v>
      </c>
      <c r="W69" s="9">
        <v>2</v>
      </c>
      <c r="X69" s="9">
        <v>1</v>
      </c>
      <c r="Y69" s="9"/>
      <c r="Z69" s="9">
        <v>5</v>
      </c>
      <c r="AA69" s="9"/>
      <c r="AB69" s="9"/>
      <c r="AC69" s="9">
        <f t="shared" si="17"/>
        <v>0</v>
      </c>
      <c r="AD69" s="46"/>
      <c r="AE69" s="21"/>
    </row>
    <row r="70" spans="1:31" s="39" customFormat="1" ht="12.75" x14ac:dyDescent="0.2">
      <c r="A70" s="41">
        <v>11</v>
      </c>
      <c r="B70" s="42" t="s">
        <v>173</v>
      </c>
      <c r="C70" s="42" t="s">
        <v>84</v>
      </c>
      <c r="D70" s="9">
        <v>4</v>
      </c>
      <c r="E70" s="9"/>
      <c r="F70" s="9">
        <v>3</v>
      </c>
      <c r="G70" s="9">
        <v>11</v>
      </c>
      <c r="H70" s="9">
        <v>8</v>
      </c>
      <c r="I70" s="9">
        <v>1</v>
      </c>
      <c r="J70" s="9">
        <v>1</v>
      </c>
      <c r="K70" s="9">
        <v>2</v>
      </c>
      <c r="L70" s="9"/>
      <c r="M70" s="9"/>
      <c r="N70" s="9">
        <f t="shared" si="16"/>
        <v>11</v>
      </c>
      <c r="O70" s="10"/>
      <c r="P70" s="43"/>
      <c r="Q70" s="42"/>
      <c r="R70" s="4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 t="str">
        <f t="shared" si="17"/>
        <v/>
      </c>
      <c r="AD70" s="46"/>
      <c r="AE70" s="21"/>
    </row>
    <row r="71" spans="1:31" s="39" customFormat="1" ht="12.75" x14ac:dyDescent="0.2">
      <c r="A71" s="43">
        <v>15</v>
      </c>
      <c r="B71" s="42" t="s">
        <v>228</v>
      </c>
      <c r="C71" s="42" t="s">
        <v>229</v>
      </c>
      <c r="D71" s="9">
        <v>1</v>
      </c>
      <c r="E71" s="9">
        <v>1</v>
      </c>
      <c r="F71" s="9"/>
      <c r="G71" s="9">
        <v>3</v>
      </c>
      <c r="H71" s="9">
        <v>1</v>
      </c>
      <c r="I71" s="9"/>
      <c r="J71" s="9"/>
      <c r="K71" s="9">
        <v>2</v>
      </c>
      <c r="L71" s="9"/>
      <c r="M71" s="9"/>
      <c r="N71" s="9">
        <f t="shared" si="16"/>
        <v>5</v>
      </c>
      <c r="O71" s="10"/>
      <c r="P71" s="43"/>
      <c r="Q71" s="42"/>
      <c r="R71" s="4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 t="str">
        <f t="shared" si="17"/>
        <v/>
      </c>
      <c r="AD71" s="46"/>
      <c r="AE71" s="21"/>
    </row>
    <row r="72" spans="1:31" s="39" customFormat="1" ht="12.75" x14ac:dyDescent="0.2">
      <c r="A72" s="43"/>
      <c r="B72" s="42"/>
      <c r="C72" s="42"/>
      <c r="D72" s="9"/>
      <c r="E72" s="9"/>
      <c r="F72" s="9"/>
      <c r="G72" s="9"/>
      <c r="H72" s="9"/>
      <c r="I72" s="9"/>
      <c r="J72" s="9"/>
      <c r="K72" s="9"/>
      <c r="L72" s="9"/>
      <c r="M72" s="9"/>
      <c r="N72" s="9" t="str">
        <f t="shared" si="16"/>
        <v/>
      </c>
      <c r="O72" s="10"/>
      <c r="P72" s="43">
        <v>91</v>
      </c>
      <c r="Q72" s="42" t="s">
        <v>242</v>
      </c>
      <c r="R72" s="42" t="s">
        <v>67</v>
      </c>
      <c r="S72" s="9">
        <v>2</v>
      </c>
      <c r="T72" s="9"/>
      <c r="U72" s="9"/>
      <c r="V72" s="9">
        <v>10</v>
      </c>
      <c r="W72" s="9">
        <v>2</v>
      </c>
      <c r="X72" s="9"/>
      <c r="Y72" s="9"/>
      <c r="Z72" s="9">
        <v>1</v>
      </c>
      <c r="AA72" s="9"/>
      <c r="AB72" s="9"/>
      <c r="AC72" s="9">
        <f t="shared" si="17"/>
        <v>4</v>
      </c>
      <c r="AD72" s="46"/>
      <c r="AE72" s="21"/>
    </row>
    <row r="73" spans="1:31" s="39" customFormat="1" ht="12.75" x14ac:dyDescent="0.2">
      <c r="A73" s="43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17</v>
      </c>
      <c r="E75" s="9">
        <f t="shared" si="18"/>
        <v>2</v>
      </c>
      <c r="F75" s="9">
        <f t="shared" si="18"/>
        <v>11</v>
      </c>
      <c r="G75" s="9">
        <f t="shared" si="18"/>
        <v>35</v>
      </c>
      <c r="H75" s="9">
        <f t="shared" si="18"/>
        <v>22</v>
      </c>
      <c r="I75" s="9">
        <f t="shared" si="18"/>
        <v>6</v>
      </c>
      <c r="J75" s="9">
        <f t="shared" si="18"/>
        <v>1</v>
      </c>
      <c r="K75" s="9">
        <f t="shared" si="18"/>
        <v>14</v>
      </c>
      <c r="L75" s="9">
        <f t="shared" si="18"/>
        <v>0</v>
      </c>
      <c r="M75" s="9">
        <f t="shared" si="18"/>
        <v>0</v>
      </c>
      <c r="N75" s="9">
        <f t="shared" si="18"/>
        <v>51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16</v>
      </c>
      <c r="T75" s="9">
        <f t="shared" si="19"/>
        <v>3</v>
      </c>
      <c r="U75" s="9">
        <f t="shared" si="19"/>
        <v>12</v>
      </c>
      <c r="V75" s="9">
        <f t="shared" si="19"/>
        <v>39</v>
      </c>
      <c r="W75" s="9">
        <f t="shared" si="19"/>
        <v>14</v>
      </c>
      <c r="X75" s="9">
        <f t="shared" si="19"/>
        <v>5</v>
      </c>
      <c r="Y75" s="9">
        <f t="shared" si="19"/>
        <v>2</v>
      </c>
      <c r="Z75" s="9">
        <f t="shared" si="19"/>
        <v>16</v>
      </c>
      <c r="AA75" s="9">
        <f t="shared" si="19"/>
        <v>0</v>
      </c>
      <c r="AB75" s="9">
        <f t="shared" si="19"/>
        <v>0</v>
      </c>
      <c r="AC75" s="9">
        <f t="shared" si="19"/>
        <v>53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269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Queanbeyan Road Runners:    |||   Honey Badgers: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22" t="s">
        <v>28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4"/>
      <c r="O78" s="3" t="s">
        <v>29</v>
      </c>
      <c r="P78" s="140" t="s">
        <v>139</v>
      </c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2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/>
      <c r="B80" s="42"/>
      <c r="C80" s="42"/>
      <c r="D80" s="9"/>
      <c r="E80" s="9"/>
      <c r="F80" s="9"/>
      <c r="G80" s="9"/>
      <c r="H80" s="9"/>
      <c r="I80" s="9"/>
      <c r="J80" s="9"/>
      <c r="K80" s="9"/>
      <c r="L80" s="9"/>
      <c r="M80" s="9"/>
      <c r="N80" s="9" t="str">
        <f t="shared" ref="N80:N89" si="20">IF(B80="","",(D80*2)+(E80*3)+F80*1)</f>
        <v/>
      </c>
      <c r="O80" s="10"/>
      <c r="P80" s="41">
        <v>3</v>
      </c>
      <c r="Q80" s="42" t="s">
        <v>206</v>
      </c>
      <c r="R80" s="42" t="s">
        <v>128</v>
      </c>
      <c r="S80" s="9">
        <v>1</v>
      </c>
      <c r="T80" s="9"/>
      <c r="U80" s="9"/>
      <c r="V80" s="9">
        <v>4</v>
      </c>
      <c r="W80" s="9">
        <v>5</v>
      </c>
      <c r="X80" s="9">
        <v>3</v>
      </c>
      <c r="Y80" s="9"/>
      <c r="Z80" s="9">
        <v>2</v>
      </c>
      <c r="AA80" s="9"/>
      <c r="AB80" s="9"/>
      <c r="AC80" s="9">
        <f t="shared" ref="AC80:AC89" si="21">IF(Q80="","",(S80*2)+(T80*3)+U80*1)</f>
        <v>2</v>
      </c>
      <c r="AD80" s="46"/>
      <c r="AE80" s="21"/>
    </row>
    <row r="81" spans="1:31" s="39" customFormat="1" ht="12.75" x14ac:dyDescent="0.2">
      <c r="A81" s="43">
        <v>9</v>
      </c>
      <c r="B81" s="42" t="s">
        <v>42</v>
      </c>
      <c r="C81" s="42" t="s">
        <v>43</v>
      </c>
      <c r="D81" s="9">
        <v>1</v>
      </c>
      <c r="E81" s="9"/>
      <c r="F81" s="9"/>
      <c r="G81" s="9">
        <v>3</v>
      </c>
      <c r="H81" s="9"/>
      <c r="I81" s="9">
        <v>1</v>
      </c>
      <c r="J81" s="9"/>
      <c r="K81" s="9"/>
      <c r="L81" s="9"/>
      <c r="M81" s="9"/>
      <c r="N81" s="9">
        <f t="shared" si="20"/>
        <v>2</v>
      </c>
      <c r="O81" s="10"/>
      <c r="P81" s="41">
        <v>4</v>
      </c>
      <c r="Q81" s="42" t="s">
        <v>33</v>
      </c>
      <c r="R81" s="42" t="s">
        <v>34</v>
      </c>
      <c r="S81" s="9"/>
      <c r="T81" s="9">
        <v>1</v>
      </c>
      <c r="U81" s="9"/>
      <c r="V81" s="9">
        <v>7</v>
      </c>
      <c r="W81" s="9">
        <v>3</v>
      </c>
      <c r="X81" s="9">
        <v>2</v>
      </c>
      <c r="Y81" s="9"/>
      <c r="Z81" s="9">
        <v>1</v>
      </c>
      <c r="AA81" s="9"/>
      <c r="AB81" s="9"/>
      <c r="AC81" s="9">
        <f t="shared" si="21"/>
        <v>3</v>
      </c>
      <c r="AD81" s="46"/>
      <c r="AE81" s="21"/>
    </row>
    <row r="82" spans="1:31" s="39" customFormat="1" ht="12.75" x14ac:dyDescent="0.2">
      <c r="A82" s="43">
        <v>13</v>
      </c>
      <c r="B82" s="42" t="s">
        <v>30</v>
      </c>
      <c r="C82" s="42" t="s">
        <v>31</v>
      </c>
      <c r="D82" s="9"/>
      <c r="E82" s="9"/>
      <c r="F82" s="9">
        <v>1</v>
      </c>
      <c r="G82" s="9">
        <v>3</v>
      </c>
      <c r="H82" s="9">
        <v>5</v>
      </c>
      <c r="I82" s="9">
        <v>1</v>
      </c>
      <c r="J82" s="9"/>
      <c r="K82" s="9">
        <v>1</v>
      </c>
      <c r="L82" s="9"/>
      <c r="M82" s="9"/>
      <c r="N82" s="9">
        <f t="shared" si="20"/>
        <v>1</v>
      </c>
      <c r="O82" s="10"/>
      <c r="P82" s="43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3">
        <v>17</v>
      </c>
      <c r="B83" s="42" t="s">
        <v>49</v>
      </c>
      <c r="C83" s="42" t="s">
        <v>50</v>
      </c>
      <c r="D83" s="9">
        <v>4</v>
      </c>
      <c r="E83" s="9"/>
      <c r="F83" s="9"/>
      <c r="G83" s="9">
        <v>1</v>
      </c>
      <c r="H83" s="9"/>
      <c r="I83" s="9"/>
      <c r="J83" s="9"/>
      <c r="K83" s="9">
        <v>2</v>
      </c>
      <c r="L83" s="9"/>
      <c r="M83" s="9"/>
      <c r="N83" s="9">
        <f t="shared" si="20"/>
        <v>8</v>
      </c>
      <c r="O83" s="10"/>
      <c r="P83" s="43">
        <v>7</v>
      </c>
      <c r="Q83" s="42" t="s">
        <v>32</v>
      </c>
      <c r="R83" s="42" t="s">
        <v>111</v>
      </c>
      <c r="S83" s="9">
        <v>2</v>
      </c>
      <c r="T83" s="9"/>
      <c r="U83" s="9"/>
      <c r="V83" s="9">
        <v>9</v>
      </c>
      <c r="W83" s="9">
        <v>1</v>
      </c>
      <c r="X83" s="9"/>
      <c r="Y83" s="9">
        <v>1</v>
      </c>
      <c r="Z83" s="9">
        <v>3</v>
      </c>
      <c r="AA83" s="9"/>
      <c r="AB83" s="9"/>
      <c r="AC83" s="9">
        <f t="shared" si="21"/>
        <v>4</v>
      </c>
      <c r="AD83" s="46"/>
      <c r="AE83" s="21"/>
    </row>
    <row r="84" spans="1:31" s="39" customFormat="1" ht="12.75" x14ac:dyDescent="0.2">
      <c r="A84" s="43">
        <v>20</v>
      </c>
      <c r="B84" s="42" t="s">
        <v>100</v>
      </c>
      <c r="C84" s="42" t="s">
        <v>290</v>
      </c>
      <c r="D84" s="9">
        <v>3</v>
      </c>
      <c r="E84" s="9">
        <v>2</v>
      </c>
      <c r="F84" s="9">
        <v>2</v>
      </c>
      <c r="G84" s="9">
        <v>2</v>
      </c>
      <c r="H84" s="9">
        <v>2</v>
      </c>
      <c r="I84" s="9">
        <v>4</v>
      </c>
      <c r="J84" s="9"/>
      <c r="K84" s="9">
        <v>4</v>
      </c>
      <c r="L84" s="9"/>
      <c r="M84" s="9"/>
      <c r="N84" s="9">
        <f t="shared" si="20"/>
        <v>14</v>
      </c>
      <c r="O84" s="10"/>
      <c r="P84" s="41">
        <v>9</v>
      </c>
      <c r="Q84" s="42" t="s">
        <v>45</v>
      </c>
      <c r="R84" s="42" t="s">
        <v>104</v>
      </c>
      <c r="S84" s="9">
        <v>1</v>
      </c>
      <c r="T84" s="9"/>
      <c r="U84" s="9"/>
      <c r="V84" s="9">
        <v>1</v>
      </c>
      <c r="W84" s="9"/>
      <c r="X84" s="9"/>
      <c r="Y84" s="9"/>
      <c r="Z84" s="9">
        <v>2</v>
      </c>
      <c r="AA84" s="9"/>
      <c r="AB84" s="9"/>
      <c r="AC84" s="9">
        <f t="shared" si="21"/>
        <v>2</v>
      </c>
      <c r="AD84" s="46"/>
      <c r="AE84" s="21"/>
    </row>
    <row r="85" spans="1:31" s="39" customFormat="1" ht="12.75" x14ac:dyDescent="0.2">
      <c r="A85" s="43">
        <v>21</v>
      </c>
      <c r="B85" s="42" t="s">
        <v>286</v>
      </c>
      <c r="C85" s="42" t="s">
        <v>150</v>
      </c>
      <c r="D85" s="9">
        <v>2</v>
      </c>
      <c r="E85" s="9"/>
      <c r="F85" s="9">
        <v>1</v>
      </c>
      <c r="G85" s="9">
        <v>3</v>
      </c>
      <c r="H85" s="9">
        <v>1</v>
      </c>
      <c r="I85" s="9">
        <v>1</v>
      </c>
      <c r="J85" s="9"/>
      <c r="K85" s="9">
        <v>3</v>
      </c>
      <c r="L85" s="9"/>
      <c r="M85" s="9"/>
      <c r="N85" s="9">
        <f t="shared" si="20"/>
        <v>5</v>
      </c>
      <c r="O85" s="10"/>
      <c r="P85" s="41"/>
      <c r="Q85" s="42"/>
      <c r="R85" s="4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 t="str">
        <f t="shared" si="21"/>
        <v/>
      </c>
      <c r="AD85" s="46"/>
      <c r="AE85" s="21"/>
    </row>
    <row r="86" spans="1:31" s="39" customFormat="1" ht="12.75" x14ac:dyDescent="0.2">
      <c r="A86" s="43">
        <v>32</v>
      </c>
      <c r="B86" s="42" t="s">
        <v>287</v>
      </c>
      <c r="C86" s="42" t="s">
        <v>90</v>
      </c>
      <c r="D86" s="9">
        <v>1</v>
      </c>
      <c r="E86" s="9"/>
      <c r="F86" s="9"/>
      <c r="G86" s="9">
        <v>7</v>
      </c>
      <c r="H86" s="9"/>
      <c r="I86" s="9"/>
      <c r="J86" s="9"/>
      <c r="K86" s="9">
        <v>2</v>
      </c>
      <c r="L86" s="9"/>
      <c r="M86" s="9"/>
      <c r="N86" s="9">
        <f t="shared" si="20"/>
        <v>2</v>
      </c>
      <c r="O86" s="10"/>
      <c r="P86" s="43">
        <v>24</v>
      </c>
      <c r="Q86" s="42" t="s">
        <v>209</v>
      </c>
      <c r="R86" s="42" t="s">
        <v>210</v>
      </c>
      <c r="S86" s="9">
        <v>2</v>
      </c>
      <c r="T86" s="9">
        <v>6</v>
      </c>
      <c r="U86" s="9"/>
      <c r="V86" s="9">
        <v>6</v>
      </c>
      <c r="W86" s="9"/>
      <c r="X86" s="9">
        <v>2</v>
      </c>
      <c r="Y86" s="9">
        <v>1</v>
      </c>
      <c r="Z86" s="9">
        <v>4</v>
      </c>
      <c r="AA86" s="9"/>
      <c r="AB86" s="9"/>
      <c r="AC86" s="9">
        <f t="shared" si="21"/>
        <v>22</v>
      </c>
      <c r="AD86" s="46"/>
      <c r="AE86" s="21"/>
    </row>
    <row r="87" spans="1:31" s="39" customFormat="1" ht="12.75" x14ac:dyDescent="0.2">
      <c r="A87" s="43">
        <v>33</v>
      </c>
      <c r="B87" s="42" t="s">
        <v>47</v>
      </c>
      <c r="C87" s="42" t="s">
        <v>70</v>
      </c>
      <c r="D87" s="9">
        <v>5</v>
      </c>
      <c r="E87" s="9">
        <v>1</v>
      </c>
      <c r="F87" s="9">
        <v>7</v>
      </c>
      <c r="G87" s="9">
        <v>12</v>
      </c>
      <c r="H87" s="9">
        <v>1</v>
      </c>
      <c r="I87" s="9">
        <v>1</v>
      </c>
      <c r="J87" s="9">
        <v>1</v>
      </c>
      <c r="K87" s="9">
        <v>1</v>
      </c>
      <c r="L87" s="9"/>
      <c r="M87" s="9"/>
      <c r="N87" s="9">
        <f t="shared" si="20"/>
        <v>20</v>
      </c>
      <c r="O87" s="10"/>
      <c r="P87" s="41">
        <v>5</v>
      </c>
      <c r="Q87" s="42" t="s">
        <v>433</v>
      </c>
      <c r="R87" s="42" t="s">
        <v>434</v>
      </c>
      <c r="S87" s="9"/>
      <c r="T87" s="9"/>
      <c r="U87" s="9">
        <v>4</v>
      </c>
      <c r="V87" s="9">
        <v>11</v>
      </c>
      <c r="W87" s="9">
        <v>2</v>
      </c>
      <c r="X87" s="9">
        <v>2</v>
      </c>
      <c r="Y87" s="9"/>
      <c r="Z87" s="9">
        <v>3</v>
      </c>
      <c r="AA87" s="9"/>
      <c r="AB87" s="9"/>
      <c r="AC87" s="9">
        <f t="shared" si="21"/>
        <v>4</v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54" t="s">
        <v>221</v>
      </c>
      <c r="Q88" s="42" t="s">
        <v>45</v>
      </c>
      <c r="R88" s="42" t="s">
        <v>46</v>
      </c>
      <c r="S88" s="9"/>
      <c r="T88" s="9"/>
      <c r="U88" s="9"/>
      <c r="V88" s="9"/>
      <c r="W88" s="9"/>
      <c r="X88" s="9"/>
      <c r="Y88" s="9"/>
      <c r="Z88" s="9"/>
      <c r="AA88" s="9"/>
      <c r="AB88" s="9"/>
      <c r="AC88" s="9">
        <f t="shared" si="21"/>
        <v>0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16</v>
      </c>
      <c r="E90" s="9">
        <f t="shared" si="22"/>
        <v>3</v>
      </c>
      <c r="F90" s="9">
        <f t="shared" si="22"/>
        <v>11</v>
      </c>
      <c r="G90" s="9">
        <f t="shared" si="22"/>
        <v>31</v>
      </c>
      <c r="H90" s="9">
        <f t="shared" si="22"/>
        <v>9</v>
      </c>
      <c r="I90" s="9">
        <f t="shared" si="22"/>
        <v>8</v>
      </c>
      <c r="J90" s="9">
        <f t="shared" si="22"/>
        <v>1</v>
      </c>
      <c r="K90" s="9">
        <f t="shared" si="22"/>
        <v>13</v>
      </c>
      <c r="L90" s="9">
        <f t="shared" si="22"/>
        <v>0</v>
      </c>
      <c r="M90" s="9">
        <f t="shared" si="22"/>
        <v>0</v>
      </c>
      <c r="N90" s="9">
        <f t="shared" si="22"/>
        <v>52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6</v>
      </c>
      <c r="T90" s="9">
        <f t="shared" si="23"/>
        <v>7</v>
      </c>
      <c r="U90" s="9">
        <f t="shared" si="23"/>
        <v>4</v>
      </c>
      <c r="V90" s="9">
        <f t="shared" si="23"/>
        <v>38</v>
      </c>
      <c r="W90" s="9">
        <f t="shared" si="23"/>
        <v>11</v>
      </c>
      <c r="X90" s="9">
        <f t="shared" si="23"/>
        <v>9</v>
      </c>
      <c r="Y90" s="9">
        <f t="shared" si="23"/>
        <v>2</v>
      </c>
      <c r="Z90" s="9">
        <f t="shared" si="23"/>
        <v>15</v>
      </c>
      <c r="AA90" s="9">
        <f t="shared" si="23"/>
        <v>0</v>
      </c>
      <c r="AB90" s="9">
        <f t="shared" si="23"/>
        <v>0</v>
      </c>
      <c r="AC90" s="9">
        <f t="shared" si="23"/>
        <v>37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138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Diablos:    |||   Phantoms: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25" t="s">
        <v>103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  <c r="O93" s="3" t="s">
        <v>52</v>
      </c>
      <c r="P93" s="128" t="s">
        <v>51</v>
      </c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30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>
        <v>4</v>
      </c>
      <c r="B95" s="42" t="s">
        <v>148</v>
      </c>
      <c r="C95" s="42" t="s">
        <v>54</v>
      </c>
      <c r="D95" s="9">
        <v>7</v>
      </c>
      <c r="E95" s="9"/>
      <c r="F95" s="9"/>
      <c r="G95" s="9">
        <v>9</v>
      </c>
      <c r="H95" s="9"/>
      <c r="I95" s="9"/>
      <c r="J95" s="9">
        <v>3</v>
      </c>
      <c r="K95" s="9">
        <v>1</v>
      </c>
      <c r="L95" s="9"/>
      <c r="M95" s="9"/>
      <c r="N95" s="9">
        <f t="shared" ref="N95:N104" si="24">IF(B95="","",(D95*2)+(E95*3)+F95*1)</f>
        <v>14</v>
      </c>
      <c r="O95" s="10"/>
      <c r="P95" s="41">
        <v>5</v>
      </c>
      <c r="Q95" s="42" t="s">
        <v>151</v>
      </c>
      <c r="R95" s="42" t="s">
        <v>152</v>
      </c>
      <c r="S95" s="9"/>
      <c r="T95" s="9"/>
      <c r="U95" s="9"/>
      <c r="V95" s="9">
        <v>7</v>
      </c>
      <c r="W95" s="9">
        <v>1</v>
      </c>
      <c r="X95" s="9"/>
      <c r="Y95" s="9"/>
      <c r="Z95" s="9"/>
      <c r="AA95" s="9"/>
      <c r="AB95" s="9"/>
      <c r="AC95" s="9">
        <f t="shared" ref="AC95:AC104" si="25">IF(Q95="","",(S95*2)+(T95*3)+U95*1)</f>
        <v>0</v>
      </c>
      <c r="AD95" s="46"/>
      <c r="AE95" s="21"/>
    </row>
    <row r="96" spans="1:31" s="39" customFormat="1" ht="12.75" x14ac:dyDescent="0.2">
      <c r="A96" s="43">
        <v>6</v>
      </c>
      <c r="B96" s="42" t="s">
        <v>40</v>
      </c>
      <c r="C96" s="42" t="s">
        <v>113</v>
      </c>
      <c r="D96" s="9"/>
      <c r="E96" s="9"/>
      <c r="F96" s="9"/>
      <c r="G96" s="9">
        <v>6</v>
      </c>
      <c r="H96" s="9"/>
      <c r="I96" s="9"/>
      <c r="J96" s="9"/>
      <c r="K96" s="9">
        <v>2</v>
      </c>
      <c r="L96" s="9"/>
      <c r="M96" s="9"/>
      <c r="N96" s="9">
        <f t="shared" si="24"/>
        <v>0</v>
      </c>
      <c r="O96" s="10"/>
      <c r="P96" s="41"/>
      <c r="Q96" s="42"/>
      <c r="R96" s="42"/>
      <c r="S96" s="9"/>
      <c r="T96" s="9"/>
      <c r="U96" s="9"/>
      <c r="V96" s="9"/>
      <c r="W96" s="9"/>
      <c r="X96" s="9"/>
      <c r="Y96" s="9"/>
      <c r="Z96" s="9"/>
      <c r="AA96" s="9"/>
      <c r="AB96" s="9"/>
      <c r="AC96" s="9" t="str">
        <f t="shared" si="25"/>
        <v/>
      </c>
      <c r="AD96" s="46"/>
      <c r="AE96" s="21"/>
    </row>
    <row r="97" spans="1:31" s="39" customFormat="1" ht="12.75" x14ac:dyDescent="0.2">
      <c r="A97" s="43">
        <v>9</v>
      </c>
      <c r="B97" s="42" t="s">
        <v>114</v>
      </c>
      <c r="C97" s="42" t="s">
        <v>67</v>
      </c>
      <c r="D97" s="9">
        <v>3</v>
      </c>
      <c r="E97" s="9"/>
      <c r="F97" s="9">
        <v>2</v>
      </c>
      <c r="G97" s="9">
        <v>10</v>
      </c>
      <c r="H97" s="9">
        <v>2</v>
      </c>
      <c r="I97" s="9">
        <v>2</v>
      </c>
      <c r="J97" s="9"/>
      <c r="K97" s="9">
        <v>1</v>
      </c>
      <c r="L97" s="9"/>
      <c r="M97" s="9"/>
      <c r="N97" s="9">
        <f t="shared" si="24"/>
        <v>8</v>
      </c>
      <c r="O97" s="10"/>
      <c r="P97" s="41">
        <v>8</v>
      </c>
      <c r="Q97" s="42" t="s">
        <v>127</v>
      </c>
      <c r="R97" s="42" t="s">
        <v>128</v>
      </c>
      <c r="S97" s="9">
        <v>1</v>
      </c>
      <c r="T97" s="9"/>
      <c r="U97" s="9"/>
      <c r="V97" s="9">
        <v>8</v>
      </c>
      <c r="W97" s="9">
        <v>1</v>
      </c>
      <c r="X97" s="9">
        <v>1</v>
      </c>
      <c r="Y97" s="9"/>
      <c r="Z97" s="9"/>
      <c r="AA97" s="9"/>
      <c r="AB97" s="9"/>
      <c r="AC97" s="9">
        <f t="shared" si="25"/>
        <v>2</v>
      </c>
      <c r="AD97" s="46"/>
      <c r="AE97" s="21"/>
    </row>
    <row r="98" spans="1:31" s="39" customFormat="1" ht="12.75" x14ac:dyDescent="0.2">
      <c r="A98" s="43">
        <v>13</v>
      </c>
      <c r="B98" s="42" t="s">
        <v>112</v>
      </c>
      <c r="C98" s="42" t="s">
        <v>113</v>
      </c>
      <c r="D98" s="9">
        <v>1</v>
      </c>
      <c r="E98" s="9"/>
      <c r="F98" s="9">
        <v>1</v>
      </c>
      <c r="G98" s="9">
        <v>4</v>
      </c>
      <c r="H98" s="9">
        <v>4</v>
      </c>
      <c r="I98" s="9">
        <v>1</v>
      </c>
      <c r="J98" s="9"/>
      <c r="K98" s="9">
        <v>2</v>
      </c>
      <c r="L98" s="9"/>
      <c r="M98" s="9"/>
      <c r="N98" s="9">
        <f t="shared" si="24"/>
        <v>3</v>
      </c>
      <c r="O98" s="10"/>
      <c r="P98" s="43">
        <v>9</v>
      </c>
      <c r="Q98" s="42" t="s">
        <v>158</v>
      </c>
      <c r="R98" s="42" t="s">
        <v>159</v>
      </c>
      <c r="S98" s="9">
        <v>1</v>
      </c>
      <c r="T98" s="9"/>
      <c r="U98" s="9"/>
      <c r="V98" s="9">
        <v>1</v>
      </c>
      <c r="W98" s="9">
        <v>1</v>
      </c>
      <c r="X98" s="9">
        <v>1</v>
      </c>
      <c r="Y98" s="9"/>
      <c r="Z98" s="9">
        <v>2</v>
      </c>
      <c r="AA98" s="9"/>
      <c r="AB98" s="9"/>
      <c r="AC98" s="9">
        <f t="shared" si="25"/>
        <v>2</v>
      </c>
      <c r="AD98" s="46"/>
      <c r="AE98" s="21"/>
    </row>
    <row r="99" spans="1:31" s="39" customFormat="1" ht="12.75" x14ac:dyDescent="0.2">
      <c r="A99" s="43"/>
      <c r="B99" s="42"/>
      <c r="C99" s="42"/>
      <c r="D99" s="9"/>
      <c r="E99" s="9"/>
      <c r="F99" s="9"/>
      <c r="G99" s="9"/>
      <c r="H99" s="9"/>
      <c r="I99" s="9"/>
      <c r="J99" s="9"/>
      <c r="K99" s="9"/>
      <c r="L99" s="9"/>
      <c r="M99" s="9"/>
      <c r="N99" s="9" t="str">
        <f t="shared" si="24"/>
        <v/>
      </c>
      <c r="O99" s="10"/>
      <c r="P99" s="43">
        <v>12</v>
      </c>
      <c r="Q99" s="42" t="s">
        <v>55</v>
      </c>
      <c r="R99" s="42" t="s">
        <v>56</v>
      </c>
      <c r="S99" s="9">
        <v>4</v>
      </c>
      <c r="T99" s="9">
        <v>4</v>
      </c>
      <c r="U99" s="9">
        <v>1</v>
      </c>
      <c r="V99" s="9">
        <v>5</v>
      </c>
      <c r="W99" s="9">
        <v>1</v>
      </c>
      <c r="X99" s="9">
        <v>1</v>
      </c>
      <c r="Y99" s="9"/>
      <c r="Z99" s="9"/>
      <c r="AA99" s="9"/>
      <c r="AB99" s="9"/>
      <c r="AC99" s="9">
        <f t="shared" si="25"/>
        <v>21</v>
      </c>
      <c r="AD99" s="46"/>
      <c r="AE99" s="21"/>
    </row>
    <row r="100" spans="1:31" s="39" customFormat="1" ht="12.75" x14ac:dyDescent="0.2">
      <c r="A100" s="41">
        <v>22</v>
      </c>
      <c r="B100" s="42" t="s">
        <v>115</v>
      </c>
      <c r="C100" s="42" t="s">
        <v>116</v>
      </c>
      <c r="D100" s="9">
        <v>1</v>
      </c>
      <c r="E100" s="9">
        <v>1</v>
      </c>
      <c r="F100" s="9"/>
      <c r="G100" s="9">
        <v>4</v>
      </c>
      <c r="H100" s="9">
        <v>5</v>
      </c>
      <c r="I100" s="9">
        <v>4</v>
      </c>
      <c r="J100" s="9"/>
      <c r="K100" s="9">
        <v>2</v>
      </c>
      <c r="L100" s="9"/>
      <c r="M100" s="9"/>
      <c r="N100" s="9">
        <f t="shared" si="24"/>
        <v>5</v>
      </c>
      <c r="O100" s="10"/>
      <c r="P100" s="43">
        <v>13</v>
      </c>
      <c r="Q100" s="42" t="s">
        <v>310</v>
      </c>
      <c r="R100" s="42" t="s">
        <v>311</v>
      </c>
      <c r="S100" s="9">
        <v>1</v>
      </c>
      <c r="T100" s="9"/>
      <c r="U100" s="9"/>
      <c r="V100" s="9">
        <v>4</v>
      </c>
      <c r="W100" s="9">
        <v>1</v>
      </c>
      <c r="X100" s="9">
        <v>3</v>
      </c>
      <c r="Y100" s="9"/>
      <c r="Z100" s="9">
        <v>1</v>
      </c>
      <c r="AA100" s="9"/>
      <c r="AB100" s="9"/>
      <c r="AC100" s="9">
        <f t="shared" si="25"/>
        <v>2</v>
      </c>
      <c r="AD100" s="46"/>
      <c r="AE100" s="21"/>
    </row>
    <row r="101" spans="1:31" s="39" customFormat="1" ht="12.75" x14ac:dyDescent="0.2">
      <c r="A101" s="43">
        <v>23</v>
      </c>
      <c r="B101" s="42" t="s">
        <v>110</v>
      </c>
      <c r="C101" s="42" t="s">
        <v>72</v>
      </c>
      <c r="D101" s="9"/>
      <c r="E101" s="9">
        <v>4</v>
      </c>
      <c r="F101" s="9"/>
      <c r="G101" s="9">
        <v>2</v>
      </c>
      <c r="H101" s="9">
        <v>1</v>
      </c>
      <c r="I101" s="9">
        <v>1</v>
      </c>
      <c r="J101" s="9"/>
      <c r="K101" s="9"/>
      <c r="L101" s="9"/>
      <c r="M101" s="9"/>
      <c r="N101" s="9">
        <f t="shared" si="24"/>
        <v>12</v>
      </c>
      <c r="O101" s="10"/>
      <c r="P101" s="41">
        <v>21</v>
      </c>
      <c r="Q101" s="42" t="s">
        <v>155</v>
      </c>
      <c r="R101" s="42" t="s">
        <v>48</v>
      </c>
      <c r="S101" s="9"/>
      <c r="T101" s="9"/>
      <c r="U101" s="9"/>
      <c r="V101" s="9">
        <v>4</v>
      </c>
      <c r="W101" s="9"/>
      <c r="X101" s="9">
        <v>3</v>
      </c>
      <c r="Y101" s="9"/>
      <c r="Z101" s="9">
        <v>4</v>
      </c>
      <c r="AA101" s="9"/>
      <c r="AB101" s="9"/>
      <c r="AC101" s="9">
        <f t="shared" si="25"/>
        <v>0</v>
      </c>
      <c r="AD101" s="46"/>
      <c r="AE101" s="21"/>
    </row>
    <row r="102" spans="1:31" s="39" customFormat="1" ht="12.75" x14ac:dyDescent="0.2">
      <c r="A102" s="41">
        <v>44</v>
      </c>
      <c r="B102" s="42" t="s">
        <v>108</v>
      </c>
      <c r="C102" s="42" t="s">
        <v>109</v>
      </c>
      <c r="D102" s="9">
        <v>4</v>
      </c>
      <c r="E102" s="9"/>
      <c r="F102" s="9"/>
      <c r="G102" s="9">
        <v>5</v>
      </c>
      <c r="H102" s="9">
        <v>1</v>
      </c>
      <c r="I102" s="9">
        <v>1</v>
      </c>
      <c r="J102" s="9">
        <v>1</v>
      </c>
      <c r="K102" s="9"/>
      <c r="L102" s="9"/>
      <c r="M102" s="9"/>
      <c r="N102" s="9">
        <f t="shared" si="24"/>
        <v>8</v>
      </c>
      <c r="O102" s="10"/>
      <c r="P102" s="41">
        <v>26</v>
      </c>
      <c r="Q102" s="42" t="s">
        <v>58</v>
      </c>
      <c r="R102" s="42" t="s">
        <v>59</v>
      </c>
      <c r="S102" s="9"/>
      <c r="T102" s="9"/>
      <c r="U102" s="9"/>
      <c r="V102" s="9"/>
      <c r="W102" s="9">
        <v>1</v>
      </c>
      <c r="X102" s="9"/>
      <c r="Y102" s="9"/>
      <c r="Z102" s="9"/>
      <c r="AA102" s="9"/>
      <c r="AB102" s="9"/>
      <c r="AC102" s="9">
        <f t="shared" si="25"/>
        <v>0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3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16</v>
      </c>
      <c r="E105" s="9">
        <f t="shared" si="26"/>
        <v>5</v>
      </c>
      <c r="F105" s="9">
        <f t="shared" si="26"/>
        <v>3</v>
      </c>
      <c r="G105" s="9">
        <f t="shared" si="26"/>
        <v>40</v>
      </c>
      <c r="H105" s="9">
        <f t="shared" si="26"/>
        <v>13</v>
      </c>
      <c r="I105" s="9">
        <f t="shared" si="26"/>
        <v>9</v>
      </c>
      <c r="J105" s="9">
        <f t="shared" si="26"/>
        <v>4</v>
      </c>
      <c r="K105" s="9">
        <f t="shared" si="26"/>
        <v>8</v>
      </c>
      <c r="L105" s="9">
        <f t="shared" si="26"/>
        <v>0</v>
      </c>
      <c r="M105" s="9">
        <f t="shared" si="26"/>
        <v>0</v>
      </c>
      <c r="N105" s="9">
        <f t="shared" si="26"/>
        <v>50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7</v>
      </c>
      <c r="T105" s="9">
        <f t="shared" si="27"/>
        <v>4</v>
      </c>
      <c r="U105" s="9">
        <f t="shared" si="27"/>
        <v>1</v>
      </c>
      <c r="V105" s="9">
        <f t="shared" si="27"/>
        <v>29</v>
      </c>
      <c r="W105" s="9">
        <f t="shared" si="27"/>
        <v>6</v>
      </c>
      <c r="X105" s="9">
        <f t="shared" si="27"/>
        <v>9</v>
      </c>
      <c r="Y105" s="9">
        <f t="shared" si="27"/>
        <v>0</v>
      </c>
      <c r="Z105" s="9">
        <f t="shared" si="27"/>
        <v>7</v>
      </c>
      <c r="AA105" s="9">
        <f t="shared" si="27"/>
        <v>0</v>
      </c>
      <c r="AB105" s="9">
        <f t="shared" si="27"/>
        <v>0</v>
      </c>
      <c r="AC105" s="9">
        <f t="shared" si="27"/>
        <v>27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224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Hornets:    |||   Spartans: BLK-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14" t="s">
        <v>89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6"/>
      <c r="O108" s="3" t="s">
        <v>52</v>
      </c>
      <c r="P108" s="152" t="s">
        <v>136</v>
      </c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4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0</v>
      </c>
      <c r="B110" s="42" t="s">
        <v>93</v>
      </c>
      <c r="C110" s="42" t="s">
        <v>94</v>
      </c>
      <c r="D110" s="9">
        <v>2</v>
      </c>
      <c r="E110" s="9">
        <v>1</v>
      </c>
      <c r="F110" s="9">
        <v>1</v>
      </c>
      <c r="G110" s="9">
        <v>2</v>
      </c>
      <c r="H110" s="9">
        <v>4</v>
      </c>
      <c r="I110" s="9"/>
      <c r="J110" s="9"/>
      <c r="K110" s="9">
        <v>2</v>
      </c>
      <c r="L110" s="9"/>
      <c r="M110" s="9"/>
      <c r="N110" s="9">
        <f t="shared" ref="N110:N119" si="28">IF(B110="","",(D110*2)+(E110*3)+F110*1)</f>
        <v>8</v>
      </c>
      <c r="O110" s="10"/>
      <c r="P110" s="43">
        <v>1</v>
      </c>
      <c r="Q110" s="42" t="s">
        <v>291</v>
      </c>
      <c r="R110" s="42" t="s">
        <v>292</v>
      </c>
      <c r="S110" s="9"/>
      <c r="T110" s="9"/>
      <c r="U110" s="9">
        <v>1</v>
      </c>
      <c r="V110" s="9">
        <v>1</v>
      </c>
      <c r="W110" s="9">
        <v>1</v>
      </c>
      <c r="X110" s="9"/>
      <c r="Y110" s="9"/>
      <c r="Z110" s="9">
        <v>2</v>
      </c>
      <c r="AA110" s="9"/>
      <c r="AB110" s="9"/>
      <c r="AC110" s="9">
        <f t="shared" ref="AC110:AC119" si="29">IF(Q110="","",(S110*2)+(T110*3)+U110*1)</f>
        <v>1</v>
      </c>
      <c r="AD110" s="46"/>
      <c r="AE110" s="21"/>
    </row>
    <row r="111" spans="1:31" s="39" customFormat="1" ht="12.75" x14ac:dyDescent="0.2">
      <c r="A111" s="41">
        <v>2</v>
      </c>
      <c r="B111" s="42" t="s">
        <v>322</v>
      </c>
      <c r="C111" s="42" t="s">
        <v>39</v>
      </c>
      <c r="D111" s="9">
        <v>2</v>
      </c>
      <c r="E111" s="9"/>
      <c r="F111" s="9"/>
      <c r="G111" s="9">
        <v>5</v>
      </c>
      <c r="H111" s="9"/>
      <c r="I111" s="9">
        <v>1</v>
      </c>
      <c r="J111" s="9"/>
      <c r="K111" s="9">
        <v>1</v>
      </c>
      <c r="L111" s="9"/>
      <c r="M111" s="9"/>
      <c r="N111" s="9">
        <f t="shared" si="28"/>
        <v>4</v>
      </c>
      <c r="O111" s="10"/>
      <c r="P111" s="54" t="s">
        <v>221</v>
      </c>
      <c r="Q111" s="42" t="s">
        <v>192</v>
      </c>
      <c r="R111" s="42" t="s">
        <v>87</v>
      </c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>
        <f t="shared" si="29"/>
        <v>0</v>
      </c>
      <c r="AD111" s="46"/>
      <c r="AE111" s="21"/>
    </row>
    <row r="112" spans="1:31" s="39" customFormat="1" ht="12.75" x14ac:dyDescent="0.2">
      <c r="A112" s="43">
        <v>3</v>
      </c>
      <c r="B112" s="42" t="s">
        <v>146</v>
      </c>
      <c r="C112" s="42" t="s">
        <v>145</v>
      </c>
      <c r="D112" s="9"/>
      <c r="E112" s="9"/>
      <c r="F112" s="9"/>
      <c r="G112" s="9">
        <v>4</v>
      </c>
      <c r="H112" s="9"/>
      <c r="I112" s="9"/>
      <c r="J112" s="9"/>
      <c r="K112" s="9">
        <v>3</v>
      </c>
      <c r="L112" s="9"/>
      <c r="M112" s="9"/>
      <c r="N112" s="9">
        <f t="shared" si="28"/>
        <v>0</v>
      </c>
      <c r="O112" s="10"/>
      <c r="P112" s="43"/>
      <c r="Q112" s="42"/>
      <c r="R112" s="4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 t="str">
        <f t="shared" si="29"/>
        <v/>
      </c>
      <c r="AD112" s="46"/>
      <c r="AE112" s="21"/>
    </row>
    <row r="113" spans="1:31" s="39" customFormat="1" ht="12.75" x14ac:dyDescent="0.2">
      <c r="A113" s="41">
        <v>4</v>
      </c>
      <c r="B113" s="42" t="s">
        <v>142</v>
      </c>
      <c r="C113" s="42" t="s">
        <v>143</v>
      </c>
      <c r="D113" s="9"/>
      <c r="E113" s="9"/>
      <c r="F113" s="9"/>
      <c r="G113" s="9">
        <v>1</v>
      </c>
      <c r="H113" s="9"/>
      <c r="I113" s="9"/>
      <c r="J113" s="9"/>
      <c r="K113" s="9"/>
      <c r="L113" s="9"/>
      <c r="M113" s="9"/>
      <c r="N113" s="9">
        <f t="shared" si="28"/>
        <v>0</v>
      </c>
      <c r="O113" s="10"/>
      <c r="P113" s="41">
        <v>6</v>
      </c>
      <c r="Q113" s="42" t="s">
        <v>273</v>
      </c>
      <c r="R113" s="42" t="s">
        <v>273</v>
      </c>
      <c r="S113" s="9">
        <v>4</v>
      </c>
      <c r="T113" s="9">
        <v>1</v>
      </c>
      <c r="U113" s="9"/>
      <c r="V113" s="9">
        <v>5</v>
      </c>
      <c r="W113" s="9"/>
      <c r="X113" s="9">
        <v>1</v>
      </c>
      <c r="Y113" s="9">
        <v>1</v>
      </c>
      <c r="Z113" s="9">
        <v>4</v>
      </c>
      <c r="AA113" s="9">
        <v>1</v>
      </c>
      <c r="AB113" s="9"/>
      <c r="AC113" s="9">
        <f t="shared" si="29"/>
        <v>11</v>
      </c>
      <c r="AD113" s="46"/>
      <c r="AE113" s="21"/>
    </row>
    <row r="114" spans="1:31" s="39" customFormat="1" ht="12.75" x14ac:dyDescent="0.2">
      <c r="A114" s="43">
        <v>5</v>
      </c>
      <c r="B114" s="42" t="s">
        <v>131</v>
      </c>
      <c r="C114" s="42" t="s">
        <v>48</v>
      </c>
      <c r="D114" s="9">
        <v>1</v>
      </c>
      <c r="E114" s="9"/>
      <c r="F114" s="9"/>
      <c r="G114" s="9">
        <v>5</v>
      </c>
      <c r="H114" s="9"/>
      <c r="I114" s="9"/>
      <c r="J114" s="9"/>
      <c r="K114" s="9"/>
      <c r="L114" s="9"/>
      <c r="M114" s="9"/>
      <c r="N114" s="9">
        <f t="shared" si="28"/>
        <v>2</v>
      </c>
      <c r="O114" s="10"/>
      <c r="P114" s="41"/>
      <c r="Q114" s="42"/>
      <c r="R114" s="4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 t="str">
        <f t="shared" si="29"/>
        <v/>
      </c>
      <c r="AD114" s="46"/>
      <c r="AE114" s="21"/>
    </row>
    <row r="115" spans="1:31" s="39" customFormat="1" ht="12.75" x14ac:dyDescent="0.2">
      <c r="A115" s="43">
        <v>7</v>
      </c>
      <c r="B115" s="42" t="s">
        <v>264</v>
      </c>
      <c r="C115" s="42" t="s">
        <v>265</v>
      </c>
      <c r="D115" s="9">
        <v>3</v>
      </c>
      <c r="E115" s="9"/>
      <c r="F115" s="9"/>
      <c r="G115" s="9">
        <v>2</v>
      </c>
      <c r="H115" s="9">
        <v>4</v>
      </c>
      <c r="I115" s="9">
        <v>1</v>
      </c>
      <c r="J115" s="9"/>
      <c r="K115" s="9">
        <v>2</v>
      </c>
      <c r="L115" s="9"/>
      <c r="M115" s="9"/>
      <c r="N115" s="9">
        <f t="shared" si="28"/>
        <v>6</v>
      </c>
      <c r="O115" s="10"/>
      <c r="P115" s="43">
        <v>11</v>
      </c>
      <c r="Q115" s="42" t="s">
        <v>361</v>
      </c>
      <c r="R115" s="42" t="s">
        <v>191</v>
      </c>
      <c r="S115" s="9">
        <v>3</v>
      </c>
      <c r="T115" s="9"/>
      <c r="U115" s="9">
        <v>2</v>
      </c>
      <c r="V115" s="9">
        <v>8</v>
      </c>
      <c r="W115" s="9"/>
      <c r="X115" s="9">
        <v>1</v>
      </c>
      <c r="Y115" s="9">
        <v>1</v>
      </c>
      <c r="Z115" s="9">
        <v>4</v>
      </c>
      <c r="AA115" s="9"/>
      <c r="AB115" s="9"/>
      <c r="AC115" s="9">
        <f t="shared" si="29"/>
        <v>8</v>
      </c>
      <c r="AD115" s="46"/>
      <c r="AE115" s="21"/>
    </row>
    <row r="116" spans="1:31" s="39" customFormat="1" ht="12.75" x14ac:dyDescent="0.2">
      <c r="A116" s="43">
        <v>11</v>
      </c>
      <c r="B116" s="42" t="s">
        <v>101</v>
      </c>
      <c r="C116" s="42" t="s">
        <v>354</v>
      </c>
      <c r="D116" s="9">
        <v>5</v>
      </c>
      <c r="E116" s="9"/>
      <c r="F116" s="9">
        <v>2</v>
      </c>
      <c r="G116" s="9">
        <v>9</v>
      </c>
      <c r="H116" s="9">
        <v>3</v>
      </c>
      <c r="I116" s="9"/>
      <c r="J116" s="9">
        <v>2</v>
      </c>
      <c r="K116" s="9">
        <v>2</v>
      </c>
      <c r="L116" s="9"/>
      <c r="M116" s="9"/>
      <c r="N116" s="9">
        <f t="shared" si="28"/>
        <v>12</v>
      </c>
      <c r="O116" s="10"/>
      <c r="P116" s="41"/>
      <c r="Q116" s="42"/>
      <c r="R116" s="4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 t="str">
        <f t="shared" si="29"/>
        <v/>
      </c>
      <c r="AD116" s="46"/>
      <c r="AE116" s="21"/>
    </row>
    <row r="117" spans="1:31" s="39" customFormat="1" ht="12.75" x14ac:dyDescent="0.2">
      <c r="A117" s="43">
        <v>31</v>
      </c>
      <c r="B117" s="42" t="s">
        <v>43</v>
      </c>
      <c r="C117" s="42" t="s">
        <v>141</v>
      </c>
      <c r="D117" s="9">
        <v>1</v>
      </c>
      <c r="E117" s="9"/>
      <c r="F117" s="9"/>
      <c r="G117" s="9"/>
      <c r="H117" s="9">
        <v>2</v>
      </c>
      <c r="I117" s="9"/>
      <c r="J117" s="9"/>
      <c r="K117" s="9">
        <v>2</v>
      </c>
      <c r="L117" s="9"/>
      <c r="M117" s="9"/>
      <c r="N117" s="9">
        <f t="shared" si="28"/>
        <v>2</v>
      </c>
      <c r="O117" s="10"/>
      <c r="P117" s="41">
        <v>14</v>
      </c>
      <c r="Q117" s="42" t="s">
        <v>427</v>
      </c>
      <c r="R117" s="42" t="s">
        <v>428</v>
      </c>
      <c r="S117" s="9">
        <v>1</v>
      </c>
      <c r="T117" s="9"/>
      <c r="U117" s="9"/>
      <c r="V117" s="9">
        <v>4</v>
      </c>
      <c r="W117" s="9">
        <v>1</v>
      </c>
      <c r="X117" s="9"/>
      <c r="Y117" s="9"/>
      <c r="Z117" s="9"/>
      <c r="AA117" s="9"/>
      <c r="AB117" s="9"/>
      <c r="AC117" s="9">
        <f t="shared" si="29"/>
        <v>2</v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1">
        <v>10</v>
      </c>
      <c r="Q118" s="42" t="s">
        <v>429</v>
      </c>
      <c r="R118" s="42" t="s">
        <v>430</v>
      </c>
      <c r="S118" s="9">
        <v>1</v>
      </c>
      <c r="T118" s="9">
        <v>1</v>
      </c>
      <c r="U118" s="9"/>
      <c r="V118" s="9">
        <v>1</v>
      </c>
      <c r="W118" s="9">
        <v>1</v>
      </c>
      <c r="X118" s="9"/>
      <c r="Y118" s="9"/>
      <c r="Z118" s="9"/>
      <c r="AA118" s="9"/>
      <c r="AB118" s="9"/>
      <c r="AC118" s="9">
        <f t="shared" si="29"/>
        <v>5</v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>
        <v>21</v>
      </c>
      <c r="Q119" s="42" t="s">
        <v>342</v>
      </c>
      <c r="R119" s="42" t="s">
        <v>343</v>
      </c>
      <c r="S119" s="9"/>
      <c r="T119" s="9"/>
      <c r="U119" s="9">
        <v>2</v>
      </c>
      <c r="V119" s="9"/>
      <c r="W119" s="9"/>
      <c r="X119" s="9"/>
      <c r="Y119" s="9"/>
      <c r="Z119" s="9"/>
      <c r="AA119" s="9"/>
      <c r="AB119" s="9"/>
      <c r="AC119" s="9">
        <f t="shared" si="29"/>
        <v>2</v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14</v>
      </c>
      <c r="E120" s="9">
        <f t="shared" si="30"/>
        <v>1</v>
      </c>
      <c r="F120" s="9">
        <f t="shared" si="30"/>
        <v>3</v>
      </c>
      <c r="G120" s="9">
        <f t="shared" si="30"/>
        <v>28</v>
      </c>
      <c r="H120" s="9">
        <f t="shared" si="30"/>
        <v>13</v>
      </c>
      <c r="I120" s="9">
        <f t="shared" si="30"/>
        <v>2</v>
      </c>
      <c r="J120" s="9">
        <f t="shared" si="30"/>
        <v>2</v>
      </c>
      <c r="K120" s="9">
        <f t="shared" si="30"/>
        <v>12</v>
      </c>
      <c r="L120" s="9">
        <f t="shared" si="30"/>
        <v>0</v>
      </c>
      <c r="M120" s="9">
        <f t="shared" si="30"/>
        <v>0</v>
      </c>
      <c r="N120" s="9">
        <f t="shared" si="30"/>
        <v>34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9</v>
      </c>
      <c r="T120" s="9">
        <f t="shared" si="31"/>
        <v>2</v>
      </c>
      <c r="U120" s="9">
        <f t="shared" si="31"/>
        <v>5</v>
      </c>
      <c r="V120" s="9">
        <f t="shared" si="31"/>
        <v>19</v>
      </c>
      <c r="W120" s="9">
        <f t="shared" si="31"/>
        <v>3</v>
      </c>
      <c r="X120" s="9">
        <f t="shared" si="31"/>
        <v>2</v>
      </c>
      <c r="Y120" s="9">
        <f t="shared" si="31"/>
        <v>2</v>
      </c>
      <c r="Z120" s="9">
        <f t="shared" si="31"/>
        <v>10</v>
      </c>
      <c r="AA120" s="9">
        <f t="shared" si="31"/>
        <v>1</v>
      </c>
      <c r="AB120" s="9">
        <f t="shared" si="31"/>
        <v>0</v>
      </c>
      <c r="AC120" s="9">
        <f t="shared" si="31"/>
        <v>29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295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Shenanigans:    |||   Big Bangs: </v>
      </c>
    </row>
    <row r="122" spans="1:31" s="39" customFormat="1" ht="12.75" x14ac:dyDescent="0.2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</row>
    <row r="123" spans="1:31" s="39" customFormat="1" ht="12.75" x14ac:dyDescent="0.2">
      <c r="A123" s="146" t="s">
        <v>224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8"/>
      <c r="O123" s="3" t="s">
        <v>52</v>
      </c>
      <c r="P123" s="181" t="s">
        <v>246</v>
      </c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3"/>
    </row>
    <row r="124" spans="1:31" s="39" customFormat="1" ht="12.75" x14ac:dyDescent="0.2">
      <c r="A124" s="4" t="s">
        <v>7</v>
      </c>
      <c r="B124" s="4" t="s">
        <v>8</v>
      </c>
      <c r="C124" s="4" t="s">
        <v>9</v>
      </c>
      <c r="D124" s="4" t="s">
        <v>10</v>
      </c>
      <c r="E124" s="4" t="s">
        <v>11</v>
      </c>
      <c r="F124" s="4" t="s">
        <v>12</v>
      </c>
      <c r="G124" s="4" t="s">
        <v>16</v>
      </c>
      <c r="H124" s="4" t="s">
        <v>13</v>
      </c>
      <c r="I124" s="4" t="s">
        <v>14</v>
      </c>
      <c r="J124" s="4" t="s">
        <v>15</v>
      </c>
      <c r="K124" s="4" t="s">
        <v>17</v>
      </c>
      <c r="L124" s="4" t="s">
        <v>18</v>
      </c>
      <c r="M124" s="4" t="s">
        <v>19</v>
      </c>
      <c r="N124" s="4" t="s">
        <v>20</v>
      </c>
      <c r="O124" s="5" t="s">
        <v>21</v>
      </c>
      <c r="P124" s="4" t="s">
        <v>7</v>
      </c>
      <c r="Q124" s="4" t="s">
        <v>8</v>
      </c>
      <c r="R124" s="4" t="s">
        <v>9</v>
      </c>
      <c r="S124" s="4" t="s">
        <v>10</v>
      </c>
      <c r="T124" s="4" t="s">
        <v>11</v>
      </c>
      <c r="U124" s="4" t="s">
        <v>12</v>
      </c>
      <c r="V124" s="4" t="s">
        <v>16</v>
      </c>
      <c r="W124" s="4" t="s">
        <v>13</v>
      </c>
      <c r="X124" s="4" t="s">
        <v>14</v>
      </c>
      <c r="Y124" s="4" t="s">
        <v>15</v>
      </c>
      <c r="Z124" s="4" t="s">
        <v>17</v>
      </c>
      <c r="AA124" s="4" t="s">
        <v>18</v>
      </c>
      <c r="AB124" s="4" t="s">
        <v>19</v>
      </c>
      <c r="AC124" s="4" t="s">
        <v>20</v>
      </c>
    </row>
    <row r="125" spans="1:31" s="39" customFormat="1" ht="12.75" x14ac:dyDescent="0.2">
      <c r="A125" s="41"/>
      <c r="B125" s="42"/>
      <c r="C125" s="42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 t="str">
        <f t="shared" ref="N125:N134" si="32">IF(B125="","",(D125*2)+(E125*3)+F125*1)</f>
        <v/>
      </c>
      <c r="O125" s="10"/>
      <c r="P125" s="41">
        <v>0</v>
      </c>
      <c r="Q125" s="42" t="s">
        <v>318</v>
      </c>
      <c r="R125" s="42" t="s">
        <v>37</v>
      </c>
      <c r="S125" s="9">
        <v>1</v>
      </c>
      <c r="T125" s="9"/>
      <c r="U125" s="9"/>
      <c r="V125" s="9">
        <v>4</v>
      </c>
      <c r="W125" s="9"/>
      <c r="X125" s="9">
        <v>4</v>
      </c>
      <c r="Y125" s="9"/>
      <c r="Z125" s="9">
        <v>2</v>
      </c>
      <c r="AA125" s="9"/>
      <c r="AB125" s="9"/>
      <c r="AC125" s="9">
        <f t="shared" ref="AC125:AC134" si="33">IF(Q125="","",(S125*2)+(T125*3)+U125*1)</f>
        <v>2</v>
      </c>
    </row>
    <row r="126" spans="1:31" s="39" customFormat="1" ht="12.75" x14ac:dyDescent="0.2">
      <c r="A126" s="43">
        <v>7</v>
      </c>
      <c r="B126" s="42" t="s">
        <v>124</v>
      </c>
      <c r="C126" s="42" t="s">
        <v>41</v>
      </c>
      <c r="D126" s="9">
        <v>3</v>
      </c>
      <c r="E126" s="9"/>
      <c r="F126" s="9">
        <v>1</v>
      </c>
      <c r="G126" s="9">
        <v>2</v>
      </c>
      <c r="H126" s="9">
        <v>2</v>
      </c>
      <c r="I126" s="9"/>
      <c r="J126" s="9">
        <v>1</v>
      </c>
      <c r="K126" s="9">
        <v>4</v>
      </c>
      <c r="L126" s="9"/>
      <c r="M126" s="9"/>
      <c r="N126" s="9">
        <f t="shared" si="32"/>
        <v>7</v>
      </c>
      <c r="O126" s="10"/>
      <c r="P126" s="43"/>
      <c r="Q126" s="42"/>
      <c r="R126" s="42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 t="str">
        <f t="shared" si="33"/>
        <v/>
      </c>
    </row>
    <row r="127" spans="1:31" s="39" customFormat="1" ht="12.75" x14ac:dyDescent="0.2">
      <c r="A127" s="43">
        <v>8</v>
      </c>
      <c r="B127" s="42" t="s">
        <v>175</v>
      </c>
      <c r="C127" s="42" t="s">
        <v>61</v>
      </c>
      <c r="D127" s="9">
        <v>1</v>
      </c>
      <c r="E127" s="9"/>
      <c r="F127" s="9">
        <v>2</v>
      </c>
      <c r="G127" s="9">
        <v>9</v>
      </c>
      <c r="H127" s="9">
        <v>2</v>
      </c>
      <c r="I127" s="9">
        <v>2</v>
      </c>
      <c r="J127" s="9">
        <v>1</v>
      </c>
      <c r="K127" s="9"/>
      <c r="L127" s="9"/>
      <c r="M127" s="9"/>
      <c r="N127" s="9">
        <f t="shared" si="32"/>
        <v>4</v>
      </c>
      <c r="O127" s="10"/>
      <c r="P127" s="41">
        <v>10</v>
      </c>
      <c r="Q127" s="42" t="s">
        <v>431</v>
      </c>
      <c r="R127" s="42" t="s">
        <v>37</v>
      </c>
      <c r="S127" s="9">
        <v>4</v>
      </c>
      <c r="T127" s="9">
        <v>1</v>
      </c>
      <c r="U127" s="9"/>
      <c r="V127" s="9">
        <v>6</v>
      </c>
      <c r="W127" s="9">
        <v>3</v>
      </c>
      <c r="X127" s="9">
        <v>6</v>
      </c>
      <c r="Y127" s="9"/>
      <c r="Z127" s="9">
        <v>4</v>
      </c>
      <c r="AA127" s="9"/>
      <c r="AB127" s="9"/>
      <c r="AC127" s="9">
        <f t="shared" si="33"/>
        <v>11</v>
      </c>
    </row>
    <row r="128" spans="1:31" s="39" customFormat="1" ht="12.75" x14ac:dyDescent="0.2">
      <c r="A128" s="54" t="s">
        <v>221</v>
      </c>
      <c r="B128" s="42" t="s">
        <v>118</v>
      </c>
      <c r="C128" s="42" t="s">
        <v>90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>
        <f t="shared" si="32"/>
        <v>0</v>
      </c>
      <c r="O128" s="10"/>
      <c r="P128" s="41">
        <v>13</v>
      </c>
      <c r="Q128" s="42" t="s">
        <v>251</v>
      </c>
      <c r="R128" s="42" t="s">
        <v>53</v>
      </c>
      <c r="S128" s="9">
        <v>4</v>
      </c>
      <c r="T128" s="9"/>
      <c r="U128" s="9">
        <v>1</v>
      </c>
      <c r="V128" s="9">
        <v>7</v>
      </c>
      <c r="W128" s="9">
        <v>1</v>
      </c>
      <c r="X128" s="9">
        <v>2</v>
      </c>
      <c r="Y128" s="9">
        <v>2</v>
      </c>
      <c r="Z128" s="9">
        <v>4</v>
      </c>
      <c r="AA128" s="9"/>
      <c r="AB128" s="9"/>
      <c r="AC128" s="9">
        <f t="shared" si="33"/>
        <v>9</v>
      </c>
    </row>
    <row r="129" spans="1:31" s="39" customFormat="1" ht="12.75" x14ac:dyDescent="0.2">
      <c r="A129" s="43">
        <v>11</v>
      </c>
      <c r="B129" s="42" t="s">
        <v>122</v>
      </c>
      <c r="C129" s="42" t="s">
        <v>123</v>
      </c>
      <c r="D129" s="9">
        <v>1</v>
      </c>
      <c r="E129" s="9"/>
      <c r="F129" s="9">
        <v>2</v>
      </c>
      <c r="G129" s="9">
        <v>6</v>
      </c>
      <c r="H129" s="9">
        <v>3</v>
      </c>
      <c r="I129" s="9">
        <v>2</v>
      </c>
      <c r="J129" s="9">
        <v>1</v>
      </c>
      <c r="K129" s="9">
        <v>2</v>
      </c>
      <c r="L129" s="9"/>
      <c r="M129" s="9"/>
      <c r="N129" s="9">
        <f t="shared" si="32"/>
        <v>4</v>
      </c>
      <c r="O129" s="10"/>
      <c r="P129" s="43">
        <v>21</v>
      </c>
      <c r="Q129" s="42" t="s">
        <v>252</v>
      </c>
      <c r="R129" s="42" t="s">
        <v>253</v>
      </c>
      <c r="S129" s="9">
        <v>2</v>
      </c>
      <c r="T129" s="9"/>
      <c r="U129" s="9">
        <v>1</v>
      </c>
      <c r="V129" s="9">
        <v>5</v>
      </c>
      <c r="W129" s="9">
        <v>1</v>
      </c>
      <c r="X129" s="9">
        <v>1</v>
      </c>
      <c r="Y129" s="9"/>
      <c r="Z129" s="9">
        <v>3</v>
      </c>
      <c r="AA129" s="9"/>
      <c r="AB129" s="9"/>
      <c r="AC129" s="9">
        <f t="shared" si="33"/>
        <v>5</v>
      </c>
    </row>
    <row r="130" spans="1:31" s="39" customFormat="1" ht="12.75" x14ac:dyDescent="0.2">
      <c r="A130" s="43">
        <v>12</v>
      </c>
      <c r="B130" s="42" t="s">
        <v>125</v>
      </c>
      <c r="C130" s="42" t="s">
        <v>54</v>
      </c>
      <c r="D130" s="9">
        <v>2</v>
      </c>
      <c r="E130" s="9"/>
      <c r="F130" s="9">
        <v>1</v>
      </c>
      <c r="G130" s="9">
        <v>8</v>
      </c>
      <c r="H130" s="9">
        <v>1</v>
      </c>
      <c r="I130" s="9"/>
      <c r="J130" s="9">
        <v>2</v>
      </c>
      <c r="K130" s="9">
        <v>4</v>
      </c>
      <c r="L130" s="9"/>
      <c r="M130" s="9"/>
      <c r="N130" s="9">
        <f t="shared" si="32"/>
        <v>5</v>
      </c>
      <c r="O130" s="10"/>
      <c r="P130" s="43">
        <v>23</v>
      </c>
      <c r="Q130" s="42" t="s">
        <v>254</v>
      </c>
      <c r="R130" s="42" t="s">
        <v>61</v>
      </c>
      <c r="S130" s="9"/>
      <c r="T130" s="9"/>
      <c r="U130" s="9"/>
      <c r="V130" s="9">
        <v>5</v>
      </c>
      <c r="W130" s="9">
        <v>1</v>
      </c>
      <c r="X130" s="9"/>
      <c r="Y130" s="9"/>
      <c r="Z130" s="9"/>
      <c r="AA130" s="9"/>
      <c r="AB130" s="9"/>
      <c r="AC130" s="9">
        <f t="shared" si="33"/>
        <v>0</v>
      </c>
    </row>
    <row r="131" spans="1:31" s="39" customFormat="1" ht="12.75" x14ac:dyDescent="0.2">
      <c r="A131" s="43">
        <v>13</v>
      </c>
      <c r="B131" s="42" t="s">
        <v>227</v>
      </c>
      <c r="C131" s="42" t="s">
        <v>54</v>
      </c>
      <c r="D131" s="9">
        <v>3</v>
      </c>
      <c r="E131" s="9"/>
      <c r="F131" s="9">
        <v>2</v>
      </c>
      <c r="G131" s="9">
        <v>5</v>
      </c>
      <c r="H131" s="9">
        <v>2</v>
      </c>
      <c r="I131" s="9"/>
      <c r="J131" s="9"/>
      <c r="K131" s="9">
        <v>1</v>
      </c>
      <c r="L131" s="9"/>
      <c r="M131" s="9"/>
      <c r="N131" s="9">
        <f t="shared" si="32"/>
        <v>8</v>
      </c>
      <c r="O131" s="10"/>
      <c r="P131" s="43">
        <v>26</v>
      </c>
      <c r="Q131" s="42" t="s">
        <v>255</v>
      </c>
      <c r="R131" s="42" t="s">
        <v>256</v>
      </c>
      <c r="S131" s="9"/>
      <c r="T131" s="9">
        <v>1</v>
      </c>
      <c r="U131" s="9">
        <v>1</v>
      </c>
      <c r="V131" s="9">
        <v>3</v>
      </c>
      <c r="W131" s="9"/>
      <c r="X131" s="9">
        <v>2</v>
      </c>
      <c r="Y131" s="9"/>
      <c r="Z131" s="9">
        <v>2</v>
      </c>
      <c r="AA131" s="9"/>
      <c r="AB131" s="9"/>
      <c r="AC131" s="9">
        <f t="shared" si="33"/>
        <v>4</v>
      </c>
    </row>
    <row r="132" spans="1:31" ht="12.75" x14ac:dyDescent="0.2">
      <c r="A132" s="41">
        <v>20</v>
      </c>
      <c r="B132" s="42" t="s">
        <v>118</v>
      </c>
      <c r="C132" s="42" t="s">
        <v>119</v>
      </c>
      <c r="D132" s="9"/>
      <c r="E132" s="9"/>
      <c r="F132" s="9"/>
      <c r="G132" s="9">
        <v>1</v>
      </c>
      <c r="H132" s="9"/>
      <c r="I132" s="9"/>
      <c r="J132" s="9">
        <v>1</v>
      </c>
      <c r="K132" s="9">
        <v>2</v>
      </c>
      <c r="L132" s="9"/>
      <c r="M132" s="9"/>
      <c r="N132" s="9">
        <f t="shared" si="32"/>
        <v>0</v>
      </c>
      <c r="O132" s="10"/>
      <c r="P132" s="43"/>
      <c r="Q132" s="42"/>
      <c r="R132" s="42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 t="str">
        <f t="shared" si="33"/>
        <v/>
      </c>
      <c r="AD132" s="1"/>
      <c r="AE132" s="1"/>
    </row>
    <row r="133" spans="1:31" ht="12.75" x14ac:dyDescent="0.2">
      <c r="A133" s="41">
        <v>55</v>
      </c>
      <c r="B133" s="42" t="s">
        <v>129</v>
      </c>
      <c r="C133" s="42" t="s">
        <v>130</v>
      </c>
      <c r="D133" s="9">
        <v>5</v>
      </c>
      <c r="E133" s="9">
        <v>1</v>
      </c>
      <c r="F133" s="9"/>
      <c r="G133" s="9">
        <v>3</v>
      </c>
      <c r="H133" s="9">
        <v>3</v>
      </c>
      <c r="I133" s="9">
        <v>4</v>
      </c>
      <c r="J133" s="9">
        <v>1</v>
      </c>
      <c r="K133" s="9">
        <v>2</v>
      </c>
      <c r="L133" s="9"/>
      <c r="M133" s="9"/>
      <c r="N133" s="9">
        <f t="shared" si="32"/>
        <v>13</v>
      </c>
      <c r="O133" s="10"/>
      <c r="P133" s="41">
        <v>0</v>
      </c>
      <c r="Q133" s="42" t="s">
        <v>376</v>
      </c>
      <c r="R133" s="42" t="s">
        <v>377</v>
      </c>
      <c r="S133" s="9">
        <v>2</v>
      </c>
      <c r="T133" s="9"/>
      <c r="U133" s="9"/>
      <c r="V133" s="9">
        <v>1</v>
      </c>
      <c r="W133" s="9"/>
      <c r="X133" s="9">
        <v>1</v>
      </c>
      <c r="Y133" s="9"/>
      <c r="Z133" s="9">
        <v>1</v>
      </c>
      <c r="AA133" s="9"/>
      <c r="AB133" s="9"/>
      <c r="AC133" s="9">
        <f t="shared" si="33"/>
        <v>4</v>
      </c>
      <c r="AD133" s="1"/>
      <c r="AE133" s="1"/>
    </row>
    <row r="134" spans="1:31" ht="12.75" x14ac:dyDescent="0.2">
      <c r="A134" s="41"/>
      <c r="B134" s="42"/>
      <c r="C134" s="42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 t="str">
        <f t="shared" si="32"/>
        <v/>
      </c>
      <c r="O134" s="10"/>
      <c r="P134" s="41"/>
      <c r="Q134" s="42"/>
      <c r="R134" s="42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 t="str">
        <f t="shared" si="33"/>
        <v/>
      </c>
      <c r="AD134" s="1"/>
      <c r="AE134" s="1"/>
    </row>
    <row r="135" spans="1:31" ht="12.75" x14ac:dyDescent="0.2">
      <c r="A135" s="105" t="s">
        <v>26</v>
      </c>
      <c r="B135" s="106"/>
      <c r="C135" s="107"/>
      <c r="D135" s="9">
        <f t="shared" ref="D135:N135" si="34">SUM(D125:D134)</f>
        <v>15</v>
      </c>
      <c r="E135" s="9">
        <f t="shared" si="34"/>
        <v>1</v>
      </c>
      <c r="F135" s="9">
        <f t="shared" si="34"/>
        <v>8</v>
      </c>
      <c r="G135" s="9">
        <f t="shared" si="34"/>
        <v>34</v>
      </c>
      <c r="H135" s="9">
        <f t="shared" si="34"/>
        <v>13</v>
      </c>
      <c r="I135" s="9">
        <f t="shared" si="34"/>
        <v>8</v>
      </c>
      <c r="J135" s="9">
        <f t="shared" si="34"/>
        <v>7</v>
      </c>
      <c r="K135" s="9">
        <f t="shared" si="34"/>
        <v>15</v>
      </c>
      <c r="L135" s="9">
        <f t="shared" si="34"/>
        <v>0</v>
      </c>
      <c r="M135" s="9">
        <f t="shared" si="34"/>
        <v>0</v>
      </c>
      <c r="N135" s="9">
        <f t="shared" si="34"/>
        <v>41</v>
      </c>
      <c r="O135" s="12" t="s">
        <v>2</v>
      </c>
      <c r="P135" s="105" t="s">
        <v>26</v>
      </c>
      <c r="Q135" s="106"/>
      <c r="R135" s="107"/>
      <c r="S135" s="9">
        <f t="shared" ref="S135:AC135" si="35">SUM(S125:S134)</f>
        <v>13</v>
      </c>
      <c r="T135" s="9">
        <f t="shared" si="35"/>
        <v>2</v>
      </c>
      <c r="U135" s="9">
        <f t="shared" si="35"/>
        <v>3</v>
      </c>
      <c r="V135" s="9">
        <f t="shared" si="35"/>
        <v>31</v>
      </c>
      <c r="W135" s="9">
        <f t="shared" si="35"/>
        <v>6</v>
      </c>
      <c r="X135" s="9">
        <f t="shared" si="35"/>
        <v>16</v>
      </c>
      <c r="Y135" s="9">
        <f t="shared" si="35"/>
        <v>2</v>
      </c>
      <c r="Z135" s="9">
        <f t="shared" si="35"/>
        <v>16</v>
      </c>
      <c r="AA135" s="9">
        <f t="shared" si="35"/>
        <v>0</v>
      </c>
      <c r="AB135" s="9">
        <f t="shared" si="35"/>
        <v>0</v>
      </c>
      <c r="AC135" s="9">
        <f t="shared" si="35"/>
        <v>35</v>
      </c>
      <c r="AD135" s="1"/>
      <c r="AE135" s="1"/>
    </row>
    <row r="136" spans="1:31" ht="12.75" x14ac:dyDescent="0.2">
      <c r="A136" s="117" t="s">
        <v>27</v>
      </c>
      <c r="B136" s="118"/>
      <c r="C136" s="119" t="s">
        <v>458</v>
      </c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1"/>
      <c r="AD136" s="1"/>
      <c r="AE136" s="1"/>
    </row>
    <row r="137" spans="1:31" ht="12.75" x14ac:dyDescent="0.2">
      <c r="A137" s="20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20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20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78"/>
      <c r="R139" s="178"/>
      <c r="S139" s="178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178"/>
      <c r="B140" s="178"/>
      <c r="C140" s="17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22"/>
      <c r="R140" s="22"/>
      <c r="S140" s="22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22"/>
      <c r="B141" s="22"/>
      <c r="C141" s="2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AD141" s="1"/>
      <c r="AE141" s="1"/>
    </row>
  </sheetData>
  <mergeCells count="66">
    <mergeCell ref="A121:B121"/>
    <mergeCell ref="C121:AC121"/>
    <mergeCell ref="Q139:S139"/>
    <mergeCell ref="A140:C140"/>
    <mergeCell ref="A122:AC122"/>
    <mergeCell ref="A123:N123"/>
    <mergeCell ref="P123:AC123"/>
    <mergeCell ref="A135:C135"/>
    <mergeCell ref="P135:R135"/>
    <mergeCell ref="A136:B136"/>
    <mergeCell ref="C136:AC136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</mergeCells>
  <conditionalFormatting sqref="AE45 AE60 AE15 AE30">
    <cfRule type="expression" dxfId="505" priority="31">
      <formula>AE15="Correct"</formula>
    </cfRule>
    <cfRule type="expression" dxfId="504" priority="33">
      <formula>$AE$15="Check"</formula>
    </cfRule>
  </conditionalFormatting>
  <conditionalFormatting sqref="AE45 AE60 AE30">
    <cfRule type="expression" dxfId="503" priority="32">
      <formula>$AE$15="Check"</formula>
    </cfRule>
  </conditionalFormatting>
  <conditionalFormatting sqref="AE45 AE60 AE15 AE30">
    <cfRule type="expression" dxfId="502" priority="30">
      <formula>AE15="Correct"</formula>
    </cfRule>
  </conditionalFormatting>
  <conditionalFormatting sqref="AE46 AE61 AE16 AE31">
    <cfRule type="expression" dxfId="501" priority="29">
      <formula>FIND("-",AE16)&gt;0</formula>
    </cfRule>
  </conditionalFormatting>
  <conditionalFormatting sqref="O15">
    <cfRule type="containsBlanks" dxfId="500" priority="34">
      <formula>LEN(TRIM(O15))=0</formula>
    </cfRule>
  </conditionalFormatting>
  <conditionalFormatting sqref="O30">
    <cfRule type="containsBlanks" dxfId="499" priority="28">
      <formula>LEN(TRIM(O30))=0</formula>
    </cfRule>
  </conditionalFormatting>
  <conditionalFormatting sqref="O45">
    <cfRule type="containsBlanks" dxfId="498" priority="27">
      <formula>LEN(TRIM(O45))=0</formula>
    </cfRule>
  </conditionalFormatting>
  <conditionalFormatting sqref="O60">
    <cfRule type="containsBlanks" dxfId="497" priority="26">
      <formula>LEN(TRIM(O60))=0</formula>
    </cfRule>
  </conditionalFormatting>
  <conditionalFormatting sqref="O75">
    <cfRule type="containsBlanks" dxfId="496" priority="25">
      <formula>LEN(TRIM(O75))=0</formula>
    </cfRule>
  </conditionalFormatting>
  <conditionalFormatting sqref="O90">
    <cfRule type="containsBlanks" dxfId="495" priority="24">
      <formula>LEN(TRIM(O90))=0</formula>
    </cfRule>
  </conditionalFormatting>
  <conditionalFormatting sqref="O105">
    <cfRule type="containsBlanks" dxfId="494" priority="23">
      <formula>LEN(TRIM(O105))=0</formula>
    </cfRule>
  </conditionalFormatting>
  <conditionalFormatting sqref="O120">
    <cfRule type="containsBlanks" dxfId="493" priority="22">
      <formula>LEN(TRIM(O120))=0</formula>
    </cfRule>
  </conditionalFormatting>
  <conditionalFormatting sqref="AE75">
    <cfRule type="expression" dxfId="492" priority="19">
      <formula>AE75="Correct"</formula>
    </cfRule>
    <cfRule type="expression" dxfId="491" priority="21">
      <formula>$AE$15="Check"</formula>
    </cfRule>
  </conditionalFormatting>
  <conditionalFormatting sqref="AE75">
    <cfRule type="expression" dxfId="490" priority="20">
      <formula>$AE$15="Check"</formula>
    </cfRule>
  </conditionalFormatting>
  <conditionalFormatting sqref="AE75">
    <cfRule type="expression" dxfId="489" priority="18">
      <formula>AE75="Correct"</formula>
    </cfRule>
  </conditionalFormatting>
  <conditionalFormatting sqref="AE76">
    <cfRule type="expression" dxfId="488" priority="17">
      <formula>FIND("-",AE76)&gt;0</formula>
    </cfRule>
  </conditionalFormatting>
  <conditionalFormatting sqref="AE90">
    <cfRule type="expression" dxfId="487" priority="14">
      <formula>AE90="Correct"</formula>
    </cfRule>
    <cfRule type="expression" dxfId="486" priority="16">
      <formula>$AE$15="Check"</formula>
    </cfRule>
  </conditionalFormatting>
  <conditionalFormatting sqref="AE90">
    <cfRule type="expression" dxfId="485" priority="15">
      <formula>$AE$15="Check"</formula>
    </cfRule>
  </conditionalFormatting>
  <conditionalFormatting sqref="AE90">
    <cfRule type="expression" dxfId="484" priority="13">
      <formula>AE90="Correct"</formula>
    </cfRule>
  </conditionalFormatting>
  <conditionalFormatting sqref="AE91">
    <cfRule type="expression" dxfId="483" priority="12">
      <formula>FIND("-",AE91)&gt;0</formula>
    </cfRule>
  </conditionalFormatting>
  <conditionalFormatting sqref="AE105">
    <cfRule type="expression" dxfId="482" priority="9">
      <formula>AE105="Correct"</formula>
    </cfRule>
    <cfRule type="expression" dxfId="481" priority="11">
      <formula>$AE$15="Check"</formula>
    </cfRule>
  </conditionalFormatting>
  <conditionalFormatting sqref="AE105">
    <cfRule type="expression" dxfId="480" priority="10">
      <formula>$AE$15="Check"</formula>
    </cfRule>
  </conditionalFormatting>
  <conditionalFormatting sqref="AE105">
    <cfRule type="expression" dxfId="479" priority="8">
      <formula>AE105="Correct"</formula>
    </cfRule>
  </conditionalFormatting>
  <conditionalFormatting sqref="AE106">
    <cfRule type="expression" dxfId="478" priority="7">
      <formula>FIND("-",AE106)&gt;0</formula>
    </cfRule>
  </conditionalFormatting>
  <conditionalFormatting sqref="AE120">
    <cfRule type="expression" dxfId="477" priority="4">
      <formula>AE120="Correct"</formula>
    </cfRule>
    <cfRule type="expression" dxfId="476" priority="6">
      <formula>$AE$15="Check"</formula>
    </cfRule>
  </conditionalFormatting>
  <conditionalFormatting sqref="AE120">
    <cfRule type="expression" dxfId="475" priority="5">
      <formula>$AE$15="Check"</formula>
    </cfRule>
  </conditionalFormatting>
  <conditionalFormatting sqref="AE120">
    <cfRule type="expression" dxfId="474" priority="3">
      <formula>AE120="Correct"</formula>
    </cfRule>
  </conditionalFormatting>
  <conditionalFormatting sqref="AE121">
    <cfRule type="expression" dxfId="473" priority="2">
      <formula>FIND("-",AE121)&gt;0</formula>
    </cfRule>
  </conditionalFormatting>
  <conditionalFormatting sqref="O135">
    <cfRule type="containsBlanks" dxfId="472" priority="1">
      <formula>LEN(TRIM(O135))=0</formula>
    </cfRule>
  </conditionalFormatting>
  <dataValidations count="1">
    <dataValidation type="list" allowBlank="1" showInputMessage="1" showErrorMessage="1" sqref="O15 O75 O60 O120 O105 O30 O45 O90 O135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topLeftCell="A37"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7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16384" width="8.85546875" style="1"/>
  </cols>
  <sheetData>
    <row r="1" spans="1:31" ht="26.25" x14ac:dyDescent="0.2">
      <c r="A1" s="108" t="s">
        <v>438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31" t="s">
        <v>133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3" t="s">
        <v>4</v>
      </c>
      <c r="P3" s="181" t="s">
        <v>246</v>
      </c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>
        <v>2</v>
      </c>
      <c r="B5" s="42" t="s">
        <v>30</v>
      </c>
      <c r="C5" s="42" t="s">
        <v>53</v>
      </c>
      <c r="D5" s="9">
        <v>4</v>
      </c>
      <c r="E5" s="9"/>
      <c r="F5" s="9">
        <v>1</v>
      </c>
      <c r="G5" s="9">
        <v>2</v>
      </c>
      <c r="H5" s="9">
        <v>2</v>
      </c>
      <c r="I5" s="9"/>
      <c r="J5" s="9"/>
      <c r="K5" s="9">
        <v>1</v>
      </c>
      <c r="L5" s="9"/>
      <c r="M5" s="9"/>
      <c r="N5" s="9">
        <f t="shared" ref="N5:N14" si="0">IF(B5="","",(D5*2)+(E5*3)+F5*1)</f>
        <v>9</v>
      </c>
      <c r="O5" s="10"/>
      <c r="P5" s="41">
        <v>9</v>
      </c>
      <c r="Q5" s="42" t="s">
        <v>247</v>
      </c>
      <c r="R5" s="42" t="s">
        <v>248</v>
      </c>
      <c r="S5" s="9">
        <v>3</v>
      </c>
      <c r="T5" s="9"/>
      <c r="U5" s="9">
        <v>2</v>
      </c>
      <c r="V5" s="9">
        <v>4</v>
      </c>
      <c r="W5" s="9">
        <v>1</v>
      </c>
      <c r="X5" s="9"/>
      <c r="Y5" s="9">
        <v>3</v>
      </c>
      <c r="Z5" s="9">
        <v>3</v>
      </c>
      <c r="AA5" s="9"/>
      <c r="AB5" s="9"/>
      <c r="AC5" s="9">
        <f t="shared" ref="AC5:AC14" si="1">IF(Q5="","",(S5*2)+(T5*3)+U5*1)</f>
        <v>8</v>
      </c>
      <c r="AE5" s="21"/>
    </row>
    <row r="6" spans="1:31" s="39" customFormat="1" ht="12.75" x14ac:dyDescent="0.2">
      <c r="A6" s="41">
        <v>4</v>
      </c>
      <c r="B6" s="42" t="s">
        <v>85</v>
      </c>
      <c r="C6" s="42" t="s">
        <v>53</v>
      </c>
      <c r="D6" s="9">
        <v>1</v>
      </c>
      <c r="E6" s="9"/>
      <c r="F6" s="9">
        <v>2</v>
      </c>
      <c r="G6" s="9">
        <v>9</v>
      </c>
      <c r="H6" s="9"/>
      <c r="I6" s="9">
        <v>1</v>
      </c>
      <c r="J6" s="9">
        <v>1</v>
      </c>
      <c r="K6" s="9">
        <v>1</v>
      </c>
      <c r="L6" s="9"/>
      <c r="M6" s="9"/>
      <c r="N6" s="9">
        <f t="shared" si="0"/>
        <v>4</v>
      </c>
      <c r="O6" s="10"/>
      <c r="P6" s="43">
        <v>8</v>
      </c>
      <c r="Q6" s="42" t="s">
        <v>249</v>
      </c>
      <c r="R6" s="42" t="s">
        <v>39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>
        <f t="shared" si="1"/>
        <v>0</v>
      </c>
      <c r="AE6" s="21"/>
    </row>
    <row r="7" spans="1:31" s="39" customFormat="1" ht="12.75" x14ac:dyDescent="0.2">
      <c r="A7" s="41">
        <v>5</v>
      </c>
      <c r="B7" s="42" t="s">
        <v>160</v>
      </c>
      <c r="C7" s="42" t="s">
        <v>128</v>
      </c>
      <c r="D7" s="9">
        <v>4</v>
      </c>
      <c r="E7" s="9"/>
      <c r="F7" s="9">
        <v>4</v>
      </c>
      <c r="G7" s="9">
        <v>8</v>
      </c>
      <c r="H7" s="9">
        <v>5</v>
      </c>
      <c r="I7" s="9">
        <v>2</v>
      </c>
      <c r="J7" s="9">
        <v>2</v>
      </c>
      <c r="K7" s="9">
        <v>3</v>
      </c>
      <c r="L7" s="9"/>
      <c r="M7" s="9"/>
      <c r="N7" s="9">
        <f t="shared" si="0"/>
        <v>12</v>
      </c>
      <c r="O7" s="10"/>
      <c r="P7" s="41">
        <v>10</v>
      </c>
      <c r="Q7" s="42" t="s">
        <v>431</v>
      </c>
      <c r="R7" s="42" t="s">
        <v>37</v>
      </c>
      <c r="S7" s="9">
        <v>5</v>
      </c>
      <c r="T7" s="9"/>
      <c r="U7" s="9"/>
      <c r="V7" s="9">
        <v>3</v>
      </c>
      <c r="W7" s="9"/>
      <c r="X7" s="9">
        <v>3</v>
      </c>
      <c r="Y7" s="9"/>
      <c r="Z7" s="9">
        <v>2</v>
      </c>
      <c r="AA7" s="9"/>
      <c r="AB7" s="9"/>
      <c r="AC7" s="9">
        <f t="shared" si="1"/>
        <v>10</v>
      </c>
      <c r="AE7" s="21"/>
    </row>
    <row r="8" spans="1:31" s="39" customFormat="1" ht="12.75" x14ac:dyDescent="0.2">
      <c r="A8" s="52" t="s">
        <v>221</v>
      </c>
      <c r="B8" s="42" t="s">
        <v>161</v>
      </c>
      <c r="C8" s="42" t="s">
        <v>90</v>
      </c>
      <c r="D8" s="9"/>
      <c r="E8" s="9"/>
      <c r="F8" s="9"/>
      <c r="G8" s="9"/>
      <c r="H8" s="9"/>
      <c r="I8" s="9"/>
      <c r="J8" s="9"/>
      <c r="K8" s="9"/>
      <c r="L8" s="9"/>
      <c r="M8" s="9"/>
      <c r="N8" s="9">
        <f t="shared" si="0"/>
        <v>0</v>
      </c>
      <c r="O8" s="10"/>
      <c r="P8" s="41">
        <v>13</v>
      </c>
      <c r="Q8" s="42" t="s">
        <v>251</v>
      </c>
      <c r="R8" s="42" t="s">
        <v>53</v>
      </c>
      <c r="S8" s="9"/>
      <c r="T8" s="9"/>
      <c r="U8" s="9"/>
      <c r="V8" s="9">
        <v>3</v>
      </c>
      <c r="W8" s="9"/>
      <c r="X8" s="9"/>
      <c r="Y8" s="9"/>
      <c r="Z8" s="9">
        <v>2</v>
      </c>
      <c r="AA8" s="9"/>
      <c r="AB8" s="9"/>
      <c r="AC8" s="9">
        <f t="shared" si="1"/>
        <v>0</v>
      </c>
      <c r="AE8" s="21"/>
    </row>
    <row r="9" spans="1:31" s="39" customFormat="1" ht="12.75" x14ac:dyDescent="0.2">
      <c r="A9" s="43">
        <v>11</v>
      </c>
      <c r="B9" s="42" t="s">
        <v>100</v>
      </c>
      <c r="C9" s="42" t="s">
        <v>164</v>
      </c>
      <c r="D9" s="9">
        <v>4</v>
      </c>
      <c r="E9" s="9">
        <v>1</v>
      </c>
      <c r="F9" s="9">
        <v>4</v>
      </c>
      <c r="G9" s="9">
        <v>8</v>
      </c>
      <c r="H9" s="9"/>
      <c r="I9" s="9">
        <v>2</v>
      </c>
      <c r="J9" s="9">
        <v>1</v>
      </c>
      <c r="K9" s="9">
        <v>4</v>
      </c>
      <c r="L9" s="9"/>
      <c r="M9" s="9"/>
      <c r="N9" s="9">
        <f t="shared" si="0"/>
        <v>15</v>
      </c>
      <c r="O9" s="10"/>
      <c r="P9" s="43">
        <v>21</v>
      </c>
      <c r="Q9" s="42" t="s">
        <v>252</v>
      </c>
      <c r="R9" s="42" t="s">
        <v>253</v>
      </c>
      <c r="S9" s="9"/>
      <c r="T9" s="9"/>
      <c r="U9" s="9"/>
      <c r="V9" s="9">
        <v>2</v>
      </c>
      <c r="W9" s="9"/>
      <c r="X9" s="9"/>
      <c r="Y9" s="9"/>
      <c r="Z9" s="9">
        <v>2</v>
      </c>
      <c r="AA9" s="9"/>
      <c r="AB9" s="9"/>
      <c r="AC9" s="9">
        <f t="shared" si="1"/>
        <v>0</v>
      </c>
      <c r="AE9" s="21"/>
    </row>
    <row r="10" spans="1:31" s="39" customFormat="1" ht="12.75" x14ac:dyDescent="0.2">
      <c r="A10" s="43"/>
      <c r="B10" s="42"/>
      <c r="C10" s="42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tr">
        <f t="shared" si="0"/>
        <v/>
      </c>
      <c r="O10" s="10"/>
      <c r="P10" s="43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tr">
        <f t="shared" si="1"/>
        <v/>
      </c>
      <c r="AE10" s="21"/>
    </row>
    <row r="11" spans="1:31" s="39" customFormat="1" ht="12.75" x14ac:dyDescent="0.2">
      <c r="A11" s="43">
        <v>8</v>
      </c>
      <c r="B11" s="42" t="s">
        <v>380</v>
      </c>
      <c r="C11" s="42" t="s">
        <v>379</v>
      </c>
      <c r="D11" s="9">
        <v>3</v>
      </c>
      <c r="E11" s="9">
        <v>1</v>
      </c>
      <c r="F11" s="9">
        <v>4</v>
      </c>
      <c r="G11" s="9">
        <v>3</v>
      </c>
      <c r="H11" s="9">
        <v>3</v>
      </c>
      <c r="I11" s="9">
        <v>1</v>
      </c>
      <c r="J11" s="9"/>
      <c r="K11" s="9"/>
      <c r="L11" s="9"/>
      <c r="M11" s="9"/>
      <c r="N11" s="9">
        <f t="shared" si="0"/>
        <v>13</v>
      </c>
      <c r="O11" s="10"/>
      <c r="P11" s="43">
        <v>26</v>
      </c>
      <c r="Q11" s="42" t="s">
        <v>255</v>
      </c>
      <c r="R11" s="42" t="s">
        <v>256</v>
      </c>
      <c r="S11" s="9">
        <v>1</v>
      </c>
      <c r="T11" s="9">
        <v>1</v>
      </c>
      <c r="U11" s="9"/>
      <c r="V11" s="9">
        <v>2</v>
      </c>
      <c r="W11" s="9">
        <v>2</v>
      </c>
      <c r="X11" s="9"/>
      <c r="Y11" s="9"/>
      <c r="Z11" s="9">
        <v>3</v>
      </c>
      <c r="AA11" s="9"/>
      <c r="AB11" s="9"/>
      <c r="AC11" s="9">
        <f t="shared" si="1"/>
        <v>5</v>
      </c>
      <c r="AE11" s="21"/>
    </row>
    <row r="12" spans="1:31" s="39" customFormat="1" ht="12.75" x14ac:dyDescent="0.2">
      <c r="A12" s="43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43"/>
      <c r="Q12" s="42"/>
      <c r="R12" s="4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tr">
        <f t="shared" si="1"/>
        <v/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>
        <v>0</v>
      </c>
      <c r="Q13" s="42" t="s">
        <v>376</v>
      </c>
      <c r="R13" s="42" t="s">
        <v>377</v>
      </c>
      <c r="S13" s="9">
        <v>2</v>
      </c>
      <c r="T13" s="9"/>
      <c r="U13" s="9"/>
      <c r="V13" s="9">
        <v>2</v>
      </c>
      <c r="W13" s="9">
        <v>5</v>
      </c>
      <c r="X13" s="9">
        <v>1</v>
      </c>
      <c r="Y13" s="9">
        <v>1</v>
      </c>
      <c r="Z13" s="9">
        <v>2</v>
      </c>
      <c r="AA13" s="9"/>
      <c r="AB13" s="9"/>
      <c r="AC13" s="9">
        <f t="shared" si="1"/>
        <v>4</v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16</v>
      </c>
      <c r="E15" s="9">
        <f t="shared" si="2"/>
        <v>2</v>
      </c>
      <c r="F15" s="9">
        <f t="shared" si="2"/>
        <v>15</v>
      </c>
      <c r="G15" s="9">
        <f t="shared" si="2"/>
        <v>30</v>
      </c>
      <c r="H15" s="9">
        <f t="shared" si="2"/>
        <v>10</v>
      </c>
      <c r="I15" s="9">
        <f t="shared" si="2"/>
        <v>6</v>
      </c>
      <c r="J15" s="9">
        <f t="shared" si="2"/>
        <v>4</v>
      </c>
      <c r="K15" s="9">
        <f t="shared" si="2"/>
        <v>9</v>
      </c>
      <c r="L15" s="9">
        <f t="shared" si="2"/>
        <v>0</v>
      </c>
      <c r="M15" s="9">
        <f t="shared" si="2"/>
        <v>0</v>
      </c>
      <c r="N15" s="9">
        <f t="shared" si="2"/>
        <v>53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11</v>
      </c>
      <c r="T15" s="9">
        <f t="shared" si="3"/>
        <v>1</v>
      </c>
      <c r="U15" s="9">
        <f t="shared" si="3"/>
        <v>2</v>
      </c>
      <c r="V15" s="9">
        <f t="shared" si="3"/>
        <v>16</v>
      </c>
      <c r="W15" s="9">
        <f t="shared" si="3"/>
        <v>8</v>
      </c>
      <c r="X15" s="9">
        <f t="shared" si="3"/>
        <v>4</v>
      </c>
      <c r="Y15" s="9">
        <f t="shared" si="3"/>
        <v>4</v>
      </c>
      <c r="Z15" s="9">
        <f t="shared" si="3"/>
        <v>14</v>
      </c>
      <c r="AA15" s="9">
        <f t="shared" si="3"/>
        <v>0</v>
      </c>
      <c r="AB15" s="9">
        <f t="shared" si="3"/>
        <v>0</v>
      </c>
      <c r="AC15" s="9">
        <f t="shared" si="3"/>
        <v>27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51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Brownies:    |||   Beavers: </v>
      </c>
    </row>
    <row r="17" spans="1:37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7" s="39" customFormat="1" ht="12.75" x14ac:dyDescent="0.2">
      <c r="A18" s="155" t="s">
        <v>88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7"/>
      <c r="O18" s="3" t="s">
        <v>4</v>
      </c>
      <c r="P18" s="172" t="s">
        <v>230</v>
      </c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E18" s="21"/>
    </row>
    <row r="19" spans="1:37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7" s="39" customFormat="1" ht="12.75" x14ac:dyDescent="0.2">
      <c r="A20" s="43"/>
      <c r="B20" s="42"/>
      <c r="C20" s="42"/>
      <c r="D20" s="9"/>
      <c r="E20" s="9"/>
      <c r="F20" s="9"/>
      <c r="G20" s="9"/>
      <c r="H20" s="9"/>
      <c r="I20" s="9"/>
      <c r="J20" s="9"/>
      <c r="K20" s="9"/>
      <c r="L20" s="9"/>
      <c r="M20" s="9"/>
      <c r="N20" s="9" t="str">
        <f t="shared" ref="N20:N29" si="4">IF(B20="","",(D20*2)+(E20*3)+F20*1)</f>
        <v/>
      </c>
      <c r="O20" s="10"/>
      <c r="P20" s="41">
        <v>6</v>
      </c>
      <c r="Q20" s="42" t="s">
        <v>38</v>
      </c>
      <c r="R20" s="42" t="s">
        <v>235</v>
      </c>
      <c r="S20" s="9">
        <v>2</v>
      </c>
      <c r="T20" s="9"/>
      <c r="U20" s="9"/>
      <c r="V20" s="9">
        <v>7</v>
      </c>
      <c r="W20" s="9">
        <v>1</v>
      </c>
      <c r="X20" s="9">
        <v>1</v>
      </c>
      <c r="Y20" s="9"/>
      <c r="Z20" s="9">
        <v>1</v>
      </c>
      <c r="AA20" s="9"/>
      <c r="AB20" s="9"/>
      <c r="AC20" s="9">
        <f t="shared" ref="AC20:AC29" si="5">IF(Q20="","",(S20*2)+(T20*3)+U20*1)</f>
        <v>4</v>
      </c>
      <c r="AE20" s="21"/>
    </row>
    <row r="21" spans="1:37" s="39" customFormat="1" ht="12.75" x14ac:dyDescent="0.2">
      <c r="A21" s="43"/>
      <c r="B21" s="42"/>
      <c r="C21" s="42"/>
      <c r="D21" s="9"/>
      <c r="E21" s="9"/>
      <c r="F21" s="9"/>
      <c r="G21" s="9"/>
      <c r="H21" s="9"/>
      <c r="I21" s="9"/>
      <c r="J21" s="9"/>
      <c r="K21" s="9"/>
      <c r="L21" s="9"/>
      <c r="M21" s="9"/>
      <c r="N21" s="9" t="str">
        <f t="shared" si="4"/>
        <v/>
      </c>
      <c r="O21" s="10"/>
      <c r="P21" s="41">
        <v>24</v>
      </c>
      <c r="Q21" s="42" t="s">
        <v>319</v>
      </c>
      <c r="R21" s="42" t="s">
        <v>426</v>
      </c>
      <c r="S21" s="9">
        <v>7</v>
      </c>
      <c r="T21" s="9"/>
      <c r="U21" s="9">
        <v>5</v>
      </c>
      <c r="V21" s="9">
        <v>10</v>
      </c>
      <c r="W21" s="9">
        <v>2</v>
      </c>
      <c r="X21" s="9">
        <v>2</v>
      </c>
      <c r="Y21" s="9"/>
      <c r="Z21" s="9">
        <v>2</v>
      </c>
      <c r="AA21" s="9"/>
      <c r="AB21" s="9"/>
      <c r="AC21" s="9">
        <f t="shared" si="5"/>
        <v>19</v>
      </c>
      <c r="AE21" s="21"/>
    </row>
    <row r="22" spans="1:37" s="39" customFormat="1" ht="12.75" x14ac:dyDescent="0.2">
      <c r="A22" s="41">
        <v>3</v>
      </c>
      <c r="B22" s="42" t="s">
        <v>91</v>
      </c>
      <c r="C22" s="42" t="s">
        <v>92</v>
      </c>
      <c r="D22" s="9">
        <v>3</v>
      </c>
      <c r="E22" s="9">
        <v>1</v>
      </c>
      <c r="F22" s="9"/>
      <c r="G22" s="9">
        <v>1</v>
      </c>
      <c r="H22" s="9">
        <v>7</v>
      </c>
      <c r="I22" s="9">
        <v>2</v>
      </c>
      <c r="J22" s="9"/>
      <c r="K22" s="9">
        <v>2</v>
      </c>
      <c r="L22" s="9"/>
      <c r="M22" s="9"/>
      <c r="N22" s="9">
        <f t="shared" si="4"/>
        <v>9</v>
      </c>
      <c r="O22" s="10"/>
      <c r="P22" s="41">
        <v>8</v>
      </c>
      <c r="Q22" s="42" t="s">
        <v>236</v>
      </c>
      <c r="R22" s="42" t="s">
        <v>61</v>
      </c>
      <c r="S22" s="9"/>
      <c r="T22" s="9">
        <v>1</v>
      </c>
      <c r="U22" s="9"/>
      <c r="V22" s="9"/>
      <c r="W22" s="9">
        <v>4</v>
      </c>
      <c r="X22" s="9">
        <v>2</v>
      </c>
      <c r="Y22" s="9"/>
      <c r="Z22" s="9"/>
      <c r="AA22" s="9"/>
      <c r="AB22" s="9"/>
      <c r="AC22" s="9">
        <f t="shared" si="5"/>
        <v>3</v>
      </c>
      <c r="AE22" s="21"/>
    </row>
    <row r="23" spans="1:37" s="39" customFormat="1" ht="12.75" x14ac:dyDescent="0.2">
      <c r="A23" s="43">
        <v>5</v>
      </c>
      <c r="B23" s="42" t="s">
        <v>96</v>
      </c>
      <c r="C23" s="42" t="s">
        <v>97</v>
      </c>
      <c r="D23" s="9">
        <v>5</v>
      </c>
      <c r="E23" s="9"/>
      <c r="F23" s="9">
        <v>3</v>
      </c>
      <c r="G23" s="9">
        <v>3</v>
      </c>
      <c r="H23" s="9">
        <v>3</v>
      </c>
      <c r="I23" s="9">
        <v>1</v>
      </c>
      <c r="J23" s="9"/>
      <c r="K23" s="9">
        <v>1</v>
      </c>
      <c r="L23" s="9"/>
      <c r="M23" s="9"/>
      <c r="N23" s="9">
        <f t="shared" si="4"/>
        <v>13</v>
      </c>
      <c r="O23" s="10"/>
      <c r="P23" s="41">
        <v>9</v>
      </c>
      <c r="Q23" s="42" t="s">
        <v>237</v>
      </c>
      <c r="R23" s="42" t="s">
        <v>238</v>
      </c>
      <c r="S23" s="9"/>
      <c r="T23" s="9"/>
      <c r="U23" s="9"/>
      <c r="V23" s="9">
        <v>1</v>
      </c>
      <c r="W23" s="9">
        <v>3</v>
      </c>
      <c r="X23" s="9"/>
      <c r="Y23" s="9"/>
      <c r="Z23" s="9"/>
      <c r="AA23" s="9"/>
      <c r="AB23" s="9"/>
      <c r="AC23" s="9">
        <f t="shared" si="5"/>
        <v>0</v>
      </c>
      <c r="AE23" s="21"/>
    </row>
    <row r="24" spans="1:37" s="39" customFormat="1" ht="12.75" x14ac:dyDescent="0.2">
      <c r="A24" s="43">
        <v>11</v>
      </c>
      <c r="B24" s="42" t="s">
        <v>262</v>
      </c>
      <c r="C24" s="42" t="s">
        <v>166</v>
      </c>
      <c r="D24" s="9">
        <v>8</v>
      </c>
      <c r="E24" s="9"/>
      <c r="F24" s="9">
        <v>3</v>
      </c>
      <c r="G24" s="9">
        <v>11</v>
      </c>
      <c r="H24" s="9">
        <v>6</v>
      </c>
      <c r="I24" s="9">
        <v>4</v>
      </c>
      <c r="J24" s="9">
        <v>2</v>
      </c>
      <c r="K24" s="9">
        <v>2</v>
      </c>
      <c r="L24" s="9"/>
      <c r="M24" s="9"/>
      <c r="N24" s="9">
        <f t="shared" si="4"/>
        <v>19</v>
      </c>
      <c r="O24" s="10"/>
      <c r="P24" s="41">
        <v>10</v>
      </c>
      <c r="Q24" s="42" t="s">
        <v>65</v>
      </c>
      <c r="R24" s="42" t="s">
        <v>95</v>
      </c>
      <c r="S24" s="9"/>
      <c r="T24" s="9"/>
      <c r="U24" s="9"/>
      <c r="V24" s="9">
        <v>5</v>
      </c>
      <c r="W24" s="9">
        <v>3</v>
      </c>
      <c r="X24" s="9">
        <v>1</v>
      </c>
      <c r="Y24" s="9"/>
      <c r="Z24" s="9"/>
      <c r="AA24" s="9"/>
      <c r="AB24" s="9"/>
      <c r="AC24" s="9">
        <f t="shared" si="5"/>
        <v>0</v>
      </c>
      <c r="AE24" s="21"/>
    </row>
    <row r="25" spans="1:37" s="39" customFormat="1" ht="12.75" x14ac:dyDescent="0.2">
      <c r="A25" s="43">
        <v>15</v>
      </c>
      <c r="B25" s="42" t="s">
        <v>195</v>
      </c>
      <c r="C25" s="42" t="s">
        <v>94</v>
      </c>
      <c r="D25" s="9"/>
      <c r="E25" s="9"/>
      <c r="F25" s="9"/>
      <c r="G25" s="9">
        <v>7</v>
      </c>
      <c r="H25" s="9">
        <v>4</v>
      </c>
      <c r="I25" s="9">
        <v>2</v>
      </c>
      <c r="J25" s="9"/>
      <c r="K25" s="9">
        <v>3</v>
      </c>
      <c r="L25" s="9"/>
      <c r="M25" s="9"/>
      <c r="N25" s="9">
        <f t="shared" si="4"/>
        <v>0</v>
      </c>
      <c r="O25" s="10"/>
      <c r="P25" s="43"/>
      <c r="Q25" s="42"/>
      <c r="R25" s="4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 t="str">
        <f t="shared" si="5"/>
        <v/>
      </c>
      <c r="AE25" s="21"/>
    </row>
    <row r="26" spans="1:37" s="39" customFormat="1" ht="12.75" x14ac:dyDescent="0.2">
      <c r="A26" s="43">
        <v>27</v>
      </c>
      <c r="B26" s="42" t="s">
        <v>261</v>
      </c>
      <c r="C26" s="42" t="s">
        <v>54</v>
      </c>
      <c r="D26" s="9">
        <v>2</v>
      </c>
      <c r="E26" s="9"/>
      <c r="F26" s="9">
        <v>2</v>
      </c>
      <c r="G26" s="9">
        <v>5</v>
      </c>
      <c r="H26" s="9">
        <v>3</v>
      </c>
      <c r="I26" s="9"/>
      <c r="J26" s="9"/>
      <c r="K26" s="9">
        <v>2</v>
      </c>
      <c r="L26" s="9"/>
      <c r="M26" s="9"/>
      <c r="N26" s="9">
        <f t="shared" si="4"/>
        <v>6</v>
      </c>
      <c r="O26" s="10"/>
      <c r="P26" s="43">
        <v>21</v>
      </c>
      <c r="Q26" s="42" t="s">
        <v>241</v>
      </c>
      <c r="R26" s="42" t="s">
        <v>152</v>
      </c>
      <c r="S26" s="9"/>
      <c r="T26" s="9">
        <v>1</v>
      </c>
      <c r="U26" s="9">
        <v>1</v>
      </c>
      <c r="V26" s="9">
        <v>10</v>
      </c>
      <c r="W26" s="9">
        <v>8</v>
      </c>
      <c r="X26" s="9"/>
      <c r="Y26" s="9"/>
      <c r="Z26" s="9">
        <v>2</v>
      </c>
      <c r="AA26" s="9"/>
      <c r="AB26" s="9"/>
      <c r="AC26" s="9">
        <f t="shared" si="5"/>
        <v>4</v>
      </c>
      <c r="AE26" s="21"/>
    </row>
    <row r="27" spans="1:37" s="39" customFormat="1" ht="12.75" x14ac:dyDescent="0.2">
      <c r="A27" s="43">
        <v>35</v>
      </c>
      <c r="B27" s="42" t="s">
        <v>270</v>
      </c>
      <c r="C27" s="42" t="s">
        <v>271</v>
      </c>
      <c r="D27" s="9">
        <v>1</v>
      </c>
      <c r="E27" s="9">
        <v>3</v>
      </c>
      <c r="F27" s="9"/>
      <c r="G27" s="9">
        <v>9</v>
      </c>
      <c r="H27" s="9">
        <v>2</v>
      </c>
      <c r="I27" s="9">
        <v>1</v>
      </c>
      <c r="J27" s="9">
        <v>1</v>
      </c>
      <c r="K27" s="9">
        <v>3</v>
      </c>
      <c r="L27" s="9"/>
      <c r="M27" s="9"/>
      <c r="N27" s="9">
        <f t="shared" si="4"/>
        <v>11</v>
      </c>
      <c r="O27" s="10"/>
      <c r="P27" s="43">
        <v>23</v>
      </c>
      <c r="Q27" s="42" t="s">
        <v>421</v>
      </c>
      <c r="R27" s="42" t="s">
        <v>57</v>
      </c>
      <c r="S27" s="9">
        <v>2</v>
      </c>
      <c r="T27" s="9"/>
      <c r="U27" s="9">
        <v>5</v>
      </c>
      <c r="V27" s="9">
        <v>7</v>
      </c>
      <c r="W27" s="9">
        <v>1</v>
      </c>
      <c r="X27" s="9"/>
      <c r="Y27" s="9"/>
      <c r="Z27" s="9">
        <v>1</v>
      </c>
      <c r="AA27" s="9"/>
      <c r="AB27" s="9"/>
      <c r="AC27" s="9">
        <f t="shared" si="5"/>
        <v>9</v>
      </c>
      <c r="AE27" s="21"/>
    </row>
    <row r="28" spans="1:37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3">
        <v>91</v>
      </c>
      <c r="Q28" s="42" t="s">
        <v>242</v>
      </c>
      <c r="R28" s="42" t="s">
        <v>67</v>
      </c>
      <c r="S28" s="9">
        <v>4</v>
      </c>
      <c r="T28" s="9"/>
      <c r="U28" s="9">
        <v>1</v>
      </c>
      <c r="V28" s="9">
        <v>4</v>
      </c>
      <c r="W28" s="9"/>
      <c r="X28" s="9"/>
      <c r="Y28" s="9"/>
      <c r="Z28" s="9"/>
      <c r="AA28" s="9"/>
      <c r="AB28" s="9"/>
      <c r="AC28" s="9">
        <f t="shared" si="5"/>
        <v>9</v>
      </c>
      <c r="AE28" s="21"/>
    </row>
    <row r="29" spans="1:37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7" s="39" customFormat="1" ht="12.75" x14ac:dyDescent="0.2">
      <c r="A30" s="105" t="s">
        <v>26</v>
      </c>
      <c r="B30" s="106"/>
      <c r="C30" s="107"/>
      <c r="D30" s="9">
        <f t="shared" ref="D30:N30" si="6">SUM(D20:D29)</f>
        <v>19</v>
      </c>
      <c r="E30" s="9">
        <f t="shared" si="6"/>
        <v>4</v>
      </c>
      <c r="F30" s="9">
        <f t="shared" si="6"/>
        <v>8</v>
      </c>
      <c r="G30" s="9">
        <f t="shared" si="6"/>
        <v>36</v>
      </c>
      <c r="H30" s="9">
        <f t="shared" si="6"/>
        <v>25</v>
      </c>
      <c r="I30" s="9">
        <f t="shared" si="6"/>
        <v>10</v>
      </c>
      <c r="J30" s="9">
        <f t="shared" si="6"/>
        <v>3</v>
      </c>
      <c r="K30" s="9">
        <f t="shared" si="6"/>
        <v>13</v>
      </c>
      <c r="L30" s="9">
        <f t="shared" si="6"/>
        <v>0</v>
      </c>
      <c r="M30" s="9">
        <f t="shared" si="6"/>
        <v>0</v>
      </c>
      <c r="N30" s="9">
        <f t="shared" si="6"/>
        <v>58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15</v>
      </c>
      <c r="T30" s="9">
        <f t="shared" si="7"/>
        <v>2</v>
      </c>
      <c r="U30" s="9">
        <f t="shared" si="7"/>
        <v>12</v>
      </c>
      <c r="V30" s="9">
        <f t="shared" si="7"/>
        <v>44</v>
      </c>
      <c r="W30" s="9">
        <f t="shared" si="7"/>
        <v>22</v>
      </c>
      <c r="X30" s="9">
        <f t="shared" si="7"/>
        <v>6</v>
      </c>
      <c r="Y30" s="9">
        <f t="shared" si="7"/>
        <v>0</v>
      </c>
      <c r="Z30" s="9">
        <f t="shared" si="7"/>
        <v>6</v>
      </c>
      <c r="AA30" s="9">
        <f t="shared" si="7"/>
        <v>0</v>
      </c>
      <c r="AB30" s="9">
        <f t="shared" si="7"/>
        <v>0</v>
      </c>
      <c r="AC30" s="9">
        <f t="shared" si="7"/>
        <v>48</v>
      </c>
      <c r="AE30" s="44" t="e">
        <f>IF(#REF!+#REF!=5,"Correct","MVP ERROR")</f>
        <v>#REF!</v>
      </c>
    </row>
    <row r="31" spans="1:37" s="39" customFormat="1" ht="12.75" x14ac:dyDescent="0.2">
      <c r="A31" s="117" t="s">
        <v>27</v>
      </c>
      <c r="B31" s="118"/>
      <c r="C31" s="119" t="s">
        <v>136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>HBW Cannons:    |||   Honey Badgers: BLK-</v>
      </c>
      <c r="AK31" s="46"/>
    </row>
    <row r="32" spans="1:37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14" t="s">
        <v>89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3" t="s">
        <v>4</v>
      </c>
      <c r="P33" s="134" t="s">
        <v>62</v>
      </c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0</v>
      </c>
      <c r="B35" s="42" t="s">
        <v>93</v>
      </c>
      <c r="C35" s="42" t="s">
        <v>94</v>
      </c>
      <c r="D35" s="9">
        <v>1</v>
      </c>
      <c r="E35" s="9">
        <v>4</v>
      </c>
      <c r="F35" s="9"/>
      <c r="G35" s="9">
        <v>5</v>
      </c>
      <c r="H35" s="9">
        <v>1</v>
      </c>
      <c r="I35" s="9">
        <v>1</v>
      </c>
      <c r="J35" s="9"/>
      <c r="K35" s="9">
        <v>2</v>
      </c>
      <c r="L35" s="9"/>
      <c r="M35" s="9"/>
      <c r="N35" s="9">
        <f t="shared" ref="N35:N44" si="8">IF(B35="","",(D35*2)+(E35*3)+F35*1)</f>
        <v>14</v>
      </c>
      <c r="O35" s="10"/>
      <c r="P35" s="41">
        <v>4</v>
      </c>
      <c r="Q35" s="42" t="s">
        <v>165</v>
      </c>
      <c r="R35" s="42" t="s">
        <v>166</v>
      </c>
      <c r="S35" s="9"/>
      <c r="T35" s="9">
        <v>1</v>
      </c>
      <c r="U35" s="9">
        <v>1</v>
      </c>
      <c r="V35" s="9">
        <v>3</v>
      </c>
      <c r="W35" s="9">
        <v>6</v>
      </c>
      <c r="X35" s="9">
        <v>2</v>
      </c>
      <c r="Y35" s="9"/>
      <c r="Z35" s="9">
        <v>1</v>
      </c>
      <c r="AA35" s="9"/>
      <c r="AB35" s="9"/>
      <c r="AC35" s="9">
        <f t="shared" ref="AC35:AC44" si="9">IF(Q35="","",(S35*2)+(T35*3)+U35*1)</f>
        <v>4</v>
      </c>
      <c r="AE35" s="21"/>
    </row>
    <row r="36" spans="1:31" s="39" customFormat="1" ht="12.75" x14ac:dyDescent="0.2">
      <c r="A36" s="43">
        <v>3</v>
      </c>
      <c r="B36" s="42" t="s">
        <v>146</v>
      </c>
      <c r="C36" s="42" t="s">
        <v>145</v>
      </c>
      <c r="D36" s="9"/>
      <c r="E36" s="9"/>
      <c r="F36" s="9"/>
      <c r="G36" s="9">
        <v>3</v>
      </c>
      <c r="H36" s="9"/>
      <c r="I36" s="9"/>
      <c r="J36" s="9"/>
      <c r="K36" s="9"/>
      <c r="L36" s="9"/>
      <c r="M36" s="9"/>
      <c r="N36" s="9">
        <f t="shared" si="8"/>
        <v>0</v>
      </c>
      <c r="O36" s="10"/>
      <c r="P36" s="43">
        <v>7</v>
      </c>
      <c r="Q36" s="42" t="s">
        <v>167</v>
      </c>
      <c r="R36" s="42" t="s">
        <v>128</v>
      </c>
      <c r="S36" s="9">
        <v>4</v>
      </c>
      <c r="T36" s="9">
        <v>1</v>
      </c>
      <c r="U36" s="9"/>
      <c r="V36" s="9">
        <v>3</v>
      </c>
      <c r="W36" s="9"/>
      <c r="X36" s="9"/>
      <c r="Y36" s="9"/>
      <c r="Z36" s="9">
        <v>1</v>
      </c>
      <c r="AA36" s="9"/>
      <c r="AB36" s="9"/>
      <c r="AC36" s="9">
        <f t="shared" si="9"/>
        <v>11</v>
      </c>
      <c r="AE36" s="21"/>
    </row>
    <row r="37" spans="1:31" s="39" customFormat="1" ht="12.75" x14ac:dyDescent="0.2">
      <c r="A37" s="41">
        <v>4</v>
      </c>
      <c r="B37" s="42" t="s">
        <v>142</v>
      </c>
      <c r="C37" s="42" t="s">
        <v>143</v>
      </c>
      <c r="D37" s="9"/>
      <c r="E37" s="9"/>
      <c r="F37" s="9"/>
      <c r="G37" s="9"/>
      <c r="H37" s="9"/>
      <c r="I37" s="9"/>
      <c r="J37" s="9"/>
      <c r="K37" s="9">
        <v>1</v>
      </c>
      <c r="L37" s="9"/>
      <c r="M37" s="9"/>
      <c r="N37" s="9">
        <f t="shared" si="8"/>
        <v>0</v>
      </c>
      <c r="O37" s="10"/>
      <c r="P37" s="41"/>
      <c r="Q37" s="42"/>
      <c r="R37" s="4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 t="str">
        <f t="shared" si="9"/>
        <v/>
      </c>
      <c r="AE37" s="21"/>
    </row>
    <row r="38" spans="1:31" s="39" customFormat="1" ht="12.75" x14ac:dyDescent="0.2">
      <c r="A38" s="43">
        <v>5</v>
      </c>
      <c r="B38" s="42" t="s">
        <v>131</v>
      </c>
      <c r="C38" s="42" t="s">
        <v>48</v>
      </c>
      <c r="D38" s="9">
        <v>5</v>
      </c>
      <c r="E38" s="9"/>
      <c r="F38" s="9"/>
      <c r="G38" s="9">
        <v>5</v>
      </c>
      <c r="H38" s="9">
        <v>1</v>
      </c>
      <c r="I38" s="9">
        <v>1</v>
      </c>
      <c r="J38" s="9"/>
      <c r="K38" s="9">
        <v>3</v>
      </c>
      <c r="L38" s="9"/>
      <c r="M38" s="9"/>
      <c r="N38" s="9">
        <f t="shared" si="8"/>
        <v>10</v>
      </c>
      <c r="O38" s="10"/>
      <c r="P38" s="41">
        <v>9</v>
      </c>
      <c r="Q38" s="42" t="s">
        <v>63</v>
      </c>
      <c r="R38" s="42" t="s">
        <v>64</v>
      </c>
      <c r="S38" s="9"/>
      <c r="T38" s="9"/>
      <c r="U38" s="9"/>
      <c r="V38" s="9">
        <v>4</v>
      </c>
      <c r="W38" s="9">
        <v>4</v>
      </c>
      <c r="X38" s="9">
        <v>1</v>
      </c>
      <c r="Y38" s="9"/>
      <c r="Z38" s="9"/>
      <c r="AA38" s="9"/>
      <c r="AB38" s="9"/>
      <c r="AC38" s="9">
        <f t="shared" si="9"/>
        <v>0</v>
      </c>
      <c r="AE38" s="21"/>
    </row>
    <row r="39" spans="1:31" s="39" customFormat="1" ht="12.75" x14ac:dyDescent="0.2">
      <c r="A39" s="43">
        <v>7</v>
      </c>
      <c r="B39" s="42" t="s">
        <v>264</v>
      </c>
      <c r="C39" s="42" t="s">
        <v>265</v>
      </c>
      <c r="D39" s="9">
        <v>2</v>
      </c>
      <c r="E39" s="9"/>
      <c r="F39" s="9"/>
      <c r="G39" s="9">
        <v>9</v>
      </c>
      <c r="H39" s="9"/>
      <c r="I39" s="9"/>
      <c r="J39" s="9"/>
      <c r="K39" s="9">
        <v>3</v>
      </c>
      <c r="L39" s="9"/>
      <c r="M39" s="9"/>
      <c r="N39" s="9">
        <f t="shared" si="8"/>
        <v>4</v>
      </c>
      <c r="O39" s="10"/>
      <c r="P39" s="41">
        <v>10</v>
      </c>
      <c r="Q39" s="42" t="s">
        <v>274</v>
      </c>
      <c r="R39" s="42" t="s">
        <v>31</v>
      </c>
      <c r="S39" s="9"/>
      <c r="T39" s="9"/>
      <c r="U39" s="9"/>
      <c r="V39" s="9">
        <v>1</v>
      </c>
      <c r="W39" s="9"/>
      <c r="X39" s="9"/>
      <c r="Y39" s="9"/>
      <c r="Z39" s="9">
        <v>3</v>
      </c>
      <c r="AA39" s="9"/>
      <c r="AB39" s="9"/>
      <c r="AC39" s="9">
        <f t="shared" si="9"/>
        <v>0</v>
      </c>
      <c r="AE39" s="21"/>
    </row>
    <row r="40" spans="1:31" s="39" customFormat="1" ht="12.75" x14ac:dyDescent="0.2">
      <c r="A40" s="43">
        <v>11</v>
      </c>
      <c r="B40" s="42" t="s">
        <v>101</v>
      </c>
      <c r="C40" s="42" t="s">
        <v>354</v>
      </c>
      <c r="D40" s="9">
        <v>3</v>
      </c>
      <c r="E40" s="9"/>
      <c r="F40" s="9">
        <v>3</v>
      </c>
      <c r="G40" s="9">
        <v>8</v>
      </c>
      <c r="H40" s="9"/>
      <c r="I40" s="9">
        <v>1</v>
      </c>
      <c r="J40" s="9"/>
      <c r="K40" s="9"/>
      <c r="L40" s="9"/>
      <c r="M40" s="9"/>
      <c r="N40" s="9">
        <f t="shared" si="8"/>
        <v>9</v>
      </c>
      <c r="O40" s="10"/>
      <c r="P40" s="41">
        <v>11</v>
      </c>
      <c r="Q40" s="42" t="s">
        <v>422</v>
      </c>
      <c r="R40" s="42" t="s">
        <v>84</v>
      </c>
      <c r="S40" s="9">
        <v>1</v>
      </c>
      <c r="T40" s="9"/>
      <c r="U40" s="9"/>
      <c r="V40" s="9"/>
      <c r="W40" s="9"/>
      <c r="X40" s="9">
        <v>1</v>
      </c>
      <c r="Y40" s="9"/>
      <c r="Z40" s="9"/>
      <c r="AA40" s="9"/>
      <c r="AB40" s="9"/>
      <c r="AC40" s="9">
        <f t="shared" si="9"/>
        <v>2</v>
      </c>
      <c r="AE40" s="21"/>
    </row>
    <row r="41" spans="1:31" s="39" customFormat="1" ht="12.75" x14ac:dyDescent="0.2">
      <c r="A41" s="43">
        <v>31</v>
      </c>
      <c r="B41" s="42" t="s">
        <v>43</v>
      </c>
      <c r="C41" s="42" t="s">
        <v>141</v>
      </c>
      <c r="D41" s="9"/>
      <c r="E41" s="9">
        <v>2</v>
      </c>
      <c r="F41" s="9"/>
      <c r="G41" s="9">
        <v>6</v>
      </c>
      <c r="H41" s="9">
        <v>2</v>
      </c>
      <c r="I41" s="9"/>
      <c r="J41" s="9"/>
      <c r="K41" s="9">
        <v>1</v>
      </c>
      <c r="L41" s="9"/>
      <c r="M41" s="9"/>
      <c r="N41" s="9">
        <f t="shared" si="8"/>
        <v>6</v>
      </c>
      <c r="O41" s="10"/>
      <c r="P41" s="41">
        <v>12</v>
      </c>
      <c r="Q41" s="42" t="s">
        <v>260</v>
      </c>
      <c r="R41" s="42" t="s">
        <v>263</v>
      </c>
      <c r="S41" s="9">
        <v>3</v>
      </c>
      <c r="T41" s="9"/>
      <c r="U41" s="9">
        <v>2</v>
      </c>
      <c r="V41" s="9">
        <v>5</v>
      </c>
      <c r="W41" s="9"/>
      <c r="X41" s="9">
        <v>1</v>
      </c>
      <c r="Y41" s="9"/>
      <c r="Z41" s="9">
        <v>4</v>
      </c>
      <c r="AA41" s="9"/>
      <c r="AB41" s="9"/>
      <c r="AC41" s="9">
        <f t="shared" si="9"/>
        <v>8</v>
      </c>
      <c r="AE41" s="21"/>
    </row>
    <row r="42" spans="1:31" s="39" customFormat="1" ht="12.75" x14ac:dyDescent="0.2">
      <c r="A42" s="43"/>
      <c r="B42" s="42"/>
      <c r="C42" s="42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tr">
        <f t="shared" si="8"/>
        <v/>
      </c>
      <c r="O42" s="10"/>
      <c r="P42" s="43">
        <v>13</v>
      </c>
      <c r="Q42" s="42" t="s">
        <v>423</v>
      </c>
      <c r="R42" s="42" t="s">
        <v>424</v>
      </c>
      <c r="S42" s="9"/>
      <c r="T42" s="9">
        <v>2</v>
      </c>
      <c r="U42" s="9"/>
      <c r="V42" s="9">
        <v>6</v>
      </c>
      <c r="W42" s="9"/>
      <c r="X42" s="9"/>
      <c r="Y42" s="9"/>
      <c r="Z42" s="9"/>
      <c r="AA42" s="9"/>
      <c r="AB42" s="9"/>
      <c r="AC42" s="9">
        <f t="shared" si="9"/>
        <v>6</v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>
        <v>15</v>
      </c>
      <c r="Q43" s="42" t="s">
        <v>258</v>
      </c>
      <c r="R43" s="42" t="s">
        <v>34</v>
      </c>
      <c r="S43" s="9">
        <v>2</v>
      </c>
      <c r="T43" s="9"/>
      <c r="U43" s="9">
        <v>3</v>
      </c>
      <c r="V43" s="9">
        <v>8</v>
      </c>
      <c r="W43" s="9">
        <v>2</v>
      </c>
      <c r="X43" s="9">
        <v>3</v>
      </c>
      <c r="Y43" s="9"/>
      <c r="Z43" s="9">
        <v>4</v>
      </c>
      <c r="AA43" s="9"/>
      <c r="AB43" s="9"/>
      <c r="AC43" s="9">
        <f t="shared" si="9"/>
        <v>7</v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11</v>
      </c>
      <c r="E45" s="9">
        <f t="shared" si="10"/>
        <v>6</v>
      </c>
      <c r="F45" s="9">
        <f t="shared" si="10"/>
        <v>3</v>
      </c>
      <c r="G45" s="9">
        <f t="shared" si="10"/>
        <v>36</v>
      </c>
      <c r="H45" s="9">
        <f t="shared" si="10"/>
        <v>4</v>
      </c>
      <c r="I45" s="9">
        <f t="shared" si="10"/>
        <v>3</v>
      </c>
      <c r="J45" s="9">
        <f t="shared" si="10"/>
        <v>0</v>
      </c>
      <c r="K45" s="9">
        <f t="shared" si="10"/>
        <v>10</v>
      </c>
      <c r="L45" s="9">
        <f t="shared" si="10"/>
        <v>0</v>
      </c>
      <c r="M45" s="9">
        <f t="shared" si="10"/>
        <v>0</v>
      </c>
      <c r="N45" s="9">
        <f t="shared" si="10"/>
        <v>43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10</v>
      </c>
      <c r="T45" s="9">
        <f t="shared" si="11"/>
        <v>4</v>
      </c>
      <c r="U45" s="9">
        <f t="shared" si="11"/>
        <v>6</v>
      </c>
      <c r="V45" s="9">
        <f t="shared" si="11"/>
        <v>30</v>
      </c>
      <c r="W45" s="9">
        <f t="shared" si="11"/>
        <v>12</v>
      </c>
      <c r="X45" s="9">
        <f t="shared" si="11"/>
        <v>8</v>
      </c>
      <c r="Y45" s="9">
        <f t="shared" si="11"/>
        <v>0</v>
      </c>
      <c r="Z45" s="9">
        <f t="shared" si="11"/>
        <v>13</v>
      </c>
      <c r="AA45" s="9">
        <f t="shared" si="11"/>
        <v>0</v>
      </c>
      <c r="AB45" s="9">
        <f t="shared" si="11"/>
        <v>0</v>
      </c>
      <c r="AC45" s="9">
        <f t="shared" si="11"/>
        <v>38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135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Shenanigans: BLK-   |||   Hardwood Pro: BLK-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43" t="s">
        <v>140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5"/>
      <c r="O48" s="3" t="s">
        <v>29</v>
      </c>
      <c r="P48" s="128" t="s">
        <v>51</v>
      </c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30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5</v>
      </c>
      <c r="B50" s="42" t="s">
        <v>213</v>
      </c>
      <c r="C50" s="42" t="s">
        <v>214</v>
      </c>
      <c r="D50" s="9">
        <v>1</v>
      </c>
      <c r="E50" s="9"/>
      <c r="F50" s="9"/>
      <c r="G50" s="9">
        <v>4</v>
      </c>
      <c r="H50" s="9">
        <v>1</v>
      </c>
      <c r="I50" s="9">
        <v>1</v>
      </c>
      <c r="J50" s="9"/>
      <c r="K50" s="9">
        <v>4</v>
      </c>
      <c r="L50" s="9"/>
      <c r="M50" s="9"/>
      <c r="N50" s="9">
        <f t="shared" ref="N50:N59" si="12">IF(B50="","",(D50*2)+(E50*3)+F50*1)</f>
        <v>2</v>
      </c>
      <c r="O50" s="10"/>
      <c r="P50" s="41">
        <v>5</v>
      </c>
      <c r="Q50" s="42" t="s">
        <v>151</v>
      </c>
      <c r="R50" s="42" t="s">
        <v>152</v>
      </c>
      <c r="S50" s="9">
        <v>2</v>
      </c>
      <c r="T50" s="9"/>
      <c r="U50" s="9"/>
      <c r="V50" s="9">
        <v>8</v>
      </c>
      <c r="W50" s="9"/>
      <c r="X50" s="9"/>
      <c r="Y50" s="9"/>
      <c r="Z50" s="9">
        <v>2</v>
      </c>
      <c r="AA50" s="9"/>
      <c r="AB50" s="9"/>
      <c r="AC50" s="9">
        <f t="shared" ref="AC50:AC59" si="13">IF(Q50="","",(S50*2)+(T50*3)+U50*1)</f>
        <v>4</v>
      </c>
      <c r="AD50" s="46"/>
      <c r="AE50" s="21"/>
    </row>
    <row r="51" spans="1:31" s="39" customFormat="1" ht="12.75" x14ac:dyDescent="0.2">
      <c r="A51" s="43">
        <v>6</v>
      </c>
      <c r="B51" s="42" t="s">
        <v>215</v>
      </c>
      <c r="C51" s="42" t="s">
        <v>216</v>
      </c>
      <c r="D51" s="9">
        <v>4</v>
      </c>
      <c r="E51" s="9"/>
      <c r="F51" s="9">
        <v>1</v>
      </c>
      <c r="G51" s="9">
        <v>1</v>
      </c>
      <c r="H51" s="9"/>
      <c r="I51" s="9">
        <v>5</v>
      </c>
      <c r="J51" s="9">
        <v>2</v>
      </c>
      <c r="K51" s="9">
        <v>4</v>
      </c>
      <c r="L51" s="9"/>
      <c r="M51" s="9"/>
      <c r="N51" s="9">
        <f t="shared" si="12"/>
        <v>9</v>
      </c>
      <c r="O51" s="10"/>
      <c r="P51" s="41">
        <v>7</v>
      </c>
      <c r="Q51" s="42" t="s">
        <v>153</v>
      </c>
      <c r="R51" s="42" t="s">
        <v>337</v>
      </c>
      <c r="S51" s="9">
        <v>4</v>
      </c>
      <c r="T51" s="9"/>
      <c r="U51" s="9"/>
      <c r="V51" s="9">
        <v>3</v>
      </c>
      <c r="W51" s="9">
        <v>2</v>
      </c>
      <c r="X51" s="9">
        <v>2</v>
      </c>
      <c r="Y51" s="9">
        <v>1</v>
      </c>
      <c r="Z51" s="9">
        <v>1</v>
      </c>
      <c r="AA51" s="9"/>
      <c r="AB51" s="9"/>
      <c r="AC51" s="9">
        <f t="shared" si="13"/>
        <v>8</v>
      </c>
      <c r="AD51" s="46"/>
      <c r="AE51" s="21"/>
    </row>
    <row r="52" spans="1:31" s="39" customFormat="1" ht="12.75" x14ac:dyDescent="0.2">
      <c r="A52" s="41">
        <v>14</v>
      </c>
      <c r="B52" s="42" t="s">
        <v>217</v>
      </c>
      <c r="C52" s="42" t="s">
        <v>92</v>
      </c>
      <c r="D52" s="9">
        <v>5</v>
      </c>
      <c r="E52" s="9">
        <v>2</v>
      </c>
      <c r="F52" s="9">
        <v>2</v>
      </c>
      <c r="G52" s="9">
        <v>3</v>
      </c>
      <c r="H52" s="9">
        <v>2</v>
      </c>
      <c r="I52" s="9"/>
      <c r="J52" s="9"/>
      <c r="K52" s="9">
        <v>2</v>
      </c>
      <c r="L52" s="9"/>
      <c r="M52" s="9"/>
      <c r="N52" s="9">
        <f t="shared" si="12"/>
        <v>18</v>
      </c>
      <c r="O52" s="10"/>
      <c r="P52" s="41">
        <v>8</v>
      </c>
      <c r="Q52" s="42" t="s">
        <v>127</v>
      </c>
      <c r="R52" s="42" t="s">
        <v>128</v>
      </c>
      <c r="S52" s="9"/>
      <c r="T52" s="9"/>
      <c r="U52" s="9"/>
      <c r="V52" s="9">
        <v>3</v>
      </c>
      <c r="W52" s="9">
        <v>1</v>
      </c>
      <c r="X52" s="9">
        <v>2</v>
      </c>
      <c r="Y52" s="9"/>
      <c r="Z52" s="9"/>
      <c r="AA52" s="9"/>
      <c r="AB52" s="9"/>
      <c r="AC52" s="9">
        <f t="shared" si="13"/>
        <v>0</v>
      </c>
      <c r="AD52" s="46"/>
      <c r="AE52" s="21"/>
    </row>
    <row r="53" spans="1:31" s="39" customFormat="1" ht="12.75" x14ac:dyDescent="0.2">
      <c r="A53" s="43">
        <v>21</v>
      </c>
      <c r="B53" s="42" t="s">
        <v>366</v>
      </c>
      <c r="C53" s="42" t="s">
        <v>367</v>
      </c>
      <c r="D53" s="9">
        <v>1</v>
      </c>
      <c r="E53" s="9"/>
      <c r="F53" s="9"/>
      <c r="G53" s="9">
        <v>7</v>
      </c>
      <c r="H53" s="9">
        <v>1</v>
      </c>
      <c r="I53" s="9"/>
      <c r="J53" s="9"/>
      <c r="K53" s="9">
        <v>2</v>
      </c>
      <c r="L53" s="9"/>
      <c r="M53" s="9"/>
      <c r="N53" s="9">
        <f t="shared" si="12"/>
        <v>2</v>
      </c>
      <c r="O53" s="10"/>
      <c r="P53" s="43">
        <v>9</v>
      </c>
      <c r="Q53" s="42" t="s">
        <v>158</v>
      </c>
      <c r="R53" s="42" t="s">
        <v>159</v>
      </c>
      <c r="S53" s="9"/>
      <c r="T53" s="9"/>
      <c r="U53" s="9"/>
      <c r="V53" s="9">
        <v>3</v>
      </c>
      <c r="W53" s="9">
        <v>1</v>
      </c>
      <c r="X53" s="9">
        <v>2</v>
      </c>
      <c r="Y53" s="9"/>
      <c r="Z53" s="9"/>
      <c r="AA53" s="9"/>
      <c r="AB53" s="9"/>
      <c r="AC53" s="9">
        <f t="shared" si="13"/>
        <v>0</v>
      </c>
      <c r="AD53" s="46"/>
      <c r="AE53" s="21"/>
    </row>
    <row r="54" spans="1:31" s="39" customFormat="1" ht="12.75" x14ac:dyDescent="0.2">
      <c r="A54" s="43">
        <v>24</v>
      </c>
      <c r="B54" s="42" t="s">
        <v>218</v>
      </c>
      <c r="C54" s="42" t="s">
        <v>39</v>
      </c>
      <c r="D54" s="9">
        <v>2</v>
      </c>
      <c r="E54" s="9"/>
      <c r="F54" s="9">
        <v>2</v>
      </c>
      <c r="G54" s="9">
        <v>3</v>
      </c>
      <c r="H54" s="9">
        <v>1</v>
      </c>
      <c r="I54" s="9">
        <v>1</v>
      </c>
      <c r="J54" s="9"/>
      <c r="K54" s="9"/>
      <c r="L54" s="9"/>
      <c r="M54" s="9"/>
      <c r="N54" s="9">
        <f t="shared" si="12"/>
        <v>6</v>
      </c>
      <c r="O54" s="10"/>
      <c r="P54" s="41">
        <v>12</v>
      </c>
      <c r="Q54" s="42" t="s">
        <v>55</v>
      </c>
      <c r="R54" s="42" t="s">
        <v>56</v>
      </c>
      <c r="S54" s="9">
        <v>6</v>
      </c>
      <c r="T54" s="9">
        <v>2</v>
      </c>
      <c r="U54" s="9">
        <v>2</v>
      </c>
      <c r="V54" s="9">
        <v>5</v>
      </c>
      <c r="W54" s="9">
        <v>1</v>
      </c>
      <c r="X54" s="9"/>
      <c r="Y54" s="9"/>
      <c r="Z54" s="9">
        <v>2</v>
      </c>
      <c r="AA54" s="9"/>
      <c r="AB54" s="9"/>
      <c r="AC54" s="9">
        <f t="shared" si="13"/>
        <v>20</v>
      </c>
      <c r="AD54" s="46"/>
      <c r="AE54" s="21"/>
    </row>
    <row r="55" spans="1:31" s="39" customFormat="1" ht="12.75" x14ac:dyDescent="0.2">
      <c r="A55" s="43">
        <v>8</v>
      </c>
      <c r="B55" s="42" t="s">
        <v>353</v>
      </c>
      <c r="C55" s="42" t="s">
        <v>87</v>
      </c>
      <c r="D55" s="9">
        <v>4</v>
      </c>
      <c r="E55" s="9"/>
      <c r="F55" s="9">
        <v>1</v>
      </c>
      <c r="G55" s="9">
        <v>7</v>
      </c>
      <c r="H55" s="9">
        <v>1</v>
      </c>
      <c r="I55" s="9">
        <v>1</v>
      </c>
      <c r="J55" s="9"/>
      <c r="K55" s="9">
        <v>3</v>
      </c>
      <c r="L55" s="9"/>
      <c r="M55" s="9"/>
      <c r="N55" s="9">
        <f t="shared" si="12"/>
        <v>9</v>
      </c>
      <c r="O55" s="10"/>
      <c r="P55" s="43">
        <v>13</v>
      </c>
      <c r="Q55" s="42" t="s">
        <v>310</v>
      </c>
      <c r="R55" s="42" t="s">
        <v>311</v>
      </c>
      <c r="S55" s="9">
        <v>1</v>
      </c>
      <c r="T55" s="9">
        <v>3</v>
      </c>
      <c r="U55" s="9"/>
      <c r="V55" s="9">
        <v>4</v>
      </c>
      <c r="W55" s="9">
        <v>2</v>
      </c>
      <c r="X55" s="9">
        <v>1</v>
      </c>
      <c r="Y55" s="9"/>
      <c r="Z55" s="9">
        <v>3</v>
      </c>
      <c r="AA55" s="9"/>
      <c r="AB55" s="9"/>
      <c r="AC55" s="9">
        <f t="shared" si="13"/>
        <v>11</v>
      </c>
      <c r="AD55" s="46"/>
      <c r="AE55" s="21"/>
    </row>
    <row r="56" spans="1:31" s="39" customFormat="1" ht="12.75" x14ac:dyDescent="0.2">
      <c r="A56" s="41"/>
      <c r="B56" s="42"/>
      <c r="C56" s="42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tr">
        <f t="shared" si="12"/>
        <v/>
      </c>
      <c r="O56" s="10"/>
      <c r="P56" s="41">
        <v>21</v>
      </c>
      <c r="Q56" s="42" t="s">
        <v>155</v>
      </c>
      <c r="R56" s="42" t="s">
        <v>48</v>
      </c>
      <c r="S56" s="9">
        <v>1</v>
      </c>
      <c r="T56" s="9">
        <v>1</v>
      </c>
      <c r="U56" s="9"/>
      <c r="V56" s="9">
        <v>5</v>
      </c>
      <c r="W56" s="9">
        <v>1</v>
      </c>
      <c r="X56" s="9"/>
      <c r="Y56" s="9"/>
      <c r="Z56" s="9">
        <v>2</v>
      </c>
      <c r="AA56" s="9"/>
      <c r="AB56" s="9"/>
      <c r="AC56" s="9">
        <f t="shared" si="13"/>
        <v>5</v>
      </c>
      <c r="AD56" s="46"/>
      <c r="AE56" s="21"/>
    </row>
    <row r="57" spans="1:31" s="39" customFormat="1" ht="12.75" x14ac:dyDescent="0.2">
      <c r="A57" s="41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1">
        <v>26</v>
      </c>
      <c r="Q57" s="42" t="s">
        <v>58</v>
      </c>
      <c r="R57" s="42" t="s">
        <v>59</v>
      </c>
      <c r="S57" s="9"/>
      <c r="T57" s="9"/>
      <c r="U57" s="9"/>
      <c r="V57" s="9"/>
      <c r="W57" s="9"/>
      <c r="X57" s="9">
        <v>1</v>
      </c>
      <c r="Y57" s="9"/>
      <c r="Z57" s="9">
        <v>1</v>
      </c>
      <c r="AA57" s="9"/>
      <c r="AB57" s="9"/>
      <c r="AC57" s="9">
        <f t="shared" si="13"/>
        <v>0</v>
      </c>
      <c r="AD57" s="46"/>
      <c r="AE57" s="21"/>
    </row>
    <row r="58" spans="1:31" s="39" customFormat="1" ht="12.75" x14ac:dyDescent="0.2">
      <c r="A58" s="41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17</v>
      </c>
      <c r="E60" s="9">
        <f t="shared" si="14"/>
        <v>2</v>
      </c>
      <c r="F60" s="9">
        <f t="shared" si="14"/>
        <v>6</v>
      </c>
      <c r="G60" s="9">
        <f t="shared" si="14"/>
        <v>25</v>
      </c>
      <c r="H60" s="9">
        <f t="shared" si="14"/>
        <v>6</v>
      </c>
      <c r="I60" s="9">
        <f t="shared" si="14"/>
        <v>8</v>
      </c>
      <c r="J60" s="9">
        <f t="shared" si="14"/>
        <v>2</v>
      </c>
      <c r="K60" s="9">
        <f t="shared" si="14"/>
        <v>15</v>
      </c>
      <c r="L60" s="9">
        <f t="shared" si="14"/>
        <v>0</v>
      </c>
      <c r="M60" s="9">
        <f t="shared" si="14"/>
        <v>0</v>
      </c>
      <c r="N60" s="9">
        <f t="shared" si="14"/>
        <v>46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14</v>
      </c>
      <c r="T60" s="9">
        <f t="shared" si="15"/>
        <v>6</v>
      </c>
      <c r="U60" s="9">
        <f t="shared" si="15"/>
        <v>2</v>
      </c>
      <c r="V60" s="9">
        <f t="shared" si="15"/>
        <v>31</v>
      </c>
      <c r="W60" s="9">
        <f t="shared" si="15"/>
        <v>8</v>
      </c>
      <c r="X60" s="9">
        <f t="shared" si="15"/>
        <v>8</v>
      </c>
      <c r="Y60" s="9">
        <f t="shared" si="15"/>
        <v>1</v>
      </c>
      <c r="Z60" s="9">
        <f t="shared" si="15"/>
        <v>11</v>
      </c>
      <c r="AA60" s="9">
        <f t="shared" si="15"/>
        <v>0</v>
      </c>
      <c r="AB60" s="9">
        <f t="shared" si="15"/>
        <v>0</v>
      </c>
      <c r="AC60" s="9">
        <f t="shared" si="15"/>
        <v>48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246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AKOM:    |||   Spartans: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58" t="s">
        <v>137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60"/>
      <c r="O63" s="3" t="s">
        <v>29</v>
      </c>
      <c r="P63" s="152" t="s">
        <v>136</v>
      </c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4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0</v>
      </c>
      <c r="B65" s="42" t="s">
        <v>196</v>
      </c>
      <c r="C65" s="42" t="s">
        <v>87</v>
      </c>
      <c r="D65" s="9">
        <v>6</v>
      </c>
      <c r="E65" s="9"/>
      <c r="F65" s="9">
        <v>2</v>
      </c>
      <c r="G65" s="9">
        <v>7</v>
      </c>
      <c r="H65" s="9">
        <v>4</v>
      </c>
      <c r="I65" s="9"/>
      <c r="J65" s="9"/>
      <c r="K65" s="9">
        <v>1</v>
      </c>
      <c r="L65" s="9"/>
      <c r="M65" s="9"/>
      <c r="N65" s="9">
        <f t="shared" ref="N65:N73" si="16">IF(B65="","",(D65*2)+(E65*3)+F65*1)</f>
        <v>14</v>
      </c>
      <c r="O65" s="10"/>
      <c r="P65" s="43">
        <v>1</v>
      </c>
      <c r="Q65" s="42" t="s">
        <v>291</v>
      </c>
      <c r="R65" s="42" t="s">
        <v>292</v>
      </c>
      <c r="S65" s="9"/>
      <c r="T65" s="9">
        <v>1</v>
      </c>
      <c r="U65" s="9"/>
      <c r="V65" s="9">
        <v>2</v>
      </c>
      <c r="W65" s="9">
        <v>1</v>
      </c>
      <c r="X65" s="9">
        <v>2</v>
      </c>
      <c r="Y65" s="9"/>
      <c r="Z65" s="9"/>
      <c r="AA65" s="9"/>
      <c r="AB65" s="9"/>
      <c r="AC65" s="9">
        <f t="shared" ref="AC65:AC74" si="17">IF(Q65="","",(S65*2)+(T65*3)+U65*1)</f>
        <v>3</v>
      </c>
      <c r="AD65" s="46"/>
      <c r="AE65" s="21"/>
    </row>
    <row r="66" spans="1:31" s="39" customFormat="1" ht="12.75" x14ac:dyDescent="0.2">
      <c r="A66" s="43">
        <v>1</v>
      </c>
      <c r="B66" s="42" t="s">
        <v>365</v>
      </c>
      <c r="C66" s="42" t="s">
        <v>41</v>
      </c>
      <c r="D66" s="9">
        <v>1</v>
      </c>
      <c r="E66" s="9">
        <v>1</v>
      </c>
      <c r="F66" s="9">
        <v>2</v>
      </c>
      <c r="G66" s="9">
        <v>4</v>
      </c>
      <c r="H66" s="9">
        <v>9</v>
      </c>
      <c r="I66" s="9">
        <v>3</v>
      </c>
      <c r="J66" s="9"/>
      <c r="K66" s="9">
        <v>1</v>
      </c>
      <c r="L66" s="9"/>
      <c r="M66" s="9"/>
      <c r="N66" s="9">
        <f t="shared" si="16"/>
        <v>7</v>
      </c>
      <c r="O66" s="10"/>
      <c r="P66" s="43">
        <v>2</v>
      </c>
      <c r="Q66" s="42" t="s">
        <v>192</v>
      </c>
      <c r="R66" s="42" t="s">
        <v>87</v>
      </c>
      <c r="S66" s="9"/>
      <c r="T66" s="9">
        <v>2</v>
      </c>
      <c r="U66" s="9"/>
      <c r="V66" s="9">
        <v>4</v>
      </c>
      <c r="W66" s="9">
        <v>2</v>
      </c>
      <c r="X66" s="9"/>
      <c r="Y66" s="9"/>
      <c r="Z66" s="9">
        <v>1</v>
      </c>
      <c r="AA66" s="9"/>
      <c r="AB66" s="9"/>
      <c r="AC66" s="9">
        <f t="shared" si="17"/>
        <v>6</v>
      </c>
      <c r="AD66" s="46"/>
      <c r="AE66" s="21"/>
    </row>
    <row r="67" spans="1:31" s="39" customFormat="1" ht="12.75" x14ac:dyDescent="0.2">
      <c r="A67" s="43">
        <v>5</v>
      </c>
      <c r="B67" s="42" t="s">
        <v>199</v>
      </c>
      <c r="C67" s="42" t="s">
        <v>57</v>
      </c>
      <c r="D67" s="9">
        <v>2</v>
      </c>
      <c r="E67" s="9"/>
      <c r="F67" s="9"/>
      <c r="G67" s="9">
        <v>2</v>
      </c>
      <c r="H67" s="9">
        <v>2</v>
      </c>
      <c r="I67" s="9">
        <v>4</v>
      </c>
      <c r="J67" s="9"/>
      <c r="K67" s="9">
        <v>5</v>
      </c>
      <c r="L67" s="9"/>
      <c r="M67" s="9"/>
      <c r="N67" s="9">
        <f t="shared" si="16"/>
        <v>4</v>
      </c>
      <c r="O67" s="10"/>
      <c r="P67" s="43"/>
      <c r="Q67" s="42"/>
      <c r="R67" s="4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 t="str">
        <f t="shared" si="17"/>
        <v/>
      </c>
      <c r="AD67" s="46"/>
      <c r="AE67" s="21"/>
    </row>
    <row r="68" spans="1:31" s="39" customFormat="1" ht="12.75" x14ac:dyDescent="0.2">
      <c r="A68" s="43">
        <v>8</v>
      </c>
      <c r="B68" s="42" t="s">
        <v>245</v>
      </c>
      <c r="C68" s="42" t="s">
        <v>164</v>
      </c>
      <c r="D68" s="9">
        <v>1</v>
      </c>
      <c r="E68" s="9"/>
      <c r="F68" s="9"/>
      <c r="G68" s="9">
        <v>7</v>
      </c>
      <c r="H68" s="9">
        <v>6</v>
      </c>
      <c r="I68" s="9">
        <v>4</v>
      </c>
      <c r="J68" s="9">
        <v>7</v>
      </c>
      <c r="K68" s="9">
        <v>2</v>
      </c>
      <c r="L68" s="9"/>
      <c r="M68" s="9"/>
      <c r="N68" s="9">
        <f t="shared" si="16"/>
        <v>2</v>
      </c>
      <c r="O68" s="10"/>
      <c r="P68" s="41">
        <v>6</v>
      </c>
      <c r="Q68" s="42" t="s">
        <v>435</v>
      </c>
      <c r="R68" s="42" t="s">
        <v>436</v>
      </c>
      <c r="S68" s="9">
        <v>1</v>
      </c>
      <c r="T68" s="9"/>
      <c r="U68" s="9"/>
      <c r="V68" s="9">
        <v>3</v>
      </c>
      <c r="W68" s="9">
        <v>4</v>
      </c>
      <c r="X68" s="9"/>
      <c r="Y68" s="9"/>
      <c r="Z68" s="9">
        <v>2</v>
      </c>
      <c r="AA68" s="9"/>
      <c r="AB68" s="9"/>
      <c r="AC68" s="9">
        <f t="shared" si="17"/>
        <v>2</v>
      </c>
      <c r="AD68" s="46"/>
      <c r="AE68" s="21"/>
    </row>
    <row r="69" spans="1:31" s="39" customFormat="1" ht="12.75" x14ac:dyDescent="0.2">
      <c r="A69" s="43">
        <v>10</v>
      </c>
      <c r="B69" s="42" t="s">
        <v>197</v>
      </c>
      <c r="C69" s="42" t="s">
        <v>198</v>
      </c>
      <c r="D69" s="9">
        <v>4</v>
      </c>
      <c r="E69" s="9"/>
      <c r="F69" s="9"/>
      <c r="G69" s="9">
        <v>7</v>
      </c>
      <c r="H69" s="9">
        <v>1</v>
      </c>
      <c r="I69" s="9"/>
      <c r="J69" s="9"/>
      <c r="K69" s="9">
        <v>3</v>
      </c>
      <c r="L69" s="9"/>
      <c r="M69" s="9"/>
      <c r="N69" s="9">
        <f t="shared" si="16"/>
        <v>8</v>
      </c>
      <c r="O69" s="10"/>
      <c r="P69" s="41"/>
      <c r="Q69" s="42"/>
      <c r="R69" s="4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 t="str">
        <f t="shared" si="17"/>
        <v/>
      </c>
      <c r="AD69" s="46"/>
      <c r="AE69" s="21"/>
    </row>
    <row r="70" spans="1:31" s="39" customFormat="1" ht="12.75" x14ac:dyDescent="0.2">
      <c r="A70" s="41">
        <v>12</v>
      </c>
      <c r="B70" s="42" t="s">
        <v>78</v>
      </c>
      <c r="C70" s="42" t="s">
        <v>79</v>
      </c>
      <c r="D70" s="9">
        <v>4</v>
      </c>
      <c r="E70" s="9"/>
      <c r="F70" s="9">
        <v>1</v>
      </c>
      <c r="G70" s="9">
        <v>2</v>
      </c>
      <c r="H70" s="9">
        <v>2</v>
      </c>
      <c r="I70" s="9">
        <v>3</v>
      </c>
      <c r="J70" s="9">
        <v>2</v>
      </c>
      <c r="K70" s="9"/>
      <c r="L70" s="9"/>
      <c r="M70" s="9"/>
      <c r="N70" s="9">
        <f t="shared" si="16"/>
        <v>9</v>
      </c>
      <c r="O70" s="10"/>
      <c r="P70" s="43">
        <v>11</v>
      </c>
      <c r="Q70" s="42" t="s">
        <v>361</v>
      </c>
      <c r="R70" s="42" t="s">
        <v>191</v>
      </c>
      <c r="S70" s="9">
        <v>6</v>
      </c>
      <c r="T70" s="9"/>
      <c r="U70" s="9">
        <v>5</v>
      </c>
      <c r="V70" s="9">
        <v>13</v>
      </c>
      <c r="W70" s="9">
        <v>2</v>
      </c>
      <c r="X70" s="9">
        <v>6</v>
      </c>
      <c r="Y70" s="9"/>
      <c r="Z70" s="9">
        <v>4</v>
      </c>
      <c r="AA70" s="9"/>
      <c r="AB70" s="9"/>
      <c r="AC70" s="9">
        <f t="shared" si="17"/>
        <v>17</v>
      </c>
      <c r="AD70" s="46"/>
      <c r="AE70" s="21"/>
    </row>
    <row r="71" spans="1:31" s="39" customFormat="1" ht="12.75" x14ac:dyDescent="0.2">
      <c r="A71" s="43">
        <v>15</v>
      </c>
      <c r="B71" s="42" t="s">
        <v>199</v>
      </c>
      <c r="C71" s="42" t="s">
        <v>84</v>
      </c>
      <c r="D71" s="9">
        <v>3</v>
      </c>
      <c r="E71" s="9">
        <v>1</v>
      </c>
      <c r="F71" s="9"/>
      <c r="G71" s="9">
        <v>1</v>
      </c>
      <c r="H71" s="9">
        <v>2</v>
      </c>
      <c r="I71" s="9"/>
      <c r="J71" s="9"/>
      <c r="K71" s="9">
        <v>5</v>
      </c>
      <c r="L71" s="9"/>
      <c r="M71" s="9"/>
      <c r="N71" s="9">
        <f t="shared" si="16"/>
        <v>9</v>
      </c>
      <c r="O71" s="10"/>
      <c r="P71" s="41"/>
      <c r="Q71" s="42"/>
      <c r="R71" s="4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 t="str">
        <f t="shared" si="17"/>
        <v/>
      </c>
      <c r="AD71" s="46"/>
      <c r="AE71" s="21"/>
    </row>
    <row r="72" spans="1:31" s="39" customFormat="1" ht="12.75" x14ac:dyDescent="0.2">
      <c r="A72" s="43"/>
      <c r="B72" s="42"/>
      <c r="C72" s="42"/>
      <c r="D72" s="9"/>
      <c r="E72" s="9"/>
      <c r="F72" s="9"/>
      <c r="G72" s="9"/>
      <c r="H72" s="9"/>
      <c r="I72" s="9"/>
      <c r="J72" s="9"/>
      <c r="K72" s="9"/>
      <c r="L72" s="9"/>
      <c r="M72" s="9"/>
      <c r="N72" s="9" t="str">
        <f t="shared" si="16"/>
        <v/>
      </c>
      <c r="O72" s="10"/>
      <c r="P72" s="41">
        <v>14</v>
      </c>
      <c r="Q72" s="42" t="s">
        <v>427</v>
      </c>
      <c r="R72" s="42" t="s">
        <v>428</v>
      </c>
      <c r="S72" s="9"/>
      <c r="T72" s="9">
        <v>1</v>
      </c>
      <c r="U72" s="9">
        <v>1</v>
      </c>
      <c r="V72" s="9">
        <v>3</v>
      </c>
      <c r="W72" s="9">
        <v>3</v>
      </c>
      <c r="X72" s="9"/>
      <c r="Y72" s="9"/>
      <c r="Z72" s="9"/>
      <c r="AA72" s="9"/>
      <c r="AB72" s="9"/>
      <c r="AC72" s="9">
        <f t="shared" si="17"/>
        <v>4</v>
      </c>
      <c r="AD72" s="46"/>
      <c r="AE72" s="21"/>
    </row>
    <row r="73" spans="1:31" s="39" customFormat="1" ht="12.75" x14ac:dyDescent="0.2">
      <c r="A73" s="52" t="s">
        <v>221</v>
      </c>
      <c r="B73" s="42" t="s">
        <v>200</v>
      </c>
      <c r="C73" s="42" t="s">
        <v>73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f t="shared" si="16"/>
        <v>0</v>
      </c>
      <c r="O73" s="10"/>
      <c r="P73" s="41">
        <v>0</v>
      </c>
      <c r="Q73" s="42" t="s">
        <v>429</v>
      </c>
      <c r="R73" s="42" t="s">
        <v>430</v>
      </c>
      <c r="S73" s="9"/>
      <c r="T73" s="9">
        <v>1</v>
      </c>
      <c r="U73" s="9"/>
      <c r="V73" s="9"/>
      <c r="W73" s="9"/>
      <c r="X73" s="9"/>
      <c r="Y73" s="9"/>
      <c r="Z73" s="9"/>
      <c r="AA73" s="9"/>
      <c r="AB73" s="9"/>
      <c r="AC73" s="9">
        <f t="shared" si="17"/>
        <v>3</v>
      </c>
      <c r="AD73" s="46"/>
      <c r="AE73" s="21"/>
    </row>
    <row r="74" spans="1:31" s="39" customFormat="1" ht="12.75" x14ac:dyDescent="0.2">
      <c r="A74" s="43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>
        <v>3</v>
      </c>
      <c r="O74" s="10"/>
      <c r="P74" s="41">
        <v>25</v>
      </c>
      <c r="Q74" s="42" t="s">
        <v>334</v>
      </c>
      <c r="R74" s="42" t="s">
        <v>305</v>
      </c>
      <c r="S74" s="9">
        <v>2</v>
      </c>
      <c r="T74" s="9">
        <v>1</v>
      </c>
      <c r="U74" s="9">
        <v>3</v>
      </c>
      <c r="V74" s="9">
        <v>3</v>
      </c>
      <c r="W74" s="9"/>
      <c r="X74" s="9">
        <v>2</v>
      </c>
      <c r="Y74" s="9"/>
      <c r="Z74" s="9"/>
      <c r="AA74" s="9"/>
      <c r="AB74" s="9"/>
      <c r="AC74" s="9">
        <f t="shared" si="17"/>
        <v>10</v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21</v>
      </c>
      <c r="E75" s="9">
        <f t="shared" si="18"/>
        <v>2</v>
      </c>
      <c r="F75" s="9">
        <f t="shared" si="18"/>
        <v>5</v>
      </c>
      <c r="G75" s="9">
        <f t="shared" si="18"/>
        <v>30</v>
      </c>
      <c r="H75" s="9">
        <f t="shared" si="18"/>
        <v>26</v>
      </c>
      <c r="I75" s="9">
        <f t="shared" si="18"/>
        <v>14</v>
      </c>
      <c r="J75" s="9">
        <f t="shared" si="18"/>
        <v>9</v>
      </c>
      <c r="K75" s="9">
        <f t="shared" si="18"/>
        <v>17</v>
      </c>
      <c r="L75" s="9">
        <f t="shared" si="18"/>
        <v>0</v>
      </c>
      <c r="M75" s="9">
        <f t="shared" si="18"/>
        <v>0</v>
      </c>
      <c r="N75" s="9">
        <f t="shared" si="18"/>
        <v>56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9</v>
      </c>
      <c r="T75" s="9">
        <f t="shared" si="19"/>
        <v>6</v>
      </c>
      <c r="U75" s="9">
        <f t="shared" si="19"/>
        <v>9</v>
      </c>
      <c r="V75" s="9">
        <f t="shared" si="19"/>
        <v>28</v>
      </c>
      <c r="W75" s="9">
        <f t="shared" si="19"/>
        <v>12</v>
      </c>
      <c r="X75" s="9">
        <f t="shared" si="19"/>
        <v>10</v>
      </c>
      <c r="Y75" s="9">
        <f t="shared" si="19"/>
        <v>0</v>
      </c>
      <c r="Z75" s="9">
        <f t="shared" si="19"/>
        <v>7</v>
      </c>
      <c r="AA75" s="9">
        <f t="shared" si="19"/>
        <v>0</v>
      </c>
      <c r="AB75" s="9">
        <f t="shared" si="19"/>
        <v>0</v>
      </c>
      <c r="AC75" s="9">
        <f t="shared" si="19"/>
        <v>45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437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>Hawks:    |||   Big Bangs: BLK-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25" t="s">
        <v>103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7"/>
      <c r="O78" s="3" t="s">
        <v>29</v>
      </c>
      <c r="P78" s="149" t="s">
        <v>135</v>
      </c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1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3">
        <v>4</v>
      </c>
      <c r="B80" s="42" t="s">
        <v>148</v>
      </c>
      <c r="C80" s="42" t="s">
        <v>54</v>
      </c>
      <c r="D80" s="9"/>
      <c r="E80" s="9">
        <v>1</v>
      </c>
      <c r="F80" s="9">
        <v>1</v>
      </c>
      <c r="G80" s="9">
        <v>5</v>
      </c>
      <c r="H80" s="9">
        <v>2</v>
      </c>
      <c r="I80" s="9"/>
      <c r="J80" s="9">
        <v>3</v>
      </c>
      <c r="K80" s="9">
        <v>1</v>
      </c>
      <c r="L80" s="9"/>
      <c r="M80" s="9"/>
      <c r="N80" s="9">
        <f t="shared" ref="N80:N89" si="20">IF(B80="","",(D80*2)+(E80*3)+F80*1)</f>
        <v>4</v>
      </c>
      <c r="O80" s="10"/>
      <c r="P80" s="41">
        <v>0</v>
      </c>
      <c r="Q80" s="42" t="s">
        <v>180</v>
      </c>
      <c r="R80" s="42" t="s">
        <v>181</v>
      </c>
      <c r="S80" s="9">
        <v>5</v>
      </c>
      <c r="T80" s="9"/>
      <c r="U80" s="9">
        <v>2</v>
      </c>
      <c r="V80" s="9">
        <v>4</v>
      </c>
      <c r="W80" s="9">
        <v>1</v>
      </c>
      <c r="X80" s="9">
        <v>1</v>
      </c>
      <c r="Y80" s="9"/>
      <c r="Z80" s="9">
        <v>1</v>
      </c>
      <c r="AA80" s="9"/>
      <c r="AB80" s="9"/>
      <c r="AC80" s="9">
        <f t="shared" ref="AC80:AC89" si="21">IF(Q80="","",(S80*2)+(T80*3)+U80*1)</f>
        <v>12</v>
      </c>
      <c r="AD80" s="46"/>
      <c r="AE80" s="21"/>
    </row>
    <row r="81" spans="1:31" s="39" customFormat="1" ht="12.75" x14ac:dyDescent="0.2">
      <c r="A81" s="43">
        <v>6</v>
      </c>
      <c r="B81" s="42" t="s">
        <v>40</v>
      </c>
      <c r="C81" s="42" t="s">
        <v>113</v>
      </c>
      <c r="D81" s="9"/>
      <c r="E81" s="9"/>
      <c r="F81" s="9"/>
      <c r="G81" s="9">
        <v>3</v>
      </c>
      <c r="H81" s="9">
        <v>2</v>
      </c>
      <c r="I81" s="9"/>
      <c r="J81" s="9"/>
      <c r="K81" s="9">
        <v>1</v>
      </c>
      <c r="L81" s="9"/>
      <c r="M81" s="9"/>
      <c r="N81" s="9">
        <f t="shared" si="20"/>
        <v>0</v>
      </c>
      <c r="O81" s="10"/>
      <c r="P81" s="41">
        <v>1</v>
      </c>
      <c r="Q81" s="42" t="s">
        <v>375</v>
      </c>
      <c r="R81" s="42" t="s">
        <v>374</v>
      </c>
      <c r="S81" s="9">
        <v>1</v>
      </c>
      <c r="T81" s="9">
        <v>1</v>
      </c>
      <c r="U81" s="9"/>
      <c r="V81" s="9">
        <v>1</v>
      </c>
      <c r="W81" s="9">
        <v>3</v>
      </c>
      <c r="X81" s="9">
        <v>2</v>
      </c>
      <c r="Y81" s="9"/>
      <c r="Z81" s="9">
        <v>2</v>
      </c>
      <c r="AA81" s="9"/>
      <c r="AB81" s="9"/>
      <c r="AC81" s="9">
        <f t="shared" si="21"/>
        <v>5</v>
      </c>
      <c r="AD81" s="46"/>
      <c r="AE81" s="21"/>
    </row>
    <row r="82" spans="1:31" s="39" customFormat="1" ht="12.75" x14ac:dyDescent="0.2">
      <c r="A82" s="43"/>
      <c r="B82" s="42"/>
      <c r="C82" s="42"/>
      <c r="D82" s="9"/>
      <c r="E82" s="9"/>
      <c r="F82" s="9"/>
      <c r="G82" s="9"/>
      <c r="H82" s="9"/>
      <c r="I82" s="9"/>
      <c r="J82" s="9"/>
      <c r="K82" s="9"/>
      <c r="L82" s="9"/>
      <c r="M82" s="9"/>
      <c r="N82" s="9" t="str">
        <f t="shared" si="20"/>
        <v/>
      </c>
      <c r="O82" s="10"/>
      <c r="P82" s="41">
        <v>2</v>
      </c>
      <c r="Q82" s="42" t="s">
        <v>184</v>
      </c>
      <c r="R82" s="42" t="s">
        <v>174</v>
      </c>
      <c r="S82" s="9"/>
      <c r="T82" s="9">
        <v>2</v>
      </c>
      <c r="U82" s="9"/>
      <c r="V82" s="9">
        <v>2</v>
      </c>
      <c r="W82" s="9">
        <v>1</v>
      </c>
      <c r="X82" s="9"/>
      <c r="Y82" s="9"/>
      <c r="Z82" s="9">
        <v>2</v>
      </c>
      <c r="AA82" s="9"/>
      <c r="AB82" s="9"/>
      <c r="AC82" s="9">
        <f t="shared" si="21"/>
        <v>6</v>
      </c>
      <c r="AD82" s="46"/>
      <c r="AE82" s="21"/>
    </row>
    <row r="83" spans="1:31" s="39" customFormat="1" ht="12.75" x14ac:dyDescent="0.2">
      <c r="A83" s="43">
        <v>13</v>
      </c>
      <c r="B83" s="42" t="s">
        <v>112</v>
      </c>
      <c r="C83" s="42" t="s">
        <v>113</v>
      </c>
      <c r="D83" s="9"/>
      <c r="E83" s="9"/>
      <c r="F83" s="9"/>
      <c r="G83" s="9">
        <v>4</v>
      </c>
      <c r="H83" s="9"/>
      <c r="I83" s="9"/>
      <c r="J83" s="9"/>
      <c r="K83" s="9"/>
      <c r="L83" s="9"/>
      <c r="M83" s="9"/>
      <c r="N83" s="9">
        <f t="shared" si="20"/>
        <v>0</v>
      </c>
      <c r="O83" s="10"/>
      <c r="P83" s="41">
        <v>12</v>
      </c>
      <c r="Q83" s="42" t="s">
        <v>177</v>
      </c>
      <c r="R83" s="42" t="s">
        <v>178</v>
      </c>
      <c r="S83" s="9">
        <v>1</v>
      </c>
      <c r="T83" s="9"/>
      <c r="U83" s="9"/>
      <c r="V83" s="9">
        <v>1</v>
      </c>
      <c r="W83" s="9"/>
      <c r="X83" s="9">
        <v>1</v>
      </c>
      <c r="Y83" s="9"/>
      <c r="Z83" s="9">
        <v>2</v>
      </c>
      <c r="AA83" s="9"/>
      <c r="AB83" s="9"/>
      <c r="AC83" s="9">
        <f t="shared" si="21"/>
        <v>2</v>
      </c>
      <c r="AD83" s="46"/>
      <c r="AE83" s="21"/>
    </row>
    <row r="84" spans="1:31" s="39" customFormat="1" ht="12.75" x14ac:dyDescent="0.2">
      <c r="A84" s="43">
        <v>20</v>
      </c>
      <c r="B84" s="42" t="s">
        <v>105</v>
      </c>
      <c r="C84" s="42" t="s">
        <v>106</v>
      </c>
      <c r="D84" s="9"/>
      <c r="E84" s="9">
        <v>1</v>
      </c>
      <c r="F84" s="9"/>
      <c r="G84" s="9">
        <v>3</v>
      </c>
      <c r="H84" s="9">
        <v>1</v>
      </c>
      <c r="I84" s="9"/>
      <c r="J84" s="9"/>
      <c r="K84" s="9">
        <v>1</v>
      </c>
      <c r="L84" s="9"/>
      <c r="M84" s="9"/>
      <c r="N84" s="9">
        <f t="shared" si="20"/>
        <v>3</v>
      </c>
      <c r="O84" s="10"/>
      <c r="P84" s="41">
        <v>21</v>
      </c>
      <c r="Q84" s="42" t="s">
        <v>182</v>
      </c>
      <c r="R84" s="42" t="s">
        <v>183</v>
      </c>
      <c r="S84" s="9">
        <v>5</v>
      </c>
      <c r="T84" s="9"/>
      <c r="U84" s="9"/>
      <c r="V84" s="9">
        <v>8</v>
      </c>
      <c r="W84" s="9"/>
      <c r="X84" s="9">
        <v>2</v>
      </c>
      <c r="Y84" s="9">
        <v>1</v>
      </c>
      <c r="Z84" s="9">
        <v>3</v>
      </c>
      <c r="AA84" s="9"/>
      <c r="AB84" s="9"/>
      <c r="AC84" s="9">
        <f t="shared" si="21"/>
        <v>10</v>
      </c>
      <c r="AD84" s="46"/>
      <c r="AE84" s="21"/>
    </row>
    <row r="85" spans="1:31" s="39" customFormat="1" ht="12.75" x14ac:dyDescent="0.2">
      <c r="A85" s="41">
        <v>22</v>
      </c>
      <c r="B85" s="42" t="s">
        <v>115</v>
      </c>
      <c r="C85" s="42" t="s">
        <v>116</v>
      </c>
      <c r="D85" s="9">
        <v>1</v>
      </c>
      <c r="E85" s="9">
        <v>1</v>
      </c>
      <c r="F85" s="9">
        <v>2</v>
      </c>
      <c r="G85" s="9">
        <v>5</v>
      </c>
      <c r="H85" s="9">
        <v>3</v>
      </c>
      <c r="I85" s="9">
        <v>2</v>
      </c>
      <c r="J85" s="9">
        <v>1</v>
      </c>
      <c r="K85" s="9">
        <v>2</v>
      </c>
      <c r="L85" s="9"/>
      <c r="M85" s="9"/>
      <c r="N85" s="9">
        <f t="shared" si="20"/>
        <v>7</v>
      </c>
      <c r="O85" s="10"/>
      <c r="P85" s="41">
        <v>40</v>
      </c>
      <c r="Q85" s="42" t="s">
        <v>185</v>
      </c>
      <c r="R85" s="42" t="s">
        <v>186</v>
      </c>
      <c r="S85" s="9"/>
      <c r="T85" s="9"/>
      <c r="U85" s="9"/>
      <c r="V85" s="9">
        <v>8</v>
      </c>
      <c r="W85" s="9">
        <v>1</v>
      </c>
      <c r="X85" s="9"/>
      <c r="Y85" s="9"/>
      <c r="Z85" s="9">
        <v>4</v>
      </c>
      <c r="AA85" s="9"/>
      <c r="AB85" s="9"/>
      <c r="AC85" s="9">
        <f t="shared" si="21"/>
        <v>0</v>
      </c>
      <c r="AD85" s="46"/>
      <c r="AE85" s="21"/>
    </row>
    <row r="86" spans="1:31" s="39" customFormat="1" ht="12.75" x14ac:dyDescent="0.2">
      <c r="A86" s="43">
        <v>23</v>
      </c>
      <c r="B86" s="42" t="s">
        <v>110</v>
      </c>
      <c r="C86" s="42" t="s">
        <v>72</v>
      </c>
      <c r="D86" s="9">
        <v>2</v>
      </c>
      <c r="E86" s="9">
        <v>4</v>
      </c>
      <c r="F86" s="9">
        <v>1</v>
      </c>
      <c r="G86" s="9">
        <v>4</v>
      </c>
      <c r="H86" s="9">
        <v>1</v>
      </c>
      <c r="I86" s="9"/>
      <c r="J86" s="9"/>
      <c r="K86" s="9"/>
      <c r="L86" s="9"/>
      <c r="M86" s="9"/>
      <c r="N86" s="9">
        <f t="shared" si="20"/>
        <v>17</v>
      </c>
      <c r="O86" s="10"/>
      <c r="P86" s="41">
        <v>44</v>
      </c>
      <c r="Q86" s="42" t="s">
        <v>188</v>
      </c>
      <c r="R86" s="42" t="s">
        <v>84</v>
      </c>
      <c r="S86" s="9"/>
      <c r="T86" s="9"/>
      <c r="U86" s="9"/>
      <c r="V86" s="9"/>
      <c r="W86" s="9"/>
      <c r="X86" s="9">
        <v>1</v>
      </c>
      <c r="Y86" s="9"/>
      <c r="Z86" s="9">
        <v>1</v>
      </c>
      <c r="AA86" s="9"/>
      <c r="AB86" s="9"/>
      <c r="AC86" s="9">
        <f t="shared" si="21"/>
        <v>0</v>
      </c>
      <c r="AD86" s="46"/>
      <c r="AE86" s="21"/>
    </row>
    <row r="87" spans="1:31" s="39" customFormat="1" ht="12.75" x14ac:dyDescent="0.2">
      <c r="A87" s="41">
        <v>40</v>
      </c>
      <c r="B87" s="42" t="s">
        <v>32</v>
      </c>
      <c r="C87" s="42" t="s">
        <v>147</v>
      </c>
      <c r="D87" s="9"/>
      <c r="E87" s="9"/>
      <c r="F87" s="9">
        <v>1</v>
      </c>
      <c r="G87" s="9">
        <v>6</v>
      </c>
      <c r="H87" s="9">
        <v>1</v>
      </c>
      <c r="I87" s="9"/>
      <c r="J87" s="9"/>
      <c r="K87" s="9">
        <v>1</v>
      </c>
      <c r="L87" s="9"/>
      <c r="M87" s="9"/>
      <c r="N87" s="9">
        <f t="shared" si="20"/>
        <v>1</v>
      </c>
      <c r="O87" s="10"/>
      <c r="P87" s="41">
        <v>13</v>
      </c>
      <c r="Q87" s="42" t="s">
        <v>107</v>
      </c>
      <c r="R87" s="42" t="s">
        <v>57</v>
      </c>
      <c r="S87" s="9"/>
      <c r="T87" s="9"/>
      <c r="U87" s="9"/>
      <c r="V87" s="9">
        <v>1</v>
      </c>
      <c r="W87" s="9"/>
      <c r="X87" s="9">
        <v>1</v>
      </c>
      <c r="Y87" s="9"/>
      <c r="Z87" s="9"/>
      <c r="AA87" s="9"/>
      <c r="AB87" s="9"/>
      <c r="AC87" s="9">
        <f t="shared" si="21"/>
        <v>0</v>
      </c>
      <c r="AD87" s="46"/>
      <c r="AE87" s="21"/>
    </row>
    <row r="88" spans="1:31" s="39" customFormat="1" ht="12.75" x14ac:dyDescent="0.2">
      <c r="A88" s="41">
        <v>44</v>
      </c>
      <c r="B88" s="42" t="s">
        <v>108</v>
      </c>
      <c r="C88" s="42" t="s">
        <v>109</v>
      </c>
      <c r="D88" s="9">
        <v>5</v>
      </c>
      <c r="E88" s="9"/>
      <c r="F88" s="9"/>
      <c r="G88" s="9">
        <v>6</v>
      </c>
      <c r="H88" s="9"/>
      <c r="I88" s="9"/>
      <c r="J88" s="9"/>
      <c r="K88" s="9"/>
      <c r="L88" s="9"/>
      <c r="M88" s="9"/>
      <c r="N88" s="9">
        <f t="shared" si="20"/>
        <v>10</v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8</v>
      </c>
      <c r="E90" s="9">
        <f t="shared" si="22"/>
        <v>7</v>
      </c>
      <c r="F90" s="9">
        <f t="shared" si="22"/>
        <v>5</v>
      </c>
      <c r="G90" s="9">
        <f t="shared" si="22"/>
        <v>36</v>
      </c>
      <c r="H90" s="9">
        <f t="shared" si="22"/>
        <v>10</v>
      </c>
      <c r="I90" s="9">
        <f t="shared" si="22"/>
        <v>2</v>
      </c>
      <c r="J90" s="9">
        <f t="shared" si="22"/>
        <v>4</v>
      </c>
      <c r="K90" s="9">
        <f t="shared" si="22"/>
        <v>6</v>
      </c>
      <c r="L90" s="9">
        <f t="shared" si="22"/>
        <v>0</v>
      </c>
      <c r="M90" s="9">
        <f t="shared" si="22"/>
        <v>0</v>
      </c>
      <c r="N90" s="9">
        <f t="shared" si="22"/>
        <v>42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12</v>
      </c>
      <c r="T90" s="9">
        <f t="shared" si="23"/>
        <v>3</v>
      </c>
      <c r="U90" s="9">
        <f t="shared" si="23"/>
        <v>2</v>
      </c>
      <c r="V90" s="9">
        <f t="shared" si="23"/>
        <v>25</v>
      </c>
      <c r="W90" s="9">
        <f t="shared" si="23"/>
        <v>6</v>
      </c>
      <c r="X90" s="9">
        <f t="shared" si="23"/>
        <v>8</v>
      </c>
      <c r="Y90" s="9">
        <f t="shared" si="23"/>
        <v>1</v>
      </c>
      <c r="Z90" s="9">
        <f t="shared" si="23"/>
        <v>15</v>
      </c>
      <c r="AA90" s="9">
        <f t="shared" si="23"/>
        <v>0</v>
      </c>
      <c r="AB90" s="9">
        <f t="shared" si="23"/>
        <v>0</v>
      </c>
      <c r="AC90" s="9">
        <f t="shared" si="23"/>
        <v>35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89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Hornets:    |||   Mighty Few: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46" t="s">
        <v>224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8"/>
      <c r="O93" s="3" t="s">
        <v>52</v>
      </c>
      <c r="P93" s="140" t="s">
        <v>139</v>
      </c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2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4</v>
      </c>
      <c r="B95" s="42" t="s">
        <v>121</v>
      </c>
      <c r="C95" s="42" t="s">
        <v>73</v>
      </c>
      <c r="D95" s="9">
        <v>2</v>
      </c>
      <c r="E95" s="9"/>
      <c r="F95" s="9">
        <v>1</v>
      </c>
      <c r="G95" s="9">
        <v>4</v>
      </c>
      <c r="H95" s="9">
        <v>1</v>
      </c>
      <c r="I95" s="9">
        <v>1</v>
      </c>
      <c r="J95" s="9"/>
      <c r="K95" s="9">
        <v>4</v>
      </c>
      <c r="L95" s="9"/>
      <c r="M95" s="9"/>
      <c r="N95" s="9">
        <f t="shared" ref="N95:N104" si="24">IF(B95="","",(D95*2)+(E95*3)+F95*1)</f>
        <v>5</v>
      </c>
      <c r="O95" s="10"/>
      <c r="P95" s="41">
        <v>3</v>
      </c>
      <c r="Q95" s="42" t="s">
        <v>206</v>
      </c>
      <c r="R95" s="42" t="s">
        <v>128</v>
      </c>
      <c r="S95" s="9">
        <v>3</v>
      </c>
      <c r="T95" s="9">
        <v>5</v>
      </c>
      <c r="U95" s="9">
        <v>1</v>
      </c>
      <c r="V95" s="9">
        <v>8</v>
      </c>
      <c r="W95" s="9">
        <v>8</v>
      </c>
      <c r="X95" s="9">
        <v>1</v>
      </c>
      <c r="Y95" s="9"/>
      <c r="Z95" s="9">
        <v>4</v>
      </c>
      <c r="AA95" s="9"/>
      <c r="AB95" s="9"/>
      <c r="AC95" s="9">
        <f t="shared" ref="AC95:AC104" si="25">IF(Q95="","",(S95*2)+(T95*3)+U95*1)</f>
        <v>22</v>
      </c>
      <c r="AD95" s="46"/>
      <c r="AE95" s="21"/>
    </row>
    <row r="96" spans="1:31" s="39" customFormat="1" ht="12.75" x14ac:dyDescent="0.2">
      <c r="A96" s="43">
        <v>7</v>
      </c>
      <c r="B96" s="42" t="s">
        <v>124</v>
      </c>
      <c r="C96" s="42" t="s">
        <v>41</v>
      </c>
      <c r="D96" s="9">
        <v>1</v>
      </c>
      <c r="E96" s="9">
        <v>4</v>
      </c>
      <c r="F96" s="9">
        <v>2</v>
      </c>
      <c r="G96" s="9">
        <v>2</v>
      </c>
      <c r="H96" s="9">
        <v>4</v>
      </c>
      <c r="I96" s="9"/>
      <c r="J96" s="9">
        <v>1</v>
      </c>
      <c r="K96" s="9"/>
      <c r="L96" s="9"/>
      <c r="M96" s="9"/>
      <c r="N96" s="9">
        <f t="shared" si="24"/>
        <v>16</v>
      </c>
      <c r="O96" s="10"/>
      <c r="P96" s="41">
        <v>4</v>
      </c>
      <c r="Q96" s="42" t="s">
        <v>33</v>
      </c>
      <c r="R96" s="42" t="s">
        <v>34</v>
      </c>
      <c r="S96" s="9"/>
      <c r="T96" s="9"/>
      <c r="U96" s="9"/>
      <c r="V96" s="9">
        <v>2</v>
      </c>
      <c r="W96" s="9">
        <v>1</v>
      </c>
      <c r="X96" s="9">
        <v>2</v>
      </c>
      <c r="Y96" s="9"/>
      <c r="Z96" s="9">
        <v>2</v>
      </c>
      <c r="AA96" s="9"/>
      <c r="AB96" s="9"/>
      <c r="AC96" s="9">
        <f t="shared" si="25"/>
        <v>0</v>
      </c>
      <c r="AD96" s="46"/>
      <c r="AE96" s="21"/>
    </row>
    <row r="97" spans="1:31" s="39" customFormat="1" ht="12.75" x14ac:dyDescent="0.2">
      <c r="A97" s="43">
        <v>77</v>
      </c>
      <c r="B97" s="42" t="s">
        <v>118</v>
      </c>
      <c r="C97" s="42" t="s">
        <v>90</v>
      </c>
      <c r="D97" s="9"/>
      <c r="E97" s="9"/>
      <c r="F97" s="9"/>
      <c r="G97" s="9">
        <v>3</v>
      </c>
      <c r="H97" s="9">
        <v>2</v>
      </c>
      <c r="I97" s="9">
        <v>1</v>
      </c>
      <c r="J97" s="9">
        <v>1</v>
      </c>
      <c r="K97" s="9"/>
      <c r="L97" s="9"/>
      <c r="M97" s="9"/>
      <c r="N97" s="9">
        <f t="shared" si="24"/>
        <v>0</v>
      </c>
      <c r="O97" s="10"/>
      <c r="P97" s="41">
        <v>5</v>
      </c>
      <c r="Q97" s="42" t="s">
        <v>45</v>
      </c>
      <c r="R97" s="42" t="s">
        <v>46</v>
      </c>
      <c r="S97" s="9">
        <v>1</v>
      </c>
      <c r="T97" s="9">
        <v>1</v>
      </c>
      <c r="U97" s="9"/>
      <c r="V97" s="9">
        <v>3</v>
      </c>
      <c r="W97" s="9">
        <v>3</v>
      </c>
      <c r="X97" s="9">
        <v>3</v>
      </c>
      <c r="Y97" s="9"/>
      <c r="Z97" s="9">
        <v>1</v>
      </c>
      <c r="AA97" s="9"/>
      <c r="AB97" s="9"/>
      <c r="AC97" s="9">
        <f t="shared" si="25"/>
        <v>5</v>
      </c>
      <c r="AD97" s="46"/>
      <c r="AE97" s="21"/>
    </row>
    <row r="98" spans="1:31" s="39" customFormat="1" ht="12.75" x14ac:dyDescent="0.2">
      <c r="A98" s="43">
        <v>11</v>
      </c>
      <c r="B98" s="42" t="s">
        <v>122</v>
      </c>
      <c r="C98" s="42" t="s">
        <v>123</v>
      </c>
      <c r="D98" s="9">
        <v>1</v>
      </c>
      <c r="E98" s="9"/>
      <c r="F98" s="9">
        <v>2</v>
      </c>
      <c r="G98" s="9">
        <v>6</v>
      </c>
      <c r="H98" s="9">
        <v>1</v>
      </c>
      <c r="I98" s="9"/>
      <c r="J98" s="9"/>
      <c r="K98" s="9"/>
      <c r="L98" s="9"/>
      <c r="M98" s="9"/>
      <c r="N98" s="9">
        <f t="shared" si="24"/>
        <v>4</v>
      </c>
      <c r="O98" s="10"/>
      <c r="P98" s="43">
        <v>8</v>
      </c>
      <c r="Q98" s="42" t="s">
        <v>211</v>
      </c>
      <c r="R98" s="42" t="s">
        <v>212</v>
      </c>
      <c r="S98" s="9">
        <v>1</v>
      </c>
      <c r="T98" s="9"/>
      <c r="U98" s="9"/>
      <c r="V98" s="9"/>
      <c r="W98" s="9"/>
      <c r="X98" s="9"/>
      <c r="Y98" s="9"/>
      <c r="Z98" s="9">
        <v>2</v>
      </c>
      <c r="AA98" s="9"/>
      <c r="AB98" s="9"/>
      <c r="AC98" s="9">
        <f t="shared" si="25"/>
        <v>2</v>
      </c>
      <c r="AD98" s="46"/>
      <c r="AE98" s="21"/>
    </row>
    <row r="99" spans="1:31" s="39" customFormat="1" ht="12.75" x14ac:dyDescent="0.2">
      <c r="A99" s="43">
        <v>12</v>
      </c>
      <c r="B99" s="42" t="s">
        <v>125</v>
      </c>
      <c r="C99" s="42" t="s">
        <v>54</v>
      </c>
      <c r="D99" s="9">
        <v>1</v>
      </c>
      <c r="E99" s="9"/>
      <c r="F99" s="9">
        <v>1</v>
      </c>
      <c r="G99" s="9">
        <v>9</v>
      </c>
      <c r="H99" s="9">
        <v>1</v>
      </c>
      <c r="I99" s="9">
        <v>2</v>
      </c>
      <c r="J99" s="9">
        <v>2</v>
      </c>
      <c r="K99" s="9">
        <v>3</v>
      </c>
      <c r="L99" s="9"/>
      <c r="M99" s="9"/>
      <c r="N99" s="9">
        <f t="shared" si="24"/>
        <v>3</v>
      </c>
      <c r="O99" s="10"/>
      <c r="P99" s="41">
        <v>9</v>
      </c>
      <c r="Q99" s="42" t="s">
        <v>45</v>
      </c>
      <c r="R99" s="42" t="s">
        <v>104</v>
      </c>
      <c r="S99" s="9"/>
      <c r="T99" s="9"/>
      <c r="U99" s="9"/>
      <c r="V99" s="9">
        <v>2</v>
      </c>
      <c r="W99" s="9">
        <v>2</v>
      </c>
      <c r="X99" s="9"/>
      <c r="Y99" s="9"/>
      <c r="Z99" s="9">
        <v>1</v>
      </c>
      <c r="AA99" s="9"/>
      <c r="AB99" s="9"/>
      <c r="AC99" s="9">
        <f t="shared" si="25"/>
        <v>0</v>
      </c>
      <c r="AD99" s="46"/>
      <c r="AE99" s="21"/>
    </row>
    <row r="100" spans="1:31" s="39" customFormat="1" ht="12.75" x14ac:dyDescent="0.2">
      <c r="A100" s="43">
        <v>13</v>
      </c>
      <c r="B100" s="42" t="s">
        <v>227</v>
      </c>
      <c r="C100" s="42" t="s">
        <v>54</v>
      </c>
      <c r="D100" s="9">
        <v>1</v>
      </c>
      <c r="E100" s="9"/>
      <c r="F100" s="9"/>
      <c r="G100" s="9">
        <v>6</v>
      </c>
      <c r="H100" s="9">
        <v>2</v>
      </c>
      <c r="I100" s="9"/>
      <c r="J100" s="9"/>
      <c r="K100" s="9">
        <v>3</v>
      </c>
      <c r="L100" s="9"/>
      <c r="M100" s="9"/>
      <c r="N100" s="9">
        <f t="shared" si="24"/>
        <v>2</v>
      </c>
      <c r="O100" s="10"/>
      <c r="P100" s="41">
        <v>10</v>
      </c>
      <c r="Q100" s="42" t="s">
        <v>412</v>
      </c>
      <c r="R100" s="42" t="s">
        <v>413</v>
      </c>
      <c r="S100" s="9">
        <v>5</v>
      </c>
      <c r="T100" s="9"/>
      <c r="U100" s="9">
        <v>4</v>
      </c>
      <c r="V100" s="9">
        <v>15</v>
      </c>
      <c r="W100" s="9">
        <v>1</v>
      </c>
      <c r="X100" s="9">
        <v>2</v>
      </c>
      <c r="Y100" s="9"/>
      <c r="Z100" s="9">
        <v>3</v>
      </c>
      <c r="AA100" s="9"/>
      <c r="AB100" s="9"/>
      <c r="AC100" s="9">
        <f t="shared" si="25"/>
        <v>14</v>
      </c>
      <c r="AD100" s="46"/>
      <c r="AE100" s="21"/>
    </row>
    <row r="101" spans="1:31" s="39" customFormat="1" ht="12.75" x14ac:dyDescent="0.2">
      <c r="A101" s="41">
        <v>20</v>
      </c>
      <c r="B101" s="42" t="s">
        <v>118</v>
      </c>
      <c r="C101" s="42" t="s">
        <v>119</v>
      </c>
      <c r="D101" s="9"/>
      <c r="E101" s="9"/>
      <c r="F101" s="9"/>
      <c r="G101" s="9">
        <v>1</v>
      </c>
      <c r="H101" s="9">
        <v>1</v>
      </c>
      <c r="I101" s="9"/>
      <c r="J101" s="9"/>
      <c r="K101" s="9"/>
      <c r="L101" s="9"/>
      <c r="M101" s="9"/>
      <c r="N101" s="9">
        <f t="shared" si="24"/>
        <v>0</v>
      </c>
      <c r="O101" s="10"/>
      <c r="P101" s="43">
        <v>24</v>
      </c>
      <c r="Q101" s="42" t="s">
        <v>209</v>
      </c>
      <c r="R101" s="42" t="s">
        <v>210</v>
      </c>
      <c r="S101" s="9">
        <v>1</v>
      </c>
      <c r="T101" s="9">
        <v>2</v>
      </c>
      <c r="U101" s="9"/>
      <c r="V101" s="9">
        <v>5</v>
      </c>
      <c r="W101" s="9">
        <v>2</v>
      </c>
      <c r="X101" s="9"/>
      <c r="Y101" s="9"/>
      <c r="Z101" s="9"/>
      <c r="AA101" s="9"/>
      <c r="AB101" s="9"/>
      <c r="AC101" s="9">
        <f t="shared" si="25"/>
        <v>8</v>
      </c>
      <c r="AD101" s="46"/>
      <c r="AE101" s="21"/>
    </row>
    <row r="102" spans="1:31" s="39" customFormat="1" ht="12.75" x14ac:dyDescent="0.2">
      <c r="A102" s="41">
        <v>55</v>
      </c>
      <c r="B102" s="42" t="s">
        <v>129</v>
      </c>
      <c r="C102" s="42" t="s">
        <v>130</v>
      </c>
      <c r="D102" s="9">
        <v>2</v>
      </c>
      <c r="E102" s="9">
        <v>1</v>
      </c>
      <c r="F102" s="9"/>
      <c r="G102" s="9">
        <v>1</v>
      </c>
      <c r="H102" s="9">
        <v>2</v>
      </c>
      <c r="I102" s="9"/>
      <c r="J102" s="9"/>
      <c r="K102" s="9"/>
      <c r="L102" s="9"/>
      <c r="M102" s="9"/>
      <c r="N102" s="9">
        <f t="shared" si="24"/>
        <v>7</v>
      </c>
      <c r="O102" s="10"/>
      <c r="P102" s="41"/>
      <c r="Q102" s="42"/>
      <c r="R102" s="4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 t="str">
        <f t="shared" si="25"/>
        <v/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8</v>
      </c>
      <c r="E105" s="9">
        <f t="shared" si="26"/>
        <v>5</v>
      </c>
      <c r="F105" s="9">
        <f t="shared" si="26"/>
        <v>6</v>
      </c>
      <c r="G105" s="9">
        <f t="shared" si="26"/>
        <v>32</v>
      </c>
      <c r="H105" s="9">
        <f t="shared" si="26"/>
        <v>14</v>
      </c>
      <c r="I105" s="9">
        <f t="shared" si="26"/>
        <v>4</v>
      </c>
      <c r="J105" s="9">
        <f t="shared" si="26"/>
        <v>4</v>
      </c>
      <c r="K105" s="9">
        <f t="shared" si="26"/>
        <v>10</v>
      </c>
      <c r="L105" s="9">
        <f t="shared" si="26"/>
        <v>0</v>
      </c>
      <c r="M105" s="9">
        <f t="shared" si="26"/>
        <v>0</v>
      </c>
      <c r="N105" s="9">
        <f t="shared" si="26"/>
        <v>37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11</v>
      </c>
      <c r="T105" s="9">
        <f t="shared" si="27"/>
        <v>8</v>
      </c>
      <c r="U105" s="9">
        <f t="shared" si="27"/>
        <v>5</v>
      </c>
      <c r="V105" s="9">
        <f t="shared" si="27"/>
        <v>35</v>
      </c>
      <c r="W105" s="9">
        <f t="shared" si="27"/>
        <v>17</v>
      </c>
      <c r="X105" s="9">
        <f t="shared" si="27"/>
        <v>8</v>
      </c>
      <c r="Y105" s="9">
        <f t="shared" si="27"/>
        <v>0</v>
      </c>
      <c r="Z105" s="9">
        <f t="shared" si="27"/>
        <v>13</v>
      </c>
      <c r="AA105" s="9">
        <f t="shared" si="27"/>
        <v>0</v>
      </c>
      <c r="AB105" s="9">
        <f t="shared" si="27"/>
        <v>0</v>
      </c>
      <c r="AC105" s="9">
        <f t="shared" si="27"/>
        <v>51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140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Hellfish:    |||   Phantoms: BLK-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37" t="s">
        <v>134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9"/>
      <c r="O108" s="3" t="s">
        <v>52</v>
      </c>
      <c r="P108" s="161" t="s">
        <v>138</v>
      </c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3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4</v>
      </c>
      <c r="B110" s="42" t="s">
        <v>167</v>
      </c>
      <c r="C110" s="42" t="s">
        <v>174</v>
      </c>
      <c r="D110" s="9">
        <v>3</v>
      </c>
      <c r="E110" s="9">
        <v>1</v>
      </c>
      <c r="F110" s="9"/>
      <c r="G110" s="9"/>
      <c r="H110" s="9">
        <v>1</v>
      </c>
      <c r="I110" s="9"/>
      <c r="J110" s="9"/>
      <c r="K110" s="9">
        <v>2</v>
      </c>
      <c r="L110" s="9"/>
      <c r="M110" s="9"/>
      <c r="N110" s="9">
        <f t="shared" ref="N110:N119" si="28">IF(B110="","",(D110*2)+(E110*3)+F110*1)</f>
        <v>9</v>
      </c>
      <c r="O110" s="10"/>
      <c r="P110" s="41">
        <v>4</v>
      </c>
      <c r="Q110" s="42" t="s">
        <v>204</v>
      </c>
      <c r="R110" s="42" t="s">
        <v>205</v>
      </c>
      <c r="S110" s="9">
        <v>1</v>
      </c>
      <c r="T110" s="9"/>
      <c r="U110" s="9"/>
      <c r="V110" s="9">
        <v>2</v>
      </c>
      <c r="W110" s="9">
        <v>2</v>
      </c>
      <c r="X110" s="9"/>
      <c r="Y110" s="9"/>
      <c r="Z110" s="9">
        <v>2</v>
      </c>
      <c r="AA110" s="9"/>
      <c r="AB110" s="9"/>
      <c r="AC110" s="9">
        <f t="shared" ref="AC110:AC119" si="29">IF(Q110="","",(S110*2)+(T110*3)+U110*1)</f>
        <v>2</v>
      </c>
      <c r="AD110" s="46"/>
      <c r="AE110" s="21"/>
    </row>
    <row r="111" spans="1:31" s="39" customFormat="1" ht="12.75" x14ac:dyDescent="0.2">
      <c r="A111" s="41">
        <v>5</v>
      </c>
      <c r="B111" s="42" t="s">
        <v>167</v>
      </c>
      <c r="C111" s="42" t="s">
        <v>60</v>
      </c>
      <c r="D111" s="9">
        <v>3</v>
      </c>
      <c r="E111" s="9"/>
      <c r="F111" s="9"/>
      <c r="G111" s="9">
        <v>1</v>
      </c>
      <c r="H111" s="9">
        <v>1</v>
      </c>
      <c r="I111" s="9"/>
      <c r="J111" s="9"/>
      <c r="K111" s="9">
        <v>1</v>
      </c>
      <c r="L111" s="9"/>
      <c r="M111" s="9"/>
      <c r="N111" s="9">
        <f t="shared" si="28"/>
        <v>6</v>
      </c>
      <c r="O111" s="10"/>
      <c r="P111" s="43">
        <v>8</v>
      </c>
      <c r="Q111" s="42" t="s">
        <v>74</v>
      </c>
      <c r="R111" s="42" t="s">
        <v>75</v>
      </c>
      <c r="S111" s="9">
        <v>2</v>
      </c>
      <c r="T111" s="9">
        <v>1</v>
      </c>
      <c r="U111" s="9"/>
      <c r="V111" s="9">
        <v>5</v>
      </c>
      <c r="W111" s="9">
        <v>5</v>
      </c>
      <c r="X111" s="9"/>
      <c r="Y111" s="9"/>
      <c r="Z111" s="9">
        <v>1</v>
      </c>
      <c r="AA111" s="9"/>
      <c r="AB111" s="9"/>
      <c r="AC111" s="9">
        <f t="shared" si="29"/>
        <v>7</v>
      </c>
      <c r="AD111" s="46"/>
      <c r="AE111" s="21"/>
    </row>
    <row r="112" spans="1:31" s="39" customFormat="1" ht="12.75" x14ac:dyDescent="0.2">
      <c r="A112" s="43">
        <v>6</v>
      </c>
      <c r="B112" s="42" t="s">
        <v>372</v>
      </c>
      <c r="C112" s="42" t="s">
        <v>373</v>
      </c>
      <c r="D112" s="9">
        <v>1</v>
      </c>
      <c r="E112" s="9"/>
      <c r="F112" s="9"/>
      <c r="G112" s="9">
        <v>1</v>
      </c>
      <c r="H112" s="9">
        <v>1</v>
      </c>
      <c r="I112" s="9">
        <v>3</v>
      </c>
      <c r="J112" s="9"/>
      <c r="K112" s="9"/>
      <c r="L112" s="9"/>
      <c r="M112" s="9"/>
      <c r="N112" s="9">
        <f t="shared" si="28"/>
        <v>2</v>
      </c>
      <c r="O112" s="10"/>
      <c r="P112" s="41"/>
      <c r="Q112" s="42"/>
      <c r="R112" s="4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 t="str">
        <f t="shared" si="29"/>
        <v/>
      </c>
      <c r="AD112" s="46"/>
      <c r="AE112" s="21"/>
    </row>
    <row r="113" spans="1:31" s="39" customFormat="1" ht="12.75" x14ac:dyDescent="0.2">
      <c r="A113" s="43">
        <v>8</v>
      </c>
      <c r="B113" s="42" t="s">
        <v>169</v>
      </c>
      <c r="C113" s="42" t="s">
        <v>170</v>
      </c>
      <c r="D113" s="9">
        <v>2</v>
      </c>
      <c r="E113" s="9"/>
      <c r="F113" s="9">
        <v>2</v>
      </c>
      <c r="G113" s="9">
        <v>6</v>
      </c>
      <c r="H113" s="9"/>
      <c r="I113" s="9">
        <v>1</v>
      </c>
      <c r="J113" s="9"/>
      <c r="K113" s="9">
        <v>1</v>
      </c>
      <c r="L113" s="9"/>
      <c r="M113" s="9"/>
      <c r="N113" s="9">
        <f t="shared" si="28"/>
        <v>6</v>
      </c>
      <c r="O113" s="10"/>
      <c r="P113" s="41">
        <v>11</v>
      </c>
      <c r="Q113" s="42" t="s">
        <v>65</v>
      </c>
      <c r="R113" s="42" t="s">
        <v>66</v>
      </c>
      <c r="S113" s="9"/>
      <c r="T113" s="9"/>
      <c r="U113" s="9"/>
      <c r="V113" s="9">
        <v>3</v>
      </c>
      <c r="W113" s="9">
        <v>2</v>
      </c>
      <c r="X113" s="9"/>
      <c r="Y113" s="9"/>
      <c r="Z113" s="9">
        <v>2</v>
      </c>
      <c r="AA113" s="9"/>
      <c r="AB113" s="9"/>
      <c r="AC113" s="9">
        <f t="shared" si="29"/>
        <v>0</v>
      </c>
      <c r="AD113" s="46"/>
      <c r="AE113" s="21"/>
    </row>
    <row r="114" spans="1:31" s="39" customFormat="1" ht="12.75" x14ac:dyDescent="0.2">
      <c r="A114" s="43">
        <v>9</v>
      </c>
      <c r="B114" s="42" t="s">
        <v>172</v>
      </c>
      <c r="C114" s="42" t="s">
        <v>31</v>
      </c>
      <c r="D114" s="9"/>
      <c r="E114" s="9"/>
      <c r="F114" s="9"/>
      <c r="G114" s="9">
        <v>1</v>
      </c>
      <c r="H114" s="9"/>
      <c r="I114" s="9">
        <v>1</v>
      </c>
      <c r="J114" s="9"/>
      <c r="K114" s="9"/>
      <c r="L114" s="9"/>
      <c r="M114" s="9"/>
      <c r="N114" s="9">
        <f t="shared" si="28"/>
        <v>0</v>
      </c>
      <c r="O114" s="10"/>
      <c r="P114" s="41">
        <v>13</v>
      </c>
      <c r="Q114" s="42" t="s">
        <v>231</v>
      </c>
      <c r="R114" s="42" t="s">
        <v>312</v>
      </c>
      <c r="S114" s="9">
        <v>5</v>
      </c>
      <c r="T114" s="9">
        <v>5</v>
      </c>
      <c r="U114" s="9">
        <v>2</v>
      </c>
      <c r="V114" s="9">
        <v>5</v>
      </c>
      <c r="W114" s="9">
        <v>2</v>
      </c>
      <c r="X114" s="9"/>
      <c r="Y114" s="9"/>
      <c r="Z114" s="9"/>
      <c r="AA114" s="9"/>
      <c r="AB114" s="9"/>
      <c r="AC114" s="9">
        <f t="shared" si="29"/>
        <v>27</v>
      </c>
      <c r="AD114" s="46"/>
      <c r="AE114" s="21"/>
    </row>
    <row r="115" spans="1:31" s="39" customFormat="1" ht="12.75" x14ac:dyDescent="0.2">
      <c r="A115" s="41">
        <v>11</v>
      </c>
      <c r="B115" s="42" t="s">
        <v>173</v>
      </c>
      <c r="C115" s="42" t="s">
        <v>84</v>
      </c>
      <c r="D115" s="9">
        <v>6</v>
      </c>
      <c r="E115" s="9">
        <v>1</v>
      </c>
      <c r="F115" s="9"/>
      <c r="G115" s="9">
        <v>10</v>
      </c>
      <c r="H115" s="9"/>
      <c r="I115" s="9">
        <v>3</v>
      </c>
      <c r="J115" s="9">
        <v>1</v>
      </c>
      <c r="K115" s="9">
        <v>3</v>
      </c>
      <c r="L115" s="9"/>
      <c r="M115" s="9"/>
      <c r="N115" s="9">
        <f t="shared" si="28"/>
        <v>15</v>
      </c>
      <c r="O115" s="10"/>
      <c r="P115" s="43">
        <v>14</v>
      </c>
      <c r="Q115" s="42" t="s">
        <v>203</v>
      </c>
      <c r="R115" s="42" t="s">
        <v>34</v>
      </c>
      <c r="S115" s="9">
        <v>4</v>
      </c>
      <c r="T115" s="9">
        <v>1</v>
      </c>
      <c r="U115" s="9">
        <v>4</v>
      </c>
      <c r="V115" s="9">
        <v>11</v>
      </c>
      <c r="W115" s="9">
        <v>3</v>
      </c>
      <c r="X115" s="9"/>
      <c r="Y115" s="9">
        <v>3</v>
      </c>
      <c r="Z115" s="9">
        <v>1</v>
      </c>
      <c r="AA115" s="9"/>
      <c r="AB115" s="9"/>
      <c r="AC115" s="9">
        <f t="shared" si="29"/>
        <v>15</v>
      </c>
      <c r="AD115" s="46"/>
      <c r="AE115" s="21"/>
    </row>
    <row r="116" spans="1:31" s="39" customFormat="1" ht="12.75" x14ac:dyDescent="0.2">
      <c r="A116" s="43">
        <v>14</v>
      </c>
      <c r="B116" s="42" t="s">
        <v>228</v>
      </c>
      <c r="C116" s="42" t="s">
        <v>229</v>
      </c>
      <c r="D116" s="9"/>
      <c r="E116" s="9"/>
      <c r="F116" s="9"/>
      <c r="G116" s="9">
        <v>2</v>
      </c>
      <c r="H116" s="9"/>
      <c r="I116" s="9"/>
      <c r="J116" s="9"/>
      <c r="K116" s="9"/>
      <c r="L116" s="9"/>
      <c r="M116" s="9"/>
      <c r="N116" s="9">
        <f t="shared" si="28"/>
        <v>0</v>
      </c>
      <c r="O116" s="10"/>
      <c r="P116" s="43">
        <v>23</v>
      </c>
      <c r="Q116" s="42" t="s">
        <v>222</v>
      </c>
      <c r="R116" s="42" t="s">
        <v>61</v>
      </c>
      <c r="S116" s="9">
        <v>2</v>
      </c>
      <c r="T116" s="9">
        <v>3</v>
      </c>
      <c r="U116" s="9"/>
      <c r="V116" s="9">
        <v>2</v>
      </c>
      <c r="W116" s="9">
        <v>2</v>
      </c>
      <c r="X116" s="9">
        <v>2</v>
      </c>
      <c r="Y116" s="9"/>
      <c r="Z116" s="9">
        <v>1</v>
      </c>
      <c r="AA116" s="9"/>
      <c r="AB116" s="9"/>
      <c r="AC116" s="9">
        <f t="shared" si="29"/>
        <v>13</v>
      </c>
      <c r="AD116" s="46"/>
      <c r="AE116" s="21"/>
    </row>
    <row r="117" spans="1:31" s="39" customFormat="1" ht="12.75" x14ac:dyDescent="0.2">
      <c r="A117" s="55">
        <v>15</v>
      </c>
      <c r="B117" s="42" t="s">
        <v>83</v>
      </c>
      <c r="C117" s="42" t="s">
        <v>174</v>
      </c>
      <c r="D117" s="9"/>
      <c r="E117" s="9"/>
      <c r="F117" s="9"/>
      <c r="G117" s="9">
        <v>4</v>
      </c>
      <c r="H117" s="9">
        <v>2</v>
      </c>
      <c r="I117" s="9">
        <v>2</v>
      </c>
      <c r="J117" s="9"/>
      <c r="K117" s="9">
        <v>2</v>
      </c>
      <c r="L117" s="9"/>
      <c r="M117" s="9"/>
      <c r="N117" s="9">
        <f t="shared" si="28"/>
        <v>0</v>
      </c>
      <c r="O117" s="10"/>
      <c r="P117" s="41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3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15</v>
      </c>
      <c r="E120" s="9">
        <f t="shared" si="30"/>
        <v>2</v>
      </c>
      <c r="F120" s="9">
        <f t="shared" si="30"/>
        <v>2</v>
      </c>
      <c r="G120" s="9">
        <f t="shared" si="30"/>
        <v>25</v>
      </c>
      <c r="H120" s="9">
        <f t="shared" si="30"/>
        <v>5</v>
      </c>
      <c r="I120" s="9">
        <f t="shared" si="30"/>
        <v>10</v>
      </c>
      <c r="J120" s="9">
        <f t="shared" si="30"/>
        <v>1</v>
      </c>
      <c r="K120" s="9">
        <f t="shared" si="30"/>
        <v>9</v>
      </c>
      <c r="L120" s="9">
        <f t="shared" si="30"/>
        <v>0</v>
      </c>
      <c r="M120" s="9">
        <f t="shared" si="30"/>
        <v>0</v>
      </c>
      <c r="N120" s="9">
        <f t="shared" si="30"/>
        <v>38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14</v>
      </c>
      <c r="T120" s="9">
        <f t="shared" si="31"/>
        <v>10</v>
      </c>
      <c r="U120" s="9">
        <f t="shared" si="31"/>
        <v>6</v>
      </c>
      <c r="V120" s="9">
        <f t="shared" si="31"/>
        <v>28</v>
      </c>
      <c r="W120" s="9">
        <f t="shared" si="31"/>
        <v>16</v>
      </c>
      <c r="X120" s="9">
        <f t="shared" si="31"/>
        <v>2</v>
      </c>
      <c r="Y120" s="9">
        <f t="shared" si="31"/>
        <v>3</v>
      </c>
      <c r="Z120" s="9">
        <f t="shared" si="31"/>
        <v>7</v>
      </c>
      <c r="AA120" s="9">
        <f t="shared" si="31"/>
        <v>0</v>
      </c>
      <c r="AB120" s="9">
        <f t="shared" si="31"/>
        <v>0</v>
      </c>
      <c r="AC120" s="9">
        <f t="shared" si="31"/>
        <v>64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137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Queanbeyan Road Runners:    |||   Cunning Stunts: 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6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22"/>
      <c r="B124" s="22"/>
      <c r="C124" s="2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178"/>
      <c r="R124" s="178"/>
      <c r="S124" s="178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1"/>
      <c r="P125" s="46"/>
      <c r="Q125" s="58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</row>
    <row r="128" spans="1:31" s="39" customFormat="1" ht="12.75" x14ac:dyDescent="0.2">
      <c r="A128" s="58"/>
      <c r="B128" s="57"/>
      <c r="C128" s="5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</row>
    <row r="129" spans="1:31" s="39" customFormat="1" ht="12.75" x14ac:dyDescent="0.2">
      <c r="A129" s="56"/>
      <c r="B129" s="57"/>
      <c r="C129" s="5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56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58"/>
      <c r="B130" s="57"/>
      <c r="C130" s="5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6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56"/>
      <c r="B131" s="57"/>
      <c r="C131" s="5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A132" s="18"/>
      <c r="B132" s="19"/>
      <c r="C132" s="19"/>
      <c r="D132" s="17"/>
      <c r="E132" s="21"/>
      <c r="F132" s="17"/>
      <c r="G132" s="17"/>
      <c r="H132" s="17"/>
      <c r="I132" s="17"/>
      <c r="J132" s="17"/>
      <c r="K132" s="17"/>
      <c r="L132" s="17"/>
      <c r="M132" s="17"/>
      <c r="N132" s="17"/>
      <c r="Q132" s="18"/>
      <c r="R132" s="19"/>
      <c r="S132" s="1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"/>
      <c r="AE132" s="1"/>
    </row>
    <row r="133" spans="1:31" ht="12.75" x14ac:dyDescent="0.2">
      <c r="A133" s="20"/>
      <c r="B133" s="19"/>
      <c r="C133" s="19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Q133" s="18"/>
      <c r="R133" s="19"/>
      <c r="S133" s="1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  <c r="AE133" s="1"/>
    </row>
    <row r="134" spans="1:31" ht="12.75" x14ac:dyDescent="0.2">
      <c r="A134" s="20"/>
      <c r="B134" s="19"/>
      <c r="C134" s="19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Q134" s="18"/>
      <c r="R134" s="19"/>
      <c r="S134" s="19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18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20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18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22"/>
      <c r="B137" s="22"/>
      <c r="C137" s="22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20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20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78"/>
      <c r="R139" s="178"/>
      <c r="S139" s="178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178"/>
      <c r="B140" s="178"/>
      <c r="C140" s="17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22"/>
      <c r="R140" s="22"/>
      <c r="S140" s="22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22"/>
      <c r="B141" s="22"/>
      <c r="C141" s="2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AD141" s="1"/>
      <c r="AE141" s="1"/>
    </row>
  </sheetData>
  <mergeCells count="60">
    <mergeCell ref="A121:B121"/>
    <mergeCell ref="C121:AC121"/>
    <mergeCell ref="Q124:S124"/>
    <mergeCell ref="Q139:S139"/>
    <mergeCell ref="A140:C140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</mergeCells>
  <conditionalFormatting sqref="AE45 AE60 AE15 AE30">
    <cfRule type="expression" dxfId="471" priority="30">
      <formula>AE15="Correct"</formula>
    </cfRule>
    <cfRule type="expression" dxfId="470" priority="32">
      <formula>$AE$15="Check"</formula>
    </cfRule>
  </conditionalFormatting>
  <conditionalFormatting sqref="AE45 AE60 AE30">
    <cfRule type="expression" dxfId="469" priority="31">
      <formula>$AE$15="Check"</formula>
    </cfRule>
  </conditionalFormatting>
  <conditionalFormatting sqref="AE45 AE60 AE15 AE30">
    <cfRule type="expression" dxfId="468" priority="29">
      <formula>AE15="Correct"</formula>
    </cfRule>
  </conditionalFormatting>
  <conditionalFormatting sqref="AE46 AE61 AE16 AE31">
    <cfRule type="expression" dxfId="467" priority="28">
      <formula>FIND("-",AE16)&gt;0</formula>
    </cfRule>
  </conditionalFormatting>
  <conditionalFormatting sqref="O15">
    <cfRule type="containsBlanks" dxfId="466" priority="33">
      <formula>LEN(TRIM(O15))=0</formula>
    </cfRule>
  </conditionalFormatting>
  <conditionalFormatting sqref="O30">
    <cfRule type="containsBlanks" dxfId="465" priority="27">
      <formula>LEN(TRIM(O30))=0</formula>
    </cfRule>
  </conditionalFormatting>
  <conditionalFormatting sqref="O45">
    <cfRule type="containsBlanks" dxfId="464" priority="26">
      <formula>LEN(TRIM(O45))=0</formula>
    </cfRule>
  </conditionalFormatting>
  <conditionalFormatting sqref="O60">
    <cfRule type="containsBlanks" dxfId="463" priority="25">
      <formula>LEN(TRIM(O60))=0</formula>
    </cfRule>
  </conditionalFormatting>
  <conditionalFormatting sqref="O75">
    <cfRule type="containsBlanks" dxfId="462" priority="24">
      <formula>LEN(TRIM(O75))=0</formula>
    </cfRule>
  </conditionalFormatting>
  <conditionalFormatting sqref="O90">
    <cfRule type="containsBlanks" dxfId="461" priority="23">
      <formula>LEN(TRIM(O90))=0</formula>
    </cfRule>
  </conditionalFormatting>
  <conditionalFormatting sqref="O105">
    <cfRule type="containsBlanks" dxfId="460" priority="22">
      <formula>LEN(TRIM(O105))=0</formula>
    </cfRule>
  </conditionalFormatting>
  <conditionalFormatting sqref="O120">
    <cfRule type="containsBlanks" dxfId="459" priority="21">
      <formula>LEN(TRIM(O120))=0</formula>
    </cfRule>
  </conditionalFormatting>
  <conditionalFormatting sqref="AE75">
    <cfRule type="expression" dxfId="458" priority="18">
      <formula>AE75="Correct"</formula>
    </cfRule>
    <cfRule type="expression" dxfId="457" priority="20">
      <formula>$AE$15="Check"</formula>
    </cfRule>
  </conditionalFormatting>
  <conditionalFormatting sqref="AE75">
    <cfRule type="expression" dxfId="456" priority="19">
      <formula>$AE$15="Check"</formula>
    </cfRule>
  </conditionalFormatting>
  <conditionalFormatting sqref="AE75">
    <cfRule type="expression" dxfId="455" priority="17">
      <formula>AE75="Correct"</formula>
    </cfRule>
  </conditionalFormatting>
  <conditionalFormatting sqref="AE76">
    <cfRule type="expression" dxfId="454" priority="16">
      <formula>FIND("-",AE76)&gt;0</formula>
    </cfRule>
  </conditionalFormatting>
  <conditionalFormatting sqref="AE90">
    <cfRule type="expression" dxfId="453" priority="13">
      <formula>AE90="Correct"</formula>
    </cfRule>
    <cfRule type="expression" dxfId="452" priority="15">
      <formula>$AE$15="Check"</formula>
    </cfRule>
  </conditionalFormatting>
  <conditionalFormatting sqref="AE90">
    <cfRule type="expression" dxfId="451" priority="14">
      <formula>$AE$15="Check"</formula>
    </cfRule>
  </conditionalFormatting>
  <conditionalFormatting sqref="AE90">
    <cfRule type="expression" dxfId="450" priority="12">
      <formula>AE90="Correct"</formula>
    </cfRule>
  </conditionalFormatting>
  <conditionalFormatting sqref="AE91">
    <cfRule type="expression" dxfId="449" priority="11">
      <formula>FIND("-",AE91)&gt;0</formula>
    </cfRule>
  </conditionalFormatting>
  <conditionalFormatting sqref="AE105">
    <cfRule type="expression" dxfId="448" priority="8">
      <formula>AE105="Correct"</formula>
    </cfRule>
    <cfRule type="expression" dxfId="447" priority="10">
      <formula>$AE$15="Check"</formula>
    </cfRule>
  </conditionalFormatting>
  <conditionalFormatting sqref="AE105">
    <cfRule type="expression" dxfId="446" priority="9">
      <formula>$AE$15="Check"</formula>
    </cfRule>
  </conditionalFormatting>
  <conditionalFormatting sqref="AE105">
    <cfRule type="expression" dxfId="445" priority="7">
      <formula>AE105="Correct"</formula>
    </cfRule>
  </conditionalFormatting>
  <conditionalFormatting sqref="AE106">
    <cfRule type="expression" dxfId="444" priority="6">
      <formula>FIND("-",AE106)&gt;0</formula>
    </cfRule>
  </conditionalFormatting>
  <conditionalFormatting sqref="AE120">
    <cfRule type="expression" dxfId="443" priority="3">
      <formula>AE120="Correct"</formula>
    </cfRule>
    <cfRule type="expression" dxfId="442" priority="5">
      <formula>$AE$15="Check"</formula>
    </cfRule>
  </conditionalFormatting>
  <conditionalFormatting sqref="AE120">
    <cfRule type="expression" dxfId="441" priority="4">
      <formula>$AE$15="Check"</formula>
    </cfRule>
  </conditionalFormatting>
  <conditionalFormatting sqref="AE120">
    <cfRule type="expression" dxfId="440" priority="2">
      <formula>AE120="Correct"</formula>
    </cfRule>
  </conditionalFormatting>
  <conditionalFormatting sqref="AE121">
    <cfRule type="expression" dxfId="439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6"/>
  <sheetViews>
    <sheetView topLeftCell="A82"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16384" width="8.85546875" style="1"/>
  </cols>
  <sheetData>
    <row r="1" spans="1:31" ht="26.25" x14ac:dyDescent="0.2">
      <c r="A1" s="108" t="s">
        <v>439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81" t="s">
        <v>246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  <c r="O3" s="3" t="s">
        <v>4</v>
      </c>
      <c r="P3" s="128" t="s">
        <v>51</v>
      </c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>
        <v>9</v>
      </c>
      <c r="B5" s="42" t="s">
        <v>247</v>
      </c>
      <c r="C5" s="42" t="s">
        <v>248</v>
      </c>
      <c r="D5" s="9">
        <v>4</v>
      </c>
      <c r="E5" s="9"/>
      <c r="F5" s="9"/>
      <c r="G5" s="9">
        <v>6</v>
      </c>
      <c r="H5" s="9">
        <v>2</v>
      </c>
      <c r="I5" s="9">
        <v>1</v>
      </c>
      <c r="J5" s="9">
        <v>1</v>
      </c>
      <c r="K5" s="9">
        <v>2</v>
      </c>
      <c r="L5" s="9"/>
      <c r="M5" s="9"/>
      <c r="N5" s="9">
        <f t="shared" ref="N5:N14" si="0">IF(B5="","",(D5*2)+(E5*3)+F5*1)</f>
        <v>8</v>
      </c>
      <c r="O5" s="10"/>
      <c r="P5" s="41">
        <v>5</v>
      </c>
      <c r="Q5" s="42" t="s">
        <v>151</v>
      </c>
      <c r="R5" s="42" t="s">
        <v>152</v>
      </c>
      <c r="S5" s="9"/>
      <c r="T5" s="9"/>
      <c r="U5" s="9">
        <v>2</v>
      </c>
      <c r="V5" s="9">
        <v>10</v>
      </c>
      <c r="W5" s="9"/>
      <c r="X5" s="9"/>
      <c r="Y5" s="9">
        <v>1</v>
      </c>
      <c r="Z5" s="9">
        <v>3</v>
      </c>
      <c r="AA5" s="9"/>
      <c r="AB5" s="9"/>
      <c r="AC5" s="9">
        <f t="shared" ref="AC5:AC14" si="1">IF(Q5="","",(S5*2)+(T5*3)+U5*1)</f>
        <v>2</v>
      </c>
      <c r="AE5" s="21"/>
    </row>
    <row r="6" spans="1:31" s="39" customFormat="1" ht="12.75" x14ac:dyDescent="0.2">
      <c r="A6" s="43"/>
      <c r="B6" s="42"/>
      <c r="C6" s="42"/>
      <c r="D6" s="9"/>
      <c r="E6" s="9"/>
      <c r="F6" s="9"/>
      <c r="G6" s="9"/>
      <c r="H6" s="9"/>
      <c r="I6" s="9"/>
      <c r="J6" s="9"/>
      <c r="K6" s="9"/>
      <c r="L6" s="9"/>
      <c r="M6" s="9"/>
      <c r="N6" s="9" t="str">
        <f t="shared" si="0"/>
        <v/>
      </c>
      <c r="O6" s="10"/>
      <c r="P6" s="41">
        <v>7</v>
      </c>
      <c r="Q6" s="42" t="s">
        <v>153</v>
      </c>
      <c r="R6" s="42" t="s">
        <v>337</v>
      </c>
      <c r="S6" s="9">
        <v>3</v>
      </c>
      <c r="T6" s="9">
        <v>2</v>
      </c>
      <c r="U6" s="9"/>
      <c r="V6" s="9">
        <v>6</v>
      </c>
      <c r="W6" s="9"/>
      <c r="X6" s="9"/>
      <c r="Y6" s="9"/>
      <c r="Z6" s="9">
        <v>1</v>
      </c>
      <c r="AA6" s="9"/>
      <c r="AB6" s="9"/>
      <c r="AC6" s="9">
        <f t="shared" si="1"/>
        <v>12</v>
      </c>
      <c r="AE6" s="21"/>
    </row>
    <row r="7" spans="1:31" s="39" customFormat="1" ht="12.75" x14ac:dyDescent="0.2">
      <c r="A7" s="41">
        <v>10</v>
      </c>
      <c r="B7" s="42" t="s">
        <v>431</v>
      </c>
      <c r="C7" s="42" t="s">
        <v>37</v>
      </c>
      <c r="D7" s="9">
        <v>5</v>
      </c>
      <c r="E7" s="9"/>
      <c r="F7" s="9">
        <v>5</v>
      </c>
      <c r="G7" s="9">
        <v>5</v>
      </c>
      <c r="H7" s="9">
        <v>2</v>
      </c>
      <c r="I7" s="9">
        <v>2</v>
      </c>
      <c r="J7" s="9"/>
      <c r="K7" s="9">
        <v>3</v>
      </c>
      <c r="L7" s="9"/>
      <c r="M7" s="9"/>
      <c r="N7" s="9">
        <f t="shared" si="0"/>
        <v>15</v>
      </c>
      <c r="O7" s="10"/>
      <c r="P7" s="41">
        <v>8</v>
      </c>
      <c r="Q7" s="42" t="s">
        <v>127</v>
      </c>
      <c r="R7" s="42" t="s">
        <v>128</v>
      </c>
      <c r="S7" s="9"/>
      <c r="T7" s="9"/>
      <c r="U7" s="9"/>
      <c r="V7" s="9"/>
      <c r="W7" s="9">
        <v>1</v>
      </c>
      <c r="X7" s="9">
        <v>2</v>
      </c>
      <c r="Y7" s="9"/>
      <c r="Z7" s="9">
        <v>4</v>
      </c>
      <c r="AA7" s="9"/>
      <c r="AB7" s="9"/>
      <c r="AC7" s="9">
        <f t="shared" si="1"/>
        <v>0</v>
      </c>
      <c r="AE7" s="21"/>
    </row>
    <row r="8" spans="1:31" s="39" customFormat="1" ht="12.75" x14ac:dyDescent="0.2">
      <c r="A8" s="41">
        <v>13</v>
      </c>
      <c r="B8" s="42" t="s">
        <v>251</v>
      </c>
      <c r="C8" s="42" t="s">
        <v>53</v>
      </c>
      <c r="D8" s="9">
        <v>2</v>
      </c>
      <c r="E8" s="9"/>
      <c r="F8" s="9">
        <v>1</v>
      </c>
      <c r="G8" s="9">
        <v>7</v>
      </c>
      <c r="H8" s="9">
        <v>2</v>
      </c>
      <c r="I8" s="9">
        <v>1</v>
      </c>
      <c r="J8" s="9"/>
      <c r="K8" s="9">
        <v>2</v>
      </c>
      <c r="L8" s="9"/>
      <c r="M8" s="9"/>
      <c r="N8" s="9">
        <f t="shared" si="0"/>
        <v>5</v>
      </c>
      <c r="O8" s="10"/>
      <c r="P8" s="43">
        <v>9</v>
      </c>
      <c r="Q8" s="42" t="s">
        <v>158</v>
      </c>
      <c r="R8" s="42" t="s">
        <v>159</v>
      </c>
      <c r="S8" s="9">
        <v>1</v>
      </c>
      <c r="T8" s="9">
        <v>1</v>
      </c>
      <c r="U8" s="9">
        <v>1</v>
      </c>
      <c r="V8" s="9">
        <v>2</v>
      </c>
      <c r="W8" s="9">
        <v>2</v>
      </c>
      <c r="X8" s="9"/>
      <c r="Y8" s="9"/>
      <c r="Z8" s="9">
        <v>2</v>
      </c>
      <c r="AA8" s="9"/>
      <c r="AB8" s="9"/>
      <c r="AC8" s="9">
        <f t="shared" si="1"/>
        <v>6</v>
      </c>
      <c r="AE8" s="21"/>
    </row>
    <row r="9" spans="1:31" s="39" customFormat="1" ht="12.75" x14ac:dyDescent="0.2">
      <c r="A9" s="43">
        <v>21</v>
      </c>
      <c r="B9" s="42" t="s">
        <v>252</v>
      </c>
      <c r="C9" s="42" t="s">
        <v>253</v>
      </c>
      <c r="D9" s="9"/>
      <c r="E9" s="9"/>
      <c r="F9" s="9"/>
      <c r="G9" s="9">
        <v>4</v>
      </c>
      <c r="H9" s="9">
        <v>2</v>
      </c>
      <c r="I9" s="9">
        <v>1</v>
      </c>
      <c r="J9" s="9"/>
      <c r="K9" s="9">
        <v>2</v>
      </c>
      <c r="L9" s="9"/>
      <c r="M9" s="9"/>
      <c r="N9" s="9">
        <f t="shared" si="0"/>
        <v>0</v>
      </c>
      <c r="O9" s="10"/>
      <c r="P9" s="41">
        <v>12</v>
      </c>
      <c r="Q9" s="42" t="s">
        <v>55</v>
      </c>
      <c r="R9" s="42" t="s">
        <v>56</v>
      </c>
      <c r="S9" s="9">
        <v>6</v>
      </c>
      <c r="T9" s="9">
        <v>3</v>
      </c>
      <c r="U9" s="9">
        <v>1</v>
      </c>
      <c r="V9" s="9">
        <v>4</v>
      </c>
      <c r="W9" s="9"/>
      <c r="X9" s="9">
        <v>3</v>
      </c>
      <c r="Y9" s="9"/>
      <c r="Z9" s="9">
        <v>1</v>
      </c>
      <c r="AA9" s="9"/>
      <c r="AB9" s="9"/>
      <c r="AC9" s="9">
        <f t="shared" si="1"/>
        <v>22</v>
      </c>
      <c r="AE9" s="21"/>
    </row>
    <row r="10" spans="1:31" s="39" customFormat="1" ht="12.75" x14ac:dyDescent="0.2">
      <c r="A10" s="43">
        <v>23</v>
      </c>
      <c r="B10" s="42" t="s">
        <v>254</v>
      </c>
      <c r="C10" s="42" t="s">
        <v>61</v>
      </c>
      <c r="D10" s="9">
        <v>1</v>
      </c>
      <c r="E10" s="9"/>
      <c r="F10" s="9">
        <v>2</v>
      </c>
      <c r="G10" s="9">
        <v>1</v>
      </c>
      <c r="H10" s="9">
        <v>1</v>
      </c>
      <c r="I10" s="9">
        <v>1</v>
      </c>
      <c r="J10" s="9"/>
      <c r="K10" s="9">
        <v>1</v>
      </c>
      <c r="L10" s="9"/>
      <c r="M10" s="9"/>
      <c r="N10" s="9">
        <f t="shared" si="0"/>
        <v>4</v>
      </c>
      <c r="O10" s="10"/>
      <c r="P10" s="43">
        <v>13</v>
      </c>
      <c r="Q10" s="42" t="s">
        <v>157</v>
      </c>
      <c r="R10" s="42" t="s">
        <v>406</v>
      </c>
      <c r="S10" s="9"/>
      <c r="T10" s="9"/>
      <c r="U10" s="9">
        <v>2</v>
      </c>
      <c r="V10" s="9">
        <v>3</v>
      </c>
      <c r="W10" s="9"/>
      <c r="X10" s="9"/>
      <c r="Y10" s="9"/>
      <c r="Z10" s="9">
        <v>2</v>
      </c>
      <c r="AA10" s="9"/>
      <c r="AB10" s="9"/>
      <c r="AC10" s="9">
        <f t="shared" si="1"/>
        <v>2</v>
      </c>
      <c r="AE10" s="21"/>
    </row>
    <row r="11" spans="1:31" s="39" customFormat="1" ht="12.75" x14ac:dyDescent="0.2">
      <c r="A11" s="43">
        <v>26</v>
      </c>
      <c r="B11" s="42" t="s">
        <v>255</v>
      </c>
      <c r="C11" s="42" t="s">
        <v>256</v>
      </c>
      <c r="D11" s="9">
        <v>3</v>
      </c>
      <c r="E11" s="9"/>
      <c r="F11" s="9">
        <v>1</v>
      </c>
      <c r="G11" s="9">
        <v>1</v>
      </c>
      <c r="H11" s="9"/>
      <c r="I11" s="9">
        <v>1</v>
      </c>
      <c r="J11" s="9"/>
      <c r="K11" s="9">
        <v>3</v>
      </c>
      <c r="L11" s="9"/>
      <c r="M11" s="9"/>
      <c r="N11" s="9">
        <f t="shared" si="0"/>
        <v>7</v>
      </c>
      <c r="O11" s="10"/>
      <c r="P11" s="41">
        <v>21</v>
      </c>
      <c r="Q11" s="42" t="s">
        <v>155</v>
      </c>
      <c r="R11" s="42" t="s">
        <v>48</v>
      </c>
      <c r="S11" s="9"/>
      <c r="T11" s="9"/>
      <c r="U11" s="9">
        <v>1</v>
      </c>
      <c r="V11" s="9">
        <v>2</v>
      </c>
      <c r="W11" s="9">
        <v>3</v>
      </c>
      <c r="X11" s="9"/>
      <c r="Y11" s="9"/>
      <c r="Z11" s="9">
        <v>1</v>
      </c>
      <c r="AA11" s="9"/>
      <c r="AB11" s="9"/>
      <c r="AC11" s="9">
        <f t="shared" si="1"/>
        <v>1</v>
      </c>
      <c r="AE11" s="21"/>
    </row>
    <row r="12" spans="1:31" s="39" customFormat="1" ht="12.75" x14ac:dyDescent="0.2">
      <c r="A12" s="43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41"/>
      <c r="Q12" s="42"/>
      <c r="R12" s="4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tr">
        <f t="shared" si="1"/>
        <v/>
      </c>
      <c r="AE12" s="21"/>
    </row>
    <row r="13" spans="1:31" s="39" customFormat="1" ht="12.75" x14ac:dyDescent="0.2">
      <c r="A13" s="41">
        <v>0</v>
      </c>
      <c r="B13" s="42" t="s">
        <v>376</v>
      </c>
      <c r="C13" s="42" t="s">
        <v>377</v>
      </c>
      <c r="D13" s="9">
        <v>2</v>
      </c>
      <c r="E13" s="9">
        <v>1</v>
      </c>
      <c r="F13" s="9">
        <v>1</v>
      </c>
      <c r="G13" s="9">
        <v>3</v>
      </c>
      <c r="H13" s="9">
        <v>1</v>
      </c>
      <c r="I13" s="9">
        <v>1</v>
      </c>
      <c r="J13" s="9"/>
      <c r="K13" s="9"/>
      <c r="L13" s="9"/>
      <c r="M13" s="9"/>
      <c r="N13" s="9">
        <f t="shared" si="0"/>
        <v>8</v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17</v>
      </c>
      <c r="E15" s="9">
        <f t="shared" si="2"/>
        <v>1</v>
      </c>
      <c r="F15" s="9">
        <f t="shared" si="2"/>
        <v>10</v>
      </c>
      <c r="G15" s="9">
        <f t="shared" si="2"/>
        <v>27</v>
      </c>
      <c r="H15" s="9">
        <f t="shared" si="2"/>
        <v>10</v>
      </c>
      <c r="I15" s="9">
        <f t="shared" si="2"/>
        <v>8</v>
      </c>
      <c r="J15" s="9">
        <f t="shared" si="2"/>
        <v>1</v>
      </c>
      <c r="K15" s="9">
        <f t="shared" si="2"/>
        <v>13</v>
      </c>
      <c r="L15" s="9">
        <f t="shared" si="2"/>
        <v>0</v>
      </c>
      <c r="M15" s="9">
        <f t="shared" si="2"/>
        <v>0</v>
      </c>
      <c r="N15" s="9">
        <f t="shared" si="2"/>
        <v>47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10</v>
      </c>
      <c r="T15" s="9">
        <f t="shared" si="3"/>
        <v>6</v>
      </c>
      <c r="U15" s="9">
        <f t="shared" si="3"/>
        <v>7</v>
      </c>
      <c r="V15" s="9">
        <f t="shared" si="3"/>
        <v>27</v>
      </c>
      <c r="W15" s="9">
        <f t="shared" si="3"/>
        <v>6</v>
      </c>
      <c r="X15" s="9">
        <f t="shared" si="3"/>
        <v>5</v>
      </c>
      <c r="Y15" s="9">
        <f t="shared" si="3"/>
        <v>1</v>
      </c>
      <c r="Z15" s="9">
        <f t="shared" si="3"/>
        <v>14</v>
      </c>
      <c r="AA15" s="9">
        <f t="shared" si="3"/>
        <v>0</v>
      </c>
      <c r="AB15" s="9">
        <f t="shared" si="3"/>
        <v>0</v>
      </c>
      <c r="AC15" s="9">
        <f t="shared" si="3"/>
        <v>45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139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Beavers:    |||   Spartans: </v>
      </c>
    </row>
    <row r="17" spans="1:35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5" s="39" customFormat="1" ht="12.75" x14ac:dyDescent="0.2">
      <c r="A18" s="172" t="s">
        <v>230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/>
      <c r="O18" s="3" t="s">
        <v>4</v>
      </c>
      <c r="P18" s="152" t="s">
        <v>136</v>
      </c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4"/>
      <c r="AE18" s="21"/>
    </row>
    <row r="19" spans="1:35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5" s="39" customFormat="1" ht="12.75" x14ac:dyDescent="0.2">
      <c r="A20" s="43">
        <v>4</v>
      </c>
      <c r="B20" s="42" t="s">
        <v>233</v>
      </c>
      <c r="C20" s="42" t="s">
        <v>234</v>
      </c>
      <c r="D20" s="9"/>
      <c r="E20" s="9"/>
      <c r="F20" s="9"/>
      <c r="G20" s="9"/>
      <c r="H20" s="9"/>
      <c r="I20" s="9"/>
      <c r="J20" s="9"/>
      <c r="K20" s="9">
        <v>3</v>
      </c>
      <c r="L20" s="9"/>
      <c r="M20" s="9"/>
      <c r="N20" s="9">
        <f t="shared" ref="N20:N28" si="4">IF(B20="","",(D20*2)+(E20*3)+F20*1)</f>
        <v>0</v>
      </c>
      <c r="O20" s="10"/>
      <c r="P20" s="43">
        <v>1</v>
      </c>
      <c r="Q20" s="42" t="s">
        <v>291</v>
      </c>
      <c r="R20" s="42" t="s">
        <v>292</v>
      </c>
      <c r="S20" s="9"/>
      <c r="T20" s="9"/>
      <c r="U20" s="9"/>
      <c r="V20" s="9">
        <v>3</v>
      </c>
      <c r="W20" s="9"/>
      <c r="X20" s="9"/>
      <c r="Y20" s="9"/>
      <c r="Z20" s="9">
        <v>2</v>
      </c>
      <c r="AA20" s="9"/>
      <c r="AB20" s="9"/>
      <c r="AC20" s="9">
        <f t="shared" ref="AC20:AC29" si="5">IF(Q20="","",(S20*2)+(T20*3)+U20*1)</f>
        <v>0</v>
      </c>
      <c r="AE20" s="21"/>
    </row>
    <row r="21" spans="1:35" s="39" customFormat="1" ht="12.75" x14ac:dyDescent="0.2">
      <c r="A21" s="41">
        <v>6</v>
      </c>
      <c r="B21" s="42" t="s">
        <v>38</v>
      </c>
      <c r="C21" s="42" t="s">
        <v>235</v>
      </c>
      <c r="D21" s="9">
        <v>1</v>
      </c>
      <c r="E21" s="9"/>
      <c r="F21" s="9">
        <v>3</v>
      </c>
      <c r="G21" s="9">
        <v>4</v>
      </c>
      <c r="H21" s="9">
        <v>1</v>
      </c>
      <c r="I21" s="9"/>
      <c r="J21" s="9"/>
      <c r="K21" s="9">
        <v>1</v>
      </c>
      <c r="L21" s="9"/>
      <c r="M21" s="9"/>
      <c r="N21" s="9">
        <f t="shared" si="4"/>
        <v>5</v>
      </c>
      <c r="O21" s="10"/>
      <c r="P21" s="54" t="s">
        <v>221</v>
      </c>
      <c r="Q21" s="42" t="s">
        <v>192</v>
      </c>
      <c r="R21" s="42" t="s">
        <v>87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>
        <f t="shared" si="5"/>
        <v>0</v>
      </c>
      <c r="AE21" s="21"/>
    </row>
    <row r="22" spans="1:35" s="39" customFormat="1" ht="12.75" x14ac:dyDescent="0.2">
      <c r="A22" s="41">
        <v>7</v>
      </c>
      <c r="B22" s="42" t="s">
        <v>319</v>
      </c>
      <c r="C22" s="42" t="s">
        <v>426</v>
      </c>
      <c r="D22" s="9">
        <v>1</v>
      </c>
      <c r="E22" s="9"/>
      <c r="F22" s="9">
        <v>2</v>
      </c>
      <c r="G22" s="9">
        <v>4</v>
      </c>
      <c r="H22" s="9"/>
      <c r="I22" s="9">
        <v>1</v>
      </c>
      <c r="J22" s="9"/>
      <c r="K22" s="9"/>
      <c r="L22" s="9"/>
      <c r="M22" s="9"/>
      <c r="N22" s="9">
        <f t="shared" si="4"/>
        <v>4</v>
      </c>
      <c r="O22" s="10"/>
      <c r="P22" s="43"/>
      <c r="Q22" s="42"/>
      <c r="R22" s="42"/>
      <c r="S22" s="9"/>
      <c r="T22" s="9"/>
      <c r="U22" s="9"/>
      <c r="V22" s="9"/>
      <c r="W22" s="9"/>
      <c r="X22" s="9"/>
      <c r="Y22" s="9"/>
      <c r="Z22" s="9"/>
      <c r="AA22" s="9"/>
      <c r="AB22" s="9"/>
      <c r="AC22" s="9" t="str">
        <f t="shared" si="5"/>
        <v/>
      </c>
      <c r="AE22" s="21"/>
    </row>
    <row r="23" spans="1:35" s="39" customFormat="1" ht="12.75" x14ac:dyDescent="0.2">
      <c r="A23" s="41">
        <v>8</v>
      </c>
      <c r="B23" s="42" t="s">
        <v>236</v>
      </c>
      <c r="C23" s="42" t="s">
        <v>61</v>
      </c>
      <c r="D23" s="9"/>
      <c r="E23" s="9">
        <v>1</v>
      </c>
      <c r="F23" s="9"/>
      <c r="G23" s="9">
        <v>2</v>
      </c>
      <c r="H23" s="9"/>
      <c r="I23" s="9">
        <v>1</v>
      </c>
      <c r="J23" s="9"/>
      <c r="K23" s="9"/>
      <c r="L23" s="9"/>
      <c r="M23" s="9"/>
      <c r="N23" s="9">
        <f t="shared" si="4"/>
        <v>3</v>
      </c>
      <c r="O23" s="10"/>
      <c r="P23" s="41">
        <v>7</v>
      </c>
      <c r="Q23" s="42" t="s">
        <v>435</v>
      </c>
      <c r="R23" s="42" t="s">
        <v>436</v>
      </c>
      <c r="S23" s="9">
        <v>2</v>
      </c>
      <c r="T23" s="9"/>
      <c r="U23" s="9"/>
      <c r="V23" s="9">
        <v>6</v>
      </c>
      <c r="W23" s="9">
        <v>2</v>
      </c>
      <c r="X23" s="9"/>
      <c r="Y23" s="9"/>
      <c r="Z23" s="9">
        <v>1</v>
      </c>
      <c r="AA23" s="9"/>
      <c r="AB23" s="9"/>
      <c r="AC23" s="9">
        <f t="shared" si="5"/>
        <v>4</v>
      </c>
      <c r="AE23" s="21"/>
    </row>
    <row r="24" spans="1:35" s="39" customFormat="1" ht="12.75" x14ac:dyDescent="0.2">
      <c r="A24" s="41">
        <v>9</v>
      </c>
      <c r="B24" s="42" t="s">
        <v>237</v>
      </c>
      <c r="C24" s="42" t="s">
        <v>238</v>
      </c>
      <c r="D24" s="9">
        <v>2</v>
      </c>
      <c r="E24" s="9"/>
      <c r="F24" s="9"/>
      <c r="G24" s="9">
        <v>1</v>
      </c>
      <c r="H24" s="9">
        <v>1</v>
      </c>
      <c r="I24" s="9"/>
      <c r="J24" s="9"/>
      <c r="K24" s="9">
        <v>1</v>
      </c>
      <c r="L24" s="9"/>
      <c r="M24" s="9"/>
      <c r="N24" s="9">
        <f t="shared" si="4"/>
        <v>4</v>
      </c>
      <c r="O24" s="10"/>
      <c r="P24" s="41"/>
      <c r="Q24" s="42"/>
      <c r="R24" s="42"/>
      <c r="S24" s="9"/>
      <c r="T24" s="9"/>
      <c r="U24" s="9"/>
      <c r="V24" s="9"/>
      <c r="W24" s="9"/>
      <c r="X24" s="9"/>
      <c r="Y24" s="9"/>
      <c r="Z24" s="9"/>
      <c r="AA24" s="9"/>
      <c r="AB24" s="9"/>
      <c r="AC24" s="9" t="str">
        <f t="shared" si="5"/>
        <v/>
      </c>
      <c r="AE24" s="21"/>
    </row>
    <row r="25" spans="1:35" s="39" customFormat="1" ht="12.75" x14ac:dyDescent="0.2">
      <c r="A25" s="41">
        <v>10</v>
      </c>
      <c r="B25" s="42" t="s">
        <v>65</v>
      </c>
      <c r="C25" s="42" t="s">
        <v>95</v>
      </c>
      <c r="D25" s="9"/>
      <c r="E25" s="9"/>
      <c r="F25" s="9"/>
      <c r="G25" s="9">
        <v>1</v>
      </c>
      <c r="H25" s="9">
        <v>1</v>
      </c>
      <c r="I25" s="9">
        <v>1</v>
      </c>
      <c r="J25" s="9"/>
      <c r="K25" s="9">
        <v>2</v>
      </c>
      <c r="L25" s="9"/>
      <c r="M25" s="9"/>
      <c r="N25" s="9">
        <f t="shared" si="4"/>
        <v>0</v>
      </c>
      <c r="O25" s="10"/>
      <c r="P25" s="43">
        <v>9</v>
      </c>
      <c r="Q25" s="42" t="s">
        <v>440</v>
      </c>
      <c r="R25" s="42" t="s">
        <v>441</v>
      </c>
      <c r="S25" s="9">
        <v>2</v>
      </c>
      <c r="T25" s="9"/>
      <c r="U25" s="9">
        <v>2</v>
      </c>
      <c r="V25" s="9">
        <v>2</v>
      </c>
      <c r="W25" s="9"/>
      <c r="X25" s="9"/>
      <c r="Y25" s="9"/>
      <c r="Z25" s="9">
        <v>3</v>
      </c>
      <c r="AA25" s="9"/>
      <c r="AB25" s="9"/>
      <c r="AC25" s="9">
        <f t="shared" si="5"/>
        <v>6</v>
      </c>
      <c r="AE25" s="21"/>
    </row>
    <row r="26" spans="1:35" s="39" customFormat="1" ht="12.75" x14ac:dyDescent="0.2">
      <c r="A26" s="43">
        <v>21</v>
      </c>
      <c r="B26" s="42" t="s">
        <v>241</v>
      </c>
      <c r="C26" s="42" t="s">
        <v>152</v>
      </c>
      <c r="D26" s="9"/>
      <c r="E26" s="9"/>
      <c r="F26" s="9"/>
      <c r="G26" s="9"/>
      <c r="H26" s="9">
        <v>1</v>
      </c>
      <c r="I26" s="9"/>
      <c r="J26" s="9"/>
      <c r="K26" s="9">
        <v>1</v>
      </c>
      <c r="L26" s="9"/>
      <c r="M26" s="9"/>
      <c r="N26" s="9">
        <f t="shared" si="4"/>
        <v>0</v>
      </c>
      <c r="O26" s="10"/>
      <c r="P26" s="41">
        <v>6</v>
      </c>
      <c r="Q26" s="42" t="s">
        <v>442</v>
      </c>
      <c r="R26" s="42" t="s">
        <v>92</v>
      </c>
      <c r="S26" s="9">
        <v>2</v>
      </c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f t="shared" si="5"/>
        <v>4</v>
      </c>
      <c r="AE26" s="21"/>
    </row>
    <row r="27" spans="1:35" s="39" customFormat="1" ht="12.75" x14ac:dyDescent="0.2">
      <c r="A27" s="43">
        <v>23</v>
      </c>
      <c r="B27" s="42" t="s">
        <v>421</v>
      </c>
      <c r="C27" s="42" t="s">
        <v>57</v>
      </c>
      <c r="D27" s="9"/>
      <c r="E27" s="9"/>
      <c r="F27" s="9"/>
      <c r="G27" s="9">
        <v>2</v>
      </c>
      <c r="H27" s="9"/>
      <c r="I27" s="9"/>
      <c r="J27" s="9"/>
      <c r="K27" s="9">
        <v>1</v>
      </c>
      <c r="L27" s="9"/>
      <c r="M27" s="9"/>
      <c r="N27" s="9">
        <f t="shared" si="4"/>
        <v>0</v>
      </c>
      <c r="O27" s="10"/>
      <c r="P27" s="41">
        <v>14</v>
      </c>
      <c r="Q27" s="42" t="s">
        <v>427</v>
      </c>
      <c r="R27" s="42" t="s">
        <v>428</v>
      </c>
      <c r="S27" s="9">
        <v>2</v>
      </c>
      <c r="T27" s="9">
        <v>1</v>
      </c>
      <c r="U27" s="9"/>
      <c r="V27" s="9">
        <v>4</v>
      </c>
      <c r="W27" s="9">
        <v>1</v>
      </c>
      <c r="X27" s="9">
        <v>1</v>
      </c>
      <c r="Y27" s="9"/>
      <c r="Z27" s="9">
        <v>1</v>
      </c>
      <c r="AA27" s="9"/>
      <c r="AB27" s="9"/>
      <c r="AC27" s="9">
        <f t="shared" si="5"/>
        <v>7</v>
      </c>
      <c r="AE27" s="21"/>
    </row>
    <row r="28" spans="1:35" s="39" customFormat="1" ht="12.75" x14ac:dyDescent="0.2">
      <c r="A28" s="43">
        <v>91</v>
      </c>
      <c r="B28" s="42" t="s">
        <v>242</v>
      </c>
      <c r="C28" s="42" t="s">
        <v>67</v>
      </c>
      <c r="D28" s="9">
        <v>3</v>
      </c>
      <c r="E28" s="9"/>
      <c r="F28" s="9"/>
      <c r="G28" s="9">
        <v>2</v>
      </c>
      <c r="H28" s="9"/>
      <c r="I28" s="9"/>
      <c r="J28" s="9"/>
      <c r="K28" s="9">
        <v>2</v>
      </c>
      <c r="L28" s="9"/>
      <c r="M28" s="9"/>
      <c r="N28" s="9">
        <f t="shared" si="4"/>
        <v>6</v>
      </c>
      <c r="O28" s="10"/>
      <c r="P28" s="41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5" s="39" customFormat="1" ht="12.75" x14ac:dyDescent="0.2">
      <c r="A29" s="43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12</v>
      </c>
      <c r="O29" s="10"/>
      <c r="P29" s="41">
        <v>25</v>
      </c>
      <c r="Q29" s="42" t="s">
        <v>334</v>
      </c>
      <c r="R29" s="42" t="s">
        <v>305</v>
      </c>
      <c r="S29" s="9">
        <v>1</v>
      </c>
      <c r="T29" s="9"/>
      <c r="U29" s="9">
        <v>6</v>
      </c>
      <c r="V29" s="9">
        <v>5</v>
      </c>
      <c r="W29" s="9">
        <v>1</v>
      </c>
      <c r="X29" s="9"/>
      <c r="Y29" s="9">
        <v>1</v>
      </c>
      <c r="Z29" s="9"/>
      <c r="AA29" s="9"/>
      <c r="AB29" s="9"/>
      <c r="AC29" s="9">
        <f t="shared" si="5"/>
        <v>8</v>
      </c>
      <c r="AE29" s="21"/>
    </row>
    <row r="30" spans="1:35" s="39" customFormat="1" ht="12.75" x14ac:dyDescent="0.2">
      <c r="A30" s="105" t="s">
        <v>26</v>
      </c>
      <c r="B30" s="106"/>
      <c r="C30" s="107"/>
      <c r="D30" s="9">
        <f t="shared" ref="D30:N30" si="6">SUM(D20:D29)</f>
        <v>7</v>
      </c>
      <c r="E30" s="9">
        <f t="shared" si="6"/>
        <v>1</v>
      </c>
      <c r="F30" s="9">
        <f t="shared" si="6"/>
        <v>5</v>
      </c>
      <c r="G30" s="9">
        <f t="shared" si="6"/>
        <v>16</v>
      </c>
      <c r="H30" s="9">
        <f t="shared" si="6"/>
        <v>4</v>
      </c>
      <c r="I30" s="9">
        <f t="shared" si="6"/>
        <v>3</v>
      </c>
      <c r="J30" s="9">
        <f t="shared" si="6"/>
        <v>0</v>
      </c>
      <c r="K30" s="9">
        <f t="shared" si="6"/>
        <v>11</v>
      </c>
      <c r="L30" s="9">
        <f t="shared" si="6"/>
        <v>0</v>
      </c>
      <c r="M30" s="9">
        <f t="shared" si="6"/>
        <v>0</v>
      </c>
      <c r="N30" s="9">
        <f t="shared" si="6"/>
        <v>34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9</v>
      </c>
      <c r="T30" s="9">
        <f t="shared" si="7"/>
        <v>1</v>
      </c>
      <c r="U30" s="9">
        <f t="shared" si="7"/>
        <v>8</v>
      </c>
      <c r="V30" s="9">
        <f t="shared" si="7"/>
        <v>24</v>
      </c>
      <c r="W30" s="9">
        <f t="shared" si="7"/>
        <v>4</v>
      </c>
      <c r="X30" s="9">
        <f t="shared" si="7"/>
        <v>1</v>
      </c>
      <c r="Y30" s="9">
        <f t="shared" si="7"/>
        <v>1</v>
      </c>
      <c r="Z30" s="9">
        <f t="shared" si="7"/>
        <v>7</v>
      </c>
      <c r="AA30" s="9">
        <f t="shared" si="7"/>
        <v>0</v>
      </c>
      <c r="AB30" s="9">
        <f t="shared" si="7"/>
        <v>0</v>
      </c>
      <c r="AC30" s="9">
        <f t="shared" si="7"/>
        <v>29</v>
      </c>
      <c r="AE30" s="44" t="e">
        <f>IF(#REF!+#REF!=5,"Correct","MVP ERROR")</f>
        <v>#REF!</v>
      </c>
    </row>
    <row r="31" spans="1:35" s="39" customFormat="1" ht="12.75" x14ac:dyDescent="0.2">
      <c r="A31" s="117" t="s">
        <v>27</v>
      </c>
      <c r="B31" s="118"/>
      <c r="C31" s="119" t="s">
        <v>443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Honey Badgers: BLK-   |||   Big Bangs: </v>
      </c>
      <c r="AI31" s="46"/>
    </row>
    <row r="32" spans="1:35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37" t="s">
        <v>134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9"/>
      <c r="O33" s="3" t="s">
        <v>4</v>
      </c>
      <c r="P33" s="111" t="s">
        <v>76</v>
      </c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3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1">
        <v>5</v>
      </c>
      <c r="Q35" s="42" t="s">
        <v>86</v>
      </c>
      <c r="R35" s="42" t="s">
        <v>87</v>
      </c>
      <c r="S35" s="9">
        <v>4</v>
      </c>
      <c r="T35" s="9">
        <v>2</v>
      </c>
      <c r="U35" s="9">
        <v>6</v>
      </c>
      <c r="V35" s="9">
        <v>9</v>
      </c>
      <c r="W35" s="9">
        <v>2</v>
      </c>
      <c r="X35" s="9"/>
      <c r="Y35" s="9"/>
      <c r="Z35" s="9"/>
      <c r="AA35" s="9"/>
      <c r="AB35" s="9"/>
      <c r="AC35" s="9">
        <f t="shared" ref="AC35:AC44" si="9">IF(Q35="","",(S35*2)+(T35*3)+U35*1)</f>
        <v>20</v>
      </c>
      <c r="AE35" s="21"/>
    </row>
    <row r="36" spans="1:31" s="39" customFormat="1" ht="12.75" x14ac:dyDescent="0.2">
      <c r="A36" s="41">
        <v>5</v>
      </c>
      <c r="B36" s="42" t="s">
        <v>167</v>
      </c>
      <c r="C36" s="42" t="s">
        <v>60</v>
      </c>
      <c r="D36" s="9">
        <v>2</v>
      </c>
      <c r="E36" s="9"/>
      <c r="F36" s="9"/>
      <c r="G36" s="9">
        <v>4</v>
      </c>
      <c r="H36" s="9">
        <v>3</v>
      </c>
      <c r="I36" s="9">
        <v>4</v>
      </c>
      <c r="J36" s="9"/>
      <c r="K36" s="9">
        <v>5</v>
      </c>
      <c r="L36" s="9"/>
      <c r="M36" s="9"/>
      <c r="N36" s="9">
        <f t="shared" si="8"/>
        <v>4</v>
      </c>
      <c r="O36" s="10"/>
      <c r="P36" s="43">
        <v>6</v>
      </c>
      <c r="Q36" s="42" t="s">
        <v>83</v>
      </c>
      <c r="R36" s="42" t="s">
        <v>70</v>
      </c>
      <c r="S36" s="9">
        <v>1</v>
      </c>
      <c r="T36" s="9"/>
      <c r="U36" s="9"/>
      <c r="V36" s="9">
        <v>11</v>
      </c>
      <c r="W36" s="9">
        <v>1</v>
      </c>
      <c r="X36" s="9">
        <v>1</v>
      </c>
      <c r="Y36" s="9"/>
      <c r="Z36" s="9">
        <v>2</v>
      </c>
      <c r="AA36" s="9"/>
      <c r="AB36" s="9"/>
      <c r="AC36" s="9">
        <f t="shared" si="9"/>
        <v>2</v>
      </c>
      <c r="AE36" s="21"/>
    </row>
    <row r="37" spans="1:31" s="39" customFormat="1" ht="12.75" x14ac:dyDescent="0.2">
      <c r="A37" s="43">
        <v>6</v>
      </c>
      <c r="B37" s="42" t="s">
        <v>372</v>
      </c>
      <c r="C37" s="42" t="s">
        <v>373</v>
      </c>
      <c r="D37" s="9"/>
      <c r="E37" s="9">
        <v>4</v>
      </c>
      <c r="F37" s="9"/>
      <c r="G37" s="9">
        <v>3</v>
      </c>
      <c r="H37" s="9">
        <v>2</v>
      </c>
      <c r="I37" s="9">
        <v>1</v>
      </c>
      <c r="J37" s="9">
        <v>1</v>
      </c>
      <c r="K37" s="9">
        <v>1</v>
      </c>
      <c r="L37" s="9"/>
      <c r="M37" s="9"/>
      <c r="N37" s="9">
        <f t="shared" si="8"/>
        <v>12</v>
      </c>
      <c r="O37" s="10"/>
      <c r="P37" s="41">
        <v>9</v>
      </c>
      <c r="Q37" s="42" t="s">
        <v>446</v>
      </c>
      <c r="R37" s="42" t="s">
        <v>174</v>
      </c>
      <c r="S37" s="9"/>
      <c r="T37" s="9"/>
      <c r="U37" s="9">
        <v>1</v>
      </c>
      <c r="V37" s="9">
        <v>6</v>
      </c>
      <c r="W37" s="9">
        <v>2</v>
      </c>
      <c r="X37" s="9"/>
      <c r="Y37" s="9"/>
      <c r="Z37" s="9">
        <v>3</v>
      </c>
      <c r="AA37" s="9"/>
      <c r="AB37" s="9"/>
      <c r="AC37" s="9">
        <f t="shared" si="9"/>
        <v>1</v>
      </c>
      <c r="AE37" s="21"/>
    </row>
    <row r="38" spans="1:31" s="39" customFormat="1" ht="12.75" x14ac:dyDescent="0.2">
      <c r="A38" s="43">
        <v>8</v>
      </c>
      <c r="B38" s="42" t="s">
        <v>169</v>
      </c>
      <c r="C38" s="42" t="s">
        <v>170</v>
      </c>
      <c r="D38" s="9">
        <v>2</v>
      </c>
      <c r="E38" s="9"/>
      <c r="F38" s="9"/>
      <c r="G38" s="9">
        <v>4</v>
      </c>
      <c r="H38" s="9">
        <v>2</v>
      </c>
      <c r="I38" s="9">
        <v>2</v>
      </c>
      <c r="J38" s="9"/>
      <c r="K38" s="9">
        <v>2</v>
      </c>
      <c r="L38" s="9"/>
      <c r="M38" s="9"/>
      <c r="N38" s="9">
        <f t="shared" si="8"/>
        <v>4</v>
      </c>
      <c r="O38" s="10"/>
      <c r="P38" s="43"/>
      <c r="Q38" s="42"/>
      <c r="R38" s="4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 t="str">
        <f t="shared" si="9"/>
        <v/>
      </c>
      <c r="AE38" s="21"/>
    </row>
    <row r="39" spans="1:31" s="39" customFormat="1" ht="12.75" x14ac:dyDescent="0.2">
      <c r="A39" s="43">
        <v>9</v>
      </c>
      <c r="B39" s="42" t="s">
        <v>172</v>
      </c>
      <c r="C39" s="42" t="s">
        <v>31</v>
      </c>
      <c r="D39" s="9">
        <v>1</v>
      </c>
      <c r="E39" s="9"/>
      <c r="F39" s="9"/>
      <c r="G39" s="9">
        <v>5</v>
      </c>
      <c r="H39" s="9">
        <v>3</v>
      </c>
      <c r="I39" s="9"/>
      <c r="J39" s="9"/>
      <c r="K39" s="9">
        <v>1</v>
      </c>
      <c r="L39" s="9"/>
      <c r="M39" s="9"/>
      <c r="N39" s="9">
        <f t="shared" si="8"/>
        <v>2</v>
      </c>
      <c r="O39" s="10"/>
      <c r="P39" s="54" t="s">
        <v>221</v>
      </c>
      <c r="Q39" s="42" t="s">
        <v>77</v>
      </c>
      <c r="R39" s="42" t="s">
        <v>72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>
        <f t="shared" si="9"/>
        <v>0</v>
      </c>
      <c r="AE39" s="21"/>
    </row>
    <row r="40" spans="1:31" s="39" customFormat="1" ht="12.75" x14ac:dyDescent="0.2">
      <c r="A40" s="41"/>
      <c r="B40" s="42"/>
      <c r="C40" s="42"/>
      <c r="D40" s="9"/>
      <c r="E40" s="9"/>
      <c r="F40" s="9"/>
      <c r="G40" s="9"/>
      <c r="H40" s="9"/>
      <c r="I40" s="9"/>
      <c r="J40" s="9"/>
      <c r="K40" s="9"/>
      <c r="L40" s="9"/>
      <c r="M40" s="9"/>
      <c r="N40" s="9" t="str">
        <f t="shared" si="8"/>
        <v/>
      </c>
      <c r="O40" s="10"/>
      <c r="P40" s="41">
        <v>20</v>
      </c>
      <c r="Q40" s="42" t="s">
        <v>323</v>
      </c>
      <c r="R40" s="42" t="s">
        <v>90</v>
      </c>
      <c r="S40" s="9"/>
      <c r="T40" s="9">
        <v>2</v>
      </c>
      <c r="U40" s="9"/>
      <c r="V40" s="9">
        <v>4</v>
      </c>
      <c r="W40" s="9">
        <v>1</v>
      </c>
      <c r="X40" s="9">
        <v>1</v>
      </c>
      <c r="Y40" s="9"/>
      <c r="Z40" s="9">
        <v>1</v>
      </c>
      <c r="AA40" s="9"/>
      <c r="AB40" s="9"/>
      <c r="AC40" s="9">
        <f t="shared" si="9"/>
        <v>6</v>
      </c>
      <c r="AE40" s="21"/>
    </row>
    <row r="41" spans="1:31" s="39" customFormat="1" ht="12.75" x14ac:dyDescent="0.2">
      <c r="A41" s="43"/>
      <c r="B41" s="42"/>
      <c r="C41" s="42"/>
      <c r="D41" s="9"/>
      <c r="E41" s="9"/>
      <c r="F41" s="9"/>
      <c r="G41" s="9"/>
      <c r="H41" s="9"/>
      <c r="I41" s="9"/>
      <c r="J41" s="9"/>
      <c r="K41" s="9"/>
      <c r="L41" s="9"/>
      <c r="M41" s="9"/>
      <c r="N41" s="9" t="str">
        <f t="shared" si="8"/>
        <v/>
      </c>
      <c r="O41" s="10"/>
      <c r="P41" s="43">
        <v>21</v>
      </c>
      <c r="Q41" s="42" t="s">
        <v>80</v>
      </c>
      <c r="R41" s="42" t="s">
        <v>113</v>
      </c>
      <c r="S41" s="9"/>
      <c r="T41" s="9"/>
      <c r="U41" s="9"/>
      <c r="V41" s="9">
        <v>3</v>
      </c>
      <c r="W41" s="9">
        <v>3</v>
      </c>
      <c r="X41" s="9"/>
      <c r="Y41" s="9"/>
      <c r="Z41" s="9"/>
      <c r="AA41" s="9"/>
      <c r="AB41" s="9"/>
      <c r="AC41" s="9">
        <f t="shared" si="9"/>
        <v>0</v>
      </c>
      <c r="AE41" s="21"/>
    </row>
    <row r="42" spans="1:31" s="39" customFormat="1" ht="12.75" x14ac:dyDescent="0.2">
      <c r="A42" s="55">
        <v>15</v>
      </c>
      <c r="B42" s="42" t="s">
        <v>83</v>
      </c>
      <c r="C42" s="42" t="s">
        <v>174</v>
      </c>
      <c r="D42" s="9">
        <v>4</v>
      </c>
      <c r="E42" s="9">
        <v>2</v>
      </c>
      <c r="F42" s="9">
        <v>3</v>
      </c>
      <c r="G42" s="9">
        <v>8</v>
      </c>
      <c r="H42" s="9">
        <v>2</v>
      </c>
      <c r="I42" s="9"/>
      <c r="J42" s="9"/>
      <c r="K42" s="9">
        <v>4</v>
      </c>
      <c r="L42" s="9"/>
      <c r="M42" s="9"/>
      <c r="N42" s="9">
        <f t="shared" si="8"/>
        <v>17</v>
      </c>
      <c r="O42" s="10"/>
      <c r="P42" s="43">
        <v>24</v>
      </c>
      <c r="Q42" s="42" t="s">
        <v>278</v>
      </c>
      <c r="R42" s="42" t="s">
        <v>279</v>
      </c>
      <c r="S42" s="9">
        <v>3</v>
      </c>
      <c r="T42" s="9">
        <v>3</v>
      </c>
      <c r="U42" s="9">
        <v>1</v>
      </c>
      <c r="V42" s="9">
        <v>2</v>
      </c>
      <c r="W42" s="9">
        <v>1</v>
      </c>
      <c r="X42" s="9">
        <v>1</v>
      </c>
      <c r="Y42" s="9"/>
      <c r="Z42" s="9">
        <v>4</v>
      </c>
      <c r="AA42" s="9">
        <v>1</v>
      </c>
      <c r="AB42" s="9"/>
      <c r="AC42" s="9">
        <f t="shared" si="9"/>
        <v>16</v>
      </c>
      <c r="AE42" s="21"/>
    </row>
    <row r="43" spans="1:31" s="39" customFormat="1" ht="12.75" x14ac:dyDescent="0.2">
      <c r="A43" s="43">
        <v>13</v>
      </c>
      <c r="B43" s="42" t="s">
        <v>444</v>
      </c>
      <c r="C43" s="42" t="s">
        <v>445</v>
      </c>
      <c r="D43" s="9">
        <v>7</v>
      </c>
      <c r="E43" s="9"/>
      <c r="F43" s="9">
        <v>4</v>
      </c>
      <c r="G43" s="9">
        <v>10</v>
      </c>
      <c r="H43" s="9">
        <v>1</v>
      </c>
      <c r="I43" s="9">
        <v>2</v>
      </c>
      <c r="J43" s="9">
        <v>3</v>
      </c>
      <c r="K43" s="9"/>
      <c r="L43" s="9"/>
      <c r="M43" s="9"/>
      <c r="N43" s="9">
        <f t="shared" si="8"/>
        <v>18</v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16</v>
      </c>
      <c r="E45" s="9">
        <f t="shared" si="10"/>
        <v>6</v>
      </c>
      <c r="F45" s="9">
        <f t="shared" si="10"/>
        <v>7</v>
      </c>
      <c r="G45" s="9">
        <f t="shared" si="10"/>
        <v>34</v>
      </c>
      <c r="H45" s="9">
        <f t="shared" si="10"/>
        <v>13</v>
      </c>
      <c r="I45" s="9">
        <f t="shared" si="10"/>
        <v>9</v>
      </c>
      <c r="J45" s="9">
        <f t="shared" si="10"/>
        <v>4</v>
      </c>
      <c r="K45" s="9">
        <f t="shared" si="10"/>
        <v>13</v>
      </c>
      <c r="L45" s="9">
        <f t="shared" si="10"/>
        <v>0</v>
      </c>
      <c r="M45" s="9">
        <f t="shared" si="10"/>
        <v>0</v>
      </c>
      <c r="N45" s="9">
        <f t="shared" si="10"/>
        <v>57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8</v>
      </c>
      <c r="T45" s="9">
        <f t="shared" si="11"/>
        <v>7</v>
      </c>
      <c r="U45" s="9">
        <f t="shared" si="11"/>
        <v>8</v>
      </c>
      <c r="V45" s="9">
        <f t="shared" si="11"/>
        <v>35</v>
      </c>
      <c r="W45" s="9">
        <f t="shared" si="11"/>
        <v>10</v>
      </c>
      <c r="X45" s="9">
        <f t="shared" si="11"/>
        <v>3</v>
      </c>
      <c r="Y45" s="9">
        <f t="shared" si="11"/>
        <v>0</v>
      </c>
      <c r="Z45" s="9">
        <f t="shared" si="11"/>
        <v>10</v>
      </c>
      <c r="AA45" s="9">
        <f t="shared" si="11"/>
        <v>1</v>
      </c>
      <c r="AB45" s="9">
        <f t="shared" si="11"/>
        <v>0</v>
      </c>
      <c r="AC45" s="9">
        <f t="shared" si="11"/>
        <v>45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224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Queanbeyan Road Runners:    |||   Pork Swords: BLK-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31" t="s">
        <v>133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3"/>
      <c r="O48" s="3" t="s">
        <v>29</v>
      </c>
      <c r="P48" s="140" t="s">
        <v>139</v>
      </c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2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2</v>
      </c>
      <c r="B50" s="42" t="s">
        <v>30</v>
      </c>
      <c r="C50" s="42" t="s">
        <v>53</v>
      </c>
      <c r="D50" s="9">
        <v>5</v>
      </c>
      <c r="E50" s="9">
        <v>1</v>
      </c>
      <c r="F50" s="9">
        <v>1</v>
      </c>
      <c r="G50" s="9">
        <v>1</v>
      </c>
      <c r="H50" s="9">
        <v>4</v>
      </c>
      <c r="I50" s="9">
        <v>1</v>
      </c>
      <c r="J50" s="9"/>
      <c r="K50" s="9">
        <v>1</v>
      </c>
      <c r="L50" s="9"/>
      <c r="M50" s="9"/>
      <c r="N50" s="9">
        <f t="shared" ref="N50:N59" si="12">IF(B50="","",(D50*2)+(E50*3)+F50*1)</f>
        <v>14</v>
      </c>
      <c r="O50" s="10"/>
      <c r="P50" s="41"/>
      <c r="Q50" s="42"/>
      <c r="R50" s="4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 t="str">
        <f t="shared" ref="AC50:AC59" si="13">IF(Q50="","",(S50*2)+(T50*3)+U50*1)</f>
        <v/>
      </c>
      <c r="AD50" s="46"/>
      <c r="AE50" s="21"/>
    </row>
    <row r="51" spans="1:31" s="39" customFormat="1" ht="12.75" x14ac:dyDescent="0.2">
      <c r="A51" s="41">
        <v>4</v>
      </c>
      <c r="B51" s="42" t="s">
        <v>85</v>
      </c>
      <c r="C51" s="42" t="s">
        <v>53</v>
      </c>
      <c r="D51" s="9">
        <v>1</v>
      </c>
      <c r="E51" s="9"/>
      <c r="F51" s="9"/>
      <c r="G51" s="9">
        <v>5</v>
      </c>
      <c r="H51" s="9">
        <v>9</v>
      </c>
      <c r="I51" s="9">
        <v>2</v>
      </c>
      <c r="J51" s="9"/>
      <c r="K51" s="9"/>
      <c r="L51" s="9"/>
      <c r="M51" s="9"/>
      <c r="N51" s="9">
        <f t="shared" si="12"/>
        <v>2</v>
      </c>
      <c r="O51" s="10"/>
      <c r="P51" s="41">
        <v>5</v>
      </c>
      <c r="Q51" s="42" t="s">
        <v>447</v>
      </c>
      <c r="R51" s="42" t="s">
        <v>448</v>
      </c>
      <c r="S51" s="9">
        <v>2</v>
      </c>
      <c r="T51" s="9">
        <v>2</v>
      </c>
      <c r="U51" s="9"/>
      <c r="V51" s="9"/>
      <c r="W51" s="9">
        <v>2</v>
      </c>
      <c r="X51" s="9">
        <v>2</v>
      </c>
      <c r="Y51" s="9"/>
      <c r="Z51" s="9">
        <v>1</v>
      </c>
      <c r="AA51" s="9"/>
      <c r="AB51" s="9"/>
      <c r="AC51" s="9">
        <f t="shared" si="13"/>
        <v>10</v>
      </c>
      <c r="AD51" s="46"/>
      <c r="AE51" s="21"/>
    </row>
    <row r="52" spans="1:31" s="39" customFormat="1" ht="12.75" x14ac:dyDescent="0.2">
      <c r="A52" s="41">
        <v>5</v>
      </c>
      <c r="B52" s="42" t="s">
        <v>160</v>
      </c>
      <c r="C52" s="42" t="s">
        <v>128</v>
      </c>
      <c r="D52" s="9">
        <v>9</v>
      </c>
      <c r="E52" s="9">
        <v>2</v>
      </c>
      <c r="F52" s="9">
        <v>3</v>
      </c>
      <c r="G52" s="9">
        <v>8</v>
      </c>
      <c r="H52" s="9">
        <v>1</v>
      </c>
      <c r="I52" s="9">
        <v>2</v>
      </c>
      <c r="J52" s="9"/>
      <c r="K52" s="9">
        <v>3</v>
      </c>
      <c r="L52" s="9"/>
      <c r="M52" s="9"/>
      <c r="N52" s="9">
        <f t="shared" si="12"/>
        <v>27</v>
      </c>
      <c r="O52" s="10"/>
      <c r="P52" s="52" t="s">
        <v>221</v>
      </c>
      <c r="Q52" s="42" t="s">
        <v>45</v>
      </c>
      <c r="R52" s="42" t="s">
        <v>46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>
        <f t="shared" si="13"/>
        <v>0</v>
      </c>
      <c r="AD52" s="46"/>
      <c r="AE52" s="21"/>
    </row>
    <row r="53" spans="1:31" s="39" customFormat="1" ht="12.75" x14ac:dyDescent="0.2">
      <c r="A53" s="41">
        <v>9</v>
      </c>
      <c r="B53" s="42" t="s">
        <v>85</v>
      </c>
      <c r="C53" s="42" t="s">
        <v>163</v>
      </c>
      <c r="D53" s="9"/>
      <c r="E53" s="9">
        <v>1</v>
      </c>
      <c r="F53" s="9"/>
      <c r="G53" s="9">
        <v>3</v>
      </c>
      <c r="H53" s="9">
        <v>2</v>
      </c>
      <c r="I53" s="9"/>
      <c r="J53" s="9"/>
      <c r="K53" s="9"/>
      <c r="L53" s="9"/>
      <c r="M53" s="9"/>
      <c r="N53" s="9">
        <f t="shared" si="12"/>
        <v>3</v>
      </c>
      <c r="O53" s="10"/>
      <c r="P53" s="43">
        <v>7</v>
      </c>
      <c r="Q53" s="42" t="s">
        <v>32</v>
      </c>
      <c r="R53" s="42" t="s">
        <v>111</v>
      </c>
      <c r="S53" s="9">
        <v>6</v>
      </c>
      <c r="T53" s="9"/>
      <c r="U53" s="9"/>
      <c r="V53" s="9">
        <v>4</v>
      </c>
      <c r="W53" s="9">
        <v>1</v>
      </c>
      <c r="X53" s="9"/>
      <c r="Y53" s="9"/>
      <c r="Z53" s="9">
        <v>2</v>
      </c>
      <c r="AA53" s="9"/>
      <c r="AB53" s="9"/>
      <c r="AC53" s="9">
        <f t="shared" si="13"/>
        <v>12</v>
      </c>
      <c r="AD53" s="46"/>
      <c r="AE53" s="21"/>
    </row>
    <row r="54" spans="1:31" s="39" customFormat="1" ht="12.75" x14ac:dyDescent="0.2">
      <c r="A54" s="43">
        <v>11</v>
      </c>
      <c r="B54" s="42" t="s">
        <v>100</v>
      </c>
      <c r="C54" s="42" t="s">
        <v>164</v>
      </c>
      <c r="D54" s="9">
        <v>2</v>
      </c>
      <c r="E54" s="9"/>
      <c r="F54" s="9"/>
      <c r="G54" s="9">
        <v>7</v>
      </c>
      <c r="H54" s="9">
        <v>1</v>
      </c>
      <c r="I54" s="9">
        <v>3</v>
      </c>
      <c r="J54" s="9"/>
      <c r="K54" s="9">
        <v>5</v>
      </c>
      <c r="L54" s="9"/>
      <c r="M54" s="9"/>
      <c r="N54" s="9">
        <f t="shared" si="12"/>
        <v>4</v>
      </c>
      <c r="O54" s="10"/>
      <c r="P54" s="43">
        <v>8</v>
      </c>
      <c r="Q54" s="42" t="s">
        <v>211</v>
      </c>
      <c r="R54" s="42" t="s">
        <v>212</v>
      </c>
      <c r="S54" s="9">
        <v>1</v>
      </c>
      <c r="T54" s="9"/>
      <c r="U54" s="9"/>
      <c r="V54" s="9"/>
      <c r="W54" s="9">
        <v>1</v>
      </c>
      <c r="X54" s="9"/>
      <c r="Y54" s="9"/>
      <c r="Z54" s="9"/>
      <c r="AA54" s="9"/>
      <c r="AB54" s="9"/>
      <c r="AC54" s="9">
        <f t="shared" si="13"/>
        <v>2</v>
      </c>
      <c r="AD54" s="46"/>
      <c r="AE54" s="21"/>
    </row>
    <row r="55" spans="1:31" s="39" customFormat="1" ht="12.75" x14ac:dyDescent="0.2">
      <c r="A55" s="43">
        <v>15</v>
      </c>
      <c r="B55" s="42" t="s">
        <v>162</v>
      </c>
      <c r="C55" s="42" t="s">
        <v>66</v>
      </c>
      <c r="D55" s="9">
        <v>5</v>
      </c>
      <c r="E55" s="9"/>
      <c r="F55" s="9"/>
      <c r="G55" s="9">
        <v>4</v>
      </c>
      <c r="H55" s="9">
        <v>1</v>
      </c>
      <c r="I55" s="9">
        <v>1</v>
      </c>
      <c r="J55" s="9"/>
      <c r="K55" s="9">
        <v>1</v>
      </c>
      <c r="L55" s="9"/>
      <c r="M55" s="9"/>
      <c r="N55" s="9">
        <f t="shared" si="12"/>
        <v>10</v>
      </c>
      <c r="O55" s="10"/>
      <c r="P55" s="41">
        <v>9</v>
      </c>
      <c r="Q55" s="42" t="s">
        <v>45</v>
      </c>
      <c r="R55" s="42" t="s">
        <v>104</v>
      </c>
      <c r="S55" s="9"/>
      <c r="T55" s="9"/>
      <c r="U55" s="9"/>
      <c r="V55" s="9">
        <v>1</v>
      </c>
      <c r="W55" s="9"/>
      <c r="X55" s="9"/>
      <c r="Y55" s="9"/>
      <c r="Z55" s="9">
        <v>1</v>
      </c>
      <c r="AA55" s="9"/>
      <c r="AB55" s="9"/>
      <c r="AC55" s="9">
        <f t="shared" si="13"/>
        <v>0</v>
      </c>
      <c r="AD55" s="46"/>
      <c r="AE55" s="21"/>
    </row>
    <row r="56" spans="1:31" s="39" customFormat="1" ht="12.75" x14ac:dyDescent="0.2">
      <c r="A56" s="43">
        <v>8</v>
      </c>
      <c r="B56" s="42" t="s">
        <v>380</v>
      </c>
      <c r="C56" s="42" t="s">
        <v>379</v>
      </c>
      <c r="D56" s="9">
        <v>3</v>
      </c>
      <c r="E56" s="9">
        <v>1</v>
      </c>
      <c r="F56" s="9">
        <v>1</v>
      </c>
      <c r="G56" s="9"/>
      <c r="H56" s="9">
        <v>3</v>
      </c>
      <c r="I56" s="9">
        <v>1</v>
      </c>
      <c r="J56" s="9"/>
      <c r="K56" s="9">
        <v>2</v>
      </c>
      <c r="L56" s="9"/>
      <c r="M56" s="9"/>
      <c r="N56" s="9">
        <f t="shared" si="12"/>
        <v>10</v>
      </c>
      <c r="O56" s="10"/>
      <c r="P56" s="41">
        <v>10</v>
      </c>
      <c r="Q56" s="42" t="s">
        <v>412</v>
      </c>
      <c r="R56" s="42" t="s">
        <v>413</v>
      </c>
      <c r="S56" s="9"/>
      <c r="T56" s="9"/>
      <c r="U56" s="9">
        <v>2</v>
      </c>
      <c r="V56" s="9">
        <v>4</v>
      </c>
      <c r="W56" s="9">
        <v>2</v>
      </c>
      <c r="X56" s="9"/>
      <c r="Y56" s="9"/>
      <c r="Z56" s="9">
        <v>3</v>
      </c>
      <c r="AA56" s="9"/>
      <c r="AB56" s="9"/>
      <c r="AC56" s="9">
        <f t="shared" si="13"/>
        <v>2</v>
      </c>
      <c r="AD56" s="46"/>
      <c r="AE56" s="21"/>
    </row>
    <row r="57" spans="1:31" s="39" customFormat="1" ht="12.75" x14ac:dyDescent="0.2">
      <c r="A57" s="43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3">
        <v>12</v>
      </c>
      <c r="Q57" s="42" t="s">
        <v>207</v>
      </c>
      <c r="R57" s="42" t="s">
        <v>208</v>
      </c>
      <c r="S57" s="9">
        <v>1</v>
      </c>
      <c r="T57" s="9">
        <v>1</v>
      </c>
      <c r="U57" s="9"/>
      <c r="V57" s="9"/>
      <c r="W57" s="9">
        <v>1</v>
      </c>
      <c r="X57" s="9">
        <v>3</v>
      </c>
      <c r="Y57" s="9"/>
      <c r="Z57" s="9"/>
      <c r="AA57" s="9"/>
      <c r="AB57" s="9"/>
      <c r="AC57" s="9">
        <f t="shared" si="13"/>
        <v>5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>
        <v>11</v>
      </c>
      <c r="Q58" s="42" t="s">
        <v>449</v>
      </c>
      <c r="R58" s="42" t="s">
        <v>279</v>
      </c>
      <c r="S58" s="9">
        <v>2</v>
      </c>
      <c r="T58" s="9">
        <v>1</v>
      </c>
      <c r="U58" s="9"/>
      <c r="V58" s="9">
        <v>2</v>
      </c>
      <c r="W58" s="9">
        <v>1</v>
      </c>
      <c r="X58" s="9"/>
      <c r="Y58" s="9"/>
      <c r="Z58" s="9"/>
      <c r="AA58" s="9"/>
      <c r="AB58" s="9"/>
      <c r="AC58" s="9">
        <f t="shared" si="13"/>
        <v>7</v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25</v>
      </c>
      <c r="E60" s="9">
        <f t="shared" si="14"/>
        <v>5</v>
      </c>
      <c r="F60" s="9">
        <f t="shared" si="14"/>
        <v>5</v>
      </c>
      <c r="G60" s="9">
        <f t="shared" si="14"/>
        <v>28</v>
      </c>
      <c r="H60" s="9">
        <f t="shared" si="14"/>
        <v>21</v>
      </c>
      <c r="I60" s="9">
        <f t="shared" si="14"/>
        <v>10</v>
      </c>
      <c r="J60" s="9">
        <f t="shared" si="14"/>
        <v>0</v>
      </c>
      <c r="K60" s="9">
        <f t="shared" si="14"/>
        <v>12</v>
      </c>
      <c r="L60" s="9">
        <f t="shared" si="14"/>
        <v>0</v>
      </c>
      <c r="M60" s="9">
        <f t="shared" si="14"/>
        <v>0</v>
      </c>
      <c r="N60" s="9">
        <f t="shared" si="14"/>
        <v>70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12</v>
      </c>
      <c r="T60" s="9">
        <f t="shared" si="15"/>
        <v>4</v>
      </c>
      <c r="U60" s="9">
        <f t="shared" si="15"/>
        <v>2</v>
      </c>
      <c r="V60" s="9">
        <f t="shared" si="15"/>
        <v>11</v>
      </c>
      <c r="W60" s="9">
        <f t="shared" si="15"/>
        <v>8</v>
      </c>
      <c r="X60" s="9">
        <f t="shared" si="15"/>
        <v>5</v>
      </c>
      <c r="Y60" s="9">
        <f t="shared" si="15"/>
        <v>0</v>
      </c>
      <c r="Z60" s="9">
        <f t="shared" si="15"/>
        <v>7</v>
      </c>
      <c r="AA60" s="9">
        <f t="shared" si="15"/>
        <v>0</v>
      </c>
      <c r="AB60" s="9">
        <f t="shared" si="15"/>
        <v>0</v>
      </c>
      <c r="AC60" s="9">
        <f t="shared" si="15"/>
        <v>38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51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>Brownies: BLK-   |||   Phantoms: BLK-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55" t="s">
        <v>88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7"/>
      <c r="O63" s="3" t="s">
        <v>29</v>
      </c>
      <c r="P63" s="161" t="s">
        <v>138</v>
      </c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3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/>
      <c r="B65" s="42"/>
      <c r="C65" s="42"/>
      <c r="D65" s="9"/>
      <c r="E65" s="9"/>
      <c r="F65" s="9"/>
      <c r="G65" s="9"/>
      <c r="H65" s="9"/>
      <c r="I65" s="9"/>
      <c r="J65" s="9"/>
      <c r="K65" s="9"/>
      <c r="L65" s="9"/>
      <c r="M65" s="9"/>
      <c r="N65" s="9" t="str">
        <f t="shared" ref="N65:N74" si="16">IF(B65="","",(D65*2)+(E65*3)+F65*1)</f>
        <v/>
      </c>
      <c r="O65" s="10"/>
      <c r="P65" s="41">
        <v>4</v>
      </c>
      <c r="Q65" s="42" t="s">
        <v>204</v>
      </c>
      <c r="R65" s="42" t="s">
        <v>205</v>
      </c>
      <c r="S65" s="9">
        <v>3</v>
      </c>
      <c r="T65" s="9"/>
      <c r="U65" s="9">
        <v>2</v>
      </c>
      <c r="V65" s="9">
        <v>6</v>
      </c>
      <c r="W65" s="9">
        <v>1</v>
      </c>
      <c r="X65" s="9">
        <v>2</v>
      </c>
      <c r="Y65" s="9"/>
      <c r="Z65" s="9">
        <v>3</v>
      </c>
      <c r="AA65" s="9"/>
      <c r="AB65" s="9"/>
      <c r="AC65" s="9">
        <f t="shared" ref="AC65:AC74" si="17">IF(Q65="","",(S65*2)+(T65*3)+U65*1)</f>
        <v>8</v>
      </c>
      <c r="AD65" s="46"/>
      <c r="AE65" s="21"/>
    </row>
    <row r="66" spans="1:31" s="39" customFormat="1" ht="12.75" x14ac:dyDescent="0.2">
      <c r="A66" s="43"/>
      <c r="B66" s="42"/>
      <c r="C66" s="42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tr">
        <f t="shared" si="16"/>
        <v/>
      </c>
      <c r="O66" s="10"/>
      <c r="P66" s="43"/>
      <c r="Q66" s="42"/>
      <c r="R66" s="4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 t="str">
        <f t="shared" si="17"/>
        <v/>
      </c>
      <c r="AD66" s="46"/>
      <c r="AE66" s="21"/>
    </row>
    <row r="67" spans="1:31" s="39" customFormat="1" ht="12.75" x14ac:dyDescent="0.2">
      <c r="A67" s="41">
        <v>2</v>
      </c>
      <c r="B67" s="42" t="s">
        <v>220</v>
      </c>
      <c r="C67" s="42" t="s">
        <v>400</v>
      </c>
      <c r="D67" s="9">
        <v>2</v>
      </c>
      <c r="E67" s="9"/>
      <c r="F67" s="9">
        <v>1</v>
      </c>
      <c r="G67" s="9">
        <v>3</v>
      </c>
      <c r="H67" s="9">
        <v>1</v>
      </c>
      <c r="I67" s="9">
        <v>2</v>
      </c>
      <c r="J67" s="9"/>
      <c r="K67" s="9">
        <v>5</v>
      </c>
      <c r="L67" s="9"/>
      <c r="M67" s="9"/>
      <c r="N67" s="9">
        <f t="shared" si="16"/>
        <v>5</v>
      </c>
      <c r="O67" s="10"/>
      <c r="P67" s="41"/>
      <c r="Q67" s="42"/>
      <c r="R67" s="4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 t="str">
        <f t="shared" si="17"/>
        <v/>
      </c>
      <c r="AD67" s="46"/>
      <c r="AE67" s="21"/>
    </row>
    <row r="68" spans="1:31" s="39" customFormat="1" ht="12.75" x14ac:dyDescent="0.2">
      <c r="A68" s="41">
        <v>3</v>
      </c>
      <c r="B68" s="42" t="s">
        <v>91</v>
      </c>
      <c r="C68" s="42" t="s">
        <v>92</v>
      </c>
      <c r="D68" s="9">
        <v>2</v>
      </c>
      <c r="E68" s="9">
        <v>1</v>
      </c>
      <c r="F68" s="9"/>
      <c r="G68" s="9">
        <v>5</v>
      </c>
      <c r="H68" s="9">
        <v>5</v>
      </c>
      <c r="I68" s="9">
        <v>1</v>
      </c>
      <c r="J68" s="9"/>
      <c r="K68" s="9"/>
      <c r="L68" s="9"/>
      <c r="M68" s="9"/>
      <c r="N68" s="9">
        <f t="shared" si="16"/>
        <v>7</v>
      </c>
      <c r="O68" s="10"/>
      <c r="P68" s="41">
        <v>11</v>
      </c>
      <c r="Q68" s="42" t="s">
        <v>65</v>
      </c>
      <c r="R68" s="42" t="s">
        <v>66</v>
      </c>
      <c r="S68" s="9"/>
      <c r="T68" s="9"/>
      <c r="U68" s="9"/>
      <c r="V68" s="9">
        <v>6</v>
      </c>
      <c r="W68" s="9"/>
      <c r="X68" s="9">
        <v>1</v>
      </c>
      <c r="Y68" s="9">
        <v>1</v>
      </c>
      <c r="Z68" s="9">
        <v>5</v>
      </c>
      <c r="AA68" s="9"/>
      <c r="AB68" s="9"/>
      <c r="AC68" s="9">
        <f t="shared" si="17"/>
        <v>0</v>
      </c>
      <c r="AD68" s="46"/>
      <c r="AE68" s="21"/>
    </row>
    <row r="69" spans="1:31" s="39" customFormat="1" ht="12.75" x14ac:dyDescent="0.2">
      <c r="A69" s="43">
        <v>5</v>
      </c>
      <c r="B69" s="42" t="s">
        <v>96</v>
      </c>
      <c r="C69" s="42" t="s">
        <v>97</v>
      </c>
      <c r="D69" s="9">
        <v>6</v>
      </c>
      <c r="E69" s="9"/>
      <c r="F69" s="9">
        <v>1</v>
      </c>
      <c r="G69" s="9">
        <v>3</v>
      </c>
      <c r="H69" s="9">
        <v>3</v>
      </c>
      <c r="I69" s="9">
        <v>1</v>
      </c>
      <c r="J69" s="9"/>
      <c r="K69" s="9">
        <v>1</v>
      </c>
      <c r="L69" s="9"/>
      <c r="M69" s="9"/>
      <c r="N69" s="9">
        <f t="shared" si="16"/>
        <v>13</v>
      </c>
      <c r="O69" s="10"/>
      <c r="P69" s="41">
        <v>13</v>
      </c>
      <c r="Q69" s="42" t="s">
        <v>231</v>
      </c>
      <c r="R69" s="42" t="s">
        <v>312</v>
      </c>
      <c r="S69" s="9">
        <v>4</v>
      </c>
      <c r="T69" s="9">
        <v>2</v>
      </c>
      <c r="U69" s="9">
        <v>7</v>
      </c>
      <c r="V69" s="9">
        <v>2</v>
      </c>
      <c r="W69" s="9">
        <v>2</v>
      </c>
      <c r="X69" s="9"/>
      <c r="Y69" s="9"/>
      <c r="Z69" s="9">
        <v>1</v>
      </c>
      <c r="AA69" s="9"/>
      <c r="AB69" s="9"/>
      <c r="AC69" s="9">
        <f t="shared" si="17"/>
        <v>21</v>
      </c>
      <c r="AD69" s="46"/>
      <c r="AE69" s="21"/>
    </row>
    <row r="70" spans="1:31" s="39" customFormat="1" ht="12.75" x14ac:dyDescent="0.2">
      <c r="A70" s="43">
        <v>11</v>
      </c>
      <c r="B70" s="42" t="s">
        <v>262</v>
      </c>
      <c r="C70" s="42" t="s">
        <v>166</v>
      </c>
      <c r="D70" s="9">
        <v>4</v>
      </c>
      <c r="E70" s="9"/>
      <c r="F70" s="9">
        <v>6</v>
      </c>
      <c r="G70" s="9">
        <v>10</v>
      </c>
      <c r="H70" s="9">
        <v>3</v>
      </c>
      <c r="I70" s="9">
        <v>1</v>
      </c>
      <c r="J70" s="9">
        <v>1</v>
      </c>
      <c r="K70" s="9"/>
      <c r="L70" s="9"/>
      <c r="M70" s="9"/>
      <c r="N70" s="9">
        <f t="shared" si="16"/>
        <v>14</v>
      </c>
      <c r="O70" s="10"/>
      <c r="P70" s="43">
        <v>14</v>
      </c>
      <c r="Q70" s="42" t="s">
        <v>203</v>
      </c>
      <c r="R70" s="42" t="s">
        <v>34</v>
      </c>
      <c r="S70" s="9"/>
      <c r="T70" s="9"/>
      <c r="U70" s="9">
        <v>1</v>
      </c>
      <c r="V70" s="9">
        <v>5</v>
      </c>
      <c r="W70" s="9">
        <v>2</v>
      </c>
      <c r="X70" s="9">
        <v>4</v>
      </c>
      <c r="Y70" s="9"/>
      <c r="Z70" s="9">
        <v>2</v>
      </c>
      <c r="AA70" s="9"/>
      <c r="AB70" s="9"/>
      <c r="AC70" s="9">
        <f t="shared" si="17"/>
        <v>1</v>
      </c>
      <c r="AD70" s="46"/>
      <c r="AE70" s="21"/>
    </row>
    <row r="71" spans="1:31" s="39" customFormat="1" ht="12.75" x14ac:dyDescent="0.2">
      <c r="A71" s="43">
        <v>15</v>
      </c>
      <c r="B71" s="42" t="s">
        <v>195</v>
      </c>
      <c r="C71" s="42" t="s">
        <v>94</v>
      </c>
      <c r="D71" s="9"/>
      <c r="E71" s="9">
        <v>1</v>
      </c>
      <c r="F71" s="9"/>
      <c r="G71" s="9">
        <v>4</v>
      </c>
      <c r="H71" s="9">
        <v>2</v>
      </c>
      <c r="I71" s="9">
        <v>1</v>
      </c>
      <c r="J71" s="9"/>
      <c r="K71" s="9"/>
      <c r="L71" s="9"/>
      <c r="M71" s="9"/>
      <c r="N71" s="9">
        <f t="shared" si="16"/>
        <v>3</v>
      </c>
      <c r="O71" s="10"/>
      <c r="P71" s="43">
        <v>23</v>
      </c>
      <c r="Q71" s="42" t="s">
        <v>222</v>
      </c>
      <c r="R71" s="42" t="s">
        <v>61</v>
      </c>
      <c r="S71" s="9">
        <v>2</v>
      </c>
      <c r="T71" s="9"/>
      <c r="U71" s="9">
        <v>2</v>
      </c>
      <c r="V71" s="9">
        <v>3</v>
      </c>
      <c r="W71" s="9">
        <v>4</v>
      </c>
      <c r="X71" s="9">
        <v>2</v>
      </c>
      <c r="Y71" s="9"/>
      <c r="Z71" s="9">
        <v>3</v>
      </c>
      <c r="AA71" s="9"/>
      <c r="AB71" s="9"/>
      <c r="AC71" s="9">
        <f t="shared" si="17"/>
        <v>6</v>
      </c>
      <c r="AD71" s="46"/>
      <c r="AE71" s="21"/>
    </row>
    <row r="72" spans="1:31" s="39" customFormat="1" ht="12.75" x14ac:dyDescent="0.2">
      <c r="A72" s="43">
        <v>27</v>
      </c>
      <c r="B72" s="42" t="s">
        <v>261</v>
      </c>
      <c r="C72" s="42" t="s">
        <v>54</v>
      </c>
      <c r="D72" s="9"/>
      <c r="E72" s="9"/>
      <c r="F72" s="9"/>
      <c r="G72" s="9">
        <v>6</v>
      </c>
      <c r="H72" s="9">
        <v>2</v>
      </c>
      <c r="I72" s="9"/>
      <c r="J72" s="9"/>
      <c r="K72" s="9">
        <v>4</v>
      </c>
      <c r="L72" s="9"/>
      <c r="M72" s="9">
        <v>1</v>
      </c>
      <c r="N72" s="9">
        <f t="shared" si="16"/>
        <v>0</v>
      </c>
      <c r="O72" s="10"/>
      <c r="P72" s="41">
        <v>31</v>
      </c>
      <c r="Q72" s="42" t="s">
        <v>107</v>
      </c>
      <c r="R72" s="42" t="s">
        <v>202</v>
      </c>
      <c r="S72" s="9"/>
      <c r="T72" s="9">
        <v>1</v>
      </c>
      <c r="U72" s="9"/>
      <c r="V72" s="9">
        <v>1</v>
      </c>
      <c r="W72" s="9"/>
      <c r="X72" s="9">
        <v>1</v>
      </c>
      <c r="Y72" s="9"/>
      <c r="Z72" s="9">
        <v>4</v>
      </c>
      <c r="AA72" s="9"/>
      <c r="AB72" s="9"/>
      <c r="AC72" s="9">
        <f t="shared" si="17"/>
        <v>3</v>
      </c>
      <c r="AD72" s="46"/>
      <c r="AE72" s="21"/>
    </row>
    <row r="73" spans="1:31" s="39" customFormat="1" ht="12.75" x14ac:dyDescent="0.2">
      <c r="A73" s="43">
        <v>35</v>
      </c>
      <c r="B73" s="42" t="s">
        <v>270</v>
      </c>
      <c r="C73" s="42" t="s">
        <v>271</v>
      </c>
      <c r="D73" s="9">
        <v>2</v>
      </c>
      <c r="E73" s="9">
        <v>1</v>
      </c>
      <c r="F73" s="9"/>
      <c r="G73" s="9">
        <v>3</v>
      </c>
      <c r="H73" s="9"/>
      <c r="I73" s="9"/>
      <c r="J73" s="9">
        <v>2</v>
      </c>
      <c r="K73" s="9">
        <v>3</v>
      </c>
      <c r="L73" s="9"/>
      <c r="M73" s="9"/>
      <c r="N73" s="9">
        <f t="shared" si="16"/>
        <v>7</v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16</v>
      </c>
      <c r="E75" s="9">
        <f t="shared" si="18"/>
        <v>3</v>
      </c>
      <c r="F75" s="9">
        <f t="shared" si="18"/>
        <v>8</v>
      </c>
      <c r="G75" s="9">
        <f t="shared" si="18"/>
        <v>34</v>
      </c>
      <c r="H75" s="9">
        <f t="shared" si="18"/>
        <v>16</v>
      </c>
      <c r="I75" s="9">
        <f t="shared" si="18"/>
        <v>6</v>
      </c>
      <c r="J75" s="9">
        <f t="shared" si="18"/>
        <v>3</v>
      </c>
      <c r="K75" s="9">
        <f t="shared" si="18"/>
        <v>13</v>
      </c>
      <c r="L75" s="9">
        <f t="shared" si="18"/>
        <v>0</v>
      </c>
      <c r="M75" s="9">
        <f t="shared" si="18"/>
        <v>1</v>
      </c>
      <c r="N75" s="9">
        <f t="shared" si="18"/>
        <v>49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9</v>
      </c>
      <c r="T75" s="9">
        <f t="shared" si="19"/>
        <v>3</v>
      </c>
      <c r="U75" s="9">
        <f t="shared" si="19"/>
        <v>12</v>
      </c>
      <c r="V75" s="9">
        <f t="shared" si="19"/>
        <v>23</v>
      </c>
      <c r="W75" s="9">
        <f t="shared" si="19"/>
        <v>9</v>
      </c>
      <c r="X75" s="9">
        <f t="shared" si="19"/>
        <v>10</v>
      </c>
      <c r="Y75" s="9">
        <f t="shared" si="19"/>
        <v>1</v>
      </c>
      <c r="Z75" s="9">
        <f t="shared" si="19"/>
        <v>18</v>
      </c>
      <c r="AA75" s="9">
        <f t="shared" si="19"/>
        <v>0</v>
      </c>
      <c r="AB75" s="9">
        <f t="shared" si="19"/>
        <v>0</v>
      </c>
      <c r="AC75" s="9">
        <f t="shared" si="19"/>
        <v>39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136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HBW Cannons:    |||   Cunning Stunts: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46" t="s">
        <v>224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8"/>
      <c r="O78" s="3" t="s">
        <v>29</v>
      </c>
      <c r="P78" s="122" t="s">
        <v>28</v>
      </c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4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4</v>
      </c>
      <c r="B80" s="42" t="s">
        <v>121</v>
      </c>
      <c r="C80" s="42" t="s">
        <v>73</v>
      </c>
      <c r="D80" s="9">
        <v>2</v>
      </c>
      <c r="E80" s="9"/>
      <c r="F80" s="9">
        <v>1</v>
      </c>
      <c r="G80" s="9">
        <v>5</v>
      </c>
      <c r="H80" s="9">
        <v>2</v>
      </c>
      <c r="I80" s="9">
        <v>2</v>
      </c>
      <c r="J80" s="9"/>
      <c r="K80" s="9">
        <v>2</v>
      </c>
      <c r="L80" s="9"/>
      <c r="M80" s="9"/>
      <c r="N80" s="9">
        <f t="shared" ref="N80:N89" si="20">IF(B80="","",(D80*2)+(E80*3)+F80*1)</f>
        <v>5</v>
      </c>
      <c r="O80" s="10"/>
      <c r="P80" s="41"/>
      <c r="Q80" s="42"/>
      <c r="R80" s="42"/>
      <c r="S80" s="9"/>
      <c r="T80" s="9"/>
      <c r="U80" s="9"/>
      <c r="V80" s="9"/>
      <c r="W80" s="9"/>
      <c r="X80" s="9"/>
      <c r="Y80" s="9"/>
      <c r="Z80" s="9"/>
      <c r="AA80" s="9"/>
      <c r="AB80" s="9"/>
      <c r="AC80" s="9" t="str">
        <f t="shared" ref="AC80:AC89" si="21">IF(Q80="","",(S80*2)+(T80*3)+U80*1)</f>
        <v/>
      </c>
      <c r="AD80" s="46"/>
      <c r="AE80" s="21"/>
    </row>
    <row r="81" spans="1:31" s="39" customFormat="1" ht="12.75" x14ac:dyDescent="0.2">
      <c r="A81" s="43">
        <v>7</v>
      </c>
      <c r="B81" s="42" t="s">
        <v>124</v>
      </c>
      <c r="C81" s="42" t="s">
        <v>41</v>
      </c>
      <c r="D81" s="9">
        <v>2</v>
      </c>
      <c r="E81" s="9">
        <v>1</v>
      </c>
      <c r="F81" s="9"/>
      <c r="G81" s="9">
        <v>2</v>
      </c>
      <c r="H81" s="9">
        <v>1</v>
      </c>
      <c r="I81" s="9">
        <v>1</v>
      </c>
      <c r="J81" s="9"/>
      <c r="K81" s="9">
        <v>1</v>
      </c>
      <c r="L81" s="9"/>
      <c r="M81" s="9"/>
      <c r="N81" s="9">
        <f t="shared" si="20"/>
        <v>7</v>
      </c>
      <c r="O81" s="10"/>
      <c r="P81" s="43">
        <v>9</v>
      </c>
      <c r="Q81" s="42" t="s">
        <v>42</v>
      </c>
      <c r="R81" s="42" t="s">
        <v>43</v>
      </c>
      <c r="S81" s="9">
        <v>2</v>
      </c>
      <c r="T81" s="9"/>
      <c r="U81" s="9">
        <v>2</v>
      </c>
      <c r="V81" s="9">
        <v>7</v>
      </c>
      <c r="W81" s="9">
        <v>2</v>
      </c>
      <c r="X81" s="9">
        <v>2</v>
      </c>
      <c r="Y81" s="9"/>
      <c r="Z81" s="9">
        <v>1</v>
      </c>
      <c r="AA81" s="9"/>
      <c r="AB81" s="9"/>
      <c r="AC81" s="9">
        <f t="shared" si="21"/>
        <v>6</v>
      </c>
      <c r="AD81" s="46"/>
      <c r="AE81" s="21"/>
    </row>
    <row r="82" spans="1:31" s="39" customFormat="1" ht="12.75" x14ac:dyDescent="0.2">
      <c r="A82" s="43">
        <v>77</v>
      </c>
      <c r="B82" s="42" t="s">
        <v>118</v>
      </c>
      <c r="C82" s="42" t="s">
        <v>90</v>
      </c>
      <c r="D82" s="9">
        <v>2</v>
      </c>
      <c r="E82" s="9"/>
      <c r="F82" s="9">
        <v>1</v>
      </c>
      <c r="G82" s="9">
        <v>3</v>
      </c>
      <c r="H82" s="9">
        <v>2</v>
      </c>
      <c r="I82" s="9">
        <v>1</v>
      </c>
      <c r="J82" s="9"/>
      <c r="K82" s="9"/>
      <c r="L82" s="9"/>
      <c r="M82" s="9"/>
      <c r="N82" s="9">
        <f t="shared" si="20"/>
        <v>5</v>
      </c>
      <c r="O82" s="10"/>
      <c r="P82" s="43">
        <v>13</v>
      </c>
      <c r="Q82" s="42" t="s">
        <v>30</v>
      </c>
      <c r="R82" s="42" t="s">
        <v>31</v>
      </c>
      <c r="S82" s="9">
        <v>1</v>
      </c>
      <c r="T82" s="9">
        <v>1</v>
      </c>
      <c r="U82" s="9"/>
      <c r="V82" s="9">
        <v>6</v>
      </c>
      <c r="W82" s="9">
        <v>3</v>
      </c>
      <c r="X82" s="9"/>
      <c r="Y82" s="9"/>
      <c r="Z82" s="9">
        <v>4</v>
      </c>
      <c r="AA82" s="9"/>
      <c r="AB82" s="9"/>
      <c r="AC82" s="9">
        <f t="shared" si="21"/>
        <v>5</v>
      </c>
      <c r="AD82" s="46"/>
      <c r="AE82" s="21"/>
    </row>
    <row r="83" spans="1:31" s="39" customFormat="1" ht="12.75" x14ac:dyDescent="0.2">
      <c r="A83" s="43">
        <v>11</v>
      </c>
      <c r="B83" s="42" t="s">
        <v>122</v>
      </c>
      <c r="C83" s="42" t="s">
        <v>123</v>
      </c>
      <c r="D83" s="9">
        <v>5</v>
      </c>
      <c r="E83" s="9"/>
      <c r="F83" s="9"/>
      <c r="G83" s="9">
        <v>5</v>
      </c>
      <c r="H83" s="9">
        <v>2</v>
      </c>
      <c r="I83" s="9">
        <v>1</v>
      </c>
      <c r="J83" s="9"/>
      <c r="K83" s="9">
        <v>1</v>
      </c>
      <c r="L83" s="9"/>
      <c r="M83" s="9"/>
      <c r="N83" s="9">
        <f t="shared" si="20"/>
        <v>10</v>
      </c>
      <c r="O83" s="10"/>
      <c r="P83" s="43">
        <v>17</v>
      </c>
      <c r="Q83" s="42" t="s">
        <v>49</v>
      </c>
      <c r="R83" s="42" t="s">
        <v>50</v>
      </c>
      <c r="S83" s="9">
        <v>8</v>
      </c>
      <c r="T83" s="9">
        <v>1</v>
      </c>
      <c r="U83" s="9">
        <v>3</v>
      </c>
      <c r="V83" s="9">
        <v>12</v>
      </c>
      <c r="W83" s="9">
        <v>1</v>
      </c>
      <c r="X83" s="9"/>
      <c r="Y83" s="9"/>
      <c r="Z83" s="9">
        <v>1</v>
      </c>
      <c r="AA83" s="9"/>
      <c r="AB83" s="9"/>
      <c r="AC83" s="9">
        <f t="shared" si="21"/>
        <v>22</v>
      </c>
      <c r="AD83" s="46"/>
      <c r="AE83" s="21"/>
    </row>
    <row r="84" spans="1:31" s="39" customFormat="1" ht="12.75" x14ac:dyDescent="0.2">
      <c r="A84" s="43">
        <v>12</v>
      </c>
      <c r="B84" s="42" t="s">
        <v>125</v>
      </c>
      <c r="C84" s="42" t="s">
        <v>54</v>
      </c>
      <c r="D84" s="9">
        <v>4</v>
      </c>
      <c r="E84" s="9"/>
      <c r="F84" s="9">
        <v>3</v>
      </c>
      <c r="G84" s="9">
        <v>11</v>
      </c>
      <c r="H84" s="9">
        <v>4</v>
      </c>
      <c r="I84" s="9">
        <v>1</v>
      </c>
      <c r="J84" s="9">
        <v>3</v>
      </c>
      <c r="K84" s="9">
        <v>3</v>
      </c>
      <c r="L84" s="9"/>
      <c r="M84" s="9"/>
      <c r="N84" s="9">
        <f t="shared" si="20"/>
        <v>11</v>
      </c>
      <c r="O84" s="10"/>
      <c r="P84" s="43">
        <v>20</v>
      </c>
      <c r="Q84" s="42" t="s">
        <v>100</v>
      </c>
      <c r="R84" s="42" t="s">
        <v>290</v>
      </c>
      <c r="S84" s="9">
        <v>1</v>
      </c>
      <c r="T84" s="9">
        <v>1</v>
      </c>
      <c r="U84" s="9"/>
      <c r="V84" s="9">
        <v>1</v>
      </c>
      <c r="W84" s="9">
        <v>3</v>
      </c>
      <c r="X84" s="9">
        <v>2</v>
      </c>
      <c r="Y84" s="9"/>
      <c r="Z84" s="9">
        <v>1</v>
      </c>
      <c r="AA84" s="9"/>
      <c r="AB84" s="9"/>
      <c r="AC84" s="9">
        <f t="shared" si="21"/>
        <v>5</v>
      </c>
      <c r="AD84" s="46"/>
      <c r="AE84" s="21"/>
    </row>
    <row r="85" spans="1:31" s="39" customFormat="1" ht="12.75" x14ac:dyDescent="0.2">
      <c r="A85" s="43">
        <v>13</v>
      </c>
      <c r="B85" s="42" t="s">
        <v>227</v>
      </c>
      <c r="C85" s="42" t="s">
        <v>54</v>
      </c>
      <c r="D85" s="9">
        <v>4</v>
      </c>
      <c r="E85" s="9"/>
      <c r="F85" s="9"/>
      <c r="G85" s="9">
        <v>5</v>
      </c>
      <c r="H85" s="9">
        <v>3</v>
      </c>
      <c r="I85" s="9">
        <v>2</v>
      </c>
      <c r="J85" s="9"/>
      <c r="K85" s="9">
        <v>3</v>
      </c>
      <c r="L85" s="9"/>
      <c r="M85" s="9"/>
      <c r="N85" s="9">
        <f t="shared" si="20"/>
        <v>8</v>
      </c>
      <c r="O85" s="10"/>
      <c r="P85" s="43">
        <v>21</v>
      </c>
      <c r="Q85" s="42" t="s">
        <v>286</v>
      </c>
      <c r="R85" s="42" t="s">
        <v>150</v>
      </c>
      <c r="S85" s="9">
        <v>2</v>
      </c>
      <c r="T85" s="9"/>
      <c r="U85" s="9">
        <v>1</v>
      </c>
      <c r="V85" s="9">
        <v>13</v>
      </c>
      <c r="W85" s="9">
        <v>3</v>
      </c>
      <c r="X85" s="9">
        <v>2</v>
      </c>
      <c r="Y85" s="9">
        <v>1</v>
      </c>
      <c r="Z85" s="9">
        <v>2</v>
      </c>
      <c r="AA85" s="9"/>
      <c r="AB85" s="9"/>
      <c r="AC85" s="9">
        <f t="shared" si="21"/>
        <v>5</v>
      </c>
      <c r="AD85" s="46"/>
      <c r="AE85" s="21"/>
    </row>
    <row r="86" spans="1:31" s="39" customFormat="1" ht="12.75" x14ac:dyDescent="0.2">
      <c r="A86" s="41">
        <v>20</v>
      </c>
      <c r="B86" s="42" t="s">
        <v>118</v>
      </c>
      <c r="C86" s="42" t="s">
        <v>119</v>
      </c>
      <c r="D86" s="9"/>
      <c r="E86" s="9"/>
      <c r="F86" s="9"/>
      <c r="G86" s="9">
        <v>4</v>
      </c>
      <c r="H86" s="9">
        <v>3</v>
      </c>
      <c r="I86" s="9"/>
      <c r="J86" s="9"/>
      <c r="K86" s="9">
        <v>2</v>
      </c>
      <c r="L86" s="9"/>
      <c r="M86" s="9"/>
      <c r="N86" s="9">
        <f t="shared" si="20"/>
        <v>0</v>
      </c>
      <c r="O86" s="10"/>
      <c r="P86" s="43"/>
      <c r="Q86" s="42"/>
      <c r="R86" s="42"/>
      <c r="S86" s="9"/>
      <c r="T86" s="9"/>
      <c r="U86" s="9"/>
      <c r="V86" s="9"/>
      <c r="W86" s="9"/>
      <c r="X86" s="9"/>
      <c r="Y86" s="9"/>
      <c r="Z86" s="9"/>
      <c r="AA86" s="9"/>
      <c r="AB86" s="9"/>
      <c r="AC86" s="9" t="str">
        <f t="shared" si="21"/>
        <v/>
      </c>
      <c r="AD86" s="46"/>
      <c r="AE86" s="21"/>
    </row>
    <row r="87" spans="1:31" s="39" customFormat="1" ht="12.75" x14ac:dyDescent="0.2">
      <c r="A87" s="41">
        <v>55</v>
      </c>
      <c r="B87" s="42" t="s">
        <v>129</v>
      </c>
      <c r="C87" s="42" t="s">
        <v>130</v>
      </c>
      <c r="D87" s="9">
        <v>3</v>
      </c>
      <c r="E87" s="9"/>
      <c r="F87" s="9"/>
      <c r="G87" s="9">
        <v>3</v>
      </c>
      <c r="H87" s="9">
        <v>3</v>
      </c>
      <c r="I87" s="9">
        <v>1</v>
      </c>
      <c r="J87" s="9"/>
      <c r="K87" s="9">
        <v>3</v>
      </c>
      <c r="L87" s="9"/>
      <c r="M87" s="9"/>
      <c r="N87" s="9">
        <f t="shared" si="20"/>
        <v>6</v>
      </c>
      <c r="O87" s="10"/>
      <c r="P87" s="43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3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3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22</v>
      </c>
      <c r="E90" s="9">
        <f t="shared" si="22"/>
        <v>1</v>
      </c>
      <c r="F90" s="9">
        <f t="shared" si="22"/>
        <v>5</v>
      </c>
      <c r="G90" s="9">
        <f t="shared" si="22"/>
        <v>38</v>
      </c>
      <c r="H90" s="9">
        <f t="shared" si="22"/>
        <v>20</v>
      </c>
      <c r="I90" s="9">
        <f t="shared" si="22"/>
        <v>9</v>
      </c>
      <c r="J90" s="9">
        <f t="shared" si="22"/>
        <v>3</v>
      </c>
      <c r="K90" s="9">
        <f t="shared" si="22"/>
        <v>15</v>
      </c>
      <c r="L90" s="9">
        <f t="shared" si="22"/>
        <v>0</v>
      </c>
      <c r="M90" s="9">
        <f t="shared" si="22"/>
        <v>0</v>
      </c>
      <c r="N90" s="9">
        <f t="shared" si="22"/>
        <v>52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14</v>
      </c>
      <c r="T90" s="9">
        <f t="shared" si="23"/>
        <v>3</v>
      </c>
      <c r="U90" s="9">
        <f t="shared" si="23"/>
        <v>6</v>
      </c>
      <c r="V90" s="9">
        <f t="shared" si="23"/>
        <v>39</v>
      </c>
      <c r="W90" s="9">
        <f t="shared" si="23"/>
        <v>12</v>
      </c>
      <c r="X90" s="9">
        <f t="shared" si="23"/>
        <v>6</v>
      </c>
      <c r="Y90" s="9">
        <f t="shared" si="23"/>
        <v>1</v>
      </c>
      <c r="Z90" s="9">
        <f t="shared" si="23"/>
        <v>9</v>
      </c>
      <c r="AA90" s="9">
        <f t="shared" si="23"/>
        <v>0</v>
      </c>
      <c r="AB90" s="9">
        <f t="shared" si="23"/>
        <v>0</v>
      </c>
      <c r="AC90" s="9">
        <f t="shared" si="23"/>
        <v>43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76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Hellfish:    |||   Diablos: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43" t="s">
        <v>140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/>
      <c r="O93" s="3" t="s">
        <v>52</v>
      </c>
      <c r="P93" s="149" t="s">
        <v>135</v>
      </c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1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/>
      <c r="B95" s="42"/>
      <c r="C95" s="42"/>
      <c r="D95" s="9"/>
      <c r="E95" s="9"/>
      <c r="F95" s="9"/>
      <c r="G95" s="9"/>
      <c r="H95" s="9"/>
      <c r="I95" s="9"/>
      <c r="J95" s="9"/>
      <c r="K95" s="9"/>
      <c r="L95" s="9"/>
      <c r="M95" s="9"/>
      <c r="N95" s="9" t="str">
        <f t="shared" ref="N95:N104" si="24">IF(B95="","",(D95*2)+(E95*3)+F95*1)</f>
        <v/>
      </c>
      <c r="O95" s="10"/>
      <c r="P95" s="41">
        <v>0</v>
      </c>
      <c r="Q95" s="42" t="s">
        <v>180</v>
      </c>
      <c r="R95" s="42" t="s">
        <v>181</v>
      </c>
      <c r="S95" s="9">
        <v>1</v>
      </c>
      <c r="T95" s="9">
        <v>1</v>
      </c>
      <c r="U95" s="9"/>
      <c r="V95" s="9">
        <v>4</v>
      </c>
      <c r="W95" s="9"/>
      <c r="X95" s="9">
        <v>1</v>
      </c>
      <c r="Y95" s="9"/>
      <c r="Z95" s="9">
        <v>1</v>
      </c>
      <c r="AA95" s="9"/>
      <c r="AB95" s="9"/>
      <c r="AC95" s="9">
        <f t="shared" ref="AC95:AC104" si="25">IF(Q95="","",(S95*2)+(T95*3)+U95*1)</f>
        <v>5</v>
      </c>
      <c r="AD95" s="46"/>
      <c r="AE95" s="21"/>
    </row>
    <row r="96" spans="1:31" s="39" customFormat="1" ht="12.75" x14ac:dyDescent="0.2">
      <c r="A96" s="43">
        <v>6</v>
      </c>
      <c r="B96" s="42" t="s">
        <v>215</v>
      </c>
      <c r="C96" s="42" t="s">
        <v>216</v>
      </c>
      <c r="D96" s="9">
        <v>3</v>
      </c>
      <c r="E96" s="9">
        <v>2</v>
      </c>
      <c r="F96" s="9">
        <v>4</v>
      </c>
      <c r="G96" s="9">
        <v>4</v>
      </c>
      <c r="H96" s="9">
        <v>1</v>
      </c>
      <c r="I96" s="9">
        <v>7</v>
      </c>
      <c r="J96" s="9"/>
      <c r="K96" s="9">
        <v>5</v>
      </c>
      <c r="L96" s="9"/>
      <c r="M96" s="9"/>
      <c r="N96" s="9">
        <f t="shared" si="24"/>
        <v>16</v>
      </c>
      <c r="O96" s="10"/>
      <c r="P96" s="41">
        <v>1</v>
      </c>
      <c r="Q96" s="42" t="s">
        <v>375</v>
      </c>
      <c r="R96" s="42" t="s">
        <v>374</v>
      </c>
      <c r="S96" s="9">
        <v>2</v>
      </c>
      <c r="T96" s="9">
        <v>1</v>
      </c>
      <c r="U96" s="9">
        <v>1</v>
      </c>
      <c r="V96" s="9">
        <v>3</v>
      </c>
      <c r="W96" s="9">
        <v>1</v>
      </c>
      <c r="X96" s="9">
        <v>2</v>
      </c>
      <c r="Y96" s="9"/>
      <c r="Z96" s="9">
        <v>1</v>
      </c>
      <c r="AA96" s="9"/>
      <c r="AB96" s="9"/>
      <c r="AC96" s="9">
        <f t="shared" si="25"/>
        <v>8</v>
      </c>
      <c r="AD96" s="46"/>
      <c r="AE96" s="21"/>
    </row>
    <row r="97" spans="1:31" s="39" customFormat="1" ht="12.75" x14ac:dyDescent="0.2">
      <c r="A97" s="52" t="s">
        <v>221</v>
      </c>
      <c r="B97" s="42" t="s">
        <v>217</v>
      </c>
      <c r="C97" s="42" t="s">
        <v>92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>
        <f t="shared" si="24"/>
        <v>0</v>
      </c>
      <c r="O97" s="10"/>
      <c r="P97" s="41">
        <v>2</v>
      </c>
      <c r="Q97" s="42" t="s">
        <v>184</v>
      </c>
      <c r="R97" s="42" t="s">
        <v>174</v>
      </c>
      <c r="S97" s="9">
        <v>1</v>
      </c>
      <c r="T97" s="9"/>
      <c r="U97" s="9">
        <v>1</v>
      </c>
      <c r="V97" s="9"/>
      <c r="W97" s="9">
        <v>1</v>
      </c>
      <c r="X97" s="9">
        <v>2</v>
      </c>
      <c r="Y97" s="9"/>
      <c r="Z97" s="9">
        <v>2</v>
      </c>
      <c r="AA97" s="9"/>
      <c r="AB97" s="9"/>
      <c r="AC97" s="9">
        <f t="shared" si="25"/>
        <v>3</v>
      </c>
      <c r="AD97" s="46"/>
      <c r="AE97" s="21"/>
    </row>
    <row r="98" spans="1:31" s="39" customFormat="1" ht="12.75" x14ac:dyDescent="0.2">
      <c r="A98" s="43">
        <v>21</v>
      </c>
      <c r="B98" s="42" t="s">
        <v>366</v>
      </c>
      <c r="C98" s="42" t="s">
        <v>367</v>
      </c>
      <c r="D98" s="9">
        <v>2</v>
      </c>
      <c r="E98" s="9"/>
      <c r="F98" s="9"/>
      <c r="G98" s="9">
        <v>8</v>
      </c>
      <c r="H98" s="9"/>
      <c r="I98" s="9">
        <v>1</v>
      </c>
      <c r="J98" s="9"/>
      <c r="K98" s="9">
        <v>1</v>
      </c>
      <c r="L98" s="9"/>
      <c r="M98" s="9"/>
      <c r="N98" s="9">
        <f t="shared" si="24"/>
        <v>4</v>
      </c>
      <c r="O98" s="10"/>
      <c r="P98" s="41">
        <v>11</v>
      </c>
      <c r="Q98" s="42" t="s">
        <v>450</v>
      </c>
      <c r="R98" s="42" t="s">
        <v>128</v>
      </c>
      <c r="S98" s="9"/>
      <c r="T98" s="9"/>
      <c r="U98" s="9"/>
      <c r="V98" s="9">
        <v>3</v>
      </c>
      <c r="W98" s="9"/>
      <c r="X98" s="9"/>
      <c r="Y98" s="9"/>
      <c r="Z98" s="9">
        <v>4</v>
      </c>
      <c r="AA98" s="9"/>
      <c r="AB98" s="9"/>
      <c r="AC98" s="9">
        <f t="shared" si="25"/>
        <v>0</v>
      </c>
      <c r="AD98" s="46"/>
      <c r="AE98" s="21"/>
    </row>
    <row r="99" spans="1:31" s="39" customFormat="1" ht="12.75" x14ac:dyDescent="0.2">
      <c r="A99" s="43">
        <v>24</v>
      </c>
      <c r="B99" s="42" t="s">
        <v>218</v>
      </c>
      <c r="C99" s="42" t="s">
        <v>39</v>
      </c>
      <c r="D99" s="9">
        <v>1</v>
      </c>
      <c r="E99" s="9">
        <v>1</v>
      </c>
      <c r="F99" s="9">
        <v>1</v>
      </c>
      <c r="G99" s="9">
        <v>5</v>
      </c>
      <c r="H99" s="9">
        <v>4</v>
      </c>
      <c r="I99" s="9">
        <v>3</v>
      </c>
      <c r="J99" s="9"/>
      <c r="K99" s="9">
        <v>1</v>
      </c>
      <c r="L99" s="9"/>
      <c r="M99" s="9"/>
      <c r="N99" s="9">
        <f t="shared" si="24"/>
        <v>6</v>
      </c>
      <c r="O99" s="10"/>
      <c r="P99" s="41">
        <v>12</v>
      </c>
      <c r="Q99" s="42" t="s">
        <v>177</v>
      </c>
      <c r="R99" s="42" t="s">
        <v>178</v>
      </c>
      <c r="S99" s="9">
        <v>1</v>
      </c>
      <c r="T99" s="9"/>
      <c r="U99" s="9"/>
      <c r="V99" s="9">
        <v>1</v>
      </c>
      <c r="W99" s="9"/>
      <c r="X99" s="9"/>
      <c r="Y99" s="9"/>
      <c r="Z99" s="9"/>
      <c r="AA99" s="9"/>
      <c r="AB99" s="9"/>
      <c r="AC99" s="9">
        <f t="shared" si="25"/>
        <v>2</v>
      </c>
      <c r="AD99" s="46"/>
      <c r="AE99" s="21"/>
    </row>
    <row r="100" spans="1:31" s="39" customFormat="1" ht="12.75" x14ac:dyDescent="0.2">
      <c r="A100" s="43">
        <v>32</v>
      </c>
      <c r="B100" s="42" t="s">
        <v>71</v>
      </c>
      <c r="C100" s="42" t="s">
        <v>90</v>
      </c>
      <c r="D100" s="9">
        <v>4</v>
      </c>
      <c r="E100" s="9"/>
      <c r="F100" s="9"/>
      <c r="G100" s="9">
        <v>10</v>
      </c>
      <c r="H100" s="9"/>
      <c r="I100" s="9"/>
      <c r="J100" s="9"/>
      <c r="K100" s="9"/>
      <c r="L100" s="9"/>
      <c r="M100" s="9"/>
      <c r="N100" s="9">
        <f t="shared" si="24"/>
        <v>8</v>
      </c>
      <c r="O100" s="10"/>
      <c r="P100" s="41">
        <v>21</v>
      </c>
      <c r="Q100" s="42" t="s">
        <v>182</v>
      </c>
      <c r="R100" s="42" t="s">
        <v>183</v>
      </c>
      <c r="S100" s="9"/>
      <c r="T100" s="9"/>
      <c r="U100" s="9">
        <v>1</v>
      </c>
      <c r="V100" s="9">
        <v>8</v>
      </c>
      <c r="W100" s="9"/>
      <c r="X100" s="9"/>
      <c r="Y100" s="9">
        <v>4</v>
      </c>
      <c r="Z100" s="9">
        <v>4</v>
      </c>
      <c r="AA100" s="9"/>
      <c r="AB100" s="9"/>
      <c r="AC100" s="9">
        <f t="shared" si="25"/>
        <v>1</v>
      </c>
      <c r="AD100" s="46"/>
      <c r="AE100" s="21"/>
    </row>
    <row r="101" spans="1:31" s="39" customFormat="1" ht="12.75" x14ac:dyDescent="0.2">
      <c r="A101" s="43">
        <v>8</v>
      </c>
      <c r="B101" s="42" t="s">
        <v>353</v>
      </c>
      <c r="C101" s="42" t="s">
        <v>87</v>
      </c>
      <c r="D101" s="9">
        <v>5</v>
      </c>
      <c r="E101" s="9"/>
      <c r="F101" s="9">
        <v>1</v>
      </c>
      <c r="G101" s="9">
        <v>9</v>
      </c>
      <c r="H101" s="9">
        <v>3</v>
      </c>
      <c r="I101" s="9">
        <v>1</v>
      </c>
      <c r="J101" s="9">
        <v>2</v>
      </c>
      <c r="K101" s="9">
        <v>2</v>
      </c>
      <c r="L101" s="9"/>
      <c r="M101" s="9"/>
      <c r="N101" s="9">
        <f t="shared" si="24"/>
        <v>11</v>
      </c>
      <c r="O101" s="10"/>
      <c r="P101" s="41">
        <v>40</v>
      </c>
      <c r="Q101" s="42" t="s">
        <v>185</v>
      </c>
      <c r="R101" s="42" t="s">
        <v>186</v>
      </c>
      <c r="S101" s="9">
        <v>1</v>
      </c>
      <c r="T101" s="9"/>
      <c r="U101" s="9"/>
      <c r="V101" s="9">
        <v>6</v>
      </c>
      <c r="W101" s="9"/>
      <c r="X101" s="9">
        <v>3</v>
      </c>
      <c r="Y101" s="9"/>
      <c r="Z101" s="9">
        <v>3</v>
      </c>
      <c r="AA101" s="9"/>
      <c r="AB101" s="9"/>
      <c r="AC101" s="9">
        <f t="shared" si="25"/>
        <v>2</v>
      </c>
      <c r="AD101" s="46"/>
      <c r="AE101" s="21"/>
    </row>
    <row r="102" spans="1:31" s="39" customFormat="1" ht="12.75" x14ac:dyDescent="0.2">
      <c r="A102" s="41"/>
      <c r="B102" s="42"/>
      <c r="C102" s="4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 t="str">
        <f t="shared" si="24"/>
        <v/>
      </c>
      <c r="O102" s="10"/>
      <c r="P102" s="41">
        <v>44</v>
      </c>
      <c r="Q102" s="42" t="s">
        <v>188</v>
      </c>
      <c r="R102" s="42" t="s">
        <v>84</v>
      </c>
      <c r="S102" s="9">
        <v>2</v>
      </c>
      <c r="T102" s="9"/>
      <c r="U102" s="9"/>
      <c r="V102" s="9">
        <v>2</v>
      </c>
      <c r="W102" s="9">
        <v>1</v>
      </c>
      <c r="X102" s="9">
        <v>1</v>
      </c>
      <c r="Y102" s="9"/>
      <c r="Z102" s="9"/>
      <c r="AA102" s="9"/>
      <c r="AB102" s="9"/>
      <c r="AC102" s="9">
        <f t="shared" si="25"/>
        <v>4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>
        <v>13</v>
      </c>
      <c r="Q103" s="42" t="s">
        <v>107</v>
      </c>
      <c r="R103" s="42" t="s">
        <v>57</v>
      </c>
      <c r="S103" s="9"/>
      <c r="T103" s="9"/>
      <c r="U103" s="9"/>
      <c r="V103" s="9"/>
      <c r="W103" s="9"/>
      <c r="X103" s="9">
        <v>2</v>
      </c>
      <c r="Y103" s="9"/>
      <c r="Z103" s="9">
        <v>1</v>
      </c>
      <c r="AA103" s="9"/>
      <c r="AB103" s="9"/>
      <c r="AC103" s="9">
        <f t="shared" si="25"/>
        <v>0</v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15</v>
      </c>
      <c r="E105" s="9">
        <f t="shared" si="26"/>
        <v>3</v>
      </c>
      <c r="F105" s="9">
        <f t="shared" si="26"/>
        <v>6</v>
      </c>
      <c r="G105" s="9">
        <f t="shared" si="26"/>
        <v>36</v>
      </c>
      <c r="H105" s="9">
        <f t="shared" si="26"/>
        <v>8</v>
      </c>
      <c r="I105" s="9">
        <f t="shared" si="26"/>
        <v>12</v>
      </c>
      <c r="J105" s="9">
        <f t="shared" si="26"/>
        <v>2</v>
      </c>
      <c r="K105" s="9">
        <f t="shared" si="26"/>
        <v>9</v>
      </c>
      <c r="L105" s="9">
        <f t="shared" si="26"/>
        <v>0</v>
      </c>
      <c r="M105" s="9">
        <f t="shared" si="26"/>
        <v>0</v>
      </c>
      <c r="N105" s="9">
        <f t="shared" si="26"/>
        <v>45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8</v>
      </c>
      <c r="T105" s="9">
        <f t="shared" si="27"/>
        <v>2</v>
      </c>
      <c r="U105" s="9">
        <f t="shared" si="27"/>
        <v>3</v>
      </c>
      <c r="V105" s="9">
        <f t="shared" si="27"/>
        <v>27</v>
      </c>
      <c r="W105" s="9">
        <f t="shared" si="27"/>
        <v>3</v>
      </c>
      <c r="X105" s="9">
        <f t="shared" si="27"/>
        <v>11</v>
      </c>
      <c r="Y105" s="9">
        <f t="shared" si="27"/>
        <v>4</v>
      </c>
      <c r="Z105" s="9">
        <f t="shared" si="27"/>
        <v>16</v>
      </c>
      <c r="AA105" s="9">
        <f t="shared" si="27"/>
        <v>0</v>
      </c>
      <c r="AB105" s="9">
        <f t="shared" si="27"/>
        <v>0</v>
      </c>
      <c r="AC105" s="9">
        <f t="shared" si="27"/>
        <v>25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133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AKOM:    |||   Mighty Few: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58" t="s">
        <v>137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60"/>
      <c r="O108" s="3" t="s">
        <v>52</v>
      </c>
      <c r="P108" s="134" t="s">
        <v>62</v>
      </c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6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0</v>
      </c>
      <c r="B110" s="42" t="s">
        <v>196</v>
      </c>
      <c r="C110" s="42" t="s">
        <v>87</v>
      </c>
      <c r="D110" s="9">
        <v>5</v>
      </c>
      <c r="E110" s="9"/>
      <c r="F110" s="9"/>
      <c r="G110" s="9">
        <v>4</v>
      </c>
      <c r="H110" s="9">
        <v>1</v>
      </c>
      <c r="I110" s="9">
        <v>1</v>
      </c>
      <c r="J110" s="9"/>
      <c r="K110" s="9">
        <v>2</v>
      </c>
      <c r="L110" s="9"/>
      <c r="M110" s="9"/>
      <c r="N110" s="9">
        <f t="shared" ref="N110:N119" si="28">IF(B110="","",(D110*2)+(E110*3)+F110*1)</f>
        <v>10</v>
      </c>
      <c r="O110" s="10"/>
      <c r="P110" s="41">
        <v>4</v>
      </c>
      <c r="Q110" s="42" t="s">
        <v>165</v>
      </c>
      <c r="R110" s="42" t="s">
        <v>166</v>
      </c>
      <c r="S110" s="9">
        <v>2</v>
      </c>
      <c r="T110" s="9">
        <v>1</v>
      </c>
      <c r="U110" s="9">
        <v>1</v>
      </c>
      <c r="V110" s="9">
        <v>4</v>
      </c>
      <c r="W110" s="9">
        <v>7</v>
      </c>
      <c r="X110" s="9"/>
      <c r="Y110" s="9"/>
      <c r="Z110" s="9">
        <v>1</v>
      </c>
      <c r="AA110" s="9"/>
      <c r="AB110" s="9"/>
      <c r="AC110" s="9">
        <f t="shared" ref="AC110:AC119" si="29">IF(Q110="","",(S110*2)+(T110*3)+U110*1)</f>
        <v>8</v>
      </c>
      <c r="AD110" s="46"/>
      <c r="AE110" s="21"/>
    </row>
    <row r="111" spans="1:31" s="39" customFormat="1" ht="12.75" x14ac:dyDescent="0.2">
      <c r="A111" s="43"/>
      <c r="B111" s="42"/>
      <c r="C111" s="4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 t="str">
        <f t="shared" si="28"/>
        <v/>
      </c>
      <c r="O111" s="10"/>
      <c r="P111" s="43">
        <v>6</v>
      </c>
      <c r="Q111" s="42" t="s">
        <v>120</v>
      </c>
      <c r="R111" s="42" t="s">
        <v>50</v>
      </c>
      <c r="S111" s="9">
        <v>2</v>
      </c>
      <c r="T111" s="9"/>
      <c r="U111" s="9"/>
      <c r="V111" s="9">
        <v>2</v>
      </c>
      <c r="W111" s="9"/>
      <c r="X111" s="9">
        <v>1</v>
      </c>
      <c r="Y111" s="9"/>
      <c r="Z111" s="9">
        <v>3</v>
      </c>
      <c r="AA111" s="9"/>
      <c r="AB111" s="9"/>
      <c r="AC111" s="9">
        <f t="shared" si="29"/>
        <v>4</v>
      </c>
      <c r="AD111" s="46"/>
      <c r="AE111" s="21"/>
    </row>
    <row r="112" spans="1:31" s="39" customFormat="1" ht="12.75" x14ac:dyDescent="0.2">
      <c r="A112" s="43">
        <v>5</v>
      </c>
      <c r="B112" s="42" t="s">
        <v>199</v>
      </c>
      <c r="C112" s="42" t="s">
        <v>57</v>
      </c>
      <c r="D112" s="9">
        <v>6</v>
      </c>
      <c r="E112" s="9"/>
      <c r="F112" s="9">
        <v>3</v>
      </c>
      <c r="G112" s="9">
        <v>3</v>
      </c>
      <c r="H112" s="9">
        <v>4</v>
      </c>
      <c r="I112" s="9">
        <v>4</v>
      </c>
      <c r="J112" s="9"/>
      <c r="K112" s="9">
        <v>4</v>
      </c>
      <c r="L112" s="9"/>
      <c r="M112" s="9"/>
      <c r="N112" s="9">
        <f t="shared" si="28"/>
        <v>15</v>
      </c>
      <c r="O112" s="10"/>
      <c r="P112" s="43">
        <v>7</v>
      </c>
      <c r="Q112" s="42" t="s">
        <v>167</v>
      </c>
      <c r="R112" s="42" t="s">
        <v>128</v>
      </c>
      <c r="S112" s="9">
        <v>4</v>
      </c>
      <c r="T112" s="9">
        <v>2</v>
      </c>
      <c r="U112" s="9">
        <v>4</v>
      </c>
      <c r="V112" s="9">
        <v>4</v>
      </c>
      <c r="W112" s="9">
        <v>1</v>
      </c>
      <c r="X112" s="9">
        <v>2</v>
      </c>
      <c r="Y112" s="9"/>
      <c r="Z112" s="9">
        <v>2</v>
      </c>
      <c r="AA112" s="9"/>
      <c r="AB112" s="9"/>
      <c r="AC112" s="9">
        <f t="shared" si="29"/>
        <v>18</v>
      </c>
      <c r="AD112" s="46"/>
      <c r="AE112" s="21"/>
    </row>
    <row r="113" spans="1:31" s="39" customFormat="1" ht="12.75" x14ac:dyDescent="0.2">
      <c r="A113" s="43">
        <v>8</v>
      </c>
      <c r="B113" s="42" t="s">
        <v>245</v>
      </c>
      <c r="C113" s="42" t="s">
        <v>164</v>
      </c>
      <c r="D113" s="9">
        <v>1</v>
      </c>
      <c r="E113" s="9"/>
      <c r="F113" s="9"/>
      <c r="G113" s="9">
        <v>5</v>
      </c>
      <c r="H113" s="9">
        <v>7</v>
      </c>
      <c r="I113" s="9">
        <v>6</v>
      </c>
      <c r="J113" s="9">
        <v>1</v>
      </c>
      <c r="K113" s="9">
        <v>3</v>
      </c>
      <c r="L113" s="9"/>
      <c r="M113" s="9"/>
      <c r="N113" s="9">
        <f t="shared" si="28"/>
        <v>2</v>
      </c>
      <c r="O113" s="10"/>
      <c r="P113" s="41">
        <v>9</v>
      </c>
      <c r="Q113" s="42" t="s">
        <v>63</v>
      </c>
      <c r="R113" s="42" t="s">
        <v>64</v>
      </c>
      <c r="S113" s="9"/>
      <c r="T113" s="9"/>
      <c r="U113" s="9"/>
      <c r="V113" s="9">
        <v>5</v>
      </c>
      <c r="W113" s="9">
        <v>4</v>
      </c>
      <c r="X113" s="9">
        <v>2</v>
      </c>
      <c r="Y113" s="9">
        <v>1</v>
      </c>
      <c r="Z113" s="9">
        <v>1</v>
      </c>
      <c r="AA113" s="9"/>
      <c r="AB113" s="9"/>
      <c r="AC113" s="9">
        <f t="shared" si="29"/>
        <v>0</v>
      </c>
      <c r="AD113" s="46"/>
      <c r="AE113" s="21"/>
    </row>
    <row r="114" spans="1:31" s="39" customFormat="1" ht="12.75" x14ac:dyDescent="0.2">
      <c r="A114" s="43">
        <v>10</v>
      </c>
      <c r="B114" s="42" t="s">
        <v>197</v>
      </c>
      <c r="C114" s="42" t="s">
        <v>198</v>
      </c>
      <c r="D114" s="9">
        <v>1</v>
      </c>
      <c r="E114" s="9"/>
      <c r="F114" s="9">
        <v>1</v>
      </c>
      <c r="G114" s="9">
        <v>2</v>
      </c>
      <c r="H114" s="9">
        <v>1</v>
      </c>
      <c r="I114" s="9">
        <v>1</v>
      </c>
      <c r="J114" s="9">
        <v>1</v>
      </c>
      <c r="K114" s="9">
        <v>5</v>
      </c>
      <c r="L114" s="9"/>
      <c r="M114" s="9">
        <v>1</v>
      </c>
      <c r="N114" s="9">
        <f t="shared" si="28"/>
        <v>3</v>
      </c>
      <c r="O114" s="10"/>
      <c r="P114" s="41">
        <v>10</v>
      </c>
      <c r="Q114" s="42" t="s">
        <v>274</v>
      </c>
      <c r="R114" s="42" t="s">
        <v>31</v>
      </c>
      <c r="S114" s="9">
        <v>3</v>
      </c>
      <c r="T114" s="9"/>
      <c r="U114" s="9">
        <v>1</v>
      </c>
      <c r="V114" s="9">
        <v>3</v>
      </c>
      <c r="W114" s="9">
        <v>3</v>
      </c>
      <c r="X114" s="9">
        <v>3</v>
      </c>
      <c r="Y114" s="9"/>
      <c r="Z114" s="9">
        <v>1</v>
      </c>
      <c r="AA114" s="9"/>
      <c r="AB114" s="9"/>
      <c r="AC114" s="9">
        <f t="shared" si="29"/>
        <v>7</v>
      </c>
      <c r="AD114" s="46"/>
      <c r="AE114" s="21"/>
    </row>
    <row r="115" spans="1:31" s="39" customFormat="1" ht="12.75" x14ac:dyDescent="0.2">
      <c r="A115" s="41">
        <v>12</v>
      </c>
      <c r="B115" s="42" t="s">
        <v>78</v>
      </c>
      <c r="C115" s="42" t="s">
        <v>79</v>
      </c>
      <c r="D115" s="9">
        <v>3</v>
      </c>
      <c r="E115" s="9"/>
      <c r="F115" s="9">
        <v>2</v>
      </c>
      <c r="G115" s="9">
        <v>7</v>
      </c>
      <c r="H115" s="9"/>
      <c r="I115" s="9">
        <v>1</v>
      </c>
      <c r="J115" s="9">
        <v>3</v>
      </c>
      <c r="K115" s="9">
        <v>3</v>
      </c>
      <c r="L115" s="9"/>
      <c r="M115" s="9"/>
      <c r="N115" s="9">
        <f t="shared" si="28"/>
        <v>8</v>
      </c>
      <c r="O115" s="10"/>
      <c r="P115" s="41">
        <v>11</v>
      </c>
      <c r="Q115" s="42" t="s">
        <v>422</v>
      </c>
      <c r="R115" s="42" t="s">
        <v>84</v>
      </c>
      <c r="S115" s="9">
        <v>3</v>
      </c>
      <c r="T115" s="9"/>
      <c r="U115" s="9">
        <v>1</v>
      </c>
      <c r="V115" s="9">
        <v>5</v>
      </c>
      <c r="W115" s="9">
        <v>1</v>
      </c>
      <c r="X115" s="9">
        <v>2</v>
      </c>
      <c r="Y115" s="9"/>
      <c r="Z115" s="9">
        <v>3</v>
      </c>
      <c r="AA115" s="9"/>
      <c r="AB115" s="9"/>
      <c r="AC115" s="9">
        <f t="shared" si="29"/>
        <v>7</v>
      </c>
      <c r="AD115" s="46"/>
      <c r="AE115" s="21"/>
    </row>
    <row r="116" spans="1:31" s="39" customFormat="1" ht="12.75" x14ac:dyDescent="0.2">
      <c r="A116" s="43">
        <v>15</v>
      </c>
      <c r="B116" s="42" t="s">
        <v>199</v>
      </c>
      <c r="C116" s="42" t="s">
        <v>84</v>
      </c>
      <c r="D116" s="9">
        <v>2</v>
      </c>
      <c r="E116" s="9">
        <v>1</v>
      </c>
      <c r="F116" s="9"/>
      <c r="G116" s="9">
        <v>5</v>
      </c>
      <c r="H116" s="9">
        <v>6</v>
      </c>
      <c r="I116" s="9">
        <v>2</v>
      </c>
      <c r="J116" s="9"/>
      <c r="K116" s="9">
        <v>3</v>
      </c>
      <c r="L116" s="9"/>
      <c r="M116" s="9"/>
      <c r="N116" s="9">
        <f t="shared" si="28"/>
        <v>7</v>
      </c>
      <c r="O116" s="10"/>
      <c r="P116" s="41">
        <v>12</v>
      </c>
      <c r="Q116" s="42" t="s">
        <v>260</v>
      </c>
      <c r="R116" s="42" t="s">
        <v>263</v>
      </c>
      <c r="S116" s="9">
        <v>3</v>
      </c>
      <c r="T116" s="9"/>
      <c r="U116" s="9">
        <v>4</v>
      </c>
      <c r="V116" s="9">
        <v>9</v>
      </c>
      <c r="W116" s="9">
        <v>3</v>
      </c>
      <c r="X116" s="9">
        <v>2</v>
      </c>
      <c r="Y116" s="9">
        <v>2</v>
      </c>
      <c r="Z116" s="9"/>
      <c r="AA116" s="9"/>
      <c r="AB116" s="9"/>
      <c r="AC116" s="9">
        <f t="shared" si="29"/>
        <v>10</v>
      </c>
      <c r="AD116" s="46"/>
      <c r="AE116" s="21"/>
    </row>
    <row r="117" spans="1:31" s="39" customFormat="1" ht="12.75" x14ac:dyDescent="0.2">
      <c r="A117" s="43">
        <v>21</v>
      </c>
      <c r="B117" s="42" t="s">
        <v>201</v>
      </c>
      <c r="C117" s="42" t="s">
        <v>159</v>
      </c>
      <c r="D117" s="9">
        <v>2</v>
      </c>
      <c r="E117" s="9">
        <v>1</v>
      </c>
      <c r="F117" s="9">
        <v>1</v>
      </c>
      <c r="G117" s="9">
        <v>2</v>
      </c>
      <c r="H117" s="9">
        <v>1</v>
      </c>
      <c r="I117" s="9">
        <v>1</v>
      </c>
      <c r="J117" s="9"/>
      <c r="K117" s="9">
        <v>1</v>
      </c>
      <c r="L117" s="9"/>
      <c r="M117" s="9"/>
      <c r="N117" s="9">
        <f t="shared" si="28"/>
        <v>8</v>
      </c>
      <c r="O117" s="10"/>
      <c r="P117" s="41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52" t="s">
        <v>221</v>
      </c>
      <c r="B118" s="42" t="s">
        <v>200</v>
      </c>
      <c r="C118" s="42" t="s">
        <v>73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>
        <f t="shared" si="28"/>
        <v>0</v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3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20</v>
      </c>
      <c r="E120" s="9">
        <f t="shared" si="30"/>
        <v>2</v>
      </c>
      <c r="F120" s="9">
        <f t="shared" si="30"/>
        <v>7</v>
      </c>
      <c r="G120" s="9">
        <f t="shared" si="30"/>
        <v>28</v>
      </c>
      <c r="H120" s="9">
        <f t="shared" si="30"/>
        <v>20</v>
      </c>
      <c r="I120" s="9">
        <f t="shared" si="30"/>
        <v>16</v>
      </c>
      <c r="J120" s="9">
        <f t="shared" si="30"/>
        <v>5</v>
      </c>
      <c r="K120" s="9">
        <f t="shared" si="30"/>
        <v>21</v>
      </c>
      <c r="L120" s="9">
        <f t="shared" si="30"/>
        <v>0</v>
      </c>
      <c r="M120" s="9">
        <f t="shared" si="30"/>
        <v>1</v>
      </c>
      <c r="N120" s="9">
        <f t="shared" si="30"/>
        <v>53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17</v>
      </c>
      <c r="T120" s="9">
        <f t="shared" si="31"/>
        <v>3</v>
      </c>
      <c r="U120" s="9">
        <f t="shared" si="31"/>
        <v>11</v>
      </c>
      <c r="V120" s="9">
        <f t="shared" si="31"/>
        <v>32</v>
      </c>
      <c r="W120" s="9">
        <f t="shared" si="31"/>
        <v>19</v>
      </c>
      <c r="X120" s="9">
        <f t="shared" si="31"/>
        <v>12</v>
      </c>
      <c r="Y120" s="9">
        <f t="shared" si="31"/>
        <v>3</v>
      </c>
      <c r="Z120" s="9">
        <f t="shared" si="31"/>
        <v>11</v>
      </c>
      <c r="AA120" s="9">
        <f t="shared" si="31"/>
        <v>0</v>
      </c>
      <c r="AB120" s="9">
        <f t="shared" si="31"/>
        <v>0</v>
      </c>
      <c r="AC120" s="9">
        <f t="shared" si="31"/>
        <v>54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269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Hawks:    |||   Hardwood Pro: 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8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58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8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6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8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178"/>
      <c r="B128" s="178"/>
      <c r="C128" s="17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6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178"/>
      <c r="B129" s="178"/>
      <c r="C129" s="17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178"/>
      <c r="R129" s="178"/>
      <c r="S129" s="178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22"/>
      <c r="B130" s="22"/>
      <c r="C130" s="2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8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1"/>
      <c r="AE132" s="1"/>
    </row>
    <row r="133" spans="1:31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P133" s="17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5"/>
      <c r="AE133" s="1"/>
    </row>
    <row r="134" spans="1:31" ht="12.75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1"/>
      <c r="AE134" s="1"/>
    </row>
    <row r="135" spans="1:31" ht="12.75" x14ac:dyDescent="0.2">
      <c r="A135" s="18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18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18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18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18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8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18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20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20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18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8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178"/>
      <c r="B145" s="178"/>
      <c r="C145" s="17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178"/>
      <c r="R145" s="178"/>
      <c r="S145" s="178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x14ac:dyDescent="0.2">
      <c r="A146" s="22"/>
      <c r="B146" s="22"/>
      <c r="C146" s="2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AD146" s="1"/>
      <c r="AE146" s="1"/>
    </row>
  </sheetData>
  <mergeCells count="62">
    <mergeCell ref="A1:AC1"/>
    <mergeCell ref="A2:AC2"/>
    <mergeCell ref="A3:N3"/>
    <mergeCell ref="P3:AC3"/>
    <mergeCell ref="A15:C15"/>
    <mergeCell ref="P15:R15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A145:C145"/>
    <mergeCell ref="Q145:S145"/>
    <mergeCell ref="A106:B106"/>
    <mergeCell ref="C106:AC106"/>
    <mergeCell ref="A107:AC107"/>
    <mergeCell ref="A108:N108"/>
    <mergeCell ref="P108:AC108"/>
    <mergeCell ref="A120:C120"/>
    <mergeCell ref="P120:R120"/>
    <mergeCell ref="A121:B121"/>
    <mergeCell ref="C121:AC121"/>
    <mergeCell ref="A128:C128"/>
    <mergeCell ref="A129:C129"/>
    <mergeCell ref="Q129:S129"/>
  </mergeCells>
  <conditionalFormatting sqref="AE45 AE60 AE15 AE30">
    <cfRule type="expression" dxfId="438" priority="30">
      <formula>AE15="Correct"</formula>
    </cfRule>
    <cfRule type="expression" dxfId="437" priority="32">
      <formula>$AE$15="Check"</formula>
    </cfRule>
  </conditionalFormatting>
  <conditionalFormatting sqref="AE45 AE60 AE30">
    <cfRule type="expression" dxfId="436" priority="31">
      <formula>$AE$15="Check"</formula>
    </cfRule>
  </conditionalFormatting>
  <conditionalFormatting sqref="AE45 AE60 AE15 AE30">
    <cfRule type="expression" dxfId="435" priority="29">
      <formula>AE15="Correct"</formula>
    </cfRule>
  </conditionalFormatting>
  <conditionalFormatting sqref="AE46 AE61 AE16 AE31">
    <cfRule type="expression" dxfId="434" priority="28">
      <formula>FIND("-",AE16)&gt;0</formula>
    </cfRule>
  </conditionalFormatting>
  <conditionalFormatting sqref="O15">
    <cfRule type="containsBlanks" dxfId="433" priority="33">
      <formula>LEN(TRIM(O15))=0</formula>
    </cfRule>
  </conditionalFormatting>
  <conditionalFormatting sqref="O30">
    <cfRule type="containsBlanks" dxfId="432" priority="27">
      <formula>LEN(TRIM(O30))=0</formula>
    </cfRule>
  </conditionalFormatting>
  <conditionalFormatting sqref="O45">
    <cfRule type="containsBlanks" dxfId="431" priority="26">
      <formula>LEN(TRIM(O45))=0</formula>
    </cfRule>
  </conditionalFormatting>
  <conditionalFormatting sqref="O60">
    <cfRule type="containsBlanks" dxfId="430" priority="25">
      <formula>LEN(TRIM(O60))=0</formula>
    </cfRule>
  </conditionalFormatting>
  <conditionalFormatting sqref="O75">
    <cfRule type="containsBlanks" dxfId="429" priority="24">
      <formula>LEN(TRIM(O75))=0</formula>
    </cfRule>
  </conditionalFormatting>
  <conditionalFormatting sqref="O90">
    <cfRule type="containsBlanks" dxfId="428" priority="23">
      <formula>LEN(TRIM(O90))=0</formula>
    </cfRule>
  </conditionalFormatting>
  <conditionalFormatting sqref="O105">
    <cfRule type="containsBlanks" dxfId="427" priority="22">
      <formula>LEN(TRIM(O105))=0</formula>
    </cfRule>
  </conditionalFormatting>
  <conditionalFormatting sqref="O120">
    <cfRule type="containsBlanks" dxfId="426" priority="21">
      <formula>LEN(TRIM(O120))=0</formula>
    </cfRule>
  </conditionalFormatting>
  <conditionalFormatting sqref="AE75">
    <cfRule type="expression" dxfId="425" priority="18">
      <formula>AE75="Correct"</formula>
    </cfRule>
    <cfRule type="expression" dxfId="424" priority="20">
      <formula>$AE$15="Check"</formula>
    </cfRule>
  </conditionalFormatting>
  <conditionalFormatting sqref="AE75">
    <cfRule type="expression" dxfId="423" priority="19">
      <formula>$AE$15="Check"</formula>
    </cfRule>
  </conditionalFormatting>
  <conditionalFormatting sqref="AE75">
    <cfRule type="expression" dxfId="422" priority="17">
      <formula>AE75="Correct"</formula>
    </cfRule>
  </conditionalFormatting>
  <conditionalFormatting sqref="AE76">
    <cfRule type="expression" dxfId="421" priority="16">
      <formula>FIND("-",AE76)&gt;0</formula>
    </cfRule>
  </conditionalFormatting>
  <conditionalFormatting sqref="AE90">
    <cfRule type="expression" dxfId="420" priority="13">
      <formula>AE90="Correct"</formula>
    </cfRule>
    <cfRule type="expression" dxfId="419" priority="15">
      <formula>$AE$15="Check"</formula>
    </cfRule>
  </conditionalFormatting>
  <conditionalFormatting sqref="AE90">
    <cfRule type="expression" dxfId="418" priority="14">
      <formula>$AE$15="Check"</formula>
    </cfRule>
  </conditionalFormatting>
  <conditionalFormatting sqref="AE90">
    <cfRule type="expression" dxfId="417" priority="12">
      <formula>AE90="Correct"</formula>
    </cfRule>
  </conditionalFormatting>
  <conditionalFormatting sqref="AE91">
    <cfRule type="expression" dxfId="416" priority="11">
      <formula>FIND("-",AE91)&gt;0</formula>
    </cfRule>
  </conditionalFormatting>
  <conditionalFormatting sqref="AE105">
    <cfRule type="expression" dxfId="415" priority="8">
      <formula>AE105="Correct"</formula>
    </cfRule>
    <cfRule type="expression" dxfId="414" priority="10">
      <formula>$AE$15="Check"</formula>
    </cfRule>
  </conditionalFormatting>
  <conditionalFormatting sqref="AE105">
    <cfRule type="expression" dxfId="413" priority="9">
      <formula>$AE$15="Check"</formula>
    </cfRule>
  </conditionalFormatting>
  <conditionalFormatting sqref="AE105">
    <cfRule type="expression" dxfId="412" priority="7">
      <formula>AE105="Correct"</formula>
    </cfRule>
  </conditionalFormatting>
  <conditionalFormatting sqref="AE106">
    <cfRule type="expression" dxfId="411" priority="6">
      <formula>FIND("-",AE106)&gt;0</formula>
    </cfRule>
  </conditionalFormatting>
  <conditionalFormatting sqref="AE120">
    <cfRule type="expression" dxfId="410" priority="3">
      <formula>AE120="Correct"</formula>
    </cfRule>
    <cfRule type="expression" dxfId="409" priority="5">
      <formula>$AE$15="Check"</formula>
    </cfRule>
  </conditionalFormatting>
  <conditionalFormatting sqref="AE120">
    <cfRule type="expression" dxfId="408" priority="4">
      <formula>$AE$15="Check"</formula>
    </cfRule>
  </conditionalFormatting>
  <conditionalFormatting sqref="AE120">
    <cfRule type="expression" dxfId="407" priority="2">
      <formula>AE120="Correct"</formula>
    </cfRule>
  </conditionalFormatting>
  <conditionalFormatting sqref="AE121">
    <cfRule type="expression" dxfId="406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"/>
  <sheetViews>
    <sheetView topLeftCell="A46"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72.42578125" style="2" hidden="1" customWidth="1"/>
    <col min="32" max="16384" width="8.85546875" style="1"/>
  </cols>
  <sheetData>
    <row r="1" spans="1:31" ht="26.25" x14ac:dyDescent="0.2">
      <c r="A1" s="108" t="s">
        <v>451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52" t="s">
        <v>136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3" t="s">
        <v>4</v>
      </c>
      <c r="P3" s="161" t="s">
        <v>138</v>
      </c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>
        <v>1</v>
      </c>
      <c r="B5" s="42" t="s">
        <v>291</v>
      </c>
      <c r="C5" s="42" t="s">
        <v>292</v>
      </c>
      <c r="D5" s="9">
        <v>1</v>
      </c>
      <c r="E5" s="9"/>
      <c r="F5" s="9">
        <v>2</v>
      </c>
      <c r="G5" s="9">
        <v>1</v>
      </c>
      <c r="H5" s="9"/>
      <c r="I5" s="9"/>
      <c r="J5" s="9"/>
      <c r="K5" s="9">
        <v>1</v>
      </c>
      <c r="L5" s="9"/>
      <c r="M5" s="9"/>
      <c r="N5" s="9">
        <f t="shared" ref="N5:N14" si="0">IF(B5="","",(D5*2)+(E5*3)+F5*1)</f>
        <v>4</v>
      </c>
      <c r="O5" s="10"/>
      <c r="P5" s="41">
        <v>4</v>
      </c>
      <c r="Q5" s="42" t="s">
        <v>204</v>
      </c>
      <c r="R5" s="42" t="s">
        <v>205</v>
      </c>
      <c r="S5" s="9">
        <v>1</v>
      </c>
      <c r="T5" s="9"/>
      <c r="U5" s="9">
        <v>2</v>
      </c>
      <c r="V5" s="9">
        <v>5</v>
      </c>
      <c r="W5" s="9"/>
      <c r="X5" s="9">
        <v>1</v>
      </c>
      <c r="Y5" s="9"/>
      <c r="Z5" s="9">
        <v>1</v>
      </c>
      <c r="AA5" s="9"/>
      <c r="AB5" s="9"/>
      <c r="AC5" s="9">
        <f t="shared" ref="AC5:AC14" si="1">IF(Q5="","",(S5*2)+(T5*3)+U5*1)</f>
        <v>4</v>
      </c>
      <c r="AE5" s="21"/>
    </row>
    <row r="6" spans="1:31" s="39" customFormat="1" ht="12.75" x14ac:dyDescent="0.2">
      <c r="A6" s="43">
        <v>2</v>
      </c>
      <c r="B6" s="42" t="s">
        <v>427</v>
      </c>
      <c r="C6" s="42" t="s">
        <v>428</v>
      </c>
      <c r="D6" s="9"/>
      <c r="E6" s="9">
        <v>2</v>
      </c>
      <c r="F6" s="9"/>
      <c r="G6" s="9"/>
      <c r="H6" s="9">
        <v>1</v>
      </c>
      <c r="I6" s="9"/>
      <c r="J6" s="9"/>
      <c r="K6" s="9">
        <v>1</v>
      </c>
      <c r="L6" s="9"/>
      <c r="M6" s="9"/>
      <c r="N6" s="9">
        <f t="shared" si="0"/>
        <v>6</v>
      </c>
      <c r="O6" s="10"/>
      <c r="P6" s="43">
        <v>8</v>
      </c>
      <c r="Q6" s="42" t="s">
        <v>74</v>
      </c>
      <c r="R6" s="42" t="s">
        <v>75</v>
      </c>
      <c r="S6" s="9">
        <v>2</v>
      </c>
      <c r="T6" s="9"/>
      <c r="U6" s="9">
        <v>3</v>
      </c>
      <c r="V6" s="9">
        <v>6</v>
      </c>
      <c r="W6" s="9">
        <v>3</v>
      </c>
      <c r="X6" s="9">
        <v>1</v>
      </c>
      <c r="Y6" s="9">
        <v>1</v>
      </c>
      <c r="Z6" s="9">
        <v>1</v>
      </c>
      <c r="AA6" s="9"/>
      <c r="AB6" s="9"/>
      <c r="AC6" s="9">
        <f t="shared" si="1"/>
        <v>7</v>
      </c>
      <c r="AE6" s="21"/>
    </row>
    <row r="7" spans="1:31" s="39" customFormat="1" ht="12.75" x14ac:dyDescent="0.2">
      <c r="A7" s="43">
        <v>3</v>
      </c>
      <c r="B7" s="42" t="s">
        <v>293</v>
      </c>
      <c r="C7" s="42" t="s">
        <v>294</v>
      </c>
      <c r="D7" s="9"/>
      <c r="E7" s="9">
        <v>1</v>
      </c>
      <c r="F7" s="9">
        <v>1</v>
      </c>
      <c r="G7" s="9">
        <v>3</v>
      </c>
      <c r="H7" s="9"/>
      <c r="I7" s="9"/>
      <c r="J7" s="9"/>
      <c r="K7" s="9"/>
      <c r="L7" s="9"/>
      <c r="M7" s="9"/>
      <c r="N7" s="9">
        <f t="shared" si="0"/>
        <v>4</v>
      </c>
      <c r="O7" s="10"/>
      <c r="P7" s="41"/>
      <c r="Q7" s="42"/>
      <c r="R7" s="42"/>
      <c r="S7" s="9"/>
      <c r="T7" s="9"/>
      <c r="U7" s="9"/>
      <c r="V7" s="9"/>
      <c r="W7" s="9"/>
      <c r="X7" s="9"/>
      <c r="Y7" s="9"/>
      <c r="Z7" s="9"/>
      <c r="AA7" s="9"/>
      <c r="AB7" s="9"/>
      <c r="AC7" s="9" t="str">
        <f t="shared" si="1"/>
        <v/>
      </c>
      <c r="AE7" s="21"/>
    </row>
    <row r="8" spans="1:31" s="39" customFormat="1" ht="12.75" x14ac:dyDescent="0.2">
      <c r="A8" s="41"/>
      <c r="B8" s="42"/>
      <c r="C8" s="42"/>
      <c r="D8" s="9"/>
      <c r="E8" s="9"/>
      <c r="F8" s="9"/>
      <c r="G8" s="9"/>
      <c r="H8" s="9"/>
      <c r="I8" s="9"/>
      <c r="J8" s="9"/>
      <c r="K8" s="9"/>
      <c r="L8" s="9"/>
      <c r="M8" s="9"/>
      <c r="N8" s="9" t="str">
        <f t="shared" si="0"/>
        <v/>
      </c>
      <c r="O8" s="10"/>
      <c r="P8" s="41">
        <v>11</v>
      </c>
      <c r="Q8" s="42" t="s">
        <v>65</v>
      </c>
      <c r="R8" s="42" t="s">
        <v>66</v>
      </c>
      <c r="S8" s="9">
        <v>2</v>
      </c>
      <c r="T8" s="9"/>
      <c r="U8" s="9"/>
      <c r="V8" s="9">
        <v>4</v>
      </c>
      <c r="W8" s="9"/>
      <c r="X8" s="9">
        <v>1</v>
      </c>
      <c r="Y8" s="9"/>
      <c r="Z8" s="9">
        <v>3</v>
      </c>
      <c r="AA8" s="9"/>
      <c r="AB8" s="9"/>
      <c r="AC8" s="9">
        <f t="shared" si="1"/>
        <v>4</v>
      </c>
      <c r="AE8" s="21"/>
    </row>
    <row r="9" spans="1:31" s="39" customFormat="1" ht="12.75" x14ac:dyDescent="0.2">
      <c r="A9" s="41">
        <v>6</v>
      </c>
      <c r="B9" s="42" t="s">
        <v>334</v>
      </c>
      <c r="C9" s="42" t="s">
        <v>452</v>
      </c>
      <c r="D9" s="9">
        <v>1</v>
      </c>
      <c r="E9" s="9"/>
      <c r="F9" s="9">
        <v>2</v>
      </c>
      <c r="G9" s="9">
        <v>2</v>
      </c>
      <c r="H9" s="9"/>
      <c r="I9" s="9"/>
      <c r="J9" s="9">
        <v>1</v>
      </c>
      <c r="K9" s="9">
        <v>2</v>
      </c>
      <c r="L9" s="9"/>
      <c r="M9" s="9"/>
      <c r="N9" s="9">
        <f t="shared" si="0"/>
        <v>4</v>
      </c>
      <c r="O9" s="10"/>
      <c r="P9" s="41">
        <v>13</v>
      </c>
      <c r="Q9" s="42" t="s">
        <v>231</v>
      </c>
      <c r="R9" s="42" t="s">
        <v>312</v>
      </c>
      <c r="S9" s="9">
        <v>3</v>
      </c>
      <c r="T9" s="9">
        <v>1</v>
      </c>
      <c r="U9" s="9">
        <v>4</v>
      </c>
      <c r="V9" s="9">
        <v>5</v>
      </c>
      <c r="W9" s="9">
        <v>6</v>
      </c>
      <c r="X9" s="9">
        <v>2</v>
      </c>
      <c r="Y9" s="9"/>
      <c r="Z9" s="9">
        <v>1</v>
      </c>
      <c r="AA9" s="9"/>
      <c r="AB9" s="9"/>
      <c r="AC9" s="9">
        <f t="shared" si="1"/>
        <v>13</v>
      </c>
      <c r="AE9" s="21"/>
    </row>
    <row r="10" spans="1:31" s="39" customFormat="1" ht="12.75" x14ac:dyDescent="0.2">
      <c r="A10" s="41">
        <v>7</v>
      </c>
      <c r="B10" s="42" t="s">
        <v>316</v>
      </c>
      <c r="C10" s="42" t="s">
        <v>317</v>
      </c>
      <c r="D10" s="9">
        <v>2</v>
      </c>
      <c r="E10" s="9">
        <v>1</v>
      </c>
      <c r="F10" s="9">
        <v>2</v>
      </c>
      <c r="G10" s="9">
        <v>4</v>
      </c>
      <c r="H10" s="9"/>
      <c r="I10" s="9">
        <v>3</v>
      </c>
      <c r="J10" s="9"/>
      <c r="K10" s="9">
        <v>1</v>
      </c>
      <c r="L10" s="9"/>
      <c r="M10" s="9"/>
      <c r="N10" s="9">
        <f t="shared" si="0"/>
        <v>9</v>
      </c>
      <c r="O10" s="10"/>
      <c r="P10" s="43">
        <v>14</v>
      </c>
      <c r="Q10" s="42" t="s">
        <v>203</v>
      </c>
      <c r="R10" s="42" t="s">
        <v>34</v>
      </c>
      <c r="S10" s="9">
        <v>3</v>
      </c>
      <c r="T10" s="9">
        <v>2</v>
      </c>
      <c r="U10" s="9"/>
      <c r="V10" s="9">
        <v>8</v>
      </c>
      <c r="W10" s="9">
        <v>1</v>
      </c>
      <c r="X10" s="9">
        <v>2</v>
      </c>
      <c r="Y10" s="9">
        <v>3</v>
      </c>
      <c r="Z10" s="9">
        <v>4</v>
      </c>
      <c r="AA10" s="9"/>
      <c r="AB10" s="9"/>
      <c r="AC10" s="9">
        <f t="shared" si="1"/>
        <v>12</v>
      </c>
      <c r="AE10" s="21"/>
    </row>
    <row r="11" spans="1:31" s="39" customFormat="1" ht="12.75" x14ac:dyDescent="0.2">
      <c r="A11" s="43"/>
      <c r="B11" s="42"/>
      <c r="C11" s="42"/>
      <c r="D11" s="9"/>
      <c r="E11" s="9"/>
      <c r="F11" s="9"/>
      <c r="G11" s="9"/>
      <c r="H11" s="9"/>
      <c r="I11" s="9"/>
      <c r="J11" s="9"/>
      <c r="K11" s="9"/>
      <c r="L11" s="9"/>
      <c r="M11" s="9"/>
      <c r="N11" s="9" t="str">
        <f t="shared" si="0"/>
        <v/>
      </c>
      <c r="O11" s="10"/>
      <c r="P11" s="43"/>
      <c r="Q11" s="42"/>
      <c r="R11" s="4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 t="str">
        <f t="shared" si="1"/>
        <v/>
      </c>
      <c r="AE11" s="21"/>
    </row>
    <row r="12" spans="1:31" s="39" customFormat="1" ht="12.75" x14ac:dyDescent="0.2">
      <c r="A12" s="41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41">
        <v>31</v>
      </c>
      <c r="Q12" s="42" t="s">
        <v>107</v>
      </c>
      <c r="R12" s="42" t="s">
        <v>202</v>
      </c>
      <c r="S12" s="9"/>
      <c r="T12" s="9">
        <v>1</v>
      </c>
      <c r="U12" s="9">
        <v>2</v>
      </c>
      <c r="V12" s="9">
        <v>2</v>
      </c>
      <c r="W12" s="9">
        <v>1</v>
      </c>
      <c r="X12" s="9">
        <v>1</v>
      </c>
      <c r="Y12" s="9"/>
      <c r="Z12" s="9">
        <v>1</v>
      </c>
      <c r="AA12" s="9"/>
      <c r="AB12" s="9"/>
      <c r="AC12" s="9">
        <f t="shared" si="1"/>
        <v>5</v>
      </c>
      <c r="AE12" s="21"/>
    </row>
    <row r="13" spans="1:31" s="39" customFormat="1" ht="12.75" x14ac:dyDescent="0.2">
      <c r="A13" s="41">
        <v>12</v>
      </c>
      <c r="B13" s="42" t="s">
        <v>272</v>
      </c>
      <c r="C13" s="42" t="s">
        <v>189</v>
      </c>
      <c r="D13" s="9">
        <v>2</v>
      </c>
      <c r="E13" s="9">
        <v>4</v>
      </c>
      <c r="F13" s="9">
        <v>1</v>
      </c>
      <c r="G13" s="9">
        <v>7</v>
      </c>
      <c r="H13" s="9"/>
      <c r="I13" s="9"/>
      <c r="J13" s="9"/>
      <c r="K13" s="9">
        <v>4</v>
      </c>
      <c r="L13" s="9"/>
      <c r="M13" s="9"/>
      <c r="N13" s="9">
        <f t="shared" si="0"/>
        <v>17</v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1">
        <v>25</v>
      </c>
      <c r="B14" s="42" t="s">
        <v>334</v>
      </c>
      <c r="C14" s="42" t="s">
        <v>305</v>
      </c>
      <c r="D14" s="9">
        <v>2</v>
      </c>
      <c r="E14" s="9">
        <v>2</v>
      </c>
      <c r="F14" s="9"/>
      <c r="G14" s="9">
        <v>4</v>
      </c>
      <c r="H14" s="9">
        <v>2</v>
      </c>
      <c r="I14" s="9">
        <v>1</v>
      </c>
      <c r="J14" s="9"/>
      <c r="K14" s="9">
        <v>3</v>
      </c>
      <c r="L14" s="9"/>
      <c r="M14" s="9"/>
      <c r="N14" s="9">
        <f t="shared" si="0"/>
        <v>10</v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8</v>
      </c>
      <c r="E15" s="9">
        <f t="shared" si="2"/>
        <v>10</v>
      </c>
      <c r="F15" s="9">
        <f t="shared" si="2"/>
        <v>8</v>
      </c>
      <c r="G15" s="9">
        <f t="shared" si="2"/>
        <v>21</v>
      </c>
      <c r="H15" s="9">
        <f t="shared" si="2"/>
        <v>3</v>
      </c>
      <c r="I15" s="9">
        <f t="shared" si="2"/>
        <v>4</v>
      </c>
      <c r="J15" s="9">
        <f t="shared" si="2"/>
        <v>1</v>
      </c>
      <c r="K15" s="9">
        <f t="shared" si="2"/>
        <v>12</v>
      </c>
      <c r="L15" s="9">
        <f t="shared" si="2"/>
        <v>0</v>
      </c>
      <c r="M15" s="9">
        <f t="shared" si="2"/>
        <v>0</v>
      </c>
      <c r="N15" s="9">
        <f t="shared" si="2"/>
        <v>54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11</v>
      </c>
      <c r="T15" s="9">
        <f t="shared" si="3"/>
        <v>4</v>
      </c>
      <c r="U15" s="9">
        <f t="shared" si="3"/>
        <v>11</v>
      </c>
      <c r="V15" s="9">
        <f t="shared" si="3"/>
        <v>30</v>
      </c>
      <c r="W15" s="9">
        <f t="shared" si="3"/>
        <v>11</v>
      </c>
      <c r="X15" s="9">
        <f t="shared" si="3"/>
        <v>8</v>
      </c>
      <c r="Y15" s="9">
        <f t="shared" si="3"/>
        <v>4</v>
      </c>
      <c r="Z15" s="9">
        <f t="shared" si="3"/>
        <v>11</v>
      </c>
      <c r="AA15" s="9">
        <f t="shared" si="3"/>
        <v>0</v>
      </c>
      <c r="AB15" s="9">
        <f t="shared" si="3"/>
        <v>0</v>
      </c>
      <c r="AC15" s="9">
        <f t="shared" si="3"/>
        <v>45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62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Big Bangs:    |||   Cunning Stunts: </v>
      </c>
    </row>
    <row r="17" spans="1:32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2" s="39" customFormat="1" ht="12.75" x14ac:dyDescent="0.2">
      <c r="A18" s="128" t="s">
        <v>51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  <c r="O18" s="3" t="s">
        <v>4</v>
      </c>
      <c r="P18" s="140" t="s">
        <v>139</v>
      </c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2"/>
      <c r="AE18" s="21"/>
    </row>
    <row r="19" spans="1:32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2" s="39" customFormat="1" ht="12.75" x14ac:dyDescent="0.2">
      <c r="A20" s="41">
        <v>5</v>
      </c>
      <c r="B20" s="42" t="s">
        <v>151</v>
      </c>
      <c r="C20" s="42" t="s">
        <v>152</v>
      </c>
      <c r="D20" s="9"/>
      <c r="E20" s="9"/>
      <c r="F20" s="9"/>
      <c r="G20" s="9">
        <v>7</v>
      </c>
      <c r="H20" s="9">
        <v>2</v>
      </c>
      <c r="I20" s="9">
        <v>2</v>
      </c>
      <c r="J20" s="9"/>
      <c r="K20" s="9">
        <v>1</v>
      </c>
      <c r="L20" s="9"/>
      <c r="M20" s="9"/>
      <c r="N20" s="9">
        <f t="shared" ref="N20:N29" si="4">IF(B20="","",(D20*2)+(E20*3)+F20*1)</f>
        <v>0</v>
      </c>
      <c r="O20" s="10"/>
      <c r="P20" s="41"/>
      <c r="Q20" s="42"/>
      <c r="R20" s="42"/>
      <c r="S20" s="9"/>
      <c r="T20" s="9"/>
      <c r="U20" s="9"/>
      <c r="V20" s="9"/>
      <c r="W20" s="9"/>
      <c r="X20" s="9"/>
      <c r="Y20" s="9"/>
      <c r="Z20" s="9"/>
      <c r="AA20" s="9"/>
      <c r="AB20" s="9"/>
      <c r="AC20" s="9" t="str">
        <f t="shared" ref="AC20:AC29" si="5">IF(Q20="","",(S20*2)+(T20*3)+U20*1)</f>
        <v/>
      </c>
      <c r="AE20" s="21"/>
    </row>
    <row r="21" spans="1:32" s="39" customFormat="1" ht="12.75" x14ac:dyDescent="0.2">
      <c r="A21" s="41">
        <v>7</v>
      </c>
      <c r="B21" s="42" t="s">
        <v>153</v>
      </c>
      <c r="C21" s="42" t="s">
        <v>337</v>
      </c>
      <c r="D21" s="9"/>
      <c r="E21" s="9"/>
      <c r="F21" s="9">
        <v>1</v>
      </c>
      <c r="G21" s="9">
        <v>5</v>
      </c>
      <c r="H21" s="9">
        <v>1</v>
      </c>
      <c r="I21" s="9"/>
      <c r="J21" s="9"/>
      <c r="K21" s="9">
        <v>1</v>
      </c>
      <c r="L21" s="9"/>
      <c r="M21" s="9"/>
      <c r="N21" s="9">
        <f t="shared" si="4"/>
        <v>1</v>
      </c>
      <c r="O21" s="10"/>
      <c r="P21" s="41">
        <v>4</v>
      </c>
      <c r="Q21" s="42" t="s">
        <v>33</v>
      </c>
      <c r="R21" s="42" t="s">
        <v>34</v>
      </c>
      <c r="S21" s="9">
        <v>1</v>
      </c>
      <c r="T21" s="9">
        <v>1</v>
      </c>
      <c r="U21" s="9"/>
      <c r="V21" s="9">
        <v>5</v>
      </c>
      <c r="W21" s="9">
        <v>2</v>
      </c>
      <c r="X21" s="9"/>
      <c r="Y21" s="9"/>
      <c r="Z21" s="9"/>
      <c r="AA21" s="9"/>
      <c r="AB21" s="9"/>
      <c r="AC21" s="9">
        <f t="shared" si="5"/>
        <v>5</v>
      </c>
      <c r="AE21" s="21"/>
    </row>
    <row r="22" spans="1:32" s="39" customFormat="1" ht="12.75" x14ac:dyDescent="0.2">
      <c r="A22" s="41">
        <v>8</v>
      </c>
      <c r="B22" s="42" t="s">
        <v>127</v>
      </c>
      <c r="C22" s="42" t="s">
        <v>128</v>
      </c>
      <c r="D22" s="9"/>
      <c r="E22" s="9"/>
      <c r="F22" s="9"/>
      <c r="G22" s="9">
        <v>5</v>
      </c>
      <c r="H22" s="9">
        <v>1</v>
      </c>
      <c r="I22" s="9"/>
      <c r="J22" s="9"/>
      <c r="K22" s="9">
        <v>2</v>
      </c>
      <c r="L22" s="9"/>
      <c r="M22" s="9"/>
      <c r="N22" s="9">
        <f t="shared" si="4"/>
        <v>0</v>
      </c>
      <c r="O22" s="10"/>
      <c r="P22" s="41">
        <v>5</v>
      </c>
      <c r="Q22" s="42" t="s">
        <v>45</v>
      </c>
      <c r="R22" s="42" t="s">
        <v>46</v>
      </c>
      <c r="S22" s="9">
        <v>6</v>
      </c>
      <c r="T22" s="9">
        <v>1</v>
      </c>
      <c r="U22" s="9">
        <v>1</v>
      </c>
      <c r="V22" s="9">
        <v>2</v>
      </c>
      <c r="W22" s="9">
        <v>4</v>
      </c>
      <c r="X22" s="9"/>
      <c r="Y22" s="9">
        <v>1</v>
      </c>
      <c r="Z22" s="9">
        <v>4</v>
      </c>
      <c r="AA22" s="9"/>
      <c r="AB22" s="9"/>
      <c r="AC22" s="9">
        <f t="shared" si="5"/>
        <v>16</v>
      </c>
      <c r="AE22" s="21"/>
    </row>
    <row r="23" spans="1:32" s="39" customFormat="1" ht="12.75" x14ac:dyDescent="0.2">
      <c r="A23" s="43">
        <v>9</v>
      </c>
      <c r="B23" s="42" t="s">
        <v>158</v>
      </c>
      <c r="C23" s="42" t="s">
        <v>159</v>
      </c>
      <c r="D23" s="9"/>
      <c r="E23" s="9">
        <v>1</v>
      </c>
      <c r="F23" s="9"/>
      <c r="G23" s="9">
        <v>2</v>
      </c>
      <c r="H23" s="9">
        <v>2</v>
      </c>
      <c r="I23" s="9">
        <v>1</v>
      </c>
      <c r="J23" s="9"/>
      <c r="K23" s="9">
        <v>2</v>
      </c>
      <c r="L23" s="9"/>
      <c r="M23" s="9"/>
      <c r="N23" s="9">
        <f t="shared" si="4"/>
        <v>3</v>
      </c>
      <c r="O23" s="10"/>
      <c r="P23" s="43">
        <v>7</v>
      </c>
      <c r="Q23" s="42" t="s">
        <v>32</v>
      </c>
      <c r="R23" s="42" t="s">
        <v>111</v>
      </c>
      <c r="S23" s="9">
        <v>2</v>
      </c>
      <c r="T23" s="9"/>
      <c r="U23" s="9"/>
      <c r="V23" s="9">
        <v>8</v>
      </c>
      <c r="W23" s="9">
        <v>3</v>
      </c>
      <c r="X23" s="9"/>
      <c r="Y23" s="9"/>
      <c r="Z23" s="9">
        <v>1</v>
      </c>
      <c r="AA23" s="9"/>
      <c r="AB23" s="9"/>
      <c r="AC23" s="9">
        <f t="shared" si="5"/>
        <v>4</v>
      </c>
      <c r="AE23" s="21"/>
    </row>
    <row r="24" spans="1:32" s="39" customFormat="1" ht="12.75" x14ac:dyDescent="0.2">
      <c r="A24" s="41">
        <v>12</v>
      </c>
      <c r="B24" s="42" t="s">
        <v>55</v>
      </c>
      <c r="C24" s="42" t="s">
        <v>56</v>
      </c>
      <c r="D24" s="9">
        <v>6</v>
      </c>
      <c r="E24" s="9">
        <v>1</v>
      </c>
      <c r="F24" s="9">
        <v>5</v>
      </c>
      <c r="G24" s="9">
        <v>3</v>
      </c>
      <c r="H24" s="9">
        <v>2</v>
      </c>
      <c r="I24" s="9">
        <v>1</v>
      </c>
      <c r="J24" s="9"/>
      <c r="K24" s="9">
        <v>2</v>
      </c>
      <c r="L24" s="9"/>
      <c r="M24" s="9"/>
      <c r="N24" s="9">
        <f t="shared" si="4"/>
        <v>20</v>
      </c>
      <c r="O24" s="10"/>
      <c r="P24" s="43">
        <v>8</v>
      </c>
      <c r="Q24" s="42" t="s">
        <v>211</v>
      </c>
      <c r="R24" s="42" t="s">
        <v>212</v>
      </c>
      <c r="S24" s="9">
        <v>1</v>
      </c>
      <c r="T24" s="9"/>
      <c r="U24" s="9">
        <v>2</v>
      </c>
      <c r="V24" s="9">
        <v>1</v>
      </c>
      <c r="W24" s="9">
        <v>1</v>
      </c>
      <c r="X24" s="9"/>
      <c r="Y24" s="9"/>
      <c r="Z24" s="9">
        <v>1</v>
      </c>
      <c r="AA24" s="9"/>
      <c r="AB24" s="9"/>
      <c r="AC24" s="9">
        <f t="shared" si="5"/>
        <v>4</v>
      </c>
      <c r="AE24" s="21"/>
    </row>
    <row r="25" spans="1:32" s="39" customFormat="1" ht="12.75" x14ac:dyDescent="0.2">
      <c r="A25" s="43">
        <v>13</v>
      </c>
      <c r="B25" s="42" t="s">
        <v>310</v>
      </c>
      <c r="C25" s="42" t="s">
        <v>311</v>
      </c>
      <c r="D25" s="9">
        <v>1</v>
      </c>
      <c r="E25" s="9">
        <v>1</v>
      </c>
      <c r="F25" s="9"/>
      <c r="G25" s="9">
        <v>2</v>
      </c>
      <c r="H25" s="9">
        <v>1</v>
      </c>
      <c r="I25" s="9">
        <v>1</v>
      </c>
      <c r="J25" s="9"/>
      <c r="K25" s="9">
        <v>1</v>
      </c>
      <c r="L25" s="9"/>
      <c r="M25" s="9"/>
      <c r="N25" s="9">
        <f t="shared" si="4"/>
        <v>5</v>
      </c>
      <c r="O25" s="10"/>
      <c r="P25" s="41"/>
      <c r="Q25" s="42"/>
      <c r="R25" s="4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 t="str">
        <f t="shared" si="5"/>
        <v/>
      </c>
      <c r="AE25" s="21"/>
    </row>
    <row r="26" spans="1:32" s="39" customFormat="1" ht="12.75" x14ac:dyDescent="0.2">
      <c r="A26" s="41">
        <v>21</v>
      </c>
      <c r="B26" s="42" t="s">
        <v>155</v>
      </c>
      <c r="C26" s="42" t="s">
        <v>48</v>
      </c>
      <c r="D26" s="9">
        <v>1</v>
      </c>
      <c r="E26" s="9"/>
      <c r="F26" s="9"/>
      <c r="G26" s="9">
        <v>2</v>
      </c>
      <c r="H26" s="9"/>
      <c r="I26" s="9">
        <v>1</v>
      </c>
      <c r="J26" s="9"/>
      <c r="K26" s="9">
        <v>1</v>
      </c>
      <c r="L26" s="9"/>
      <c r="M26" s="9"/>
      <c r="N26" s="9">
        <f t="shared" si="4"/>
        <v>2</v>
      </c>
      <c r="O26" s="10"/>
      <c r="P26" s="41">
        <v>10</v>
      </c>
      <c r="Q26" s="42" t="s">
        <v>412</v>
      </c>
      <c r="R26" s="42" t="s">
        <v>413</v>
      </c>
      <c r="S26" s="9">
        <v>4</v>
      </c>
      <c r="T26" s="9"/>
      <c r="U26" s="9">
        <v>1</v>
      </c>
      <c r="V26" s="9">
        <v>12</v>
      </c>
      <c r="W26" s="9">
        <v>2</v>
      </c>
      <c r="X26" s="9"/>
      <c r="Y26" s="9"/>
      <c r="Z26" s="9"/>
      <c r="AA26" s="9"/>
      <c r="AB26" s="9"/>
      <c r="AC26" s="9">
        <f t="shared" si="5"/>
        <v>9</v>
      </c>
      <c r="AE26" s="21"/>
    </row>
    <row r="27" spans="1:32" s="39" customFormat="1" ht="12.75" x14ac:dyDescent="0.2">
      <c r="A27" s="41">
        <v>26</v>
      </c>
      <c r="B27" s="42" t="s">
        <v>58</v>
      </c>
      <c r="C27" s="42" t="s">
        <v>59</v>
      </c>
      <c r="D27" s="9"/>
      <c r="E27" s="9"/>
      <c r="F27" s="9"/>
      <c r="G27" s="9">
        <v>1</v>
      </c>
      <c r="H27" s="9"/>
      <c r="I27" s="9"/>
      <c r="J27" s="9"/>
      <c r="K27" s="9">
        <v>2</v>
      </c>
      <c r="L27" s="9"/>
      <c r="M27" s="9"/>
      <c r="N27" s="9">
        <f t="shared" si="4"/>
        <v>0</v>
      </c>
      <c r="O27" s="10"/>
      <c r="P27" s="43">
        <v>12</v>
      </c>
      <c r="Q27" s="42" t="s">
        <v>207</v>
      </c>
      <c r="R27" s="42" t="s">
        <v>208</v>
      </c>
      <c r="S27" s="9">
        <v>1</v>
      </c>
      <c r="T27" s="9">
        <v>2</v>
      </c>
      <c r="U27" s="9">
        <v>1</v>
      </c>
      <c r="V27" s="9">
        <v>7</v>
      </c>
      <c r="W27" s="9">
        <v>2</v>
      </c>
      <c r="X27" s="9"/>
      <c r="Y27" s="9">
        <v>1</v>
      </c>
      <c r="Z27" s="9">
        <v>1</v>
      </c>
      <c r="AA27" s="9"/>
      <c r="AB27" s="9"/>
      <c r="AC27" s="9">
        <f t="shared" si="5"/>
        <v>9</v>
      </c>
      <c r="AE27" s="21"/>
    </row>
    <row r="28" spans="1:32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3">
        <v>11</v>
      </c>
      <c r="Q28" s="42" t="s">
        <v>456</v>
      </c>
      <c r="R28" s="42" t="s">
        <v>457</v>
      </c>
      <c r="S28" s="9">
        <v>1</v>
      </c>
      <c r="T28" s="9"/>
      <c r="U28" s="9"/>
      <c r="V28" s="9">
        <v>2</v>
      </c>
      <c r="W28" s="9">
        <v>4</v>
      </c>
      <c r="X28" s="9">
        <v>1</v>
      </c>
      <c r="Y28" s="9"/>
      <c r="Z28" s="9">
        <v>1</v>
      </c>
      <c r="AA28" s="9"/>
      <c r="AB28" s="9"/>
      <c r="AC28" s="9">
        <f t="shared" si="5"/>
        <v>2</v>
      </c>
      <c r="AE28" s="21"/>
    </row>
    <row r="29" spans="1:32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2" s="39" customFormat="1" ht="12.75" x14ac:dyDescent="0.2">
      <c r="A30" s="105" t="s">
        <v>26</v>
      </c>
      <c r="B30" s="106"/>
      <c r="C30" s="107"/>
      <c r="D30" s="9">
        <f t="shared" ref="D30:N30" si="6">SUM(D20:D29)</f>
        <v>8</v>
      </c>
      <c r="E30" s="9">
        <f t="shared" si="6"/>
        <v>3</v>
      </c>
      <c r="F30" s="9">
        <f t="shared" si="6"/>
        <v>6</v>
      </c>
      <c r="G30" s="9">
        <f t="shared" si="6"/>
        <v>27</v>
      </c>
      <c r="H30" s="9">
        <f t="shared" si="6"/>
        <v>9</v>
      </c>
      <c r="I30" s="9">
        <f t="shared" si="6"/>
        <v>6</v>
      </c>
      <c r="J30" s="9">
        <f t="shared" si="6"/>
        <v>0</v>
      </c>
      <c r="K30" s="9">
        <f t="shared" si="6"/>
        <v>12</v>
      </c>
      <c r="L30" s="9">
        <f t="shared" si="6"/>
        <v>0</v>
      </c>
      <c r="M30" s="9">
        <f t="shared" si="6"/>
        <v>0</v>
      </c>
      <c r="N30" s="9">
        <f t="shared" si="6"/>
        <v>31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16</v>
      </c>
      <c r="T30" s="9">
        <f t="shared" si="7"/>
        <v>4</v>
      </c>
      <c r="U30" s="9">
        <f t="shared" si="7"/>
        <v>5</v>
      </c>
      <c r="V30" s="9">
        <f t="shared" si="7"/>
        <v>37</v>
      </c>
      <c r="W30" s="9">
        <f t="shared" si="7"/>
        <v>18</v>
      </c>
      <c r="X30" s="9">
        <f t="shared" si="7"/>
        <v>1</v>
      </c>
      <c r="Y30" s="9">
        <f t="shared" si="7"/>
        <v>2</v>
      </c>
      <c r="Z30" s="9">
        <f t="shared" si="7"/>
        <v>8</v>
      </c>
      <c r="AA30" s="9">
        <f t="shared" si="7"/>
        <v>0</v>
      </c>
      <c r="AB30" s="9">
        <f t="shared" si="7"/>
        <v>0</v>
      </c>
      <c r="AC30" s="9">
        <f t="shared" si="7"/>
        <v>49</v>
      </c>
      <c r="AE30" s="44" t="e">
        <f>IF(#REF!+#REF!=5,"Correct","MVP ERROR")</f>
        <v>#REF!</v>
      </c>
    </row>
    <row r="31" spans="1:32" s="39" customFormat="1" ht="12.75" x14ac:dyDescent="0.2">
      <c r="A31" s="117" t="s">
        <v>27</v>
      </c>
      <c r="B31" s="118"/>
      <c r="C31" s="119" t="s">
        <v>135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Spartans: BLK-   |||   Phantoms: </v>
      </c>
      <c r="AF31" s="46"/>
    </row>
    <row r="32" spans="1:32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43" t="s">
        <v>140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3" t="s">
        <v>4</v>
      </c>
      <c r="P33" s="125" t="s">
        <v>103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5</v>
      </c>
      <c r="B35" s="42" t="s">
        <v>213</v>
      </c>
      <c r="C35" s="42" t="s">
        <v>214</v>
      </c>
      <c r="D35" s="9"/>
      <c r="E35" s="9">
        <v>3</v>
      </c>
      <c r="F35" s="9">
        <v>2</v>
      </c>
      <c r="G35" s="9">
        <v>2</v>
      </c>
      <c r="H35" s="9"/>
      <c r="I35" s="9">
        <v>1</v>
      </c>
      <c r="J35" s="9"/>
      <c r="K35" s="9">
        <v>3</v>
      </c>
      <c r="L35" s="9"/>
      <c r="M35" s="9"/>
      <c r="N35" s="9">
        <f t="shared" ref="N35:N44" si="8">IF(B35="","",(D35*2)+(E35*3)+F35*1)</f>
        <v>11</v>
      </c>
      <c r="O35" s="10"/>
      <c r="P35" s="43">
        <v>4</v>
      </c>
      <c r="Q35" s="42" t="s">
        <v>148</v>
      </c>
      <c r="R35" s="42" t="s">
        <v>54</v>
      </c>
      <c r="S35" s="9"/>
      <c r="T35" s="9">
        <v>1</v>
      </c>
      <c r="U35" s="9"/>
      <c r="V35" s="9">
        <v>7</v>
      </c>
      <c r="W35" s="9">
        <v>1</v>
      </c>
      <c r="X35" s="9">
        <v>1</v>
      </c>
      <c r="Y35" s="9"/>
      <c r="Z35" s="9">
        <v>1</v>
      </c>
      <c r="AA35" s="9"/>
      <c r="AB35" s="9"/>
      <c r="AC35" s="9">
        <f t="shared" ref="AC35:AC44" si="9">IF(Q35="","",(S35*2)+(T35*3)+U35*1)</f>
        <v>3</v>
      </c>
      <c r="AE35" s="21"/>
    </row>
    <row r="36" spans="1:31" s="39" customFormat="1" ht="12.75" x14ac:dyDescent="0.2">
      <c r="A36" s="43">
        <v>6</v>
      </c>
      <c r="B36" s="42" t="s">
        <v>215</v>
      </c>
      <c r="C36" s="42" t="s">
        <v>216</v>
      </c>
      <c r="D36" s="9"/>
      <c r="E36" s="9">
        <v>1</v>
      </c>
      <c r="F36" s="9"/>
      <c r="G36" s="9">
        <v>5</v>
      </c>
      <c r="H36" s="9">
        <v>2</v>
      </c>
      <c r="I36" s="9">
        <v>5</v>
      </c>
      <c r="J36" s="9">
        <v>1</v>
      </c>
      <c r="K36" s="9">
        <v>1</v>
      </c>
      <c r="L36" s="9"/>
      <c r="M36" s="9"/>
      <c r="N36" s="9">
        <f t="shared" si="8"/>
        <v>3</v>
      </c>
      <c r="O36" s="10"/>
      <c r="P36" s="43">
        <v>6</v>
      </c>
      <c r="Q36" s="42" t="s">
        <v>40</v>
      </c>
      <c r="R36" s="42" t="s">
        <v>113</v>
      </c>
      <c r="S36" s="9">
        <v>1</v>
      </c>
      <c r="T36" s="9"/>
      <c r="U36" s="9">
        <v>1</v>
      </c>
      <c r="V36" s="9">
        <v>2</v>
      </c>
      <c r="W36" s="9">
        <v>2</v>
      </c>
      <c r="X36" s="9"/>
      <c r="Y36" s="9"/>
      <c r="Z36" s="9">
        <v>1</v>
      </c>
      <c r="AA36" s="9"/>
      <c r="AB36" s="9"/>
      <c r="AC36" s="9">
        <f t="shared" si="9"/>
        <v>3</v>
      </c>
      <c r="AE36" s="21"/>
    </row>
    <row r="37" spans="1:31" s="39" customFormat="1" ht="12.75" x14ac:dyDescent="0.2">
      <c r="A37" s="41"/>
      <c r="B37" s="42"/>
      <c r="C37" s="42"/>
      <c r="D37" s="9"/>
      <c r="E37" s="9"/>
      <c r="F37" s="9"/>
      <c r="G37" s="9"/>
      <c r="H37" s="9"/>
      <c r="I37" s="9"/>
      <c r="J37" s="9"/>
      <c r="K37" s="9"/>
      <c r="L37" s="9"/>
      <c r="M37" s="9"/>
      <c r="N37" s="9" t="str">
        <f t="shared" si="8"/>
        <v/>
      </c>
      <c r="O37" s="10"/>
      <c r="P37" s="43">
        <v>9</v>
      </c>
      <c r="Q37" s="42" t="s">
        <v>114</v>
      </c>
      <c r="R37" s="42" t="s">
        <v>67</v>
      </c>
      <c r="S37" s="9">
        <v>2</v>
      </c>
      <c r="T37" s="9"/>
      <c r="U37" s="9"/>
      <c r="V37" s="9">
        <v>6</v>
      </c>
      <c r="W37" s="9">
        <v>1</v>
      </c>
      <c r="X37" s="9">
        <v>2</v>
      </c>
      <c r="Y37" s="9"/>
      <c r="Z37" s="9">
        <v>2</v>
      </c>
      <c r="AA37" s="9"/>
      <c r="AB37" s="9"/>
      <c r="AC37" s="9">
        <f t="shared" si="9"/>
        <v>4</v>
      </c>
      <c r="AE37" s="21"/>
    </row>
    <row r="38" spans="1:31" s="39" customFormat="1" ht="12.75" x14ac:dyDescent="0.2">
      <c r="A38" s="43">
        <v>21</v>
      </c>
      <c r="B38" s="42" t="s">
        <v>366</v>
      </c>
      <c r="C38" s="42" t="s">
        <v>367</v>
      </c>
      <c r="D38" s="9">
        <v>1</v>
      </c>
      <c r="E38" s="9"/>
      <c r="F38" s="9"/>
      <c r="G38" s="9">
        <v>5</v>
      </c>
      <c r="H38" s="9"/>
      <c r="I38" s="9"/>
      <c r="J38" s="9"/>
      <c r="K38" s="9">
        <v>1</v>
      </c>
      <c r="L38" s="9"/>
      <c r="M38" s="9"/>
      <c r="N38" s="9">
        <f t="shared" si="8"/>
        <v>2</v>
      </c>
      <c r="O38" s="10"/>
      <c r="P38" s="43"/>
      <c r="Q38" s="42"/>
      <c r="R38" s="4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 t="str">
        <f t="shared" si="9"/>
        <v/>
      </c>
      <c r="AE38" s="21"/>
    </row>
    <row r="39" spans="1:31" s="39" customFormat="1" ht="12.75" x14ac:dyDescent="0.2">
      <c r="A39" s="43"/>
      <c r="B39" s="42"/>
      <c r="C39" s="42"/>
      <c r="D39" s="9"/>
      <c r="E39" s="9"/>
      <c r="F39" s="9"/>
      <c r="G39" s="9"/>
      <c r="H39" s="9"/>
      <c r="I39" s="9"/>
      <c r="J39" s="9"/>
      <c r="K39" s="9"/>
      <c r="L39" s="9"/>
      <c r="M39" s="9"/>
      <c r="N39" s="9" t="str">
        <f t="shared" si="8"/>
        <v/>
      </c>
      <c r="O39" s="10"/>
      <c r="P39" s="43">
        <v>20</v>
      </c>
      <c r="Q39" s="42" t="s">
        <v>105</v>
      </c>
      <c r="R39" s="42" t="s">
        <v>106</v>
      </c>
      <c r="S39" s="9"/>
      <c r="T39" s="9">
        <v>1</v>
      </c>
      <c r="U39" s="9"/>
      <c r="V39" s="9"/>
      <c r="W39" s="9"/>
      <c r="X39" s="9"/>
      <c r="Y39" s="9"/>
      <c r="Z39" s="9">
        <v>1</v>
      </c>
      <c r="AA39" s="9"/>
      <c r="AB39" s="9"/>
      <c r="AC39" s="9">
        <f t="shared" si="9"/>
        <v>3</v>
      </c>
      <c r="AE39" s="21"/>
    </row>
    <row r="40" spans="1:31" s="39" customFormat="1" ht="12.75" x14ac:dyDescent="0.2">
      <c r="A40" s="43"/>
      <c r="B40" s="42"/>
      <c r="C40" s="42"/>
      <c r="D40" s="9"/>
      <c r="E40" s="9"/>
      <c r="F40" s="9"/>
      <c r="G40" s="9"/>
      <c r="H40" s="9"/>
      <c r="I40" s="9"/>
      <c r="J40" s="9"/>
      <c r="K40" s="9"/>
      <c r="L40" s="9"/>
      <c r="M40" s="9"/>
      <c r="N40" s="9" t="str">
        <f t="shared" si="8"/>
        <v/>
      </c>
      <c r="O40" s="10"/>
      <c r="P40" s="41">
        <v>22</v>
      </c>
      <c r="Q40" s="42" t="s">
        <v>115</v>
      </c>
      <c r="R40" s="42" t="s">
        <v>116</v>
      </c>
      <c r="S40" s="9">
        <v>3</v>
      </c>
      <c r="T40" s="9">
        <v>1</v>
      </c>
      <c r="U40" s="9">
        <v>1</v>
      </c>
      <c r="V40" s="9">
        <v>4</v>
      </c>
      <c r="W40" s="9">
        <v>2</v>
      </c>
      <c r="X40" s="9"/>
      <c r="Y40" s="9">
        <v>1</v>
      </c>
      <c r="Z40" s="9">
        <v>1</v>
      </c>
      <c r="AA40" s="9"/>
      <c r="AB40" s="9"/>
      <c r="AC40" s="9">
        <f t="shared" si="9"/>
        <v>10</v>
      </c>
      <c r="AE40" s="21"/>
    </row>
    <row r="41" spans="1:31" s="39" customFormat="1" ht="12.75" x14ac:dyDescent="0.2">
      <c r="A41" s="43">
        <v>50</v>
      </c>
      <c r="B41" s="42" t="s">
        <v>217</v>
      </c>
      <c r="C41" s="42" t="s">
        <v>48</v>
      </c>
      <c r="D41" s="9">
        <v>5</v>
      </c>
      <c r="E41" s="9"/>
      <c r="F41" s="9"/>
      <c r="G41" s="9">
        <v>7</v>
      </c>
      <c r="H41" s="9">
        <v>3</v>
      </c>
      <c r="I41" s="9">
        <v>4</v>
      </c>
      <c r="J41" s="9"/>
      <c r="K41" s="9">
        <v>1</v>
      </c>
      <c r="L41" s="9"/>
      <c r="M41" s="9"/>
      <c r="N41" s="9">
        <f t="shared" si="8"/>
        <v>10</v>
      </c>
      <c r="O41" s="10"/>
      <c r="P41" s="41">
        <v>40</v>
      </c>
      <c r="Q41" s="42" t="s">
        <v>32</v>
      </c>
      <c r="R41" s="42" t="s">
        <v>147</v>
      </c>
      <c r="S41" s="9">
        <v>1</v>
      </c>
      <c r="T41" s="9"/>
      <c r="U41" s="9"/>
      <c r="V41" s="9">
        <v>2</v>
      </c>
      <c r="W41" s="9"/>
      <c r="X41" s="9"/>
      <c r="Y41" s="9"/>
      <c r="Z41" s="9">
        <v>1</v>
      </c>
      <c r="AA41" s="9"/>
      <c r="AB41" s="9"/>
      <c r="AC41" s="9">
        <f t="shared" si="9"/>
        <v>2</v>
      </c>
      <c r="AE41" s="21"/>
    </row>
    <row r="42" spans="1:31" s="39" customFormat="1" ht="12.75" x14ac:dyDescent="0.2">
      <c r="A42" s="43">
        <v>8</v>
      </c>
      <c r="B42" s="42" t="s">
        <v>353</v>
      </c>
      <c r="C42" s="42" t="s">
        <v>87</v>
      </c>
      <c r="D42" s="9">
        <v>6</v>
      </c>
      <c r="E42" s="9"/>
      <c r="F42" s="9">
        <v>2</v>
      </c>
      <c r="G42" s="9">
        <v>5</v>
      </c>
      <c r="H42" s="9">
        <v>1</v>
      </c>
      <c r="I42" s="9">
        <v>1</v>
      </c>
      <c r="J42" s="9"/>
      <c r="K42" s="9">
        <v>1</v>
      </c>
      <c r="L42" s="9"/>
      <c r="M42" s="9"/>
      <c r="N42" s="9">
        <f t="shared" si="8"/>
        <v>14</v>
      </c>
      <c r="O42" s="10"/>
      <c r="P42" s="41">
        <v>44</v>
      </c>
      <c r="Q42" s="42" t="s">
        <v>108</v>
      </c>
      <c r="R42" s="42" t="s">
        <v>109</v>
      </c>
      <c r="S42" s="9">
        <v>3</v>
      </c>
      <c r="T42" s="9"/>
      <c r="U42" s="9">
        <v>1</v>
      </c>
      <c r="V42" s="9">
        <v>4</v>
      </c>
      <c r="W42" s="9"/>
      <c r="X42" s="9"/>
      <c r="Y42" s="9">
        <v>1</v>
      </c>
      <c r="Z42" s="9">
        <v>1</v>
      </c>
      <c r="AA42" s="9"/>
      <c r="AB42" s="9"/>
      <c r="AC42" s="9">
        <f t="shared" si="9"/>
        <v>7</v>
      </c>
      <c r="AE42" s="21"/>
    </row>
    <row r="43" spans="1:31" s="39" customFormat="1" ht="12.75" x14ac:dyDescent="0.2">
      <c r="A43" s="41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>
        <v>23</v>
      </c>
      <c r="Q43" s="42" t="s">
        <v>110</v>
      </c>
      <c r="R43" s="42" t="s">
        <v>72</v>
      </c>
      <c r="S43" s="9">
        <v>1</v>
      </c>
      <c r="T43" s="9">
        <v>1</v>
      </c>
      <c r="U43" s="9"/>
      <c r="V43" s="9">
        <v>3</v>
      </c>
      <c r="W43" s="9">
        <v>1</v>
      </c>
      <c r="X43" s="9">
        <v>1</v>
      </c>
      <c r="Y43" s="9"/>
      <c r="Z43" s="9"/>
      <c r="AA43" s="9"/>
      <c r="AB43" s="9"/>
      <c r="AC43" s="9">
        <f t="shared" si="9"/>
        <v>5</v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3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12</v>
      </c>
      <c r="E45" s="9">
        <f t="shared" si="10"/>
        <v>4</v>
      </c>
      <c r="F45" s="9">
        <f t="shared" si="10"/>
        <v>4</v>
      </c>
      <c r="G45" s="9">
        <f t="shared" si="10"/>
        <v>24</v>
      </c>
      <c r="H45" s="9">
        <f t="shared" si="10"/>
        <v>6</v>
      </c>
      <c r="I45" s="9">
        <f t="shared" si="10"/>
        <v>11</v>
      </c>
      <c r="J45" s="9">
        <f t="shared" si="10"/>
        <v>1</v>
      </c>
      <c r="K45" s="9">
        <f t="shared" si="10"/>
        <v>7</v>
      </c>
      <c r="L45" s="9">
        <f t="shared" si="10"/>
        <v>0</v>
      </c>
      <c r="M45" s="9">
        <f t="shared" si="10"/>
        <v>0</v>
      </c>
      <c r="N45" s="9">
        <f t="shared" si="10"/>
        <v>40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11</v>
      </c>
      <c r="T45" s="9">
        <f t="shared" si="11"/>
        <v>4</v>
      </c>
      <c r="U45" s="9">
        <f t="shared" si="11"/>
        <v>3</v>
      </c>
      <c r="V45" s="9">
        <f t="shared" si="11"/>
        <v>28</v>
      </c>
      <c r="W45" s="9">
        <f t="shared" si="11"/>
        <v>7</v>
      </c>
      <c r="X45" s="9">
        <f t="shared" si="11"/>
        <v>4</v>
      </c>
      <c r="Y45" s="9">
        <f t="shared" si="11"/>
        <v>2</v>
      </c>
      <c r="Z45" s="9">
        <f t="shared" si="11"/>
        <v>8</v>
      </c>
      <c r="AA45" s="9">
        <f t="shared" si="11"/>
        <v>0</v>
      </c>
      <c r="AB45" s="9">
        <f t="shared" si="11"/>
        <v>0</v>
      </c>
      <c r="AC45" s="9">
        <f t="shared" si="11"/>
        <v>37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137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AKOM:    |||   Hornets: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72" t="s">
        <v>230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  <c r="O48" s="3" t="s">
        <v>29</v>
      </c>
      <c r="P48" s="134" t="s">
        <v>62</v>
      </c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6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3"/>
      <c r="B50" s="42"/>
      <c r="C50" s="42"/>
      <c r="D50" s="9"/>
      <c r="E50" s="9"/>
      <c r="F50" s="9"/>
      <c r="G50" s="9"/>
      <c r="H50" s="9"/>
      <c r="I50" s="9"/>
      <c r="J50" s="9"/>
      <c r="K50" s="9"/>
      <c r="L50" s="9"/>
      <c r="M50" s="9"/>
      <c r="N50" s="9" t="str">
        <f t="shared" ref="N50:N59" si="12">IF(B50="","",(D50*2)+(E50*3)+F50*1)</f>
        <v/>
      </c>
      <c r="O50" s="10"/>
      <c r="P50" s="41">
        <v>4</v>
      </c>
      <c r="Q50" s="42" t="s">
        <v>165</v>
      </c>
      <c r="R50" s="42" t="s">
        <v>166</v>
      </c>
      <c r="S50" s="9"/>
      <c r="T50" s="9"/>
      <c r="U50" s="9"/>
      <c r="V50" s="9">
        <v>11</v>
      </c>
      <c r="W50" s="9">
        <v>11</v>
      </c>
      <c r="X50" s="9">
        <v>3</v>
      </c>
      <c r="Y50" s="9">
        <v>2</v>
      </c>
      <c r="Z50" s="9">
        <v>2</v>
      </c>
      <c r="AA50" s="9"/>
      <c r="AB50" s="9"/>
      <c r="AC50" s="9">
        <f t="shared" ref="AC50:AC59" si="13">IF(Q50="","",(S50*2)+(T50*3)+U50*1)</f>
        <v>0</v>
      </c>
      <c r="AD50" s="46"/>
      <c r="AE50" s="21"/>
    </row>
    <row r="51" spans="1:31" s="39" customFormat="1" ht="12.75" x14ac:dyDescent="0.2">
      <c r="A51" s="41">
        <v>6</v>
      </c>
      <c r="B51" s="42" t="s">
        <v>38</v>
      </c>
      <c r="C51" s="42" t="s">
        <v>235</v>
      </c>
      <c r="D51" s="9">
        <v>5</v>
      </c>
      <c r="E51" s="9"/>
      <c r="F51" s="9"/>
      <c r="G51" s="9">
        <v>9</v>
      </c>
      <c r="H51" s="9">
        <v>2</v>
      </c>
      <c r="I51" s="9"/>
      <c r="J51" s="9">
        <v>1</v>
      </c>
      <c r="K51" s="9">
        <v>4</v>
      </c>
      <c r="L51" s="9"/>
      <c r="M51" s="9"/>
      <c r="N51" s="9">
        <f t="shared" si="12"/>
        <v>10</v>
      </c>
      <c r="O51" s="10"/>
      <c r="P51" s="43">
        <v>6</v>
      </c>
      <c r="Q51" s="42" t="s">
        <v>120</v>
      </c>
      <c r="R51" s="42" t="s">
        <v>50</v>
      </c>
      <c r="S51" s="9">
        <v>2</v>
      </c>
      <c r="T51" s="9">
        <v>1</v>
      </c>
      <c r="U51" s="9">
        <v>1</v>
      </c>
      <c r="V51" s="9">
        <v>6</v>
      </c>
      <c r="W51" s="9">
        <v>2</v>
      </c>
      <c r="X51" s="9"/>
      <c r="Y51" s="9"/>
      <c r="Z51" s="9">
        <v>2</v>
      </c>
      <c r="AA51" s="9"/>
      <c r="AB51" s="9"/>
      <c r="AC51" s="9">
        <f t="shared" si="13"/>
        <v>8</v>
      </c>
      <c r="AD51" s="46"/>
      <c r="AE51" s="21"/>
    </row>
    <row r="52" spans="1:31" s="39" customFormat="1" ht="12.75" x14ac:dyDescent="0.2">
      <c r="A52" s="41"/>
      <c r="B52" s="42"/>
      <c r="C52" s="42"/>
      <c r="D52" s="9"/>
      <c r="E52" s="9"/>
      <c r="F52" s="9"/>
      <c r="G52" s="9"/>
      <c r="H52" s="9"/>
      <c r="I52" s="9"/>
      <c r="J52" s="9"/>
      <c r="K52" s="9"/>
      <c r="L52" s="9"/>
      <c r="M52" s="9"/>
      <c r="N52" s="9" t="str">
        <f t="shared" si="12"/>
        <v/>
      </c>
      <c r="O52" s="10"/>
      <c r="P52" s="43">
        <v>7</v>
      </c>
      <c r="Q52" s="42" t="s">
        <v>167</v>
      </c>
      <c r="R52" s="42" t="s">
        <v>128</v>
      </c>
      <c r="S52" s="9">
        <v>4</v>
      </c>
      <c r="T52" s="9"/>
      <c r="U52" s="9"/>
      <c r="V52" s="9">
        <v>2</v>
      </c>
      <c r="W52" s="9">
        <v>1</v>
      </c>
      <c r="X52" s="9"/>
      <c r="Y52" s="9"/>
      <c r="Z52" s="9"/>
      <c r="AA52" s="9"/>
      <c r="AB52" s="9"/>
      <c r="AC52" s="9">
        <f t="shared" si="13"/>
        <v>8</v>
      </c>
      <c r="AD52" s="46"/>
      <c r="AE52" s="21"/>
    </row>
    <row r="53" spans="1:31" s="39" customFormat="1" ht="12.75" x14ac:dyDescent="0.2">
      <c r="A53" s="41">
        <v>8</v>
      </c>
      <c r="B53" s="42" t="s">
        <v>236</v>
      </c>
      <c r="C53" s="42" t="s">
        <v>61</v>
      </c>
      <c r="D53" s="9">
        <v>1</v>
      </c>
      <c r="E53" s="9">
        <v>1</v>
      </c>
      <c r="F53" s="9"/>
      <c r="G53" s="9">
        <v>4</v>
      </c>
      <c r="H53" s="9">
        <v>2</v>
      </c>
      <c r="I53" s="9"/>
      <c r="J53" s="9"/>
      <c r="K53" s="9">
        <v>1</v>
      </c>
      <c r="L53" s="9"/>
      <c r="M53" s="9"/>
      <c r="N53" s="9">
        <f t="shared" si="12"/>
        <v>5</v>
      </c>
      <c r="O53" s="10"/>
      <c r="P53" s="41">
        <v>9</v>
      </c>
      <c r="Q53" s="42" t="s">
        <v>63</v>
      </c>
      <c r="R53" s="42" t="s">
        <v>64</v>
      </c>
      <c r="S53" s="9">
        <v>2</v>
      </c>
      <c r="T53" s="9">
        <v>1</v>
      </c>
      <c r="U53" s="9"/>
      <c r="V53" s="9">
        <v>4</v>
      </c>
      <c r="W53" s="9">
        <v>4</v>
      </c>
      <c r="X53" s="9"/>
      <c r="Y53" s="9"/>
      <c r="Z53" s="9"/>
      <c r="AA53" s="9"/>
      <c r="AB53" s="9"/>
      <c r="AC53" s="9">
        <f t="shared" si="13"/>
        <v>7</v>
      </c>
      <c r="AD53" s="46"/>
      <c r="AE53" s="21"/>
    </row>
    <row r="54" spans="1:31" s="39" customFormat="1" ht="12.75" x14ac:dyDescent="0.2">
      <c r="A54" s="41">
        <v>9</v>
      </c>
      <c r="B54" s="42" t="s">
        <v>237</v>
      </c>
      <c r="C54" s="42" t="s">
        <v>238</v>
      </c>
      <c r="D54" s="9">
        <v>4</v>
      </c>
      <c r="E54" s="9">
        <v>1</v>
      </c>
      <c r="F54" s="9">
        <v>2</v>
      </c>
      <c r="G54" s="9">
        <v>3</v>
      </c>
      <c r="H54" s="9">
        <v>1</v>
      </c>
      <c r="I54" s="9"/>
      <c r="J54" s="9"/>
      <c r="K54" s="9">
        <v>1</v>
      </c>
      <c r="L54" s="9"/>
      <c r="M54" s="9"/>
      <c r="N54" s="9">
        <f t="shared" si="12"/>
        <v>13</v>
      </c>
      <c r="O54" s="10"/>
      <c r="P54" s="41"/>
      <c r="Q54" s="42"/>
      <c r="R54" s="42"/>
      <c r="S54" s="9"/>
      <c r="T54" s="9"/>
      <c r="U54" s="9"/>
      <c r="V54" s="9"/>
      <c r="W54" s="9"/>
      <c r="X54" s="9"/>
      <c r="Y54" s="9"/>
      <c r="Z54" s="9"/>
      <c r="AA54" s="9"/>
      <c r="AB54" s="9"/>
      <c r="AC54" s="9" t="str">
        <f t="shared" si="13"/>
        <v/>
      </c>
      <c r="AD54" s="46"/>
      <c r="AE54" s="21"/>
    </row>
    <row r="55" spans="1:31" s="39" customFormat="1" ht="12.75" x14ac:dyDescent="0.2">
      <c r="A55" s="41"/>
      <c r="B55" s="42"/>
      <c r="C55" s="42"/>
      <c r="D55" s="9"/>
      <c r="E55" s="9"/>
      <c r="F55" s="9"/>
      <c r="G55" s="9"/>
      <c r="H55" s="9"/>
      <c r="I55" s="9"/>
      <c r="J55" s="9"/>
      <c r="K55" s="9"/>
      <c r="L55" s="9"/>
      <c r="M55" s="9"/>
      <c r="N55" s="9" t="str">
        <f t="shared" si="12"/>
        <v/>
      </c>
      <c r="O55" s="10"/>
      <c r="P55" s="41">
        <v>11</v>
      </c>
      <c r="Q55" s="42" t="s">
        <v>422</v>
      </c>
      <c r="R55" s="42" t="s">
        <v>84</v>
      </c>
      <c r="S55" s="9">
        <v>3</v>
      </c>
      <c r="T55" s="9"/>
      <c r="U55" s="9"/>
      <c r="V55" s="9">
        <v>3</v>
      </c>
      <c r="W55" s="9"/>
      <c r="X55" s="9"/>
      <c r="Y55" s="9">
        <v>1</v>
      </c>
      <c r="Z55" s="9">
        <v>1</v>
      </c>
      <c r="AA55" s="9"/>
      <c r="AB55" s="9"/>
      <c r="AC55" s="9">
        <f t="shared" si="13"/>
        <v>6</v>
      </c>
      <c r="AD55" s="46"/>
      <c r="AE55" s="21"/>
    </row>
    <row r="56" spans="1:31" s="39" customFormat="1" ht="12.75" x14ac:dyDescent="0.2">
      <c r="A56" s="43">
        <v>21</v>
      </c>
      <c r="B56" s="42" t="s">
        <v>241</v>
      </c>
      <c r="C56" s="42" t="s">
        <v>152</v>
      </c>
      <c r="D56" s="9"/>
      <c r="E56" s="9">
        <v>1</v>
      </c>
      <c r="F56" s="9"/>
      <c r="G56" s="9">
        <v>6</v>
      </c>
      <c r="H56" s="9">
        <v>4</v>
      </c>
      <c r="I56" s="9"/>
      <c r="J56" s="9">
        <v>1</v>
      </c>
      <c r="K56" s="9">
        <v>4</v>
      </c>
      <c r="L56" s="9"/>
      <c r="M56" s="9"/>
      <c r="N56" s="9">
        <f t="shared" si="12"/>
        <v>3</v>
      </c>
      <c r="O56" s="10"/>
      <c r="P56" s="41">
        <v>12</v>
      </c>
      <c r="Q56" s="42" t="s">
        <v>260</v>
      </c>
      <c r="R56" s="42" t="s">
        <v>263</v>
      </c>
      <c r="S56" s="9">
        <v>2</v>
      </c>
      <c r="T56" s="9"/>
      <c r="U56" s="9"/>
      <c r="V56" s="9">
        <v>5</v>
      </c>
      <c r="W56" s="9">
        <v>2</v>
      </c>
      <c r="X56" s="9"/>
      <c r="Y56" s="9"/>
      <c r="Z56" s="9">
        <v>1</v>
      </c>
      <c r="AA56" s="9"/>
      <c r="AB56" s="9"/>
      <c r="AC56" s="9">
        <f t="shared" si="13"/>
        <v>4</v>
      </c>
      <c r="AD56" s="46"/>
      <c r="AE56" s="21"/>
    </row>
    <row r="57" spans="1:31" s="39" customFormat="1" ht="12.75" x14ac:dyDescent="0.2">
      <c r="A57" s="43">
        <v>23</v>
      </c>
      <c r="B57" s="42" t="s">
        <v>421</v>
      </c>
      <c r="C57" s="42" t="s">
        <v>57</v>
      </c>
      <c r="D57" s="9">
        <v>6</v>
      </c>
      <c r="E57" s="9"/>
      <c r="F57" s="9">
        <v>2</v>
      </c>
      <c r="G57" s="9">
        <v>10</v>
      </c>
      <c r="H57" s="9">
        <v>2</v>
      </c>
      <c r="I57" s="9"/>
      <c r="J57" s="9"/>
      <c r="K57" s="9">
        <v>1</v>
      </c>
      <c r="L57" s="9"/>
      <c r="M57" s="9"/>
      <c r="N57" s="9">
        <f t="shared" si="12"/>
        <v>14</v>
      </c>
      <c r="O57" s="10"/>
      <c r="P57" s="41">
        <v>13</v>
      </c>
      <c r="Q57" s="42" t="s">
        <v>453</v>
      </c>
      <c r="R57" s="42" t="s">
        <v>424</v>
      </c>
      <c r="S57" s="9">
        <v>3</v>
      </c>
      <c r="T57" s="9"/>
      <c r="U57" s="9">
        <v>3</v>
      </c>
      <c r="V57" s="9">
        <v>6</v>
      </c>
      <c r="W57" s="9">
        <v>1</v>
      </c>
      <c r="X57" s="9">
        <v>2</v>
      </c>
      <c r="Y57" s="9"/>
      <c r="Z57" s="9">
        <v>3</v>
      </c>
      <c r="AA57" s="9"/>
      <c r="AB57" s="9"/>
      <c r="AC57" s="9">
        <f t="shared" si="13"/>
        <v>9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>
        <v>15</v>
      </c>
      <c r="Q58" s="42" t="s">
        <v>258</v>
      </c>
      <c r="R58" s="42" t="s">
        <v>34</v>
      </c>
      <c r="S58" s="9">
        <v>5</v>
      </c>
      <c r="T58" s="9"/>
      <c r="U58" s="9">
        <v>2</v>
      </c>
      <c r="V58" s="9">
        <v>12</v>
      </c>
      <c r="W58" s="9">
        <v>4</v>
      </c>
      <c r="X58" s="9"/>
      <c r="Y58" s="9">
        <v>3</v>
      </c>
      <c r="Z58" s="9">
        <v>3</v>
      </c>
      <c r="AA58" s="9"/>
      <c r="AB58" s="9"/>
      <c r="AC58" s="9">
        <f t="shared" si="13"/>
        <v>12</v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3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16</v>
      </c>
      <c r="E60" s="9">
        <f t="shared" si="14"/>
        <v>3</v>
      </c>
      <c r="F60" s="9">
        <f t="shared" si="14"/>
        <v>4</v>
      </c>
      <c r="G60" s="9">
        <f t="shared" si="14"/>
        <v>32</v>
      </c>
      <c r="H60" s="9">
        <f t="shared" si="14"/>
        <v>11</v>
      </c>
      <c r="I60" s="9">
        <f t="shared" si="14"/>
        <v>0</v>
      </c>
      <c r="J60" s="9">
        <f t="shared" si="14"/>
        <v>2</v>
      </c>
      <c r="K60" s="9">
        <f t="shared" si="14"/>
        <v>11</v>
      </c>
      <c r="L60" s="9">
        <f t="shared" si="14"/>
        <v>0</v>
      </c>
      <c r="M60" s="9">
        <f t="shared" si="14"/>
        <v>0</v>
      </c>
      <c r="N60" s="9">
        <f t="shared" si="14"/>
        <v>45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21</v>
      </c>
      <c r="T60" s="9">
        <f t="shared" si="15"/>
        <v>2</v>
      </c>
      <c r="U60" s="9">
        <f t="shared" si="15"/>
        <v>6</v>
      </c>
      <c r="V60" s="9">
        <f t="shared" si="15"/>
        <v>49</v>
      </c>
      <c r="W60" s="9">
        <f t="shared" si="15"/>
        <v>25</v>
      </c>
      <c r="X60" s="9">
        <f t="shared" si="15"/>
        <v>5</v>
      </c>
      <c r="Y60" s="9">
        <f t="shared" si="15"/>
        <v>6</v>
      </c>
      <c r="Z60" s="9">
        <f t="shared" si="15"/>
        <v>12</v>
      </c>
      <c r="AA60" s="9">
        <f t="shared" si="15"/>
        <v>0</v>
      </c>
      <c r="AB60" s="9">
        <f t="shared" si="15"/>
        <v>0</v>
      </c>
      <c r="AC60" s="9">
        <f t="shared" si="15"/>
        <v>54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138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Honey Badgers: STL-   |||   Hardwood Pro: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81" t="s">
        <v>246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3"/>
      <c r="O63" s="3" t="s">
        <v>29</v>
      </c>
      <c r="P63" s="149" t="s">
        <v>135</v>
      </c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1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9</v>
      </c>
      <c r="B65" s="42" t="s">
        <v>247</v>
      </c>
      <c r="C65" s="42" t="s">
        <v>248</v>
      </c>
      <c r="D65" s="9">
        <v>4</v>
      </c>
      <c r="E65" s="9"/>
      <c r="F65" s="9">
        <v>1</v>
      </c>
      <c r="G65" s="9">
        <v>5</v>
      </c>
      <c r="H65" s="9">
        <v>1</v>
      </c>
      <c r="I65" s="9">
        <v>2</v>
      </c>
      <c r="J65" s="9"/>
      <c r="K65" s="9">
        <v>1</v>
      </c>
      <c r="L65" s="9"/>
      <c r="M65" s="9"/>
      <c r="N65" s="9">
        <f t="shared" ref="N65:N74" si="16">IF(B65="","",(D65*2)+(E65*3)+F65*1)</f>
        <v>9</v>
      </c>
      <c r="O65" s="10"/>
      <c r="P65" s="41">
        <v>0</v>
      </c>
      <c r="Q65" s="42" t="s">
        <v>180</v>
      </c>
      <c r="R65" s="42" t="s">
        <v>181</v>
      </c>
      <c r="S65" s="9">
        <v>2</v>
      </c>
      <c r="T65" s="9"/>
      <c r="U65" s="9"/>
      <c r="V65" s="9">
        <v>4</v>
      </c>
      <c r="W65" s="9">
        <v>1</v>
      </c>
      <c r="X65" s="9">
        <v>1</v>
      </c>
      <c r="Y65" s="9"/>
      <c r="Z65" s="9">
        <v>1</v>
      </c>
      <c r="AA65" s="9"/>
      <c r="AB65" s="9"/>
      <c r="AC65" s="9">
        <f t="shared" ref="AC65:AC74" si="17">IF(Q65="","",(S65*2)+(T65*3)+U65*1)</f>
        <v>4</v>
      </c>
      <c r="AD65" s="46"/>
      <c r="AE65" s="21"/>
    </row>
    <row r="66" spans="1:31" s="39" customFormat="1" ht="12.75" x14ac:dyDescent="0.2">
      <c r="A66" s="43">
        <v>8</v>
      </c>
      <c r="B66" s="42" t="s">
        <v>249</v>
      </c>
      <c r="C66" s="42" t="s">
        <v>39</v>
      </c>
      <c r="D66" s="9"/>
      <c r="E66" s="9"/>
      <c r="F66" s="9"/>
      <c r="G66" s="9">
        <v>1</v>
      </c>
      <c r="H66" s="9">
        <v>1</v>
      </c>
      <c r="I66" s="9"/>
      <c r="J66" s="9"/>
      <c r="K66" s="9"/>
      <c r="L66" s="9"/>
      <c r="M66" s="9"/>
      <c r="N66" s="9">
        <f t="shared" si="16"/>
        <v>0</v>
      </c>
      <c r="O66" s="10"/>
      <c r="P66" s="41">
        <v>1</v>
      </c>
      <c r="Q66" s="42" t="s">
        <v>375</v>
      </c>
      <c r="R66" s="42" t="s">
        <v>374</v>
      </c>
      <c r="S66" s="9">
        <v>1</v>
      </c>
      <c r="T66" s="9">
        <v>1</v>
      </c>
      <c r="U66" s="9">
        <v>2</v>
      </c>
      <c r="V66" s="9">
        <v>8</v>
      </c>
      <c r="W66" s="9"/>
      <c r="X66" s="9">
        <v>1</v>
      </c>
      <c r="Y66" s="9"/>
      <c r="Z66" s="9">
        <v>3</v>
      </c>
      <c r="AA66" s="9"/>
      <c r="AB66" s="9"/>
      <c r="AC66" s="9">
        <f t="shared" si="17"/>
        <v>7</v>
      </c>
      <c r="AD66" s="46"/>
      <c r="AE66" s="21"/>
    </row>
    <row r="67" spans="1:31" s="39" customFormat="1" ht="12.75" x14ac:dyDescent="0.2">
      <c r="A67" s="41">
        <v>10</v>
      </c>
      <c r="B67" s="42" t="s">
        <v>431</v>
      </c>
      <c r="C67" s="42" t="s">
        <v>37</v>
      </c>
      <c r="D67" s="9">
        <v>3</v>
      </c>
      <c r="E67" s="9"/>
      <c r="F67" s="9"/>
      <c r="G67" s="9">
        <v>1</v>
      </c>
      <c r="H67" s="9"/>
      <c r="I67" s="9">
        <v>3</v>
      </c>
      <c r="J67" s="9"/>
      <c r="K67" s="9">
        <v>4</v>
      </c>
      <c r="L67" s="9"/>
      <c r="M67" s="9"/>
      <c r="N67" s="9">
        <f t="shared" si="16"/>
        <v>6</v>
      </c>
      <c r="O67" s="10"/>
      <c r="P67" s="41">
        <v>2</v>
      </c>
      <c r="Q67" s="42" t="s">
        <v>184</v>
      </c>
      <c r="R67" s="42" t="s">
        <v>174</v>
      </c>
      <c r="S67" s="9">
        <v>2</v>
      </c>
      <c r="T67" s="9"/>
      <c r="U67" s="9"/>
      <c r="V67" s="9">
        <v>1</v>
      </c>
      <c r="W67" s="9">
        <v>2</v>
      </c>
      <c r="X67" s="9">
        <v>1</v>
      </c>
      <c r="Y67" s="9"/>
      <c r="Z67" s="9"/>
      <c r="AA67" s="9"/>
      <c r="AB67" s="9"/>
      <c r="AC67" s="9">
        <f t="shared" si="17"/>
        <v>4</v>
      </c>
      <c r="AD67" s="46"/>
      <c r="AE67" s="21"/>
    </row>
    <row r="68" spans="1:31" s="39" customFormat="1" ht="12.75" x14ac:dyDescent="0.2">
      <c r="A68" s="41">
        <v>13</v>
      </c>
      <c r="B68" s="42" t="s">
        <v>251</v>
      </c>
      <c r="C68" s="42" t="s">
        <v>53</v>
      </c>
      <c r="D68" s="9"/>
      <c r="E68" s="9"/>
      <c r="F68" s="9">
        <v>4</v>
      </c>
      <c r="G68" s="9">
        <v>10</v>
      </c>
      <c r="H68" s="9">
        <v>1</v>
      </c>
      <c r="I68" s="9"/>
      <c r="J68" s="9">
        <v>1</v>
      </c>
      <c r="K68" s="9">
        <v>5</v>
      </c>
      <c r="L68" s="9"/>
      <c r="M68" s="9"/>
      <c r="N68" s="9">
        <f t="shared" si="16"/>
        <v>4</v>
      </c>
      <c r="O68" s="10"/>
      <c r="P68" s="41"/>
      <c r="Q68" s="42"/>
      <c r="R68" s="4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 t="str">
        <f t="shared" si="17"/>
        <v/>
      </c>
      <c r="AD68" s="46"/>
      <c r="AE68" s="21"/>
    </row>
    <row r="69" spans="1:31" s="39" customFormat="1" ht="12.75" x14ac:dyDescent="0.2">
      <c r="A69" s="43">
        <v>21</v>
      </c>
      <c r="B69" s="42" t="s">
        <v>252</v>
      </c>
      <c r="C69" s="42" t="s">
        <v>253</v>
      </c>
      <c r="D69" s="9"/>
      <c r="E69" s="9"/>
      <c r="F69" s="9"/>
      <c r="G69" s="9">
        <v>6</v>
      </c>
      <c r="H69" s="9"/>
      <c r="I69" s="9">
        <v>1</v>
      </c>
      <c r="J69" s="9">
        <v>1</v>
      </c>
      <c r="K69" s="9"/>
      <c r="L69" s="9"/>
      <c r="M69" s="9"/>
      <c r="N69" s="9">
        <f t="shared" si="16"/>
        <v>0</v>
      </c>
      <c r="O69" s="10"/>
      <c r="P69" s="41">
        <v>12</v>
      </c>
      <c r="Q69" s="42" t="s">
        <v>177</v>
      </c>
      <c r="R69" s="42" t="s">
        <v>178</v>
      </c>
      <c r="S69" s="9"/>
      <c r="T69" s="9"/>
      <c r="U69" s="9"/>
      <c r="V69" s="9">
        <v>1</v>
      </c>
      <c r="W69" s="9"/>
      <c r="X69" s="9">
        <v>1</v>
      </c>
      <c r="Y69" s="9"/>
      <c r="Z69" s="9">
        <v>2</v>
      </c>
      <c r="AA69" s="9"/>
      <c r="AB69" s="9"/>
      <c r="AC69" s="9">
        <f t="shared" si="17"/>
        <v>0</v>
      </c>
      <c r="AD69" s="46"/>
      <c r="AE69" s="21"/>
    </row>
    <row r="70" spans="1:31" s="39" customFormat="1" ht="12.75" x14ac:dyDescent="0.2">
      <c r="A70" s="43">
        <v>23</v>
      </c>
      <c r="B70" s="42" t="s">
        <v>254</v>
      </c>
      <c r="C70" s="42" t="s">
        <v>61</v>
      </c>
      <c r="D70" s="9"/>
      <c r="E70" s="9"/>
      <c r="F70" s="9"/>
      <c r="G70" s="9">
        <v>6</v>
      </c>
      <c r="H70" s="9"/>
      <c r="I70" s="9">
        <v>1</v>
      </c>
      <c r="J70" s="9"/>
      <c r="K70" s="9">
        <v>1</v>
      </c>
      <c r="L70" s="9"/>
      <c r="M70" s="9"/>
      <c r="N70" s="9">
        <f t="shared" si="16"/>
        <v>0</v>
      </c>
      <c r="O70" s="10"/>
      <c r="P70" s="41">
        <v>21</v>
      </c>
      <c r="Q70" s="42" t="s">
        <v>182</v>
      </c>
      <c r="R70" s="42" t="s">
        <v>183</v>
      </c>
      <c r="S70" s="9"/>
      <c r="T70" s="9"/>
      <c r="U70" s="9"/>
      <c r="V70" s="9">
        <v>4</v>
      </c>
      <c r="W70" s="9"/>
      <c r="X70" s="9">
        <v>1</v>
      </c>
      <c r="Y70" s="9">
        <v>1</v>
      </c>
      <c r="Z70" s="9">
        <v>2</v>
      </c>
      <c r="AA70" s="9"/>
      <c r="AB70" s="9"/>
      <c r="AC70" s="9">
        <f t="shared" si="17"/>
        <v>0</v>
      </c>
      <c r="AD70" s="46"/>
      <c r="AE70" s="21"/>
    </row>
    <row r="71" spans="1:31" s="39" customFormat="1" ht="12.75" x14ac:dyDescent="0.2">
      <c r="A71" s="43">
        <v>26</v>
      </c>
      <c r="B71" s="42" t="s">
        <v>255</v>
      </c>
      <c r="C71" s="42" t="s">
        <v>256</v>
      </c>
      <c r="D71" s="9"/>
      <c r="E71" s="9">
        <v>1</v>
      </c>
      <c r="F71" s="9"/>
      <c r="G71" s="9"/>
      <c r="H71" s="9">
        <v>1</v>
      </c>
      <c r="I71" s="9"/>
      <c r="J71" s="9"/>
      <c r="K71" s="9">
        <v>1</v>
      </c>
      <c r="L71" s="9"/>
      <c r="M71" s="9"/>
      <c r="N71" s="9">
        <f t="shared" si="16"/>
        <v>3</v>
      </c>
      <c r="O71" s="10"/>
      <c r="P71" s="41">
        <v>40</v>
      </c>
      <c r="Q71" s="42" t="s">
        <v>185</v>
      </c>
      <c r="R71" s="42" t="s">
        <v>186</v>
      </c>
      <c r="S71" s="9"/>
      <c r="T71" s="9"/>
      <c r="U71" s="9">
        <v>1</v>
      </c>
      <c r="V71" s="9">
        <v>8</v>
      </c>
      <c r="W71" s="9">
        <v>1</v>
      </c>
      <c r="X71" s="9"/>
      <c r="Y71" s="9">
        <v>1</v>
      </c>
      <c r="Z71" s="9">
        <v>4</v>
      </c>
      <c r="AA71" s="9"/>
      <c r="AB71" s="9"/>
      <c r="AC71" s="9">
        <f t="shared" si="17"/>
        <v>1</v>
      </c>
      <c r="AD71" s="46"/>
      <c r="AE71" s="21"/>
    </row>
    <row r="72" spans="1:31" s="39" customFormat="1" ht="12.75" x14ac:dyDescent="0.2">
      <c r="A72" s="43"/>
      <c r="B72" s="42"/>
      <c r="C72" s="42"/>
      <c r="D72" s="9"/>
      <c r="E72" s="9"/>
      <c r="F72" s="9"/>
      <c r="G72" s="9"/>
      <c r="H72" s="9"/>
      <c r="I72" s="9"/>
      <c r="J72" s="9"/>
      <c r="K72" s="9"/>
      <c r="L72" s="9"/>
      <c r="M72" s="9"/>
      <c r="N72" s="9" t="str">
        <f t="shared" si="16"/>
        <v/>
      </c>
      <c r="O72" s="10"/>
      <c r="P72" s="41">
        <v>44</v>
      </c>
      <c r="Q72" s="42" t="s">
        <v>188</v>
      </c>
      <c r="R72" s="42" t="s">
        <v>84</v>
      </c>
      <c r="S72" s="9">
        <v>3</v>
      </c>
      <c r="T72" s="9"/>
      <c r="U72" s="9">
        <v>1</v>
      </c>
      <c r="V72" s="9">
        <v>1</v>
      </c>
      <c r="W72" s="9">
        <v>2</v>
      </c>
      <c r="X72" s="9">
        <v>1</v>
      </c>
      <c r="Y72" s="9"/>
      <c r="Z72" s="9">
        <v>1</v>
      </c>
      <c r="AA72" s="9"/>
      <c r="AB72" s="9"/>
      <c r="AC72" s="9">
        <f t="shared" si="17"/>
        <v>7</v>
      </c>
      <c r="AD72" s="46"/>
      <c r="AE72" s="21"/>
    </row>
    <row r="73" spans="1:31" s="39" customFormat="1" ht="12.75" x14ac:dyDescent="0.2">
      <c r="A73" s="41">
        <v>0</v>
      </c>
      <c r="B73" s="42" t="s">
        <v>376</v>
      </c>
      <c r="C73" s="42" t="s">
        <v>377</v>
      </c>
      <c r="D73" s="9">
        <v>1</v>
      </c>
      <c r="E73" s="9"/>
      <c r="F73" s="9">
        <v>1</v>
      </c>
      <c r="G73" s="9">
        <v>1</v>
      </c>
      <c r="H73" s="9">
        <v>1</v>
      </c>
      <c r="I73" s="9"/>
      <c r="J73" s="9"/>
      <c r="K73" s="9">
        <v>2</v>
      </c>
      <c r="L73" s="9"/>
      <c r="M73" s="9"/>
      <c r="N73" s="9">
        <f t="shared" si="16"/>
        <v>3</v>
      </c>
      <c r="O73" s="10"/>
      <c r="P73" s="41">
        <v>13</v>
      </c>
      <c r="Q73" s="42" t="s">
        <v>107</v>
      </c>
      <c r="R73" s="42" t="s">
        <v>57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>
        <f t="shared" si="17"/>
        <v>0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8</v>
      </c>
      <c r="E75" s="9">
        <f t="shared" si="18"/>
        <v>1</v>
      </c>
      <c r="F75" s="9">
        <f t="shared" si="18"/>
        <v>6</v>
      </c>
      <c r="G75" s="9">
        <f t="shared" si="18"/>
        <v>30</v>
      </c>
      <c r="H75" s="9">
        <f t="shared" si="18"/>
        <v>5</v>
      </c>
      <c r="I75" s="9">
        <f t="shared" si="18"/>
        <v>7</v>
      </c>
      <c r="J75" s="9">
        <f t="shared" si="18"/>
        <v>2</v>
      </c>
      <c r="K75" s="9">
        <f t="shared" si="18"/>
        <v>14</v>
      </c>
      <c r="L75" s="9">
        <f t="shared" si="18"/>
        <v>0</v>
      </c>
      <c r="M75" s="9">
        <f t="shared" si="18"/>
        <v>0</v>
      </c>
      <c r="N75" s="9">
        <f t="shared" si="18"/>
        <v>25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8</v>
      </c>
      <c r="T75" s="9">
        <f t="shared" si="19"/>
        <v>1</v>
      </c>
      <c r="U75" s="9">
        <f t="shared" si="19"/>
        <v>4</v>
      </c>
      <c r="V75" s="9">
        <f t="shared" si="19"/>
        <v>27</v>
      </c>
      <c r="W75" s="9">
        <f t="shared" si="19"/>
        <v>6</v>
      </c>
      <c r="X75" s="9">
        <f t="shared" si="19"/>
        <v>6</v>
      </c>
      <c r="Y75" s="9">
        <f t="shared" si="19"/>
        <v>2</v>
      </c>
      <c r="Z75" s="9">
        <f t="shared" si="19"/>
        <v>13</v>
      </c>
      <c r="AA75" s="9">
        <f t="shared" si="19"/>
        <v>0</v>
      </c>
      <c r="AB75" s="9">
        <f t="shared" si="19"/>
        <v>0</v>
      </c>
      <c r="AC75" s="9">
        <f t="shared" si="19"/>
        <v>23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139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Beavers:    |||   Mighty Few: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58" t="s">
        <v>137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60"/>
      <c r="O78" s="3" t="s">
        <v>29</v>
      </c>
      <c r="P78" s="114" t="s">
        <v>89</v>
      </c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6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0</v>
      </c>
      <c r="B80" s="42" t="s">
        <v>196</v>
      </c>
      <c r="C80" s="42" t="s">
        <v>87</v>
      </c>
      <c r="D80" s="9">
        <v>1</v>
      </c>
      <c r="E80" s="9"/>
      <c r="F80" s="9"/>
      <c r="G80" s="9">
        <v>4</v>
      </c>
      <c r="H80" s="9">
        <v>1</v>
      </c>
      <c r="I80" s="9">
        <v>1</v>
      </c>
      <c r="J80" s="9"/>
      <c r="K80" s="9">
        <v>1</v>
      </c>
      <c r="L80" s="9"/>
      <c r="M80" s="9"/>
      <c r="N80" s="9">
        <f t="shared" ref="N80:N89" si="20">IF(B80="","",(D80*2)+(E80*3)+F80*1)</f>
        <v>2</v>
      </c>
      <c r="O80" s="10"/>
      <c r="P80" s="52" t="s">
        <v>221</v>
      </c>
      <c r="Q80" s="42" t="s">
        <v>93</v>
      </c>
      <c r="R80" s="42" t="s">
        <v>94</v>
      </c>
      <c r="S80" s="9"/>
      <c r="T80" s="9"/>
      <c r="U80" s="9"/>
      <c r="V80" s="9"/>
      <c r="W80" s="9"/>
      <c r="X80" s="9"/>
      <c r="Y80" s="9"/>
      <c r="Z80" s="9"/>
      <c r="AA80" s="9"/>
      <c r="AB80" s="9"/>
      <c r="AC80" s="9">
        <f t="shared" ref="AC80:AC89" si="21">IF(Q80="","",(S80*2)+(T80*3)+U80*1)</f>
        <v>0</v>
      </c>
      <c r="AD80" s="46"/>
      <c r="AE80" s="21"/>
    </row>
    <row r="81" spans="1:31" s="39" customFormat="1" ht="12.75" x14ac:dyDescent="0.2">
      <c r="A81" s="43">
        <v>1</v>
      </c>
      <c r="B81" s="42" t="s">
        <v>365</v>
      </c>
      <c r="C81" s="42" t="s">
        <v>41</v>
      </c>
      <c r="D81" s="9">
        <v>1</v>
      </c>
      <c r="E81" s="9"/>
      <c r="F81" s="9">
        <v>1</v>
      </c>
      <c r="G81" s="9">
        <v>4</v>
      </c>
      <c r="H81" s="9">
        <v>2</v>
      </c>
      <c r="I81" s="9">
        <v>7</v>
      </c>
      <c r="J81" s="9"/>
      <c r="K81" s="9">
        <v>1</v>
      </c>
      <c r="L81" s="9"/>
      <c r="M81" s="9"/>
      <c r="N81" s="9">
        <f t="shared" si="20"/>
        <v>3</v>
      </c>
      <c r="O81" s="10"/>
      <c r="P81" s="43">
        <v>2</v>
      </c>
      <c r="Q81" s="42" t="s">
        <v>322</v>
      </c>
      <c r="R81" s="42" t="s">
        <v>39</v>
      </c>
      <c r="S81" s="9">
        <v>3</v>
      </c>
      <c r="T81" s="9"/>
      <c r="U81" s="9"/>
      <c r="V81" s="9">
        <v>8</v>
      </c>
      <c r="W81" s="9"/>
      <c r="X81" s="9">
        <v>1</v>
      </c>
      <c r="Y81" s="9"/>
      <c r="Z81" s="9">
        <v>2</v>
      </c>
      <c r="AA81" s="9"/>
      <c r="AB81" s="9">
        <v>1</v>
      </c>
      <c r="AC81" s="9">
        <f t="shared" si="21"/>
        <v>6</v>
      </c>
      <c r="AD81" s="46"/>
      <c r="AE81" s="21"/>
    </row>
    <row r="82" spans="1:31" s="39" customFormat="1" ht="12.75" x14ac:dyDescent="0.2">
      <c r="A82" s="43">
        <v>5</v>
      </c>
      <c r="B82" s="42" t="s">
        <v>199</v>
      </c>
      <c r="C82" s="42" t="s">
        <v>57</v>
      </c>
      <c r="D82" s="9">
        <v>3</v>
      </c>
      <c r="E82" s="9"/>
      <c r="F82" s="9">
        <v>1</v>
      </c>
      <c r="G82" s="9">
        <v>4</v>
      </c>
      <c r="H82" s="9">
        <v>1</v>
      </c>
      <c r="I82" s="9"/>
      <c r="J82" s="9"/>
      <c r="K82" s="9">
        <v>2</v>
      </c>
      <c r="L82" s="9"/>
      <c r="M82" s="9"/>
      <c r="N82" s="9">
        <f t="shared" si="20"/>
        <v>7</v>
      </c>
      <c r="O82" s="10"/>
      <c r="P82" s="43">
        <v>3</v>
      </c>
      <c r="Q82" s="42" t="s">
        <v>146</v>
      </c>
      <c r="R82" s="42" t="s">
        <v>145</v>
      </c>
      <c r="S82" s="9">
        <v>1</v>
      </c>
      <c r="T82" s="9"/>
      <c r="U82" s="9"/>
      <c r="V82" s="9">
        <v>3</v>
      </c>
      <c r="W82" s="9">
        <v>1</v>
      </c>
      <c r="X82" s="9"/>
      <c r="Y82" s="9"/>
      <c r="Z82" s="9">
        <v>2</v>
      </c>
      <c r="AA82" s="9"/>
      <c r="AB82" s="9"/>
      <c r="AC82" s="9">
        <f t="shared" si="21"/>
        <v>2</v>
      </c>
      <c r="AD82" s="46"/>
      <c r="AE82" s="21"/>
    </row>
    <row r="83" spans="1:31" s="39" customFormat="1" ht="12.75" x14ac:dyDescent="0.2">
      <c r="A83" s="43"/>
      <c r="B83" s="42"/>
      <c r="C83" s="42"/>
      <c r="D83" s="9"/>
      <c r="E83" s="9"/>
      <c r="F83" s="9"/>
      <c r="G83" s="9"/>
      <c r="H83" s="9"/>
      <c r="I83" s="9"/>
      <c r="J83" s="9"/>
      <c r="K83" s="9"/>
      <c r="L83" s="9"/>
      <c r="M83" s="9"/>
      <c r="N83" s="9" t="str">
        <f t="shared" si="20"/>
        <v/>
      </c>
      <c r="O83" s="10"/>
      <c r="P83" s="41"/>
      <c r="Q83" s="42"/>
      <c r="R83" s="42"/>
      <c r="S83" s="9"/>
      <c r="T83" s="9"/>
      <c r="U83" s="9"/>
      <c r="V83" s="9"/>
      <c r="W83" s="9"/>
      <c r="X83" s="9"/>
      <c r="Y83" s="9"/>
      <c r="Z83" s="9"/>
      <c r="AA83" s="9"/>
      <c r="AB83" s="9"/>
      <c r="AC83" s="9" t="str">
        <f t="shared" si="21"/>
        <v/>
      </c>
      <c r="AD83" s="46"/>
      <c r="AE83" s="21"/>
    </row>
    <row r="84" spans="1:31" s="39" customFormat="1" ht="12.75" x14ac:dyDescent="0.2">
      <c r="A84" s="43">
        <v>10</v>
      </c>
      <c r="B84" s="42" t="s">
        <v>197</v>
      </c>
      <c r="C84" s="42" t="s">
        <v>198</v>
      </c>
      <c r="D84" s="9"/>
      <c r="E84" s="9"/>
      <c r="F84" s="9"/>
      <c r="G84" s="9">
        <v>4</v>
      </c>
      <c r="H84" s="9">
        <v>1</v>
      </c>
      <c r="I84" s="9">
        <v>1</v>
      </c>
      <c r="J84" s="9"/>
      <c r="K84" s="9">
        <v>5</v>
      </c>
      <c r="L84" s="9"/>
      <c r="M84" s="9"/>
      <c r="N84" s="9">
        <f t="shared" si="20"/>
        <v>0</v>
      </c>
      <c r="O84" s="10"/>
      <c r="P84" s="43"/>
      <c r="Q84" s="42"/>
      <c r="R84" s="42"/>
      <c r="S84" s="9"/>
      <c r="T84" s="9"/>
      <c r="U84" s="9"/>
      <c r="V84" s="9"/>
      <c r="W84" s="9"/>
      <c r="X84" s="9"/>
      <c r="Y84" s="9"/>
      <c r="Z84" s="9"/>
      <c r="AA84" s="9"/>
      <c r="AB84" s="9"/>
      <c r="AC84" s="9" t="str">
        <f t="shared" si="21"/>
        <v/>
      </c>
      <c r="AD84" s="46"/>
      <c r="AE84" s="21"/>
    </row>
    <row r="85" spans="1:31" s="39" customFormat="1" ht="12.75" x14ac:dyDescent="0.2">
      <c r="A85" s="41">
        <v>17</v>
      </c>
      <c r="B85" s="42" t="s">
        <v>38</v>
      </c>
      <c r="C85" s="42" t="s">
        <v>389</v>
      </c>
      <c r="D85" s="9"/>
      <c r="E85" s="9"/>
      <c r="F85" s="9"/>
      <c r="G85" s="9"/>
      <c r="H85" s="9"/>
      <c r="I85" s="9">
        <v>1</v>
      </c>
      <c r="J85" s="9"/>
      <c r="K85" s="9">
        <v>3</v>
      </c>
      <c r="L85" s="9"/>
      <c r="M85" s="9"/>
      <c r="N85" s="9">
        <f t="shared" si="20"/>
        <v>0</v>
      </c>
      <c r="O85" s="10"/>
      <c r="P85" s="43">
        <v>7</v>
      </c>
      <c r="Q85" s="42" t="s">
        <v>264</v>
      </c>
      <c r="R85" s="42" t="s">
        <v>265</v>
      </c>
      <c r="S85" s="9">
        <v>1</v>
      </c>
      <c r="T85" s="9">
        <v>1</v>
      </c>
      <c r="U85" s="9">
        <v>2</v>
      </c>
      <c r="V85" s="9">
        <v>7</v>
      </c>
      <c r="W85" s="9">
        <v>1</v>
      </c>
      <c r="X85" s="9">
        <v>1</v>
      </c>
      <c r="Y85" s="9"/>
      <c r="Z85" s="9">
        <v>2</v>
      </c>
      <c r="AA85" s="9"/>
      <c r="AB85" s="9"/>
      <c r="AC85" s="9">
        <f t="shared" si="21"/>
        <v>7</v>
      </c>
      <c r="AD85" s="46"/>
      <c r="AE85" s="21"/>
    </row>
    <row r="86" spans="1:31" s="39" customFormat="1" ht="12.75" x14ac:dyDescent="0.2">
      <c r="A86" s="43">
        <v>15</v>
      </c>
      <c r="B86" s="42" t="s">
        <v>199</v>
      </c>
      <c r="C86" s="42" t="s">
        <v>84</v>
      </c>
      <c r="D86" s="9">
        <v>1</v>
      </c>
      <c r="E86" s="9">
        <v>1</v>
      </c>
      <c r="F86" s="9"/>
      <c r="G86" s="9">
        <v>2</v>
      </c>
      <c r="H86" s="9">
        <v>1</v>
      </c>
      <c r="I86" s="9">
        <v>2</v>
      </c>
      <c r="J86" s="9"/>
      <c r="K86" s="9">
        <v>1</v>
      </c>
      <c r="L86" s="9"/>
      <c r="M86" s="9"/>
      <c r="N86" s="9">
        <f t="shared" si="20"/>
        <v>5</v>
      </c>
      <c r="O86" s="10"/>
      <c r="P86" s="43">
        <v>11</v>
      </c>
      <c r="Q86" s="42" t="s">
        <v>101</v>
      </c>
      <c r="R86" s="42" t="s">
        <v>354</v>
      </c>
      <c r="S86" s="9">
        <v>4</v>
      </c>
      <c r="T86" s="9"/>
      <c r="U86" s="9">
        <v>3</v>
      </c>
      <c r="V86" s="9">
        <v>13</v>
      </c>
      <c r="W86" s="9">
        <v>1</v>
      </c>
      <c r="X86" s="9">
        <v>2</v>
      </c>
      <c r="Y86" s="9"/>
      <c r="Z86" s="9">
        <v>2</v>
      </c>
      <c r="AA86" s="9"/>
      <c r="AB86" s="9"/>
      <c r="AC86" s="9">
        <f t="shared" si="21"/>
        <v>11</v>
      </c>
      <c r="AD86" s="46"/>
      <c r="AE86" s="21"/>
    </row>
    <row r="87" spans="1:31" s="39" customFormat="1" ht="12.75" x14ac:dyDescent="0.2">
      <c r="A87" s="43">
        <v>26</v>
      </c>
      <c r="B87" s="42" t="s">
        <v>316</v>
      </c>
      <c r="C87" s="42" t="s">
        <v>354</v>
      </c>
      <c r="D87" s="9">
        <v>6</v>
      </c>
      <c r="E87" s="9">
        <v>4</v>
      </c>
      <c r="F87" s="9">
        <v>2</v>
      </c>
      <c r="G87" s="9">
        <v>2</v>
      </c>
      <c r="H87" s="9"/>
      <c r="I87" s="9">
        <v>1</v>
      </c>
      <c r="J87" s="9"/>
      <c r="K87" s="9">
        <v>2</v>
      </c>
      <c r="L87" s="9"/>
      <c r="M87" s="9"/>
      <c r="N87" s="9">
        <f t="shared" si="20"/>
        <v>26</v>
      </c>
      <c r="O87" s="10"/>
      <c r="P87" s="43">
        <v>31</v>
      </c>
      <c r="Q87" s="42" t="s">
        <v>43</v>
      </c>
      <c r="R87" s="42" t="s">
        <v>141</v>
      </c>
      <c r="S87" s="9">
        <v>3</v>
      </c>
      <c r="T87" s="9">
        <v>2</v>
      </c>
      <c r="U87" s="9">
        <v>2</v>
      </c>
      <c r="V87" s="9">
        <v>2</v>
      </c>
      <c r="W87" s="9"/>
      <c r="X87" s="9"/>
      <c r="Y87" s="9"/>
      <c r="Z87" s="9">
        <v>2</v>
      </c>
      <c r="AA87" s="9"/>
      <c r="AB87" s="9"/>
      <c r="AC87" s="9">
        <f t="shared" si="21"/>
        <v>14</v>
      </c>
      <c r="AD87" s="46"/>
      <c r="AE87" s="21"/>
    </row>
    <row r="88" spans="1:31" s="39" customFormat="1" ht="12.75" x14ac:dyDescent="0.2">
      <c r="A88" s="52" t="s">
        <v>221</v>
      </c>
      <c r="B88" s="42" t="s">
        <v>200</v>
      </c>
      <c r="C88" s="42" t="s">
        <v>73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>
        <f t="shared" si="20"/>
        <v>0</v>
      </c>
      <c r="O88" s="10"/>
      <c r="P88" s="41">
        <v>6</v>
      </c>
      <c r="Q88" s="42" t="s">
        <v>454</v>
      </c>
      <c r="R88" s="42" t="s">
        <v>43</v>
      </c>
      <c r="S88" s="9">
        <v>1</v>
      </c>
      <c r="T88" s="9"/>
      <c r="U88" s="9">
        <v>3</v>
      </c>
      <c r="V88" s="9"/>
      <c r="W88" s="9">
        <v>3</v>
      </c>
      <c r="X88" s="9"/>
      <c r="Y88" s="9"/>
      <c r="Z88" s="9">
        <v>5</v>
      </c>
      <c r="AA88" s="9"/>
      <c r="AB88" s="9"/>
      <c r="AC88" s="9">
        <f t="shared" si="21"/>
        <v>5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12</v>
      </c>
      <c r="E90" s="9">
        <f t="shared" si="22"/>
        <v>5</v>
      </c>
      <c r="F90" s="9">
        <f t="shared" si="22"/>
        <v>4</v>
      </c>
      <c r="G90" s="9">
        <f t="shared" si="22"/>
        <v>20</v>
      </c>
      <c r="H90" s="9">
        <f t="shared" si="22"/>
        <v>6</v>
      </c>
      <c r="I90" s="9">
        <f t="shared" si="22"/>
        <v>13</v>
      </c>
      <c r="J90" s="9">
        <f t="shared" si="22"/>
        <v>0</v>
      </c>
      <c r="K90" s="9">
        <f t="shared" si="22"/>
        <v>15</v>
      </c>
      <c r="L90" s="9">
        <f t="shared" si="22"/>
        <v>0</v>
      </c>
      <c r="M90" s="9">
        <f t="shared" si="22"/>
        <v>0</v>
      </c>
      <c r="N90" s="9">
        <f t="shared" si="22"/>
        <v>43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13</v>
      </c>
      <c r="T90" s="9">
        <f t="shared" si="23"/>
        <v>3</v>
      </c>
      <c r="U90" s="9">
        <f t="shared" si="23"/>
        <v>10</v>
      </c>
      <c r="V90" s="9">
        <f t="shared" si="23"/>
        <v>33</v>
      </c>
      <c r="W90" s="9">
        <f t="shared" si="23"/>
        <v>6</v>
      </c>
      <c r="X90" s="9">
        <f t="shared" si="23"/>
        <v>4</v>
      </c>
      <c r="Y90" s="9">
        <f t="shared" si="23"/>
        <v>0</v>
      </c>
      <c r="Z90" s="9">
        <f t="shared" si="23"/>
        <v>15</v>
      </c>
      <c r="AA90" s="9">
        <f t="shared" si="23"/>
        <v>0</v>
      </c>
      <c r="AB90" s="9">
        <f t="shared" si="23"/>
        <v>1</v>
      </c>
      <c r="AC90" s="9">
        <f t="shared" si="23"/>
        <v>45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103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>Hawks: BLK-   |||   Shenanigans: BLK-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5" t="s">
        <v>88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/>
      <c r="O93" s="3" t="s">
        <v>52</v>
      </c>
      <c r="P93" s="111" t="s">
        <v>76</v>
      </c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3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/>
      <c r="B95" s="42"/>
      <c r="C95" s="42"/>
      <c r="D95" s="9"/>
      <c r="E95" s="9"/>
      <c r="F95" s="9"/>
      <c r="G95" s="9"/>
      <c r="H95" s="9"/>
      <c r="I95" s="9"/>
      <c r="J95" s="9"/>
      <c r="K95" s="9"/>
      <c r="L95" s="9"/>
      <c r="M95" s="9"/>
      <c r="N95" s="9" t="str">
        <f t="shared" ref="N95:N104" si="24">IF(B95="","",(D95*2)+(E95*3)+F95*1)</f>
        <v/>
      </c>
      <c r="O95" s="10"/>
      <c r="P95" s="41">
        <v>5</v>
      </c>
      <c r="Q95" s="42" t="s">
        <v>86</v>
      </c>
      <c r="R95" s="42" t="s">
        <v>87</v>
      </c>
      <c r="S95" s="9">
        <v>2</v>
      </c>
      <c r="T95" s="9"/>
      <c r="U95" s="9"/>
      <c r="V95" s="9">
        <v>4</v>
      </c>
      <c r="W95" s="9">
        <v>3</v>
      </c>
      <c r="X95" s="9"/>
      <c r="Y95" s="9"/>
      <c r="Z95" s="9">
        <v>3</v>
      </c>
      <c r="AA95" s="9"/>
      <c r="AB95" s="9"/>
      <c r="AC95" s="9">
        <f t="shared" ref="AC95:AC104" si="25">IF(Q95="","",(S95*2)+(T95*3)+U95*1)</f>
        <v>4</v>
      </c>
      <c r="AD95" s="46"/>
      <c r="AE95" s="21"/>
    </row>
    <row r="96" spans="1:31" s="39" customFormat="1" ht="12.75" x14ac:dyDescent="0.2">
      <c r="A96" s="43"/>
      <c r="B96" s="42"/>
      <c r="C96" s="42"/>
      <c r="D96" s="9"/>
      <c r="E96" s="9"/>
      <c r="F96" s="9"/>
      <c r="G96" s="9"/>
      <c r="H96" s="9"/>
      <c r="I96" s="9"/>
      <c r="J96" s="9"/>
      <c r="K96" s="9"/>
      <c r="L96" s="9"/>
      <c r="M96" s="9"/>
      <c r="N96" s="9" t="str">
        <f t="shared" si="24"/>
        <v/>
      </c>
      <c r="O96" s="10"/>
      <c r="P96" s="43">
        <v>6</v>
      </c>
      <c r="Q96" s="42" t="s">
        <v>83</v>
      </c>
      <c r="R96" s="42" t="s">
        <v>48</v>
      </c>
      <c r="S96" s="9">
        <v>1</v>
      </c>
      <c r="T96" s="9"/>
      <c r="U96" s="9"/>
      <c r="V96" s="9">
        <v>5</v>
      </c>
      <c r="W96" s="9">
        <v>1</v>
      </c>
      <c r="X96" s="9">
        <v>1</v>
      </c>
      <c r="Y96" s="9"/>
      <c r="Z96" s="9">
        <v>5</v>
      </c>
      <c r="AA96" s="9"/>
      <c r="AB96" s="9"/>
      <c r="AC96" s="9">
        <f t="shared" si="25"/>
        <v>2</v>
      </c>
      <c r="AD96" s="46"/>
      <c r="AE96" s="21"/>
    </row>
    <row r="97" spans="1:31" s="39" customFormat="1" ht="12.75" x14ac:dyDescent="0.2">
      <c r="A97" s="41">
        <v>2</v>
      </c>
      <c r="B97" s="42" t="s">
        <v>220</v>
      </c>
      <c r="C97" s="42" t="s">
        <v>400</v>
      </c>
      <c r="D97" s="9">
        <v>1</v>
      </c>
      <c r="E97" s="9">
        <v>1</v>
      </c>
      <c r="F97" s="9">
        <v>5</v>
      </c>
      <c r="G97" s="9">
        <v>7</v>
      </c>
      <c r="H97" s="9">
        <v>5</v>
      </c>
      <c r="I97" s="9">
        <v>4</v>
      </c>
      <c r="J97" s="9"/>
      <c r="K97" s="9">
        <v>1</v>
      </c>
      <c r="L97" s="9"/>
      <c r="M97" s="9"/>
      <c r="N97" s="9">
        <f t="shared" si="24"/>
        <v>10</v>
      </c>
      <c r="O97" s="10"/>
      <c r="P97" s="41"/>
      <c r="Q97" s="42"/>
      <c r="R97" s="4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 t="str">
        <f t="shared" si="25"/>
        <v/>
      </c>
      <c r="AD97" s="46"/>
      <c r="AE97" s="21"/>
    </row>
    <row r="98" spans="1:31" s="39" customFormat="1" ht="12.75" x14ac:dyDescent="0.2">
      <c r="A98" s="41">
        <v>3</v>
      </c>
      <c r="B98" s="42" t="s">
        <v>91</v>
      </c>
      <c r="C98" s="42" t="s">
        <v>92</v>
      </c>
      <c r="D98" s="9">
        <v>2</v>
      </c>
      <c r="E98" s="9"/>
      <c r="F98" s="9"/>
      <c r="G98" s="9">
        <v>2</v>
      </c>
      <c r="H98" s="9">
        <v>5</v>
      </c>
      <c r="I98" s="9">
        <v>4</v>
      </c>
      <c r="J98" s="9"/>
      <c r="K98" s="9">
        <v>1</v>
      </c>
      <c r="L98" s="9"/>
      <c r="M98" s="9"/>
      <c r="N98" s="9">
        <f t="shared" si="24"/>
        <v>4</v>
      </c>
      <c r="O98" s="10"/>
      <c r="P98" s="43">
        <v>11</v>
      </c>
      <c r="Q98" s="42" t="s">
        <v>276</v>
      </c>
      <c r="R98" s="42" t="s">
        <v>282</v>
      </c>
      <c r="S98" s="9"/>
      <c r="T98" s="9">
        <v>3</v>
      </c>
      <c r="U98" s="9"/>
      <c r="V98" s="9">
        <v>5</v>
      </c>
      <c r="W98" s="9">
        <v>1</v>
      </c>
      <c r="X98" s="9">
        <v>1</v>
      </c>
      <c r="Y98" s="9"/>
      <c r="Z98" s="9">
        <v>1</v>
      </c>
      <c r="AA98" s="9"/>
      <c r="AB98" s="9"/>
      <c r="AC98" s="9">
        <f t="shared" si="25"/>
        <v>9</v>
      </c>
      <c r="AD98" s="46"/>
      <c r="AE98" s="21"/>
    </row>
    <row r="99" spans="1:31" s="39" customFormat="1" ht="12.75" x14ac:dyDescent="0.2">
      <c r="A99" s="43">
        <v>5</v>
      </c>
      <c r="B99" s="42" t="s">
        <v>96</v>
      </c>
      <c r="C99" s="42" t="s">
        <v>97</v>
      </c>
      <c r="D99" s="9">
        <v>5</v>
      </c>
      <c r="E99" s="9"/>
      <c r="F99" s="9">
        <v>2</v>
      </c>
      <c r="G99" s="9">
        <v>5</v>
      </c>
      <c r="H99" s="9">
        <v>2</v>
      </c>
      <c r="I99" s="9">
        <v>1</v>
      </c>
      <c r="J99" s="9"/>
      <c r="K99" s="9"/>
      <c r="L99" s="9"/>
      <c r="M99" s="9"/>
      <c r="N99" s="9">
        <f t="shared" si="24"/>
        <v>12</v>
      </c>
      <c r="O99" s="10"/>
      <c r="P99" s="43">
        <v>4</v>
      </c>
      <c r="Q99" s="42" t="s">
        <v>77</v>
      </c>
      <c r="R99" s="42" t="s">
        <v>72</v>
      </c>
      <c r="S99" s="9"/>
      <c r="T99" s="9">
        <v>1</v>
      </c>
      <c r="U99" s="9"/>
      <c r="V99" s="9">
        <v>4</v>
      </c>
      <c r="W99" s="9">
        <v>2</v>
      </c>
      <c r="X99" s="9"/>
      <c r="Y99" s="9"/>
      <c r="Z99" s="9">
        <v>1</v>
      </c>
      <c r="AA99" s="9"/>
      <c r="AB99" s="9"/>
      <c r="AC99" s="9">
        <f t="shared" si="25"/>
        <v>3</v>
      </c>
      <c r="AD99" s="46"/>
      <c r="AE99" s="21"/>
    </row>
    <row r="100" spans="1:31" s="39" customFormat="1" ht="12.75" x14ac:dyDescent="0.2">
      <c r="A100" s="43">
        <v>11</v>
      </c>
      <c r="B100" s="42" t="s">
        <v>262</v>
      </c>
      <c r="C100" s="42" t="s">
        <v>166</v>
      </c>
      <c r="D100" s="9">
        <v>6</v>
      </c>
      <c r="E100" s="9">
        <v>1</v>
      </c>
      <c r="F100" s="9">
        <v>4</v>
      </c>
      <c r="G100" s="9">
        <v>16</v>
      </c>
      <c r="H100" s="9">
        <v>2</v>
      </c>
      <c r="I100" s="9">
        <v>1</v>
      </c>
      <c r="J100" s="9">
        <v>1</v>
      </c>
      <c r="K100" s="9">
        <v>1</v>
      </c>
      <c r="L100" s="9"/>
      <c r="M100" s="9"/>
      <c r="N100" s="9">
        <f t="shared" si="24"/>
        <v>19</v>
      </c>
      <c r="O100" s="10"/>
      <c r="P100" s="41">
        <v>20</v>
      </c>
      <c r="Q100" s="42" t="s">
        <v>323</v>
      </c>
      <c r="R100" s="42" t="s">
        <v>90</v>
      </c>
      <c r="S100" s="9">
        <v>3</v>
      </c>
      <c r="T100" s="9">
        <v>3</v>
      </c>
      <c r="U100" s="9"/>
      <c r="V100" s="9">
        <v>1</v>
      </c>
      <c r="W100" s="9">
        <v>3</v>
      </c>
      <c r="X100" s="9">
        <v>2</v>
      </c>
      <c r="Y100" s="9"/>
      <c r="Z100" s="9">
        <v>1</v>
      </c>
      <c r="AA100" s="9"/>
      <c r="AB100" s="9"/>
      <c r="AC100" s="9">
        <f t="shared" si="25"/>
        <v>15</v>
      </c>
      <c r="AD100" s="46"/>
      <c r="AE100" s="21"/>
    </row>
    <row r="101" spans="1:31" s="39" customFormat="1" ht="12.75" x14ac:dyDescent="0.2">
      <c r="A101" s="43">
        <v>15</v>
      </c>
      <c r="B101" s="42" t="s">
        <v>195</v>
      </c>
      <c r="C101" s="42" t="s">
        <v>94</v>
      </c>
      <c r="D101" s="9"/>
      <c r="E101" s="9">
        <v>2</v>
      </c>
      <c r="F101" s="9">
        <v>2</v>
      </c>
      <c r="G101" s="9">
        <v>1</v>
      </c>
      <c r="H101" s="9">
        <v>2</v>
      </c>
      <c r="I101" s="9">
        <v>2</v>
      </c>
      <c r="J101" s="9"/>
      <c r="K101" s="9">
        <v>2</v>
      </c>
      <c r="L101" s="9"/>
      <c r="M101" s="9"/>
      <c r="N101" s="9">
        <f t="shared" si="24"/>
        <v>8</v>
      </c>
      <c r="O101" s="10"/>
      <c r="P101" s="43">
        <v>21</v>
      </c>
      <c r="Q101" s="42" t="s">
        <v>80</v>
      </c>
      <c r="R101" s="42" t="s">
        <v>113</v>
      </c>
      <c r="S101" s="9">
        <v>3</v>
      </c>
      <c r="T101" s="9"/>
      <c r="U101" s="9">
        <v>2</v>
      </c>
      <c r="V101" s="9">
        <v>9</v>
      </c>
      <c r="W101" s="9">
        <v>2</v>
      </c>
      <c r="X101" s="9">
        <v>1</v>
      </c>
      <c r="Y101" s="9"/>
      <c r="Z101" s="9">
        <v>2</v>
      </c>
      <c r="AA101" s="9"/>
      <c r="AB101" s="9"/>
      <c r="AC101" s="9">
        <f t="shared" si="25"/>
        <v>8</v>
      </c>
      <c r="AD101" s="46"/>
      <c r="AE101" s="21"/>
    </row>
    <row r="102" spans="1:31" s="39" customFormat="1" ht="12.75" x14ac:dyDescent="0.2">
      <c r="A102" s="43">
        <v>35</v>
      </c>
      <c r="B102" s="42" t="s">
        <v>270</v>
      </c>
      <c r="C102" s="42" t="s">
        <v>271</v>
      </c>
      <c r="D102" s="9">
        <v>1</v>
      </c>
      <c r="E102" s="9">
        <v>1</v>
      </c>
      <c r="F102" s="9"/>
      <c r="G102" s="9">
        <v>5</v>
      </c>
      <c r="H102" s="9"/>
      <c r="I102" s="9">
        <v>3</v>
      </c>
      <c r="J102" s="9"/>
      <c r="K102" s="9">
        <v>1</v>
      </c>
      <c r="L102" s="9"/>
      <c r="M102" s="9"/>
      <c r="N102" s="9">
        <f t="shared" si="24"/>
        <v>5</v>
      </c>
      <c r="O102" s="10"/>
      <c r="P102" s="43"/>
      <c r="Q102" s="42"/>
      <c r="R102" s="4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 t="str">
        <f t="shared" si="25"/>
        <v/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3">
        <v>13</v>
      </c>
      <c r="Q103" s="42" t="s">
        <v>397</v>
      </c>
      <c r="R103" s="42" t="s">
        <v>54</v>
      </c>
      <c r="S103" s="9">
        <v>2</v>
      </c>
      <c r="T103" s="9">
        <v>2</v>
      </c>
      <c r="U103" s="9"/>
      <c r="V103" s="9">
        <v>9</v>
      </c>
      <c r="W103" s="9">
        <v>2</v>
      </c>
      <c r="X103" s="9"/>
      <c r="Y103" s="9"/>
      <c r="Z103" s="9">
        <v>1</v>
      </c>
      <c r="AA103" s="9"/>
      <c r="AB103" s="9"/>
      <c r="AC103" s="9">
        <f t="shared" si="25"/>
        <v>10</v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15</v>
      </c>
      <c r="E105" s="9">
        <f t="shared" si="26"/>
        <v>5</v>
      </c>
      <c r="F105" s="9">
        <f t="shared" si="26"/>
        <v>13</v>
      </c>
      <c r="G105" s="9">
        <f t="shared" si="26"/>
        <v>36</v>
      </c>
      <c r="H105" s="9">
        <f t="shared" si="26"/>
        <v>16</v>
      </c>
      <c r="I105" s="9">
        <f t="shared" si="26"/>
        <v>15</v>
      </c>
      <c r="J105" s="9">
        <f t="shared" si="26"/>
        <v>1</v>
      </c>
      <c r="K105" s="9">
        <f t="shared" si="26"/>
        <v>6</v>
      </c>
      <c r="L105" s="9">
        <f t="shared" si="26"/>
        <v>0</v>
      </c>
      <c r="M105" s="9">
        <f t="shared" si="26"/>
        <v>0</v>
      </c>
      <c r="N105" s="9">
        <f t="shared" si="26"/>
        <v>58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11</v>
      </c>
      <c r="T105" s="9">
        <f t="shared" si="27"/>
        <v>9</v>
      </c>
      <c r="U105" s="9">
        <f t="shared" si="27"/>
        <v>2</v>
      </c>
      <c r="V105" s="9">
        <f t="shared" si="27"/>
        <v>37</v>
      </c>
      <c r="W105" s="9">
        <f t="shared" si="27"/>
        <v>14</v>
      </c>
      <c r="X105" s="9">
        <f t="shared" si="27"/>
        <v>5</v>
      </c>
      <c r="Y105" s="9">
        <f t="shared" si="27"/>
        <v>0</v>
      </c>
      <c r="Z105" s="9">
        <f t="shared" si="27"/>
        <v>14</v>
      </c>
      <c r="AA105" s="9">
        <f t="shared" si="27"/>
        <v>0</v>
      </c>
      <c r="AB105" s="9">
        <f t="shared" si="27"/>
        <v>0</v>
      </c>
      <c r="AC105" s="9">
        <f t="shared" si="27"/>
        <v>51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230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HBW Cannons:    |||   Pork Swords: BLK-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31" t="s">
        <v>133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3"/>
      <c r="O108" s="3" t="s">
        <v>52</v>
      </c>
      <c r="P108" s="122" t="s">
        <v>28</v>
      </c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4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2</v>
      </c>
      <c r="B110" s="42" t="s">
        <v>30</v>
      </c>
      <c r="C110" s="42" t="s">
        <v>53</v>
      </c>
      <c r="D110" s="9">
        <v>4</v>
      </c>
      <c r="E110" s="9">
        <v>2</v>
      </c>
      <c r="F110" s="9">
        <v>1</v>
      </c>
      <c r="G110" s="9">
        <v>3</v>
      </c>
      <c r="H110" s="9">
        <v>2</v>
      </c>
      <c r="I110" s="9">
        <v>2</v>
      </c>
      <c r="J110" s="9"/>
      <c r="K110" s="9">
        <v>2</v>
      </c>
      <c r="L110" s="9"/>
      <c r="M110" s="9"/>
      <c r="N110" s="9">
        <f t="shared" ref="N110:N119" si="28">IF(B110="","",(D110*2)+(E110*3)+F110*1)</f>
        <v>15</v>
      </c>
      <c r="O110" s="10"/>
      <c r="P110" s="41"/>
      <c r="Q110" s="42"/>
      <c r="R110" s="4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 t="str">
        <f t="shared" ref="AC110:AC119" si="29">IF(Q110="","",(S110*2)+(T110*3)+U110*1)</f>
        <v/>
      </c>
      <c r="AD110" s="46"/>
      <c r="AE110" s="21"/>
    </row>
    <row r="111" spans="1:31" s="39" customFormat="1" ht="12.75" x14ac:dyDescent="0.2">
      <c r="A111" s="41">
        <v>4</v>
      </c>
      <c r="B111" s="42" t="s">
        <v>85</v>
      </c>
      <c r="C111" s="42" t="s">
        <v>53</v>
      </c>
      <c r="D111" s="9">
        <v>2</v>
      </c>
      <c r="E111" s="9">
        <v>2</v>
      </c>
      <c r="F111" s="9">
        <v>1</v>
      </c>
      <c r="G111" s="9">
        <v>11</v>
      </c>
      <c r="H111" s="9">
        <v>2</v>
      </c>
      <c r="I111" s="9">
        <v>2</v>
      </c>
      <c r="J111" s="9">
        <v>2</v>
      </c>
      <c r="K111" s="9">
        <v>2</v>
      </c>
      <c r="L111" s="9"/>
      <c r="M111" s="9"/>
      <c r="N111" s="9">
        <f t="shared" si="28"/>
        <v>11</v>
      </c>
      <c r="O111" s="10"/>
      <c r="P111" s="43">
        <v>9</v>
      </c>
      <c r="Q111" s="42" t="s">
        <v>42</v>
      </c>
      <c r="R111" s="42" t="s">
        <v>43</v>
      </c>
      <c r="S111" s="9">
        <v>3</v>
      </c>
      <c r="T111" s="9"/>
      <c r="U111" s="9"/>
      <c r="V111" s="9">
        <v>2</v>
      </c>
      <c r="W111" s="9">
        <v>3</v>
      </c>
      <c r="X111" s="9">
        <v>4</v>
      </c>
      <c r="Y111" s="9"/>
      <c r="Z111" s="9"/>
      <c r="AA111" s="9"/>
      <c r="AB111" s="9"/>
      <c r="AC111" s="9">
        <f t="shared" si="29"/>
        <v>6</v>
      </c>
      <c r="AD111" s="46"/>
      <c r="AE111" s="21"/>
    </row>
    <row r="112" spans="1:31" s="39" customFormat="1" ht="12.75" x14ac:dyDescent="0.2">
      <c r="A112" s="41"/>
      <c r="B112" s="42"/>
      <c r="C112" s="4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 t="str">
        <f t="shared" si="28"/>
        <v/>
      </c>
      <c r="O112" s="10"/>
      <c r="P112" s="43">
        <v>13</v>
      </c>
      <c r="Q112" s="42" t="s">
        <v>30</v>
      </c>
      <c r="R112" s="42" t="s">
        <v>31</v>
      </c>
      <c r="S112" s="9"/>
      <c r="T112" s="9"/>
      <c r="U112" s="9"/>
      <c r="V112" s="9">
        <v>3</v>
      </c>
      <c r="W112" s="9"/>
      <c r="X112" s="9">
        <v>1</v>
      </c>
      <c r="Y112" s="9"/>
      <c r="Z112" s="9">
        <v>1</v>
      </c>
      <c r="AA112" s="9"/>
      <c r="AB112" s="9"/>
      <c r="AC112" s="9">
        <f t="shared" si="29"/>
        <v>0</v>
      </c>
      <c r="AD112" s="46"/>
      <c r="AE112" s="21"/>
    </row>
    <row r="113" spans="1:31" s="39" customFormat="1" ht="12.75" x14ac:dyDescent="0.2">
      <c r="A113" s="41">
        <v>9</v>
      </c>
      <c r="B113" s="42" t="s">
        <v>85</v>
      </c>
      <c r="C113" s="42" t="s">
        <v>163</v>
      </c>
      <c r="D113" s="9"/>
      <c r="E113" s="9">
        <v>1</v>
      </c>
      <c r="F113" s="9"/>
      <c r="G113" s="9">
        <v>8</v>
      </c>
      <c r="H113" s="9">
        <v>1</v>
      </c>
      <c r="I113" s="9"/>
      <c r="J113" s="9">
        <v>1</v>
      </c>
      <c r="K113" s="9">
        <v>1</v>
      </c>
      <c r="L113" s="9"/>
      <c r="M113" s="9"/>
      <c r="N113" s="9">
        <f t="shared" si="28"/>
        <v>3</v>
      </c>
      <c r="O113" s="10"/>
      <c r="P113" s="43">
        <v>17</v>
      </c>
      <c r="Q113" s="42" t="s">
        <v>49</v>
      </c>
      <c r="R113" s="42" t="s">
        <v>50</v>
      </c>
      <c r="S113" s="9">
        <v>3</v>
      </c>
      <c r="T113" s="9"/>
      <c r="U113" s="9"/>
      <c r="V113" s="9">
        <v>4</v>
      </c>
      <c r="W113" s="9"/>
      <c r="X113" s="9"/>
      <c r="Y113" s="9"/>
      <c r="Z113" s="9">
        <v>2</v>
      </c>
      <c r="AA113" s="9"/>
      <c r="AB113" s="9"/>
      <c r="AC113" s="9">
        <f t="shared" si="29"/>
        <v>6</v>
      </c>
      <c r="AD113" s="46"/>
      <c r="AE113" s="21"/>
    </row>
    <row r="114" spans="1:31" s="39" customFormat="1" ht="12.75" x14ac:dyDescent="0.2">
      <c r="A114" s="43"/>
      <c r="B114" s="42"/>
      <c r="C114" s="4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 t="str">
        <f t="shared" si="28"/>
        <v/>
      </c>
      <c r="O114" s="10"/>
      <c r="P114" s="43"/>
      <c r="Q114" s="42"/>
      <c r="R114" s="4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 t="str">
        <f t="shared" si="29"/>
        <v/>
      </c>
      <c r="AD114" s="46"/>
      <c r="AE114" s="21"/>
    </row>
    <row r="115" spans="1:31" s="39" customFormat="1" ht="12.75" x14ac:dyDescent="0.2">
      <c r="A115" s="43">
        <v>15</v>
      </c>
      <c r="B115" s="42" t="s">
        <v>162</v>
      </c>
      <c r="C115" s="42" t="s">
        <v>66</v>
      </c>
      <c r="D115" s="9">
        <v>7</v>
      </c>
      <c r="E115" s="9"/>
      <c r="F115" s="9">
        <v>2</v>
      </c>
      <c r="G115" s="9">
        <v>13</v>
      </c>
      <c r="H115" s="9">
        <v>1</v>
      </c>
      <c r="I115" s="9">
        <v>3</v>
      </c>
      <c r="J115" s="9">
        <v>1</v>
      </c>
      <c r="K115" s="9">
        <v>5</v>
      </c>
      <c r="L115" s="9"/>
      <c r="M115" s="9"/>
      <c r="N115" s="9">
        <f t="shared" si="28"/>
        <v>16</v>
      </c>
      <c r="O115" s="10"/>
      <c r="P115" s="43">
        <v>21</v>
      </c>
      <c r="Q115" s="42" t="s">
        <v>286</v>
      </c>
      <c r="R115" s="42" t="s">
        <v>150</v>
      </c>
      <c r="S115" s="9"/>
      <c r="T115" s="9"/>
      <c r="U115" s="9"/>
      <c r="V115" s="9">
        <v>5</v>
      </c>
      <c r="W115" s="9">
        <v>2</v>
      </c>
      <c r="X115" s="9">
        <v>3</v>
      </c>
      <c r="Y115" s="9"/>
      <c r="Z115" s="9"/>
      <c r="AA115" s="9"/>
      <c r="AB115" s="9"/>
      <c r="AC115" s="9">
        <f t="shared" si="29"/>
        <v>0</v>
      </c>
      <c r="AD115" s="46"/>
      <c r="AE115" s="21"/>
    </row>
    <row r="116" spans="1:31" s="39" customFormat="1" ht="12.75" x14ac:dyDescent="0.2">
      <c r="A116" s="43">
        <v>8</v>
      </c>
      <c r="B116" s="42" t="s">
        <v>380</v>
      </c>
      <c r="C116" s="42" t="s">
        <v>379</v>
      </c>
      <c r="D116" s="9">
        <v>3</v>
      </c>
      <c r="E116" s="9"/>
      <c r="F116" s="9"/>
      <c r="G116" s="9">
        <v>1</v>
      </c>
      <c r="H116" s="9">
        <v>4</v>
      </c>
      <c r="I116" s="9">
        <v>4</v>
      </c>
      <c r="J116" s="9"/>
      <c r="K116" s="9">
        <v>1</v>
      </c>
      <c r="L116" s="9"/>
      <c r="M116" s="9"/>
      <c r="N116" s="9">
        <f t="shared" si="28"/>
        <v>6</v>
      </c>
      <c r="O116" s="10"/>
      <c r="P116" s="43">
        <v>32</v>
      </c>
      <c r="Q116" s="42" t="s">
        <v>287</v>
      </c>
      <c r="R116" s="42" t="s">
        <v>90</v>
      </c>
      <c r="S116" s="9"/>
      <c r="T116" s="9"/>
      <c r="U116" s="9"/>
      <c r="V116" s="9">
        <v>3</v>
      </c>
      <c r="W116" s="9"/>
      <c r="X116" s="9"/>
      <c r="Y116" s="9">
        <v>1</v>
      </c>
      <c r="Z116" s="9">
        <v>1</v>
      </c>
      <c r="AA116" s="9"/>
      <c r="AB116" s="9"/>
      <c r="AC116" s="9">
        <f t="shared" si="29"/>
        <v>0</v>
      </c>
      <c r="AD116" s="46"/>
      <c r="AE116" s="21"/>
    </row>
    <row r="117" spans="1:31" s="39" customFormat="1" ht="12.75" x14ac:dyDescent="0.2">
      <c r="A117" s="43"/>
      <c r="B117" s="42"/>
      <c r="C117" s="4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 t="str">
        <f t="shared" si="28"/>
        <v/>
      </c>
      <c r="O117" s="10"/>
      <c r="P117" s="43">
        <v>33</v>
      </c>
      <c r="Q117" s="42" t="s">
        <v>47</v>
      </c>
      <c r="R117" s="42" t="s">
        <v>48</v>
      </c>
      <c r="S117" s="9">
        <v>8</v>
      </c>
      <c r="T117" s="9"/>
      <c r="U117" s="9">
        <v>5</v>
      </c>
      <c r="V117" s="9">
        <v>8</v>
      </c>
      <c r="W117" s="9"/>
      <c r="X117" s="9">
        <v>2</v>
      </c>
      <c r="Y117" s="9">
        <v>2</v>
      </c>
      <c r="Z117" s="9">
        <v>4</v>
      </c>
      <c r="AA117" s="9"/>
      <c r="AB117" s="9"/>
      <c r="AC117" s="9">
        <f t="shared" si="29"/>
        <v>21</v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3">
        <v>8</v>
      </c>
      <c r="Q118" s="42" t="s">
        <v>420</v>
      </c>
      <c r="R118" s="42" t="s">
        <v>455</v>
      </c>
      <c r="S118" s="9">
        <v>1</v>
      </c>
      <c r="T118" s="9">
        <v>1</v>
      </c>
      <c r="U118" s="9"/>
      <c r="V118" s="9">
        <v>2</v>
      </c>
      <c r="W118" s="9"/>
      <c r="X118" s="9">
        <v>2</v>
      </c>
      <c r="Y118" s="9"/>
      <c r="Z118" s="9"/>
      <c r="AA118" s="9"/>
      <c r="AB118" s="9"/>
      <c r="AC118" s="9">
        <f t="shared" si="29"/>
        <v>5</v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16</v>
      </c>
      <c r="E120" s="9">
        <f t="shared" si="30"/>
        <v>5</v>
      </c>
      <c r="F120" s="9">
        <f t="shared" si="30"/>
        <v>4</v>
      </c>
      <c r="G120" s="9">
        <f t="shared" si="30"/>
        <v>36</v>
      </c>
      <c r="H120" s="9">
        <f t="shared" si="30"/>
        <v>10</v>
      </c>
      <c r="I120" s="9">
        <f t="shared" si="30"/>
        <v>11</v>
      </c>
      <c r="J120" s="9">
        <f t="shared" si="30"/>
        <v>4</v>
      </c>
      <c r="K120" s="9">
        <f t="shared" si="30"/>
        <v>11</v>
      </c>
      <c r="L120" s="9">
        <f t="shared" si="30"/>
        <v>0</v>
      </c>
      <c r="M120" s="9">
        <f t="shared" si="30"/>
        <v>0</v>
      </c>
      <c r="N120" s="9">
        <f t="shared" si="30"/>
        <v>51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15</v>
      </c>
      <c r="T120" s="9">
        <f t="shared" si="31"/>
        <v>1</v>
      </c>
      <c r="U120" s="9">
        <f t="shared" si="31"/>
        <v>5</v>
      </c>
      <c r="V120" s="9">
        <f t="shared" si="31"/>
        <v>27</v>
      </c>
      <c r="W120" s="9">
        <f t="shared" si="31"/>
        <v>5</v>
      </c>
      <c r="X120" s="9">
        <f t="shared" si="31"/>
        <v>12</v>
      </c>
      <c r="Y120" s="9">
        <f t="shared" si="31"/>
        <v>3</v>
      </c>
      <c r="Z120" s="9">
        <f t="shared" si="31"/>
        <v>8</v>
      </c>
      <c r="AA120" s="9">
        <f t="shared" si="31"/>
        <v>0</v>
      </c>
      <c r="AB120" s="9">
        <f t="shared" si="31"/>
        <v>0</v>
      </c>
      <c r="AC120" s="9">
        <f t="shared" si="31"/>
        <v>38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246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Brownies:    |||   Diablos: 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8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58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8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6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8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178"/>
      <c r="B128" s="178"/>
      <c r="C128" s="17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6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178"/>
      <c r="B129" s="178"/>
      <c r="C129" s="17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178"/>
      <c r="R129" s="178"/>
      <c r="S129" s="178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22"/>
      <c r="B130" s="22"/>
      <c r="C130" s="2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8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1"/>
      <c r="AE132" s="1"/>
    </row>
    <row r="133" spans="1:31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P133" s="17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5"/>
      <c r="AE133" s="1"/>
    </row>
    <row r="134" spans="1:31" ht="12.75" x14ac:dyDescent="0.2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1"/>
      <c r="AE134" s="1"/>
    </row>
    <row r="135" spans="1:31" ht="12.75" x14ac:dyDescent="0.2">
      <c r="A135" s="18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18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18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18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18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8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18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20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20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18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8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178"/>
      <c r="B145" s="178"/>
      <c r="C145" s="17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178"/>
      <c r="R145" s="178"/>
      <c r="S145" s="178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x14ac:dyDescent="0.2">
      <c r="A146" s="22"/>
      <c r="B146" s="22"/>
      <c r="C146" s="2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AD146" s="1"/>
      <c r="AE146" s="1"/>
    </row>
  </sheetData>
  <mergeCells count="62">
    <mergeCell ref="A145:C145"/>
    <mergeCell ref="Q145:S145"/>
    <mergeCell ref="A106:B106"/>
    <mergeCell ref="C106:AC106"/>
    <mergeCell ref="A107:AC107"/>
    <mergeCell ref="A108:N108"/>
    <mergeCell ref="P108:AC108"/>
    <mergeCell ref="A120:C120"/>
    <mergeCell ref="P120:R120"/>
    <mergeCell ref="A121:B121"/>
    <mergeCell ref="C121:AC121"/>
    <mergeCell ref="A128:C128"/>
    <mergeCell ref="A129:C129"/>
    <mergeCell ref="Q129:S129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1:AC1"/>
    <mergeCell ref="A2:AC2"/>
    <mergeCell ref="A3:N3"/>
    <mergeCell ref="P3:AC3"/>
    <mergeCell ref="A15:C15"/>
    <mergeCell ref="P15:R15"/>
  </mergeCells>
  <conditionalFormatting sqref="AE45 AE60 AE15 AE30">
    <cfRule type="expression" dxfId="405" priority="30">
      <formula>AE15="Correct"</formula>
    </cfRule>
    <cfRule type="expression" dxfId="404" priority="32">
      <formula>$AE$15="Check"</formula>
    </cfRule>
  </conditionalFormatting>
  <conditionalFormatting sqref="AE45 AE60 AE30">
    <cfRule type="expression" dxfId="403" priority="31">
      <formula>$AE$15="Check"</formula>
    </cfRule>
  </conditionalFormatting>
  <conditionalFormatting sqref="AE45 AE60 AE15 AE30">
    <cfRule type="expression" dxfId="402" priority="29">
      <formula>AE15="Correct"</formula>
    </cfRule>
  </conditionalFormatting>
  <conditionalFormatting sqref="AE46 AE61 AE16 AE31">
    <cfRule type="expression" dxfId="401" priority="28">
      <formula>FIND("-",AE16)&gt;0</formula>
    </cfRule>
  </conditionalFormatting>
  <conditionalFormatting sqref="O15">
    <cfRule type="containsBlanks" dxfId="400" priority="33">
      <formula>LEN(TRIM(O15))=0</formula>
    </cfRule>
  </conditionalFormatting>
  <conditionalFormatting sqref="O30">
    <cfRule type="containsBlanks" dxfId="399" priority="27">
      <formula>LEN(TRIM(O30))=0</formula>
    </cfRule>
  </conditionalFormatting>
  <conditionalFormatting sqref="O45">
    <cfRule type="containsBlanks" dxfId="398" priority="26">
      <formula>LEN(TRIM(O45))=0</formula>
    </cfRule>
  </conditionalFormatting>
  <conditionalFormatting sqref="O60">
    <cfRule type="containsBlanks" dxfId="397" priority="25">
      <formula>LEN(TRIM(O60))=0</formula>
    </cfRule>
  </conditionalFormatting>
  <conditionalFormatting sqref="O75">
    <cfRule type="containsBlanks" dxfId="396" priority="24">
      <formula>LEN(TRIM(O75))=0</formula>
    </cfRule>
  </conditionalFormatting>
  <conditionalFormatting sqref="O90">
    <cfRule type="containsBlanks" dxfId="395" priority="23">
      <formula>LEN(TRIM(O90))=0</formula>
    </cfRule>
  </conditionalFormatting>
  <conditionalFormatting sqref="O105">
    <cfRule type="containsBlanks" dxfId="394" priority="22">
      <formula>LEN(TRIM(O105))=0</formula>
    </cfRule>
  </conditionalFormatting>
  <conditionalFormatting sqref="O120">
    <cfRule type="containsBlanks" dxfId="393" priority="21">
      <formula>LEN(TRIM(O120))=0</formula>
    </cfRule>
  </conditionalFormatting>
  <conditionalFormatting sqref="AE75">
    <cfRule type="expression" dxfId="392" priority="18">
      <formula>AE75="Correct"</formula>
    </cfRule>
    <cfRule type="expression" dxfId="391" priority="20">
      <formula>$AE$15="Check"</formula>
    </cfRule>
  </conditionalFormatting>
  <conditionalFormatting sqref="AE75">
    <cfRule type="expression" dxfId="390" priority="19">
      <formula>$AE$15="Check"</formula>
    </cfRule>
  </conditionalFormatting>
  <conditionalFormatting sqref="AE75">
    <cfRule type="expression" dxfId="389" priority="17">
      <formula>AE75="Correct"</formula>
    </cfRule>
  </conditionalFormatting>
  <conditionalFormatting sqref="AE76">
    <cfRule type="expression" dxfId="388" priority="16">
      <formula>FIND("-",AE76)&gt;0</formula>
    </cfRule>
  </conditionalFormatting>
  <conditionalFormatting sqref="AE90">
    <cfRule type="expression" dxfId="387" priority="13">
      <formula>AE90="Correct"</formula>
    </cfRule>
    <cfRule type="expression" dxfId="386" priority="15">
      <formula>$AE$15="Check"</formula>
    </cfRule>
  </conditionalFormatting>
  <conditionalFormatting sqref="AE90">
    <cfRule type="expression" dxfId="385" priority="14">
      <formula>$AE$15="Check"</formula>
    </cfRule>
  </conditionalFormatting>
  <conditionalFormatting sqref="AE90">
    <cfRule type="expression" dxfId="384" priority="12">
      <formula>AE90="Correct"</formula>
    </cfRule>
  </conditionalFormatting>
  <conditionalFormatting sqref="AE91">
    <cfRule type="expression" dxfId="383" priority="11">
      <formula>FIND("-",AE91)&gt;0</formula>
    </cfRule>
  </conditionalFormatting>
  <conditionalFormatting sqref="AE105">
    <cfRule type="expression" dxfId="382" priority="8">
      <formula>AE105="Correct"</formula>
    </cfRule>
    <cfRule type="expression" dxfId="381" priority="10">
      <formula>$AE$15="Check"</formula>
    </cfRule>
  </conditionalFormatting>
  <conditionalFormatting sqref="AE105">
    <cfRule type="expression" dxfId="380" priority="9">
      <formula>$AE$15="Check"</formula>
    </cfRule>
  </conditionalFormatting>
  <conditionalFormatting sqref="AE105">
    <cfRule type="expression" dxfId="379" priority="7">
      <formula>AE105="Correct"</formula>
    </cfRule>
  </conditionalFormatting>
  <conditionalFormatting sqref="AE106">
    <cfRule type="expression" dxfId="378" priority="6">
      <formula>FIND("-",AE106)&gt;0</formula>
    </cfRule>
  </conditionalFormatting>
  <conditionalFormatting sqref="AE120">
    <cfRule type="expression" dxfId="377" priority="3">
      <formula>AE120="Correct"</formula>
    </cfRule>
    <cfRule type="expression" dxfId="376" priority="5">
      <formula>$AE$15="Check"</formula>
    </cfRule>
  </conditionalFormatting>
  <conditionalFormatting sqref="AE120">
    <cfRule type="expression" dxfId="375" priority="4">
      <formula>$AE$15="Check"</formula>
    </cfRule>
  </conditionalFormatting>
  <conditionalFormatting sqref="AE120">
    <cfRule type="expression" dxfId="374" priority="2">
      <formula>AE120="Correct"</formula>
    </cfRule>
  </conditionalFormatting>
  <conditionalFormatting sqref="AE121">
    <cfRule type="expression" dxfId="373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topLeftCell="A94" zoomScale="90" zoomScaleNormal="90" workbookViewId="0">
      <selection sqref="A1:AC1"/>
    </sheetView>
  </sheetViews>
  <sheetFormatPr defaultColWidth="8.85546875" defaultRowHeight="14.25" x14ac:dyDescent="0.2"/>
  <cols>
    <col min="1" max="1" width="5.42578125" style="15" customWidth="1"/>
    <col min="2" max="3" width="11.28515625" style="15" customWidth="1"/>
    <col min="4" max="14" width="5.42578125" style="15" customWidth="1"/>
    <col min="15" max="15" width="8.140625" style="17" bestFit="1" customWidth="1"/>
    <col min="16" max="16" width="5.42578125" style="15" customWidth="1"/>
    <col min="17" max="18" width="11.28515625" style="15" customWidth="1"/>
    <col min="19" max="29" width="5.425781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459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40" t="s">
        <v>139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3" t="s">
        <v>4</v>
      </c>
      <c r="P3" s="149" t="s">
        <v>135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1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 t="str">
        <f t="shared" ref="N5:N14" si="0">IF(B5="","",(D5*2)+(E5*3)+F5*1)</f>
        <v/>
      </c>
      <c r="O5" s="10"/>
      <c r="P5" s="41">
        <v>0</v>
      </c>
      <c r="Q5" s="42" t="s">
        <v>180</v>
      </c>
      <c r="R5" s="42" t="s">
        <v>181</v>
      </c>
      <c r="S5" s="9">
        <v>5</v>
      </c>
      <c r="T5" s="9">
        <v>1</v>
      </c>
      <c r="U5" s="9">
        <v>3</v>
      </c>
      <c r="V5" s="9">
        <v>5</v>
      </c>
      <c r="W5" s="9"/>
      <c r="X5" s="9">
        <v>2</v>
      </c>
      <c r="Y5" s="9"/>
      <c r="Z5" s="9"/>
      <c r="AA5" s="9"/>
      <c r="AB5" s="9"/>
      <c r="AC5" s="9">
        <f t="shared" ref="AC5:AC14" si="1">IF(Q5="","",(S5*2)+(T5*3)+U5*1)</f>
        <v>16</v>
      </c>
      <c r="AE5" s="21"/>
    </row>
    <row r="6" spans="1:31" s="39" customFormat="1" ht="12.75" x14ac:dyDescent="0.2">
      <c r="A6" s="41">
        <v>4</v>
      </c>
      <c r="B6" s="42" t="s">
        <v>33</v>
      </c>
      <c r="C6" s="42" t="s">
        <v>34</v>
      </c>
      <c r="D6" s="9"/>
      <c r="E6" s="9">
        <v>1</v>
      </c>
      <c r="F6" s="9"/>
      <c r="G6" s="9">
        <v>3</v>
      </c>
      <c r="H6" s="9">
        <v>1</v>
      </c>
      <c r="I6" s="9">
        <v>1</v>
      </c>
      <c r="J6" s="9"/>
      <c r="K6" s="9">
        <v>1</v>
      </c>
      <c r="L6" s="9"/>
      <c r="M6" s="9"/>
      <c r="N6" s="9">
        <f t="shared" si="0"/>
        <v>3</v>
      </c>
      <c r="O6" s="10"/>
      <c r="P6" s="41">
        <v>1</v>
      </c>
      <c r="Q6" s="42" t="s">
        <v>375</v>
      </c>
      <c r="R6" s="42" t="s">
        <v>374</v>
      </c>
      <c r="S6" s="9">
        <v>1</v>
      </c>
      <c r="T6" s="9">
        <v>1</v>
      </c>
      <c r="U6" s="9"/>
      <c r="V6" s="9">
        <v>6</v>
      </c>
      <c r="W6" s="9">
        <v>5</v>
      </c>
      <c r="X6" s="9">
        <v>1</v>
      </c>
      <c r="Y6" s="9"/>
      <c r="Z6" s="9">
        <v>1</v>
      </c>
      <c r="AA6" s="9"/>
      <c r="AB6" s="9"/>
      <c r="AC6" s="9">
        <f t="shared" si="1"/>
        <v>5</v>
      </c>
      <c r="AE6" s="21"/>
    </row>
    <row r="7" spans="1:31" s="39" customFormat="1" ht="12.75" x14ac:dyDescent="0.2">
      <c r="A7" s="43">
        <v>5</v>
      </c>
      <c r="B7" s="42" t="s">
        <v>45</v>
      </c>
      <c r="C7" s="42" t="s">
        <v>46</v>
      </c>
      <c r="D7" s="9">
        <v>5</v>
      </c>
      <c r="E7" s="9">
        <v>1</v>
      </c>
      <c r="F7" s="9">
        <v>3</v>
      </c>
      <c r="G7" s="9">
        <v>2</v>
      </c>
      <c r="H7" s="9">
        <v>2</v>
      </c>
      <c r="I7" s="9"/>
      <c r="J7" s="9"/>
      <c r="K7" s="9">
        <v>2</v>
      </c>
      <c r="L7" s="9"/>
      <c r="M7" s="9"/>
      <c r="N7" s="9">
        <f t="shared" si="0"/>
        <v>16</v>
      </c>
      <c r="O7" s="10"/>
      <c r="P7" s="41">
        <v>2</v>
      </c>
      <c r="Q7" s="42" t="s">
        <v>184</v>
      </c>
      <c r="R7" s="42" t="s">
        <v>174</v>
      </c>
      <c r="S7" s="9">
        <v>6</v>
      </c>
      <c r="T7" s="9">
        <v>2</v>
      </c>
      <c r="U7" s="9"/>
      <c r="V7" s="9">
        <v>4</v>
      </c>
      <c r="W7" s="9">
        <v>3</v>
      </c>
      <c r="X7" s="9">
        <v>1</v>
      </c>
      <c r="Y7" s="9"/>
      <c r="Z7" s="9">
        <v>1</v>
      </c>
      <c r="AA7" s="9"/>
      <c r="AB7" s="9"/>
      <c r="AC7" s="9">
        <f t="shared" si="1"/>
        <v>18</v>
      </c>
      <c r="AE7" s="21"/>
    </row>
    <row r="8" spans="1:31" s="39" customFormat="1" ht="12.75" x14ac:dyDescent="0.2">
      <c r="A8" s="41">
        <v>8</v>
      </c>
      <c r="B8" s="42" t="s">
        <v>211</v>
      </c>
      <c r="C8" s="42" t="s">
        <v>212</v>
      </c>
      <c r="D8" s="9"/>
      <c r="E8" s="9"/>
      <c r="F8" s="9">
        <v>2</v>
      </c>
      <c r="G8" s="9"/>
      <c r="H8" s="9">
        <v>1</v>
      </c>
      <c r="I8" s="9">
        <v>2</v>
      </c>
      <c r="J8" s="9"/>
      <c r="K8" s="9">
        <v>2</v>
      </c>
      <c r="L8" s="9"/>
      <c r="M8" s="9"/>
      <c r="N8" s="9">
        <f t="shared" si="0"/>
        <v>2</v>
      </c>
      <c r="O8" s="10"/>
      <c r="P8" s="41">
        <v>11</v>
      </c>
      <c r="Q8" s="42" t="s">
        <v>450</v>
      </c>
      <c r="R8" s="42" t="s">
        <v>128</v>
      </c>
      <c r="S8" s="9">
        <v>1</v>
      </c>
      <c r="T8" s="9"/>
      <c r="U8" s="9"/>
      <c r="V8" s="9">
        <v>4</v>
      </c>
      <c r="W8" s="9">
        <v>1</v>
      </c>
      <c r="X8" s="9">
        <v>1</v>
      </c>
      <c r="Y8" s="9"/>
      <c r="Z8" s="9"/>
      <c r="AA8" s="9"/>
      <c r="AB8" s="9"/>
      <c r="AC8" s="9">
        <f t="shared" si="1"/>
        <v>2</v>
      </c>
      <c r="AE8" s="21"/>
    </row>
    <row r="9" spans="1:31" s="39" customFormat="1" ht="12.75" x14ac:dyDescent="0.2">
      <c r="A9" s="43">
        <v>9</v>
      </c>
      <c r="B9" s="42" t="s">
        <v>45</v>
      </c>
      <c r="C9" s="42" t="s">
        <v>104</v>
      </c>
      <c r="D9" s="9"/>
      <c r="E9" s="9"/>
      <c r="F9" s="9"/>
      <c r="G9" s="9">
        <v>1</v>
      </c>
      <c r="H9" s="9"/>
      <c r="I9" s="9"/>
      <c r="J9" s="9"/>
      <c r="K9" s="9">
        <v>2</v>
      </c>
      <c r="L9" s="9"/>
      <c r="M9" s="9"/>
      <c r="N9" s="9">
        <f t="shared" si="0"/>
        <v>0</v>
      </c>
      <c r="O9" s="10"/>
      <c r="P9" s="41">
        <v>12</v>
      </c>
      <c r="Q9" s="42" t="s">
        <v>177</v>
      </c>
      <c r="R9" s="42" t="s">
        <v>178</v>
      </c>
      <c r="S9" s="9">
        <v>1</v>
      </c>
      <c r="T9" s="9"/>
      <c r="U9" s="9"/>
      <c r="V9" s="9">
        <v>2</v>
      </c>
      <c r="W9" s="9">
        <v>1</v>
      </c>
      <c r="X9" s="9"/>
      <c r="Y9" s="9">
        <v>1</v>
      </c>
      <c r="Z9" s="9">
        <v>2</v>
      </c>
      <c r="AA9" s="9"/>
      <c r="AB9" s="9"/>
      <c r="AC9" s="9">
        <f t="shared" si="1"/>
        <v>2</v>
      </c>
      <c r="AE9" s="21"/>
    </row>
    <row r="10" spans="1:31" s="39" customFormat="1" ht="12.75" x14ac:dyDescent="0.2">
      <c r="A10" s="41">
        <v>10</v>
      </c>
      <c r="B10" s="42" t="s">
        <v>412</v>
      </c>
      <c r="C10" s="42" t="s">
        <v>413</v>
      </c>
      <c r="D10" s="9">
        <v>2</v>
      </c>
      <c r="E10" s="9"/>
      <c r="F10" s="9">
        <v>3</v>
      </c>
      <c r="G10" s="9">
        <v>11</v>
      </c>
      <c r="H10" s="9">
        <v>1</v>
      </c>
      <c r="I10" s="9">
        <v>3</v>
      </c>
      <c r="J10" s="9"/>
      <c r="K10" s="9">
        <v>2</v>
      </c>
      <c r="L10" s="9"/>
      <c r="M10" s="9"/>
      <c r="N10" s="9">
        <f t="shared" si="0"/>
        <v>7</v>
      </c>
      <c r="O10" s="10"/>
      <c r="P10" s="41">
        <v>21</v>
      </c>
      <c r="Q10" s="42" t="s">
        <v>182</v>
      </c>
      <c r="R10" s="42" t="s">
        <v>183</v>
      </c>
      <c r="S10" s="9">
        <v>4</v>
      </c>
      <c r="T10" s="9"/>
      <c r="U10" s="9">
        <v>1</v>
      </c>
      <c r="V10" s="9">
        <v>10</v>
      </c>
      <c r="W10" s="9">
        <v>2</v>
      </c>
      <c r="X10" s="9">
        <v>1</v>
      </c>
      <c r="Y10" s="9">
        <v>4</v>
      </c>
      <c r="Z10" s="9">
        <v>2</v>
      </c>
      <c r="AA10" s="9"/>
      <c r="AB10" s="9"/>
      <c r="AC10" s="9">
        <f t="shared" si="1"/>
        <v>9</v>
      </c>
      <c r="AE10" s="21"/>
    </row>
    <row r="11" spans="1:31" s="39" customFormat="1" ht="12.75" x14ac:dyDescent="0.2">
      <c r="A11" s="43">
        <v>12</v>
      </c>
      <c r="B11" s="42" t="s">
        <v>207</v>
      </c>
      <c r="C11" s="42" t="s">
        <v>208</v>
      </c>
      <c r="D11" s="9">
        <v>2</v>
      </c>
      <c r="E11" s="9"/>
      <c r="F11" s="9">
        <v>2</v>
      </c>
      <c r="G11" s="9">
        <v>5</v>
      </c>
      <c r="H11" s="9"/>
      <c r="I11" s="9"/>
      <c r="J11" s="9"/>
      <c r="K11" s="9"/>
      <c r="L11" s="9"/>
      <c r="M11" s="9"/>
      <c r="N11" s="9">
        <f t="shared" si="0"/>
        <v>6</v>
      </c>
      <c r="O11" s="10"/>
      <c r="P11" s="41">
        <v>40</v>
      </c>
      <c r="Q11" s="42" t="s">
        <v>185</v>
      </c>
      <c r="R11" s="42" t="s">
        <v>186</v>
      </c>
      <c r="S11" s="9">
        <v>1</v>
      </c>
      <c r="T11" s="9"/>
      <c r="U11" s="9"/>
      <c r="V11" s="9">
        <v>8</v>
      </c>
      <c r="W11" s="9">
        <v>1</v>
      </c>
      <c r="X11" s="9">
        <v>3</v>
      </c>
      <c r="Y11" s="9">
        <v>1</v>
      </c>
      <c r="Z11" s="9">
        <v>2</v>
      </c>
      <c r="AA11" s="9"/>
      <c r="AB11" s="9"/>
      <c r="AC11" s="9">
        <f t="shared" si="1"/>
        <v>2</v>
      </c>
      <c r="AE11" s="21"/>
    </row>
    <row r="12" spans="1:31" s="39" customFormat="1" ht="12.75" x14ac:dyDescent="0.2">
      <c r="A12" s="43">
        <v>12</v>
      </c>
      <c r="B12" s="42" t="s">
        <v>327</v>
      </c>
      <c r="C12" s="42" t="s">
        <v>39</v>
      </c>
      <c r="D12" s="9">
        <v>3</v>
      </c>
      <c r="E12" s="9"/>
      <c r="F12" s="9"/>
      <c r="G12" s="9">
        <v>3</v>
      </c>
      <c r="H12" s="9">
        <v>1</v>
      </c>
      <c r="I12" s="9">
        <v>1</v>
      </c>
      <c r="J12" s="9"/>
      <c r="K12" s="9">
        <v>1</v>
      </c>
      <c r="L12" s="9"/>
      <c r="M12" s="9"/>
      <c r="N12" s="9">
        <f t="shared" si="0"/>
        <v>6</v>
      </c>
      <c r="O12" s="10"/>
      <c r="P12" s="41">
        <v>44</v>
      </c>
      <c r="Q12" s="42" t="s">
        <v>188</v>
      </c>
      <c r="R12" s="42" t="s">
        <v>84</v>
      </c>
      <c r="S12" s="9"/>
      <c r="T12" s="9">
        <v>2</v>
      </c>
      <c r="U12" s="9">
        <v>2</v>
      </c>
      <c r="V12" s="9"/>
      <c r="W12" s="9"/>
      <c r="X12" s="9"/>
      <c r="Y12" s="9"/>
      <c r="Z12" s="9">
        <v>2</v>
      </c>
      <c r="AA12" s="9"/>
      <c r="AB12" s="9"/>
      <c r="AC12" s="9">
        <f t="shared" si="1"/>
        <v>8</v>
      </c>
      <c r="AE12" s="21"/>
    </row>
    <row r="13" spans="1:31" s="39" customFormat="1" ht="12.75" x14ac:dyDescent="0.2">
      <c r="A13" s="43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12</v>
      </c>
      <c r="E15" s="9">
        <f t="shared" si="2"/>
        <v>2</v>
      </c>
      <c r="F15" s="9">
        <f t="shared" si="2"/>
        <v>10</v>
      </c>
      <c r="G15" s="9">
        <f t="shared" si="2"/>
        <v>25</v>
      </c>
      <c r="H15" s="9">
        <f t="shared" si="2"/>
        <v>6</v>
      </c>
      <c r="I15" s="9">
        <f t="shared" si="2"/>
        <v>7</v>
      </c>
      <c r="J15" s="9">
        <f t="shared" si="2"/>
        <v>0</v>
      </c>
      <c r="K15" s="9">
        <f t="shared" si="2"/>
        <v>10</v>
      </c>
      <c r="L15" s="9">
        <f t="shared" si="2"/>
        <v>0</v>
      </c>
      <c r="M15" s="9">
        <f t="shared" si="2"/>
        <v>0</v>
      </c>
      <c r="N15" s="9">
        <f t="shared" si="2"/>
        <v>40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19</v>
      </c>
      <c r="T15" s="9">
        <f t="shared" si="3"/>
        <v>6</v>
      </c>
      <c r="U15" s="9">
        <f t="shared" si="3"/>
        <v>6</v>
      </c>
      <c r="V15" s="9">
        <f t="shared" si="3"/>
        <v>39</v>
      </c>
      <c r="W15" s="9">
        <f t="shared" si="3"/>
        <v>13</v>
      </c>
      <c r="X15" s="9">
        <f t="shared" si="3"/>
        <v>9</v>
      </c>
      <c r="Y15" s="9">
        <f t="shared" si="3"/>
        <v>6</v>
      </c>
      <c r="Z15" s="9">
        <f t="shared" si="3"/>
        <v>10</v>
      </c>
      <c r="AA15" s="9">
        <f t="shared" si="3"/>
        <v>0</v>
      </c>
      <c r="AB15" s="9">
        <f t="shared" si="3"/>
        <v>0</v>
      </c>
      <c r="AC15" s="9">
        <f t="shared" si="3"/>
        <v>62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28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Phantoms: BLK-   |||   Mighty Few: 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61" t="s">
        <v>138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3" t="s">
        <v>4</v>
      </c>
      <c r="P18" s="134" t="s">
        <v>62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4</v>
      </c>
      <c r="B20" s="42" t="s">
        <v>204</v>
      </c>
      <c r="C20" s="42" t="s">
        <v>205</v>
      </c>
      <c r="D20" s="9">
        <v>1</v>
      </c>
      <c r="E20" s="9"/>
      <c r="F20" s="9"/>
      <c r="G20" s="9">
        <v>5</v>
      </c>
      <c r="H20" s="9"/>
      <c r="I20" s="9"/>
      <c r="J20" s="9"/>
      <c r="K20" s="9"/>
      <c r="L20" s="9"/>
      <c r="M20" s="9"/>
      <c r="N20" s="9">
        <f t="shared" ref="N20:N29" si="4">IF(B20="","",(D20*2)+(E20*3)+F20*1)</f>
        <v>2</v>
      </c>
      <c r="O20" s="10"/>
      <c r="P20" s="41">
        <v>4</v>
      </c>
      <c r="Q20" s="42" t="s">
        <v>165</v>
      </c>
      <c r="R20" s="42" t="s">
        <v>166</v>
      </c>
      <c r="S20" s="9">
        <v>3</v>
      </c>
      <c r="T20" s="9"/>
      <c r="U20" s="9">
        <v>1</v>
      </c>
      <c r="V20" s="9">
        <v>2</v>
      </c>
      <c r="W20" s="9">
        <v>6</v>
      </c>
      <c r="X20" s="9">
        <v>2</v>
      </c>
      <c r="Y20" s="9">
        <v>1</v>
      </c>
      <c r="Z20" s="9"/>
      <c r="AA20" s="9"/>
      <c r="AB20" s="9"/>
      <c r="AC20" s="9">
        <f t="shared" ref="AC20:AC29" si="5">IF(Q20="","",(S20*2)+(T20*3)+U20*1)</f>
        <v>7</v>
      </c>
      <c r="AE20" s="21"/>
    </row>
    <row r="21" spans="1:31" s="39" customFormat="1" ht="12.75" x14ac:dyDescent="0.2">
      <c r="A21" s="43">
        <v>8</v>
      </c>
      <c r="B21" s="42" t="s">
        <v>74</v>
      </c>
      <c r="C21" s="42" t="s">
        <v>75</v>
      </c>
      <c r="D21" s="9">
        <v>1</v>
      </c>
      <c r="E21" s="9"/>
      <c r="F21" s="9"/>
      <c r="G21" s="9">
        <v>7</v>
      </c>
      <c r="H21" s="9">
        <v>6</v>
      </c>
      <c r="I21" s="9">
        <v>1</v>
      </c>
      <c r="J21" s="9"/>
      <c r="K21" s="9"/>
      <c r="L21" s="9"/>
      <c r="M21" s="9"/>
      <c r="N21" s="9">
        <f t="shared" si="4"/>
        <v>2</v>
      </c>
      <c r="O21" s="10"/>
      <c r="P21" s="43">
        <v>6</v>
      </c>
      <c r="Q21" s="42" t="s">
        <v>120</v>
      </c>
      <c r="R21" s="42" t="s">
        <v>50</v>
      </c>
      <c r="S21" s="9"/>
      <c r="T21" s="9"/>
      <c r="U21" s="9"/>
      <c r="V21" s="9">
        <v>2</v>
      </c>
      <c r="W21" s="9">
        <v>1</v>
      </c>
      <c r="X21" s="9">
        <v>1</v>
      </c>
      <c r="Y21" s="9"/>
      <c r="Z21" s="9">
        <v>1</v>
      </c>
      <c r="AA21" s="9"/>
      <c r="AB21" s="9"/>
      <c r="AC21" s="9">
        <f t="shared" si="5"/>
        <v>0</v>
      </c>
      <c r="AE21" s="21"/>
    </row>
    <row r="22" spans="1:31" s="39" customFormat="1" ht="12.75" x14ac:dyDescent="0.2">
      <c r="A22" s="41"/>
      <c r="B22" s="42"/>
      <c r="C22" s="42"/>
      <c r="D22" s="9"/>
      <c r="E22" s="9"/>
      <c r="F22" s="9"/>
      <c r="G22" s="9"/>
      <c r="H22" s="9"/>
      <c r="I22" s="9"/>
      <c r="J22" s="9"/>
      <c r="K22" s="9"/>
      <c r="L22" s="9"/>
      <c r="M22" s="9"/>
      <c r="N22" s="9" t="str">
        <f t="shared" si="4"/>
        <v/>
      </c>
      <c r="O22" s="10"/>
      <c r="P22" s="43">
        <v>7</v>
      </c>
      <c r="Q22" s="42" t="s">
        <v>167</v>
      </c>
      <c r="R22" s="42" t="s">
        <v>128</v>
      </c>
      <c r="S22" s="9"/>
      <c r="T22" s="9"/>
      <c r="U22" s="9">
        <v>4</v>
      </c>
      <c r="V22" s="9">
        <v>5</v>
      </c>
      <c r="W22" s="9"/>
      <c r="X22" s="9">
        <v>1</v>
      </c>
      <c r="Y22" s="9"/>
      <c r="Z22" s="9">
        <v>3</v>
      </c>
      <c r="AA22" s="9"/>
      <c r="AB22" s="9"/>
      <c r="AC22" s="9">
        <f t="shared" si="5"/>
        <v>4</v>
      </c>
      <c r="AE22" s="21"/>
    </row>
    <row r="23" spans="1:31" s="39" customFormat="1" ht="12.75" x14ac:dyDescent="0.2">
      <c r="A23" s="41">
        <v>11</v>
      </c>
      <c r="B23" s="42" t="s">
        <v>65</v>
      </c>
      <c r="C23" s="42" t="s">
        <v>66</v>
      </c>
      <c r="D23" s="9">
        <v>1</v>
      </c>
      <c r="E23" s="9"/>
      <c r="F23" s="9"/>
      <c r="G23" s="9">
        <v>2</v>
      </c>
      <c r="H23" s="9">
        <v>1</v>
      </c>
      <c r="I23" s="9"/>
      <c r="J23" s="9"/>
      <c r="K23" s="9">
        <v>3</v>
      </c>
      <c r="L23" s="9"/>
      <c r="M23" s="9"/>
      <c r="N23" s="9">
        <f t="shared" si="4"/>
        <v>2</v>
      </c>
      <c r="O23" s="10"/>
      <c r="P23" s="41">
        <v>9</v>
      </c>
      <c r="Q23" s="42" t="s">
        <v>63</v>
      </c>
      <c r="R23" s="42" t="s">
        <v>64</v>
      </c>
      <c r="S23" s="9">
        <v>1</v>
      </c>
      <c r="T23" s="9">
        <v>2</v>
      </c>
      <c r="U23" s="9"/>
      <c r="V23" s="9">
        <v>5</v>
      </c>
      <c r="W23" s="9"/>
      <c r="X23" s="9">
        <v>1</v>
      </c>
      <c r="Y23" s="9"/>
      <c r="Z23" s="9">
        <v>1</v>
      </c>
      <c r="AA23" s="9"/>
      <c r="AB23" s="9"/>
      <c r="AC23" s="9">
        <f t="shared" si="5"/>
        <v>8</v>
      </c>
      <c r="AE23" s="21"/>
    </row>
    <row r="24" spans="1:31" s="39" customFormat="1" ht="12.75" x14ac:dyDescent="0.2">
      <c r="A24" s="41">
        <v>13</v>
      </c>
      <c r="B24" s="42" t="s">
        <v>231</v>
      </c>
      <c r="C24" s="42" t="s">
        <v>312</v>
      </c>
      <c r="D24" s="9">
        <v>6</v>
      </c>
      <c r="E24" s="9">
        <v>5</v>
      </c>
      <c r="F24" s="9">
        <v>3</v>
      </c>
      <c r="G24" s="9">
        <v>4</v>
      </c>
      <c r="H24" s="9">
        <v>1</v>
      </c>
      <c r="I24" s="9">
        <v>2</v>
      </c>
      <c r="J24" s="9"/>
      <c r="K24" s="9">
        <v>1</v>
      </c>
      <c r="L24" s="9"/>
      <c r="M24" s="9"/>
      <c r="N24" s="9">
        <f t="shared" si="4"/>
        <v>30</v>
      </c>
      <c r="O24" s="10"/>
      <c r="P24" s="41"/>
      <c r="Q24" s="42"/>
      <c r="R24" s="42"/>
      <c r="S24" s="9"/>
      <c r="T24" s="9"/>
      <c r="U24" s="9"/>
      <c r="V24" s="9"/>
      <c r="W24" s="9"/>
      <c r="X24" s="9"/>
      <c r="Y24" s="9"/>
      <c r="Z24" s="9"/>
      <c r="AA24" s="9"/>
      <c r="AB24" s="9"/>
      <c r="AC24" s="9" t="str">
        <f t="shared" si="5"/>
        <v/>
      </c>
      <c r="AE24" s="21"/>
    </row>
    <row r="25" spans="1:31" s="39" customFormat="1" ht="12.75" x14ac:dyDescent="0.2">
      <c r="A25" s="43">
        <v>14</v>
      </c>
      <c r="B25" s="42" t="s">
        <v>203</v>
      </c>
      <c r="C25" s="42" t="s">
        <v>34</v>
      </c>
      <c r="D25" s="9">
        <v>2</v>
      </c>
      <c r="E25" s="9">
        <v>2</v>
      </c>
      <c r="F25" s="9">
        <v>1</v>
      </c>
      <c r="G25" s="9">
        <v>7</v>
      </c>
      <c r="H25" s="9">
        <v>4</v>
      </c>
      <c r="I25" s="9">
        <v>2</v>
      </c>
      <c r="J25" s="9">
        <v>2</v>
      </c>
      <c r="K25" s="9">
        <v>3</v>
      </c>
      <c r="L25" s="9"/>
      <c r="M25" s="9"/>
      <c r="N25" s="9">
        <f t="shared" si="4"/>
        <v>11</v>
      </c>
      <c r="O25" s="10"/>
      <c r="P25" s="41">
        <v>11</v>
      </c>
      <c r="Q25" s="42" t="s">
        <v>422</v>
      </c>
      <c r="R25" s="42" t="s">
        <v>84</v>
      </c>
      <c r="S25" s="9">
        <v>1</v>
      </c>
      <c r="T25" s="9"/>
      <c r="U25" s="9">
        <v>1</v>
      </c>
      <c r="V25" s="9">
        <v>3</v>
      </c>
      <c r="W25" s="9">
        <v>2</v>
      </c>
      <c r="X25" s="9"/>
      <c r="Y25" s="9"/>
      <c r="Z25" s="9"/>
      <c r="AA25" s="9"/>
      <c r="AB25" s="9"/>
      <c r="AC25" s="9">
        <f t="shared" si="5"/>
        <v>3</v>
      </c>
      <c r="AE25" s="21"/>
    </row>
    <row r="26" spans="1:31" s="39" customFormat="1" ht="12.75" x14ac:dyDescent="0.2">
      <c r="A26" s="43">
        <v>23</v>
      </c>
      <c r="B26" s="42" t="s">
        <v>222</v>
      </c>
      <c r="C26" s="42" t="s">
        <v>61</v>
      </c>
      <c r="D26" s="9">
        <v>2</v>
      </c>
      <c r="E26" s="9">
        <v>5</v>
      </c>
      <c r="F26" s="9"/>
      <c r="G26" s="9">
        <v>5</v>
      </c>
      <c r="H26" s="9">
        <v>4</v>
      </c>
      <c r="I26" s="9">
        <v>1</v>
      </c>
      <c r="J26" s="9"/>
      <c r="K26" s="9">
        <v>2</v>
      </c>
      <c r="L26" s="9"/>
      <c r="M26" s="9"/>
      <c r="N26" s="9">
        <f t="shared" si="4"/>
        <v>19</v>
      </c>
      <c r="O26" s="10"/>
      <c r="P26" s="41"/>
      <c r="Q26" s="42"/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tr">
        <f t="shared" si="5"/>
        <v/>
      </c>
      <c r="AE26" s="21"/>
    </row>
    <row r="27" spans="1:31" s="39" customFormat="1" ht="12.75" x14ac:dyDescent="0.2">
      <c r="A27" s="41">
        <v>31</v>
      </c>
      <c r="B27" s="42" t="s">
        <v>107</v>
      </c>
      <c r="C27" s="42" t="s">
        <v>202</v>
      </c>
      <c r="D27" s="9"/>
      <c r="E27" s="9"/>
      <c r="F27" s="9"/>
      <c r="G27" s="9">
        <v>4</v>
      </c>
      <c r="H27" s="9">
        <v>3</v>
      </c>
      <c r="I27" s="9"/>
      <c r="J27" s="9"/>
      <c r="K27" s="9">
        <v>1</v>
      </c>
      <c r="L27" s="9"/>
      <c r="M27" s="9"/>
      <c r="N27" s="9">
        <f t="shared" si="4"/>
        <v>0</v>
      </c>
      <c r="O27" s="10"/>
      <c r="P27" s="41">
        <v>13</v>
      </c>
      <c r="Q27" s="42" t="s">
        <v>453</v>
      </c>
      <c r="R27" s="42" t="s">
        <v>424</v>
      </c>
      <c r="S27" s="9">
        <v>1</v>
      </c>
      <c r="T27" s="9">
        <v>3</v>
      </c>
      <c r="U27" s="9">
        <v>2</v>
      </c>
      <c r="V27" s="9">
        <v>6</v>
      </c>
      <c r="W27" s="9">
        <v>1</v>
      </c>
      <c r="X27" s="9">
        <v>1</v>
      </c>
      <c r="Y27" s="9">
        <v>2</v>
      </c>
      <c r="Z27" s="9">
        <v>1</v>
      </c>
      <c r="AA27" s="9"/>
      <c r="AB27" s="9"/>
      <c r="AC27" s="9">
        <f t="shared" si="5"/>
        <v>13</v>
      </c>
      <c r="AE27" s="21"/>
    </row>
    <row r="28" spans="1:31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>
        <v>15</v>
      </c>
      <c r="Q28" s="42" t="s">
        <v>258</v>
      </c>
      <c r="R28" s="42" t="s">
        <v>34</v>
      </c>
      <c r="S28" s="9">
        <v>2</v>
      </c>
      <c r="T28" s="9"/>
      <c r="U28" s="9"/>
      <c r="V28" s="9">
        <v>12</v>
      </c>
      <c r="W28" s="9">
        <v>5</v>
      </c>
      <c r="X28" s="9"/>
      <c r="Y28" s="9"/>
      <c r="Z28" s="9">
        <v>2</v>
      </c>
      <c r="AA28" s="9"/>
      <c r="AB28" s="9"/>
      <c r="AC28" s="9">
        <f t="shared" si="5"/>
        <v>4</v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3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13</v>
      </c>
      <c r="E30" s="9">
        <f t="shared" si="6"/>
        <v>12</v>
      </c>
      <c r="F30" s="9">
        <f t="shared" si="6"/>
        <v>4</v>
      </c>
      <c r="G30" s="9">
        <f t="shared" si="6"/>
        <v>34</v>
      </c>
      <c r="H30" s="9">
        <f t="shared" si="6"/>
        <v>19</v>
      </c>
      <c r="I30" s="9">
        <f t="shared" si="6"/>
        <v>6</v>
      </c>
      <c r="J30" s="9">
        <f t="shared" si="6"/>
        <v>2</v>
      </c>
      <c r="K30" s="9">
        <f t="shared" si="6"/>
        <v>10</v>
      </c>
      <c r="L30" s="9">
        <f t="shared" si="6"/>
        <v>0</v>
      </c>
      <c r="M30" s="9">
        <f t="shared" si="6"/>
        <v>0</v>
      </c>
      <c r="N30" s="9">
        <f t="shared" si="6"/>
        <v>66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8</v>
      </c>
      <c r="T30" s="9">
        <f t="shared" si="7"/>
        <v>5</v>
      </c>
      <c r="U30" s="9">
        <f t="shared" si="7"/>
        <v>8</v>
      </c>
      <c r="V30" s="9">
        <f t="shared" si="7"/>
        <v>35</v>
      </c>
      <c r="W30" s="9">
        <f t="shared" si="7"/>
        <v>15</v>
      </c>
      <c r="X30" s="9">
        <f t="shared" si="7"/>
        <v>6</v>
      </c>
      <c r="Y30" s="9">
        <f t="shared" si="7"/>
        <v>3</v>
      </c>
      <c r="Z30" s="9">
        <f t="shared" si="7"/>
        <v>8</v>
      </c>
      <c r="AA30" s="9">
        <f t="shared" si="7"/>
        <v>0</v>
      </c>
      <c r="AB30" s="9">
        <f t="shared" si="7"/>
        <v>0</v>
      </c>
      <c r="AC30" s="9">
        <f t="shared" si="7"/>
        <v>39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76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Cunning Stunts:    |||   Hardwood Pro: 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55" t="s">
        <v>88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/>
      <c r="O33" s="3" t="s">
        <v>4</v>
      </c>
      <c r="P33" s="137" t="s">
        <v>134</v>
      </c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6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1">
        <v>4</v>
      </c>
      <c r="Q35" s="42" t="s">
        <v>167</v>
      </c>
      <c r="R35" s="42" t="s">
        <v>174</v>
      </c>
      <c r="S35" s="9">
        <v>3</v>
      </c>
      <c r="T35" s="9"/>
      <c r="U35" s="9">
        <v>1</v>
      </c>
      <c r="V35" s="9">
        <v>5</v>
      </c>
      <c r="W35" s="9">
        <v>3</v>
      </c>
      <c r="X35" s="9">
        <v>1</v>
      </c>
      <c r="Y35" s="9"/>
      <c r="Z35" s="9">
        <v>2</v>
      </c>
      <c r="AA35" s="9"/>
      <c r="AB35" s="9"/>
      <c r="AC35" s="9">
        <f t="shared" ref="AC35:AC44" si="9">IF(Q35="","",(S35*2)+(T35*3)+U35*1)</f>
        <v>7</v>
      </c>
      <c r="AE35" s="21"/>
    </row>
    <row r="36" spans="1:31" s="39" customFormat="1" ht="12.75" x14ac:dyDescent="0.2">
      <c r="A36" s="54" t="s">
        <v>221</v>
      </c>
      <c r="B36" s="42" t="s">
        <v>98</v>
      </c>
      <c r="C36" s="42" t="s">
        <v>99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>
        <f t="shared" si="8"/>
        <v>0</v>
      </c>
      <c r="O36" s="10"/>
      <c r="P36" s="41">
        <v>5</v>
      </c>
      <c r="Q36" s="42" t="s">
        <v>167</v>
      </c>
      <c r="R36" s="42" t="s">
        <v>60</v>
      </c>
      <c r="S36" s="9">
        <v>4</v>
      </c>
      <c r="T36" s="9"/>
      <c r="U36" s="9">
        <v>1</v>
      </c>
      <c r="V36" s="9">
        <v>5</v>
      </c>
      <c r="W36" s="9">
        <v>3</v>
      </c>
      <c r="X36" s="9">
        <v>4</v>
      </c>
      <c r="Y36" s="9"/>
      <c r="Z36" s="9">
        <v>5</v>
      </c>
      <c r="AA36" s="9"/>
      <c r="AB36" s="9"/>
      <c r="AC36" s="9">
        <f t="shared" si="9"/>
        <v>9</v>
      </c>
      <c r="AE36" s="21"/>
    </row>
    <row r="37" spans="1:31" s="39" customFormat="1" ht="12.75" x14ac:dyDescent="0.2">
      <c r="A37" s="41">
        <v>2</v>
      </c>
      <c r="B37" s="42" t="s">
        <v>220</v>
      </c>
      <c r="C37" s="42" t="s">
        <v>400</v>
      </c>
      <c r="D37" s="9">
        <v>2</v>
      </c>
      <c r="E37" s="9"/>
      <c r="F37" s="9">
        <v>2</v>
      </c>
      <c r="G37" s="9">
        <v>13</v>
      </c>
      <c r="H37" s="9">
        <v>2</v>
      </c>
      <c r="I37" s="9">
        <v>2</v>
      </c>
      <c r="J37" s="9"/>
      <c r="K37" s="9">
        <v>3</v>
      </c>
      <c r="L37" s="9"/>
      <c r="M37" s="9"/>
      <c r="N37" s="9">
        <f t="shared" si="8"/>
        <v>6</v>
      </c>
      <c r="O37" s="10"/>
      <c r="P37" s="43">
        <v>6</v>
      </c>
      <c r="Q37" s="42" t="s">
        <v>372</v>
      </c>
      <c r="R37" s="42" t="s">
        <v>373</v>
      </c>
      <c r="S37" s="9"/>
      <c r="T37" s="9">
        <v>2</v>
      </c>
      <c r="U37" s="9"/>
      <c r="V37" s="9">
        <v>4</v>
      </c>
      <c r="W37" s="9">
        <v>5</v>
      </c>
      <c r="X37" s="9">
        <v>1</v>
      </c>
      <c r="Y37" s="9"/>
      <c r="Z37" s="9">
        <v>1</v>
      </c>
      <c r="AA37" s="9"/>
      <c r="AB37" s="9"/>
      <c r="AC37" s="9">
        <f t="shared" si="9"/>
        <v>6</v>
      </c>
      <c r="AE37" s="21"/>
    </row>
    <row r="38" spans="1:31" s="39" customFormat="1" ht="12.75" x14ac:dyDescent="0.2">
      <c r="A38" s="41">
        <v>3</v>
      </c>
      <c r="B38" s="42" t="s">
        <v>91</v>
      </c>
      <c r="C38" s="42" t="s">
        <v>92</v>
      </c>
      <c r="D38" s="9">
        <v>2</v>
      </c>
      <c r="E38" s="9">
        <v>1</v>
      </c>
      <c r="F38" s="9">
        <v>2</v>
      </c>
      <c r="G38" s="9">
        <v>5</v>
      </c>
      <c r="H38" s="9">
        <v>8</v>
      </c>
      <c r="I38" s="9">
        <v>1</v>
      </c>
      <c r="J38" s="9"/>
      <c r="K38" s="9">
        <v>2</v>
      </c>
      <c r="L38" s="9"/>
      <c r="M38" s="9"/>
      <c r="N38" s="9">
        <f t="shared" si="8"/>
        <v>9</v>
      </c>
      <c r="O38" s="10"/>
      <c r="P38" s="43">
        <v>8</v>
      </c>
      <c r="Q38" s="42" t="s">
        <v>169</v>
      </c>
      <c r="R38" s="42" t="s">
        <v>170</v>
      </c>
      <c r="S38" s="9">
        <v>5</v>
      </c>
      <c r="T38" s="9">
        <v>1</v>
      </c>
      <c r="U38" s="9">
        <v>4</v>
      </c>
      <c r="V38" s="9">
        <v>4</v>
      </c>
      <c r="W38" s="9">
        <v>2</v>
      </c>
      <c r="X38" s="9"/>
      <c r="Y38" s="9">
        <v>1</v>
      </c>
      <c r="Z38" s="9">
        <v>5</v>
      </c>
      <c r="AA38" s="9"/>
      <c r="AB38" s="9"/>
      <c r="AC38" s="9">
        <f t="shared" si="9"/>
        <v>17</v>
      </c>
      <c r="AE38" s="21"/>
    </row>
    <row r="39" spans="1:31" s="39" customFormat="1" ht="12.75" x14ac:dyDescent="0.2">
      <c r="A39" s="43">
        <v>5</v>
      </c>
      <c r="B39" s="42" t="s">
        <v>96</v>
      </c>
      <c r="C39" s="42" t="s">
        <v>97</v>
      </c>
      <c r="D39" s="9">
        <v>8</v>
      </c>
      <c r="E39" s="9"/>
      <c r="F39" s="9">
        <v>1</v>
      </c>
      <c r="G39" s="9">
        <v>2</v>
      </c>
      <c r="H39" s="9">
        <v>7</v>
      </c>
      <c r="I39" s="9">
        <v>2</v>
      </c>
      <c r="J39" s="9"/>
      <c r="K39" s="9"/>
      <c r="L39" s="9"/>
      <c r="M39" s="9"/>
      <c r="N39" s="9">
        <f t="shared" si="8"/>
        <v>17</v>
      </c>
      <c r="O39" s="10"/>
      <c r="P39" s="43"/>
      <c r="Q39" s="42"/>
      <c r="R39" s="42"/>
      <c r="S39" s="9"/>
      <c r="T39" s="9"/>
      <c r="U39" s="9"/>
      <c r="V39" s="9"/>
      <c r="W39" s="9"/>
      <c r="X39" s="9"/>
      <c r="Y39" s="9"/>
      <c r="Z39" s="9"/>
      <c r="AA39" s="9"/>
      <c r="AB39" s="9"/>
      <c r="AC39" s="9" t="str">
        <f t="shared" si="9"/>
        <v/>
      </c>
      <c r="AE39" s="21"/>
    </row>
    <row r="40" spans="1:31" s="39" customFormat="1" ht="12.75" x14ac:dyDescent="0.2">
      <c r="A40" s="43">
        <v>15</v>
      </c>
      <c r="B40" s="42" t="s">
        <v>195</v>
      </c>
      <c r="C40" s="42" t="s">
        <v>94</v>
      </c>
      <c r="D40" s="9">
        <v>3</v>
      </c>
      <c r="E40" s="9">
        <v>2</v>
      </c>
      <c r="F40" s="9">
        <v>2</v>
      </c>
      <c r="G40" s="9">
        <v>5</v>
      </c>
      <c r="H40" s="9">
        <v>3</v>
      </c>
      <c r="I40" s="9"/>
      <c r="J40" s="9">
        <v>1</v>
      </c>
      <c r="K40" s="9">
        <v>2</v>
      </c>
      <c r="L40" s="9"/>
      <c r="M40" s="9"/>
      <c r="N40" s="9">
        <f t="shared" si="8"/>
        <v>14</v>
      </c>
      <c r="O40" s="10"/>
      <c r="P40" s="41"/>
      <c r="Q40" s="42"/>
      <c r="R40" s="42"/>
      <c r="S40" s="9"/>
      <c r="T40" s="9"/>
      <c r="U40" s="9"/>
      <c r="V40" s="9"/>
      <c r="W40" s="9"/>
      <c r="X40" s="9"/>
      <c r="Y40" s="9"/>
      <c r="Z40" s="9"/>
      <c r="AA40" s="9"/>
      <c r="AB40" s="9"/>
      <c r="AC40" s="9" t="str">
        <f t="shared" si="9"/>
        <v/>
      </c>
      <c r="AE40" s="21"/>
    </row>
    <row r="41" spans="1:31" s="39" customFormat="1" ht="12.75" x14ac:dyDescent="0.2">
      <c r="A41" s="43">
        <v>27</v>
      </c>
      <c r="B41" s="42" t="s">
        <v>261</v>
      </c>
      <c r="C41" s="42" t="s">
        <v>54</v>
      </c>
      <c r="D41" s="9">
        <v>1</v>
      </c>
      <c r="E41" s="9"/>
      <c r="F41" s="9"/>
      <c r="G41" s="9">
        <v>9</v>
      </c>
      <c r="H41" s="9"/>
      <c r="I41" s="9"/>
      <c r="J41" s="9"/>
      <c r="K41" s="9">
        <v>2</v>
      </c>
      <c r="L41" s="9"/>
      <c r="M41" s="9"/>
      <c r="N41" s="9">
        <f t="shared" si="8"/>
        <v>2</v>
      </c>
      <c r="O41" s="10"/>
      <c r="P41" s="41">
        <v>11</v>
      </c>
      <c r="Q41" s="42" t="s">
        <v>173</v>
      </c>
      <c r="R41" s="42" t="s">
        <v>84</v>
      </c>
      <c r="S41" s="9">
        <v>9</v>
      </c>
      <c r="T41" s="9">
        <v>2</v>
      </c>
      <c r="U41" s="9"/>
      <c r="V41" s="9">
        <v>10</v>
      </c>
      <c r="W41" s="9">
        <v>10</v>
      </c>
      <c r="X41" s="9">
        <v>3</v>
      </c>
      <c r="Y41" s="9"/>
      <c r="Z41" s="9"/>
      <c r="AA41" s="9"/>
      <c r="AB41" s="9"/>
      <c r="AC41" s="9">
        <f t="shared" si="9"/>
        <v>24</v>
      </c>
      <c r="AE41" s="21"/>
    </row>
    <row r="42" spans="1:31" s="39" customFormat="1" ht="12.75" x14ac:dyDescent="0.2">
      <c r="A42" s="43">
        <v>35</v>
      </c>
      <c r="B42" s="42" t="s">
        <v>270</v>
      </c>
      <c r="C42" s="42" t="s">
        <v>271</v>
      </c>
      <c r="D42" s="9">
        <v>5</v>
      </c>
      <c r="E42" s="9">
        <v>3</v>
      </c>
      <c r="F42" s="9">
        <v>2</v>
      </c>
      <c r="G42" s="9">
        <v>9</v>
      </c>
      <c r="H42" s="9"/>
      <c r="I42" s="9">
        <v>1</v>
      </c>
      <c r="J42" s="9"/>
      <c r="K42" s="9">
        <v>2</v>
      </c>
      <c r="L42" s="9"/>
      <c r="M42" s="9"/>
      <c r="N42" s="9">
        <f t="shared" si="8"/>
        <v>21</v>
      </c>
      <c r="O42" s="10"/>
      <c r="P42" s="41">
        <v>14</v>
      </c>
      <c r="Q42" s="42" t="s">
        <v>267</v>
      </c>
      <c r="R42" s="42" t="s">
        <v>268</v>
      </c>
      <c r="S42" s="9">
        <v>1</v>
      </c>
      <c r="T42" s="9"/>
      <c r="U42" s="9">
        <v>1</v>
      </c>
      <c r="V42" s="9">
        <v>5</v>
      </c>
      <c r="W42" s="9">
        <v>2</v>
      </c>
      <c r="X42" s="9"/>
      <c r="Y42" s="9"/>
      <c r="Z42" s="9"/>
      <c r="AA42" s="9"/>
      <c r="AB42" s="9"/>
      <c r="AC42" s="9">
        <f t="shared" si="9"/>
        <v>3</v>
      </c>
      <c r="AE42" s="21"/>
    </row>
    <row r="43" spans="1:31" s="39" customFormat="1" ht="12.75" x14ac:dyDescent="0.2">
      <c r="A43" s="41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21</v>
      </c>
      <c r="E45" s="9">
        <f t="shared" si="10"/>
        <v>6</v>
      </c>
      <c r="F45" s="9">
        <f t="shared" si="10"/>
        <v>9</v>
      </c>
      <c r="G45" s="9">
        <f t="shared" si="10"/>
        <v>43</v>
      </c>
      <c r="H45" s="9">
        <f t="shared" si="10"/>
        <v>20</v>
      </c>
      <c r="I45" s="9">
        <f t="shared" si="10"/>
        <v>6</v>
      </c>
      <c r="J45" s="9">
        <f t="shared" si="10"/>
        <v>1</v>
      </c>
      <c r="K45" s="9">
        <f t="shared" si="10"/>
        <v>11</v>
      </c>
      <c r="L45" s="9">
        <f t="shared" si="10"/>
        <v>0</v>
      </c>
      <c r="M45" s="9">
        <f t="shared" si="10"/>
        <v>0</v>
      </c>
      <c r="N45" s="9">
        <f t="shared" si="10"/>
        <v>69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22</v>
      </c>
      <c r="T45" s="9">
        <f t="shared" si="11"/>
        <v>5</v>
      </c>
      <c r="U45" s="9">
        <f t="shared" si="11"/>
        <v>7</v>
      </c>
      <c r="V45" s="9">
        <f t="shared" si="11"/>
        <v>33</v>
      </c>
      <c r="W45" s="9">
        <f t="shared" si="11"/>
        <v>25</v>
      </c>
      <c r="X45" s="9">
        <f t="shared" si="11"/>
        <v>9</v>
      </c>
      <c r="Y45" s="9">
        <f t="shared" si="11"/>
        <v>1</v>
      </c>
      <c r="Z45" s="9">
        <f t="shared" si="11"/>
        <v>13</v>
      </c>
      <c r="AA45" s="9">
        <f t="shared" si="11"/>
        <v>0</v>
      </c>
      <c r="AB45" s="9">
        <f t="shared" si="11"/>
        <v>0</v>
      </c>
      <c r="AC45" s="9">
        <f t="shared" si="11"/>
        <v>66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133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HBW Cannons:    |||   Queanbeyan Road Runners: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28" t="s">
        <v>51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0"/>
      <c r="O48" s="3" t="s">
        <v>29</v>
      </c>
      <c r="P48" s="122" t="s">
        <v>28</v>
      </c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4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5</v>
      </c>
      <c r="B50" s="42" t="s">
        <v>151</v>
      </c>
      <c r="C50" s="42" t="s">
        <v>152</v>
      </c>
      <c r="D50" s="9">
        <v>2</v>
      </c>
      <c r="E50" s="9"/>
      <c r="F50" s="9"/>
      <c r="G50" s="9">
        <v>4</v>
      </c>
      <c r="H50" s="9"/>
      <c r="I50" s="9">
        <v>1</v>
      </c>
      <c r="J50" s="9">
        <v>1</v>
      </c>
      <c r="K50" s="9">
        <v>1</v>
      </c>
      <c r="L50" s="9"/>
      <c r="M50" s="9"/>
      <c r="N50" s="9">
        <f t="shared" ref="N50:N59" si="12">IF(B50="","",(D50*2)+(E50*3)+F50*1)</f>
        <v>4</v>
      </c>
      <c r="O50" s="10"/>
      <c r="P50" s="41"/>
      <c r="Q50" s="42"/>
      <c r="R50" s="4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 t="str">
        <f t="shared" ref="AC50:AC59" si="13">IF(Q50="","",(S50*2)+(T50*3)+U50*1)</f>
        <v/>
      </c>
      <c r="AD50" s="46"/>
      <c r="AE50" s="21"/>
    </row>
    <row r="51" spans="1:31" s="39" customFormat="1" ht="12.75" x14ac:dyDescent="0.2">
      <c r="A51" s="41"/>
      <c r="B51" s="42"/>
      <c r="C51" s="42"/>
      <c r="D51" s="9"/>
      <c r="E51" s="9"/>
      <c r="F51" s="9"/>
      <c r="G51" s="9"/>
      <c r="H51" s="9"/>
      <c r="I51" s="9"/>
      <c r="J51" s="9"/>
      <c r="K51" s="9"/>
      <c r="L51" s="9"/>
      <c r="M51" s="9"/>
      <c r="N51" s="9" t="str">
        <f t="shared" si="12"/>
        <v/>
      </c>
      <c r="O51" s="10"/>
      <c r="P51" s="43">
        <v>9</v>
      </c>
      <c r="Q51" s="42" t="s">
        <v>42</v>
      </c>
      <c r="R51" s="42" t="s">
        <v>43</v>
      </c>
      <c r="S51" s="9">
        <v>1</v>
      </c>
      <c r="T51" s="9"/>
      <c r="U51" s="9"/>
      <c r="V51" s="9">
        <v>3</v>
      </c>
      <c r="W51" s="9"/>
      <c r="X51" s="9">
        <v>2</v>
      </c>
      <c r="Y51" s="9"/>
      <c r="Z51" s="9"/>
      <c r="AA51" s="9"/>
      <c r="AB51" s="9"/>
      <c r="AC51" s="9">
        <f t="shared" si="13"/>
        <v>2</v>
      </c>
      <c r="AD51" s="46"/>
      <c r="AE51" s="21"/>
    </row>
    <row r="52" spans="1:31" s="39" customFormat="1" ht="12.75" x14ac:dyDescent="0.2">
      <c r="A52" s="41">
        <v>8</v>
      </c>
      <c r="B52" s="42" t="s">
        <v>127</v>
      </c>
      <c r="C52" s="42" t="s">
        <v>128</v>
      </c>
      <c r="D52" s="9">
        <v>1</v>
      </c>
      <c r="E52" s="9">
        <v>1</v>
      </c>
      <c r="F52" s="9"/>
      <c r="G52" s="9">
        <v>7</v>
      </c>
      <c r="H52" s="9"/>
      <c r="I52" s="9">
        <v>4</v>
      </c>
      <c r="J52" s="9"/>
      <c r="K52" s="9">
        <v>1</v>
      </c>
      <c r="L52" s="9"/>
      <c r="M52" s="9"/>
      <c r="N52" s="9">
        <f t="shared" si="12"/>
        <v>5</v>
      </c>
      <c r="O52" s="10"/>
      <c r="P52" s="43">
        <v>13</v>
      </c>
      <c r="Q52" s="42" t="s">
        <v>30</v>
      </c>
      <c r="R52" s="42" t="s">
        <v>31</v>
      </c>
      <c r="S52" s="9">
        <v>1</v>
      </c>
      <c r="T52" s="9"/>
      <c r="U52" s="9">
        <v>2</v>
      </c>
      <c r="V52" s="9">
        <v>3</v>
      </c>
      <c r="W52" s="9">
        <v>1</v>
      </c>
      <c r="X52" s="9"/>
      <c r="Y52" s="9"/>
      <c r="Z52" s="9">
        <v>4</v>
      </c>
      <c r="AA52" s="9"/>
      <c r="AB52" s="9"/>
      <c r="AC52" s="9">
        <f t="shared" si="13"/>
        <v>4</v>
      </c>
      <c r="AD52" s="46"/>
      <c r="AE52" s="21"/>
    </row>
    <row r="53" spans="1:31" s="39" customFormat="1" ht="12.75" x14ac:dyDescent="0.2">
      <c r="A53" s="43">
        <v>9</v>
      </c>
      <c r="B53" s="42" t="s">
        <v>158</v>
      </c>
      <c r="C53" s="42" t="s">
        <v>159</v>
      </c>
      <c r="D53" s="9"/>
      <c r="E53" s="9">
        <v>1</v>
      </c>
      <c r="F53" s="9"/>
      <c r="G53" s="9">
        <v>3</v>
      </c>
      <c r="H53" s="9">
        <v>5</v>
      </c>
      <c r="I53" s="9">
        <v>2</v>
      </c>
      <c r="J53" s="9"/>
      <c r="K53" s="9">
        <v>2</v>
      </c>
      <c r="L53" s="9"/>
      <c r="M53" s="9"/>
      <c r="N53" s="9">
        <f t="shared" si="12"/>
        <v>3</v>
      </c>
      <c r="O53" s="10"/>
      <c r="P53" s="43">
        <v>17</v>
      </c>
      <c r="Q53" s="42" t="s">
        <v>49</v>
      </c>
      <c r="R53" s="42" t="s">
        <v>50</v>
      </c>
      <c r="S53" s="9">
        <v>2</v>
      </c>
      <c r="T53" s="9">
        <v>1</v>
      </c>
      <c r="U53" s="9"/>
      <c r="V53" s="9">
        <v>8</v>
      </c>
      <c r="W53" s="9">
        <v>2</v>
      </c>
      <c r="X53" s="9">
        <v>1</v>
      </c>
      <c r="Y53" s="9"/>
      <c r="Z53" s="9">
        <v>1</v>
      </c>
      <c r="AA53" s="9"/>
      <c r="AB53" s="9"/>
      <c r="AC53" s="9">
        <f t="shared" si="13"/>
        <v>7</v>
      </c>
      <c r="AD53" s="46"/>
      <c r="AE53" s="21"/>
    </row>
    <row r="54" spans="1:31" s="39" customFormat="1" ht="12.75" x14ac:dyDescent="0.2">
      <c r="A54" s="41">
        <v>12</v>
      </c>
      <c r="B54" s="42" t="s">
        <v>55</v>
      </c>
      <c r="C54" s="42" t="s">
        <v>56</v>
      </c>
      <c r="D54" s="9">
        <v>5</v>
      </c>
      <c r="E54" s="9">
        <v>4</v>
      </c>
      <c r="F54" s="9">
        <v>2</v>
      </c>
      <c r="G54" s="9">
        <v>4</v>
      </c>
      <c r="H54" s="9">
        <v>2</v>
      </c>
      <c r="I54" s="9"/>
      <c r="J54" s="9"/>
      <c r="K54" s="9"/>
      <c r="L54" s="9"/>
      <c r="M54" s="9"/>
      <c r="N54" s="9">
        <f t="shared" si="12"/>
        <v>24</v>
      </c>
      <c r="O54" s="10"/>
      <c r="P54" s="43">
        <v>20</v>
      </c>
      <c r="Q54" s="42" t="s">
        <v>100</v>
      </c>
      <c r="R54" s="42" t="s">
        <v>290</v>
      </c>
      <c r="S54" s="9">
        <v>4</v>
      </c>
      <c r="T54" s="9">
        <v>2</v>
      </c>
      <c r="U54" s="9">
        <v>2</v>
      </c>
      <c r="V54" s="9">
        <v>3</v>
      </c>
      <c r="W54" s="9">
        <v>2</v>
      </c>
      <c r="X54" s="9">
        <v>3</v>
      </c>
      <c r="Y54" s="9"/>
      <c r="Z54" s="9">
        <v>3</v>
      </c>
      <c r="AA54" s="9"/>
      <c r="AB54" s="9"/>
      <c r="AC54" s="9">
        <f t="shared" si="13"/>
        <v>16</v>
      </c>
      <c r="AD54" s="46"/>
      <c r="AE54" s="21"/>
    </row>
    <row r="55" spans="1:31" s="39" customFormat="1" ht="12.75" x14ac:dyDescent="0.2">
      <c r="A55" s="43">
        <v>13</v>
      </c>
      <c r="B55" s="42" t="s">
        <v>310</v>
      </c>
      <c r="C55" s="42" t="s">
        <v>311</v>
      </c>
      <c r="D55" s="9">
        <v>1</v>
      </c>
      <c r="E55" s="9">
        <v>2</v>
      </c>
      <c r="F55" s="9"/>
      <c r="G55" s="9">
        <v>4</v>
      </c>
      <c r="H55" s="9">
        <v>2</v>
      </c>
      <c r="I55" s="9">
        <v>3</v>
      </c>
      <c r="J55" s="9"/>
      <c r="K55" s="9">
        <v>1</v>
      </c>
      <c r="L55" s="9"/>
      <c r="M55" s="9"/>
      <c r="N55" s="9">
        <f t="shared" si="12"/>
        <v>8</v>
      </c>
      <c r="O55" s="10"/>
      <c r="P55" s="43"/>
      <c r="Q55" s="42"/>
      <c r="R55" s="42"/>
      <c r="S55" s="9"/>
      <c r="T55" s="9"/>
      <c r="U55" s="9"/>
      <c r="V55" s="9"/>
      <c r="W55" s="9"/>
      <c r="X55" s="9"/>
      <c r="Y55" s="9"/>
      <c r="Z55" s="9"/>
      <c r="AA55" s="9"/>
      <c r="AB55" s="9"/>
      <c r="AC55" s="9" t="str">
        <f t="shared" si="13"/>
        <v/>
      </c>
      <c r="AD55" s="46"/>
      <c r="AE55" s="21"/>
    </row>
    <row r="56" spans="1:31" s="39" customFormat="1" ht="12.75" x14ac:dyDescent="0.2">
      <c r="A56" s="41">
        <v>21</v>
      </c>
      <c r="B56" s="42" t="s">
        <v>155</v>
      </c>
      <c r="C56" s="42" t="s">
        <v>48</v>
      </c>
      <c r="D56" s="9"/>
      <c r="E56" s="9"/>
      <c r="F56" s="9"/>
      <c r="G56" s="9">
        <v>3</v>
      </c>
      <c r="H56" s="9"/>
      <c r="I56" s="9">
        <v>2</v>
      </c>
      <c r="J56" s="9"/>
      <c r="K56" s="9">
        <v>4</v>
      </c>
      <c r="L56" s="9"/>
      <c r="M56" s="9"/>
      <c r="N56" s="9">
        <f t="shared" si="12"/>
        <v>0</v>
      </c>
      <c r="O56" s="10"/>
      <c r="P56" s="43">
        <v>32</v>
      </c>
      <c r="Q56" s="42" t="s">
        <v>287</v>
      </c>
      <c r="R56" s="42" t="s">
        <v>90</v>
      </c>
      <c r="S56" s="9"/>
      <c r="T56" s="9"/>
      <c r="U56" s="9"/>
      <c r="V56" s="9">
        <v>8</v>
      </c>
      <c r="W56" s="9">
        <v>1</v>
      </c>
      <c r="X56" s="9">
        <v>1</v>
      </c>
      <c r="Y56" s="9"/>
      <c r="Z56" s="9">
        <v>2</v>
      </c>
      <c r="AA56" s="9"/>
      <c r="AB56" s="9"/>
      <c r="AC56" s="9">
        <f t="shared" si="13"/>
        <v>0</v>
      </c>
      <c r="AD56" s="46"/>
      <c r="AE56" s="21"/>
    </row>
    <row r="57" spans="1:31" s="39" customFormat="1" ht="12.75" x14ac:dyDescent="0.2">
      <c r="A57" s="41">
        <v>26</v>
      </c>
      <c r="B57" s="42" t="s">
        <v>58</v>
      </c>
      <c r="C57" s="42" t="s">
        <v>59</v>
      </c>
      <c r="D57" s="9">
        <v>1</v>
      </c>
      <c r="E57" s="9"/>
      <c r="F57" s="9">
        <v>3</v>
      </c>
      <c r="G57" s="9">
        <v>3</v>
      </c>
      <c r="H57" s="9"/>
      <c r="I57" s="9"/>
      <c r="J57" s="9"/>
      <c r="K57" s="9">
        <v>2</v>
      </c>
      <c r="L57" s="9"/>
      <c r="M57" s="9"/>
      <c r="N57" s="9">
        <f t="shared" si="12"/>
        <v>5</v>
      </c>
      <c r="O57" s="10"/>
      <c r="P57" s="43">
        <v>33</v>
      </c>
      <c r="Q57" s="42" t="s">
        <v>47</v>
      </c>
      <c r="R57" s="42" t="s">
        <v>48</v>
      </c>
      <c r="S57" s="9">
        <v>9</v>
      </c>
      <c r="T57" s="9">
        <v>1</v>
      </c>
      <c r="U57" s="9">
        <v>3</v>
      </c>
      <c r="V57" s="9">
        <v>8</v>
      </c>
      <c r="W57" s="9">
        <v>1</v>
      </c>
      <c r="X57" s="9">
        <v>1</v>
      </c>
      <c r="Y57" s="9">
        <v>2</v>
      </c>
      <c r="Z57" s="9">
        <v>1</v>
      </c>
      <c r="AA57" s="9"/>
      <c r="AB57" s="9"/>
      <c r="AC57" s="9">
        <f t="shared" si="13"/>
        <v>24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10</v>
      </c>
      <c r="E60" s="9">
        <f t="shared" si="14"/>
        <v>8</v>
      </c>
      <c r="F60" s="9">
        <f t="shared" si="14"/>
        <v>5</v>
      </c>
      <c r="G60" s="9">
        <f t="shared" si="14"/>
        <v>28</v>
      </c>
      <c r="H60" s="9">
        <f t="shared" si="14"/>
        <v>9</v>
      </c>
      <c r="I60" s="9">
        <f t="shared" si="14"/>
        <v>12</v>
      </c>
      <c r="J60" s="9">
        <f t="shared" si="14"/>
        <v>1</v>
      </c>
      <c r="K60" s="9">
        <f t="shared" si="14"/>
        <v>11</v>
      </c>
      <c r="L60" s="9">
        <f t="shared" si="14"/>
        <v>0</v>
      </c>
      <c r="M60" s="9">
        <f t="shared" si="14"/>
        <v>0</v>
      </c>
      <c r="N60" s="9">
        <f t="shared" si="14"/>
        <v>49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17</v>
      </c>
      <c r="T60" s="9">
        <f t="shared" si="15"/>
        <v>4</v>
      </c>
      <c r="U60" s="9">
        <f t="shared" si="15"/>
        <v>7</v>
      </c>
      <c r="V60" s="9">
        <f t="shared" si="15"/>
        <v>33</v>
      </c>
      <c r="W60" s="9">
        <f t="shared" si="15"/>
        <v>7</v>
      </c>
      <c r="X60" s="9">
        <f t="shared" si="15"/>
        <v>8</v>
      </c>
      <c r="Y60" s="9">
        <f t="shared" si="15"/>
        <v>2</v>
      </c>
      <c r="Z60" s="9">
        <f t="shared" si="15"/>
        <v>11</v>
      </c>
      <c r="AA60" s="9">
        <f t="shared" si="15"/>
        <v>0</v>
      </c>
      <c r="AB60" s="9">
        <f t="shared" si="15"/>
        <v>0</v>
      </c>
      <c r="AC60" s="9">
        <f t="shared" si="15"/>
        <v>53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135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Spartans:    |||   Diablos: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52" t="s">
        <v>136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/>
      <c r="O63" s="3" t="s">
        <v>29</v>
      </c>
      <c r="P63" s="111" t="s">
        <v>76</v>
      </c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3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1</v>
      </c>
      <c r="B65" s="42" t="s">
        <v>291</v>
      </c>
      <c r="C65" s="42" t="s">
        <v>292</v>
      </c>
      <c r="D65" s="9"/>
      <c r="E65" s="9">
        <v>4</v>
      </c>
      <c r="F65" s="9"/>
      <c r="G65" s="9"/>
      <c r="H65" s="9">
        <v>1</v>
      </c>
      <c r="I65" s="9">
        <v>1</v>
      </c>
      <c r="J65" s="9"/>
      <c r="K65" s="9">
        <v>2</v>
      </c>
      <c r="L65" s="9"/>
      <c r="M65" s="9"/>
      <c r="N65" s="9">
        <f t="shared" ref="N65:N74" si="16">IF(B65="","",(D65*2)+(E65*3)+F65*1)</f>
        <v>12</v>
      </c>
      <c r="O65" s="10"/>
      <c r="P65" s="41">
        <v>5</v>
      </c>
      <c r="Q65" s="42" t="s">
        <v>86</v>
      </c>
      <c r="R65" s="42" t="s">
        <v>87</v>
      </c>
      <c r="S65" s="9">
        <v>1</v>
      </c>
      <c r="T65" s="9">
        <v>3</v>
      </c>
      <c r="U65" s="9">
        <v>2</v>
      </c>
      <c r="V65" s="9">
        <v>4</v>
      </c>
      <c r="W65" s="9">
        <v>2</v>
      </c>
      <c r="X65" s="9">
        <v>1</v>
      </c>
      <c r="Y65" s="9"/>
      <c r="Z65" s="9">
        <v>2</v>
      </c>
      <c r="AA65" s="9"/>
      <c r="AB65" s="9"/>
      <c r="AC65" s="9">
        <f t="shared" ref="AC65:AC74" si="17">IF(Q65="","",(S65*2)+(T65*3)+U65*1)</f>
        <v>13</v>
      </c>
      <c r="AD65" s="46"/>
      <c r="AE65" s="21"/>
    </row>
    <row r="66" spans="1:31" s="39" customFormat="1" ht="12.75" x14ac:dyDescent="0.2">
      <c r="A66" s="43">
        <v>2</v>
      </c>
      <c r="B66" s="42" t="s">
        <v>427</v>
      </c>
      <c r="C66" s="42" t="s">
        <v>428</v>
      </c>
      <c r="D66" s="9">
        <v>4</v>
      </c>
      <c r="E66" s="9">
        <v>1</v>
      </c>
      <c r="F66" s="9">
        <v>2</v>
      </c>
      <c r="G66" s="9">
        <v>1</v>
      </c>
      <c r="H66" s="9">
        <v>1</v>
      </c>
      <c r="I66" s="9">
        <v>1</v>
      </c>
      <c r="J66" s="9"/>
      <c r="K66" s="9">
        <v>1</v>
      </c>
      <c r="L66" s="9"/>
      <c r="M66" s="9"/>
      <c r="N66" s="9">
        <f t="shared" si="16"/>
        <v>13</v>
      </c>
      <c r="O66" s="10"/>
      <c r="P66" s="43">
        <v>6</v>
      </c>
      <c r="Q66" s="42" t="s">
        <v>83</v>
      </c>
      <c r="R66" s="42" t="s">
        <v>48</v>
      </c>
      <c r="S66" s="9"/>
      <c r="T66" s="9"/>
      <c r="U66" s="9"/>
      <c r="V66" s="9">
        <v>2</v>
      </c>
      <c r="W66" s="9">
        <v>1</v>
      </c>
      <c r="X66" s="9"/>
      <c r="Y66" s="9"/>
      <c r="Z66" s="9">
        <v>2</v>
      </c>
      <c r="AA66" s="9"/>
      <c r="AB66" s="9"/>
      <c r="AC66" s="9">
        <f t="shared" si="17"/>
        <v>0</v>
      </c>
      <c r="AD66" s="46"/>
      <c r="AE66" s="21"/>
    </row>
    <row r="67" spans="1:31" s="39" customFormat="1" ht="12.75" x14ac:dyDescent="0.2">
      <c r="A67" s="43">
        <v>7</v>
      </c>
      <c r="B67" s="42" t="s">
        <v>293</v>
      </c>
      <c r="C67" s="42" t="s">
        <v>294</v>
      </c>
      <c r="D67" s="9">
        <v>4</v>
      </c>
      <c r="E67" s="9">
        <v>1</v>
      </c>
      <c r="F67" s="9">
        <v>1</v>
      </c>
      <c r="G67" s="9">
        <v>6</v>
      </c>
      <c r="H67" s="9"/>
      <c r="I67" s="9">
        <v>4</v>
      </c>
      <c r="J67" s="9">
        <v>4</v>
      </c>
      <c r="K67" s="9">
        <v>2</v>
      </c>
      <c r="L67" s="9"/>
      <c r="M67" s="9"/>
      <c r="N67" s="9">
        <f t="shared" si="16"/>
        <v>12</v>
      </c>
      <c r="O67" s="10"/>
      <c r="P67" s="41">
        <v>11</v>
      </c>
      <c r="Q67" s="42" t="s">
        <v>81</v>
      </c>
      <c r="R67" s="42" t="s">
        <v>82</v>
      </c>
      <c r="S67" s="9">
        <v>3</v>
      </c>
      <c r="T67" s="9"/>
      <c r="U67" s="9"/>
      <c r="V67" s="9">
        <v>3</v>
      </c>
      <c r="W67" s="9">
        <v>1</v>
      </c>
      <c r="X67" s="9">
        <v>2</v>
      </c>
      <c r="Y67" s="9"/>
      <c r="Z67" s="9">
        <v>1</v>
      </c>
      <c r="AA67" s="9"/>
      <c r="AB67" s="9"/>
      <c r="AC67" s="9">
        <f t="shared" si="17"/>
        <v>6</v>
      </c>
      <c r="AD67" s="46"/>
      <c r="AE67" s="21"/>
    </row>
    <row r="68" spans="1:31" s="39" customFormat="1" ht="12.75" x14ac:dyDescent="0.2">
      <c r="A68" s="41"/>
      <c r="B68" s="42"/>
      <c r="C68" s="42"/>
      <c r="D68" s="9"/>
      <c r="E68" s="9"/>
      <c r="F68" s="9"/>
      <c r="G68" s="9"/>
      <c r="H68" s="9"/>
      <c r="I68" s="9"/>
      <c r="J68" s="9"/>
      <c r="K68" s="9"/>
      <c r="L68" s="9"/>
      <c r="M68" s="9"/>
      <c r="N68" s="9" t="str">
        <f t="shared" si="16"/>
        <v/>
      </c>
      <c r="O68" s="10"/>
      <c r="P68" s="43"/>
      <c r="Q68" s="42"/>
      <c r="R68" s="4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 t="str">
        <f t="shared" si="17"/>
        <v/>
      </c>
      <c r="AD68" s="46"/>
      <c r="AE68" s="21"/>
    </row>
    <row r="69" spans="1:31" s="39" customFormat="1" ht="12.75" x14ac:dyDescent="0.2">
      <c r="A69" s="41">
        <v>6</v>
      </c>
      <c r="B69" s="42" t="s">
        <v>334</v>
      </c>
      <c r="C69" s="42" t="s">
        <v>452</v>
      </c>
      <c r="D69" s="9">
        <v>1</v>
      </c>
      <c r="E69" s="9"/>
      <c r="F69" s="9"/>
      <c r="G69" s="9">
        <v>3</v>
      </c>
      <c r="H69" s="9"/>
      <c r="I69" s="9"/>
      <c r="J69" s="9">
        <v>1</v>
      </c>
      <c r="K69" s="9">
        <v>3</v>
      </c>
      <c r="L69" s="9"/>
      <c r="M69" s="9"/>
      <c r="N69" s="9">
        <f t="shared" si="16"/>
        <v>2</v>
      </c>
      <c r="O69" s="10"/>
      <c r="P69" s="43">
        <v>13</v>
      </c>
      <c r="Q69" s="42" t="s">
        <v>397</v>
      </c>
      <c r="R69" s="42" t="s">
        <v>54</v>
      </c>
      <c r="S69" s="9">
        <v>3</v>
      </c>
      <c r="T69" s="9">
        <v>1</v>
      </c>
      <c r="U69" s="9">
        <v>2</v>
      </c>
      <c r="V69" s="9">
        <v>12</v>
      </c>
      <c r="W69" s="9">
        <v>8</v>
      </c>
      <c r="X69" s="9">
        <v>1</v>
      </c>
      <c r="Y69" s="9">
        <v>1</v>
      </c>
      <c r="Z69" s="9">
        <v>2</v>
      </c>
      <c r="AA69" s="9"/>
      <c r="AB69" s="9"/>
      <c r="AC69" s="9">
        <f t="shared" si="17"/>
        <v>11</v>
      </c>
      <c r="AD69" s="46"/>
      <c r="AE69" s="21"/>
    </row>
    <row r="70" spans="1:31" s="39" customFormat="1" ht="12.75" x14ac:dyDescent="0.2">
      <c r="A70" s="41">
        <v>14</v>
      </c>
      <c r="B70" s="42" t="s">
        <v>435</v>
      </c>
      <c r="C70" s="42" t="s">
        <v>436</v>
      </c>
      <c r="D70" s="9"/>
      <c r="E70" s="9"/>
      <c r="F70" s="9"/>
      <c r="G70" s="9"/>
      <c r="H70" s="9">
        <v>1</v>
      </c>
      <c r="I70" s="9"/>
      <c r="J70" s="9"/>
      <c r="K70" s="9"/>
      <c r="L70" s="9"/>
      <c r="M70" s="9"/>
      <c r="N70" s="9">
        <f t="shared" si="16"/>
        <v>0</v>
      </c>
      <c r="O70" s="10"/>
      <c r="P70" s="41">
        <v>20</v>
      </c>
      <c r="Q70" s="42" t="s">
        <v>323</v>
      </c>
      <c r="R70" s="42" t="s">
        <v>90</v>
      </c>
      <c r="S70" s="9"/>
      <c r="T70" s="9">
        <v>2</v>
      </c>
      <c r="U70" s="9"/>
      <c r="V70" s="9">
        <v>2</v>
      </c>
      <c r="W70" s="9">
        <v>1</v>
      </c>
      <c r="X70" s="9">
        <v>1</v>
      </c>
      <c r="Y70" s="9"/>
      <c r="Z70" s="9">
        <v>1</v>
      </c>
      <c r="AA70" s="9"/>
      <c r="AB70" s="9"/>
      <c r="AC70" s="9">
        <f t="shared" si="17"/>
        <v>6</v>
      </c>
      <c r="AD70" s="46"/>
      <c r="AE70" s="21"/>
    </row>
    <row r="71" spans="1:31" s="39" customFormat="1" ht="12.75" x14ac:dyDescent="0.2">
      <c r="A71" s="43"/>
      <c r="B71" s="42"/>
      <c r="C71" s="42"/>
      <c r="D71" s="9"/>
      <c r="E71" s="9"/>
      <c r="F71" s="9"/>
      <c r="G71" s="9"/>
      <c r="H71" s="9"/>
      <c r="I71" s="9"/>
      <c r="J71" s="9"/>
      <c r="K71" s="9"/>
      <c r="L71" s="9"/>
      <c r="M71" s="9"/>
      <c r="N71" s="9" t="str">
        <f t="shared" si="16"/>
        <v/>
      </c>
      <c r="O71" s="10"/>
      <c r="P71" s="43">
        <v>21</v>
      </c>
      <c r="Q71" s="42" t="s">
        <v>80</v>
      </c>
      <c r="R71" s="42" t="s">
        <v>113</v>
      </c>
      <c r="S71" s="9">
        <v>4</v>
      </c>
      <c r="T71" s="9">
        <v>1</v>
      </c>
      <c r="U71" s="9"/>
      <c r="V71" s="9">
        <v>1</v>
      </c>
      <c r="W71" s="9"/>
      <c r="X71" s="9"/>
      <c r="Y71" s="9"/>
      <c r="Z71" s="9">
        <v>1</v>
      </c>
      <c r="AA71" s="9"/>
      <c r="AB71" s="9"/>
      <c r="AC71" s="9">
        <f t="shared" si="17"/>
        <v>11</v>
      </c>
      <c r="AD71" s="46"/>
      <c r="AE71" s="21"/>
    </row>
    <row r="72" spans="1:31" s="39" customFormat="1" ht="12.75" x14ac:dyDescent="0.2">
      <c r="A72" s="41">
        <v>25</v>
      </c>
      <c r="B72" s="42" t="s">
        <v>334</v>
      </c>
      <c r="C72" s="42" t="s">
        <v>305</v>
      </c>
      <c r="D72" s="9">
        <v>4</v>
      </c>
      <c r="E72" s="9">
        <v>3</v>
      </c>
      <c r="F72" s="9">
        <v>4</v>
      </c>
      <c r="G72" s="9">
        <v>4</v>
      </c>
      <c r="H72" s="9">
        <v>5</v>
      </c>
      <c r="I72" s="9">
        <v>4</v>
      </c>
      <c r="J72" s="9"/>
      <c r="K72" s="9">
        <v>1</v>
      </c>
      <c r="L72" s="9"/>
      <c r="M72" s="9"/>
      <c r="N72" s="9">
        <f t="shared" si="16"/>
        <v>21</v>
      </c>
      <c r="O72" s="10"/>
      <c r="P72" s="43">
        <v>23</v>
      </c>
      <c r="Q72" s="42" t="s">
        <v>243</v>
      </c>
      <c r="R72" s="42" t="s">
        <v>35</v>
      </c>
      <c r="S72" s="9"/>
      <c r="T72" s="9">
        <v>1</v>
      </c>
      <c r="U72" s="9"/>
      <c r="V72" s="9">
        <v>1</v>
      </c>
      <c r="W72" s="9">
        <v>1</v>
      </c>
      <c r="X72" s="9">
        <v>1</v>
      </c>
      <c r="Y72" s="9"/>
      <c r="Z72" s="9"/>
      <c r="AA72" s="9"/>
      <c r="AB72" s="9"/>
      <c r="AC72" s="9">
        <f t="shared" si="17"/>
        <v>3</v>
      </c>
      <c r="AD72" s="46"/>
      <c r="AE72" s="21"/>
    </row>
    <row r="73" spans="1:31" s="39" customFormat="1" ht="12.75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3">
        <v>24</v>
      </c>
      <c r="Q73" s="42" t="s">
        <v>278</v>
      </c>
      <c r="R73" s="42" t="s">
        <v>279</v>
      </c>
      <c r="S73" s="9">
        <v>6</v>
      </c>
      <c r="T73" s="9">
        <v>1</v>
      </c>
      <c r="U73" s="9"/>
      <c r="V73" s="9">
        <v>2</v>
      </c>
      <c r="W73" s="9">
        <v>2</v>
      </c>
      <c r="X73" s="9">
        <v>3</v>
      </c>
      <c r="Y73" s="9"/>
      <c r="Z73" s="9">
        <v>2</v>
      </c>
      <c r="AA73" s="9"/>
      <c r="AB73" s="9"/>
      <c r="AC73" s="9">
        <f t="shared" si="17"/>
        <v>15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13</v>
      </c>
      <c r="E75" s="9">
        <f t="shared" si="18"/>
        <v>9</v>
      </c>
      <c r="F75" s="9">
        <f t="shared" si="18"/>
        <v>7</v>
      </c>
      <c r="G75" s="9">
        <f t="shared" si="18"/>
        <v>14</v>
      </c>
      <c r="H75" s="9">
        <f t="shared" si="18"/>
        <v>8</v>
      </c>
      <c r="I75" s="9">
        <f t="shared" si="18"/>
        <v>10</v>
      </c>
      <c r="J75" s="9">
        <f t="shared" si="18"/>
        <v>5</v>
      </c>
      <c r="K75" s="9">
        <f t="shared" si="18"/>
        <v>9</v>
      </c>
      <c r="L75" s="9">
        <f t="shared" si="18"/>
        <v>0</v>
      </c>
      <c r="M75" s="9">
        <f t="shared" si="18"/>
        <v>0</v>
      </c>
      <c r="N75" s="9">
        <f t="shared" si="18"/>
        <v>60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17</v>
      </c>
      <c r="T75" s="9">
        <f t="shared" si="19"/>
        <v>9</v>
      </c>
      <c r="U75" s="9">
        <f t="shared" si="19"/>
        <v>4</v>
      </c>
      <c r="V75" s="9">
        <f t="shared" si="19"/>
        <v>27</v>
      </c>
      <c r="W75" s="9">
        <f t="shared" si="19"/>
        <v>16</v>
      </c>
      <c r="X75" s="9">
        <f t="shared" si="19"/>
        <v>9</v>
      </c>
      <c r="Y75" s="9">
        <f t="shared" si="19"/>
        <v>1</v>
      </c>
      <c r="Z75" s="9">
        <f t="shared" si="19"/>
        <v>11</v>
      </c>
      <c r="AA75" s="9">
        <f t="shared" si="19"/>
        <v>0</v>
      </c>
      <c r="AB75" s="9">
        <f t="shared" si="19"/>
        <v>0</v>
      </c>
      <c r="AC75" s="9">
        <f t="shared" si="19"/>
        <v>65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62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Big Bangs:    |||   Pork Swords: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31" t="s">
        <v>133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3"/>
      <c r="O78" s="3" t="s">
        <v>29</v>
      </c>
      <c r="P78" s="146" t="s">
        <v>224</v>
      </c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8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2</v>
      </c>
      <c r="B80" s="42" t="s">
        <v>30</v>
      </c>
      <c r="C80" s="42" t="s">
        <v>53</v>
      </c>
      <c r="D80" s="9">
        <v>1</v>
      </c>
      <c r="E80" s="9">
        <v>2</v>
      </c>
      <c r="F80" s="9">
        <v>1</v>
      </c>
      <c r="G80" s="9">
        <v>3</v>
      </c>
      <c r="H80" s="9">
        <v>6</v>
      </c>
      <c r="I80" s="9"/>
      <c r="J80" s="9"/>
      <c r="K80" s="9">
        <v>1</v>
      </c>
      <c r="L80" s="9"/>
      <c r="M80" s="9"/>
      <c r="N80" s="9">
        <f t="shared" ref="N80:N89" si="20">IF(B80="","",(D80*2)+(E80*3)+F80*1)</f>
        <v>9</v>
      </c>
      <c r="O80" s="10"/>
      <c r="P80" s="41">
        <v>4</v>
      </c>
      <c r="Q80" s="42" t="s">
        <v>121</v>
      </c>
      <c r="R80" s="42" t="s">
        <v>73</v>
      </c>
      <c r="S80" s="9"/>
      <c r="T80" s="9"/>
      <c r="U80" s="9"/>
      <c r="V80" s="9">
        <v>1</v>
      </c>
      <c r="W80" s="9"/>
      <c r="X80" s="9">
        <v>1</v>
      </c>
      <c r="Y80" s="9"/>
      <c r="Z80" s="9">
        <v>3</v>
      </c>
      <c r="AA80" s="9"/>
      <c r="AB80" s="9"/>
      <c r="AC80" s="9">
        <f t="shared" ref="AC80:AC89" si="21">IF(Q80="","",(S80*2)+(T80*3)+U80*1)</f>
        <v>0</v>
      </c>
      <c r="AD80" s="46"/>
      <c r="AE80" s="21"/>
    </row>
    <row r="81" spans="1:31" s="39" customFormat="1" ht="12.75" x14ac:dyDescent="0.2">
      <c r="A81" s="41">
        <v>4</v>
      </c>
      <c r="B81" s="42" t="s">
        <v>85</v>
      </c>
      <c r="C81" s="42" t="s">
        <v>53</v>
      </c>
      <c r="D81" s="9">
        <v>2</v>
      </c>
      <c r="E81" s="9"/>
      <c r="F81" s="9">
        <v>1</v>
      </c>
      <c r="G81" s="9">
        <v>7</v>
      </c>
      <c r="H81" s="9">
        <v>2</v>
      </c>
      <c r="I81" s="9">
        <v>1</v>
      </c>
      <c r="J81" s="9">
        <v>1</v>
      </c>
      <c r="K81" s="9">
        <v>3</v>
      </c>
      <c r="L81" s="9"/>
      <c r="M81" s="9"/>
      <c r="N81" s="9">
        <f t="shared" si="20"/>
        <v>5</v>
      </c>
      <c r="O81" s="10"/>
      <c r="P81" s="43"/>
      <c r="Q81" s="42"/>
      <c r="R81" s="42"/>
      <c r="S81" s="9"/>
      <c r="T81" s="9"/>
      <c r="U81" s="9"/>
      <c r="V81" s="9"/>
      <c r="W81" s="9"/>
      <c r="X81" s="9"/>
      <c r="Y81" s="9"/>
      <c r="Z81" s="9"/>
      <c r="AA81" s="9"/>
      <c r="AB81" s="9"/>
      <c r="AC81" s="9" t="str">
        <f t="shared" si="21"/>
        <v/>
      </c>
      <c r="AD81" s="46"/>
      <c r="AE81" s="21"/>
    </row>
    <row r="82" spans="1:31" s="39" customFormat="1" ht="12.75" x14ac:dyDescent="0.2">
      <c r="A82" s="41">
        <v>5</v>
      </c>
      <c r="B82" s="42" t="s">
        <v>160</v>
      </c>
      <c r="C82" s="42" t="s">
        <v>128</v>
      </c>
      <c r="D82" s="9">
        <v>4</v>
      </c>
      <c r="E82" s="9">
        <v>1</v>
      </c>
      <c r="F82" s="9">
        <v>3</v>
      </c>
      <c r="G82" s="9">
        <v>8</v>
      </c>
      <c r="H82" s="9">
        <v>4</v>
      </c>
      <c r="I82" s="9">
        <v>2</v>
      </c>
      <c r="J82" s="9">
        <v>2</v>
      </c>
      <c r="K82" s="9">
        <v>3</v>
      </c>
      <c r="L82" s="9"/>
      <c r="M82" s="9"/>
      <c r="N82" s="9">
        <f t="shared" si="20"/>
        <v>14</v>
      </c>
      <c r="O82" s="10"/>
      <c r="P82" s="43">
        <v>8</v>
      </c>
      <c r="Q82" s="42" t="s">
        <v>175</v>
      </c>
      <c r="R82" s="42" t="s">
        <v>61</v>
      </c>
      <c r="S82" s="9">
        <v>1</v>
      </c>
      <c r="T82" s="9"/>
      <c r="U82" s="9"/>
      <c r="V82" s="9">
        <v>1</v>
      </c>
      <c r="W82" s="9"/>
      <c r="X82" s="9">
        <v>1</v>
      </c>
      <c r="Y82" s="9"/>
      <c r="Z82" s="9">
        <v>2</v>
      </c>
      <c r="AA82" s="9"/>
      <c r="AB82" s="9"/>
      <c r="AC82" s="9">
        <f t="shared" si="21"/>
        <v>2</v>
      </c>
      <c r="AD82" s="46"/>
      <c r="AE82" s="21"/>
    </row>
    <row r="83" spans="1:31" s="39" customFormat="1" ht="12.75" x14ac:dyDescent="0.2">
      <c r="A83" s="41"/>
      <c r="B83" s="42"/>
      <c r="C83" s="42"/>
      <c r="D83" s="9"/>
      <c r="E83" s="9"/>
      <c r="F83" s="9"/>
      <c r="G83" s="9"/>
      <c r="H83" s="9"/>
      <c r="I83" s="9"/>
      <c r="J83" s="9"/>
      <c r="K83" s="9"/>
      <c r="L83" s="9"/>
      <c r="M83" s="9"/>
      <c r="N83" s="9" t="str">
        <f t="shared" si="20"/>
        <v/>
      </c>
      <c r="O83" s="10"/>
      <c r="P83" s="43">
        <v>77</v>
      </c>
      <c r="Q83" s="42" t="s">
        <v>118</v>
      </c>
      <c r="R83" s="42" t="s">
        <v>90</v>
      </c>
      <c r="S83" s="9">
        <v>2</v>
      </c>
      <c r="T83" s="9"/>
      <c r="U83" s="9"/>
      <c r="V83" s="9"/>
      <c r="W83" s="9">
        <v>2</v>
      </c>
      <c r="X83" s="9"/>
      <c r="Y83" s="9"/>
      <c r="Z83" s="9">
        <v>1</v>
      </c>
      <c r="AA83" s="9"/>
      <c r="AB83" s="9"/>
      <c r="AC83" s="9">
        <f t="shared" si="21"/>
        <v>4</v>
      </c>
      <c r="AD83" s="46"/>
      <c r="AE83" s="21"/>
    </row>
    <row r="84" spans="1:31" s="39" customFormat="1" ht="12.75" x14ac:dyDescent="0.2">
      <c r="A84" s="43">
        <v>11</v>
      </c>
      <c r="B84" s="42" t="s">
        <v>100</v>
      </c>
      <c r="C84" s="42" t="s">
        <v>164</v>
      </c>
      <c r="D84" s="9">
        <v>2</v>
      </c>
      <c r="E84" s="9"/>
      <c r="F84" s="9">
        <v>3</v>
      </c>
      <c r="G84" s="9">
        <v>8</v>
      </c>
      <c r="H84" s="9">
        <v>1</v>
      </c>
      <c r="I84" s="9">
        <v>4</v>
      </c>
      <c r="J84" s="9"/>
      <c r="K84" s="9">
        <v>4</v>
      </c>
      <c r="L84" s="9"/>
      <c r="M84" s="9"/>
      <c r="N84" s="9">
        <f t="shared" si="20"/>
        <v>7</v>
      </c>
      <c r="O84" s="10"/>
      <c r="P84" s="43">
        <v>11</v>
      </c>
      <c r="Q84" s="42" t="s">
        <v>122</v>
      </c>
      <c r="R84" s="42" t="s">
        <v>123</v>
      </c>
      <c r="S84" s="9">
        <v>4</v>
      </c>
      <c r="T84" s="9"/>
      <c r="U84" s="9">
        <v>1</v>
      </c>
      <c r="V84" s="9">
        <v>5</v>
      </c>
      <c r="W84" s="9"/>
      <c r="X84" s="9">
        <v>1</v>
      </c>
      <c r="Y84" s="9"/>
      <c r="Z84" s="9">
        <v>4</v>
      </c>
      <c r="AA84" s="9"/>
      <c r="AB84" s="9"/>
      <c r="AC84" s="9">
        <f t="shared" si="21"/>
        <v>9</v>
      </c>
      <c r="AD84" s="46"/>
      <c r="AE84" s="21"/>
    </row>
    <row r="85" spans="1:31" s="39" customFormat="1" ht="12.75" x14ac:dyDescent="0.2">
      <c r="A85" s="43"/>
      <c r="B85" s="42"/>
      <c r="C85" s="42"/>
      <c r="D85" s="9"/>
      <c r="E85" s="9"/>
      <c r="F85" s="9"/>
      <c r="G85" s="9"/>
      <c r="H85" s="9"/>
      <c r="I85" s="9"/>
      <c r="J85" s="9"/>
      <c r="K85" s="9"/>
      <c r="L85" s="9"/>
      <c r="M85" s="9"/>
      <c r="N85" s="9" t="str">
        <f t="shared" si="20"/>
        <v/>
      </c>
      <c r="O85" s="10"/>
      <c r="P85" s="43">
        <v>12</v>
      </c>
      <c r="Q85" s="42" t="s">
        <v>125</v>
      </c>
      <c r="R85" s="42" t="s">
        <v>54</v>
      </c>
      <c r="S85" s="9">
        <v>6</v>
      </c>
      <c r="T85" s="9"/>
      <c r="U85" s="9">
        <v>1</v>
      </c>
      <c r="V85" s="9">
        <v>4</v>
      </c>
      <c r="W85" s="9">
        <v>1</v>
      </c>
      <c r="X85" s="9">
        <v>2</v>
      </c>
      <c r="Y85" s="9">
        <v>1</v>
      </c>
      <c r="Z85" s="9">
        <v>4</v>
      </c>
      <c r="AA85" s="9"/>
      <c r="AB85" s="9"/>
      <c r="AC85" s="9">
        <f t="shared" si="21"/>
        <v>13</v>
      </c>
      <c r="AD85" s="46"/>
      <c r="AE85" s="21"/>
    </row>
    <row r="86" spans="1:31" s="39" customFormat="1" ht="12.75" x14ac:dyDescent="0.2">
      <c r="A86" s="43">
        <v>8</v>
      </c>
      <c r="B86" s="42" t="s">
        <v>380</v>
      </c>
      <c r="C86" s="42" t="s">
        <v>379</v>
      </c>
      <c r="D86" s="9">
        <v>2</v>
      </c>
      <c r="E86" s="9">
        <v>2</v>
      </c>
      <c r="F86" s="9">
        <v>4</v>
      </c>
      <c r="G86" s="9">
        <v>3</v>
      </c>
      <c r="H86" s="9">
        <v>6</v>
      </c>
      <c r="I86" s="9">
        <v>1</v>
      </c>
      <c r="J86" s="9"/>
      <c r="K86" s="9">
        <v>1</v>
      </c>
      <c r="L86" s="9"/>
      <c r="M86" s="9"/>
      <c r="N86" s="9">
        <f t="shared" si="20"/>
        <v>14</v>
      </c>
      <c r="O86" s="10"/>
      <c r="P86" s="43">
        <v>13</v>
      </c>
      <c r="Q86" s="42" t="s">
        <v>227</v>
      </c>
      <c r="R86" s="42" t="s">
        <v>54</v>
      </c>
      <c r="S86" s="9">
        <v>5</v>
      </c>
      <c r="T86" s="9"/>
      <c r="U86" s="9"/>
      <c r="V86" s="9">
        <v>4</v>
      </c>
      <c r="W86" s="9">
        <v>1</v>
      </c>
      <c r="X86" s="9">
        <v>1</v>
      </c>
      <c r="Y86" s="9"/>
      <c r="Z86" s="9">
        <v>1</v>
      </c>
      <c r="AA86" s="9"/>
      <c r="AB86" s="9"/>
      <c r="AC86" s="9">
        <f t="shared" si="21"/>
        <v>10</v>
      </c>
      <c r="AD86" s="46"/>
      <c r="AE86" s="21"/>
    </row>
    <row r="87" spans="1:31" s="39" customFormat="1" ht="12.75" x14ac:dyDescent="0.2">
      <c r="A87" s="43"/>
      <c r="B87" s="42"/>
      <c r="C87" s="42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tr">
        <f t="shared" si="20"/>
        <v/>
      </c>
      <c r="O87" s="10"/>
      <c r="P87" s="41">
        <v>20</v>
      </c>
      <c r="Q87" s="42" t="s">
        <v>118</v>
      </c>
      <c r="R87" s="42" t="s">
        <v>119</v>
      </c>
      <c r="S87" s="9">
        <v>1</v>
      </c>
      <c r="T87" s="9"/>
      <c r="U87" s="9"/>
      <c r="V87" s="9"/>
      <c r="W87" s="9">
        <v>1</v>
      </c>
      <c r="X87" s="9"/>
      <c r="Y87" s="9"/>
      <c r="Z87" s="9">
        <v>1</v>
      </c>
      <c r="AA87" s="9"/>
      <c r="AB87" s="9"/>
      <c r="AC87" s="9">
        <f t="shared" si="21"/>
        <v>2</v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>
        <v>55</v>
      </c>
      <c r="Q88" s="42" t="s">
        <v>129</v>
      </c>
      <c r="R88" s="42" t="s">
        <v>130</v>
      </c>
      <c r="S88" s="9"/>
      <c r="T88" s="9"/>
      <c r="U88" s="9"/>
      <c r="V88" s="9"/>
      <c r="W88" s="9"/>
      <c r="X88" s="9">
        <v>5</v>
      </c>
      <c r="Y88" s="9"/>
      <c r="Z88" s="9">
        <v>2</v>
      </c>
      <c r="AA88" s="9"/>
      <c r="AB88" s="9"/>
      <c r="AC88" s="9">
        <f t="shared" si="21"/>
        <v>0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3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11</v>
      </c>
      <c r="E90" s="9">
        <f t="shared" si="22"/>
        <v>5</v>
      </c>
      <c r="F90" s="9">
        <f t="shared" si="22"/>
        <v>12</v>
      </c>
      <c r="G90" s="9">
        <f t="shared" si="22"/>
        <v>29</v>
      </c>
      <c r="H90" s="9">
        <f t="shared" si="22"/>
        <v>19</v>
      </c>
      <c r="I90" s="9">
        <f t="shared" si="22"/>
        <v>8</v>
      </c>
      <c r="J90" s="9">
        <f t="shared" si="22"/>
        <v>3</v>
      </c>
      <c r="K90" s="9">
        <f t="shared" si="22"/>
        <v>12</v>
      </c>
      <c r="L90" s="9">
        <f t="shared" si="22"/>
        <v>0</v>
      </c>
      <c r="M90" s="9">
        <f t="shared" si="22"/>
        <v>0</v>
      </c>
      <c r="N90" s="9">
        <f t="shared" si="22"/>
        <v>49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19</v>
      </c>
      <c r="T90" s="9">
        <f t="shared" si="23"/>
        <v>0</v>
      </c>
      <c r="U90" s="9">
        <f t="shared" si="23"/>
        <v>2</v>
      </c>
      <c r="V90" s="9">
        <f t="shared" si="23"/>
        <v>15</v>
      </c>
      <c r="W90" s="9">
        <f t="shared" si="23"/>
        <v>5</v>
      </c>
      <c r="X90" s="9">
        <f t="shared" si="23"/>
        <v>11</v>
      </c>
      <c r="Y90" s="9">
        <f t="shared" si="23"/>
        <v>1</v>
      </c>
      <c r="Z90" s="9">
        <f t="shared" si="23"/>
        <v>18</v>
      </c>
      <c r="AA90" s="9">
        <f t="shared" si="23"/>
        <v>0</v>
      </c>
      <c r="AB90" s="9">
        <f t="shared" si="23"/>
        <v>0</v>
      </c>
      <c r="AC90" s="9">
        <f t="shared" si="23"/>
        <v>40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295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>Brownies:    |||   Hellfish: 3P-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81" t="s">
        <v>246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3"/>
      <c r="O93" s="3" t="s">
        <v>52</v>
      </c>
      <c r="P93" s="125" t="s">
        <v>103</v>
      </c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7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7</v>
      </c>
      <c r="B95" s="42" t="s">
        <v>376</v>
      </c>
      <c r="C95" s="42" t="s">
        <v>377</v>
      </c>
      <c r="D95" s="9">
        <v>2</v>
      </c>
      <c r="E95" s="9"/>
      <c r="F95" s="9"/>
      <c r="G95" s="9"/>
      <c r="H95" s="9">
        <v>1</v>
      </c>
      <c r="I95" s="9"/>
      <c r="J95" s="9"/>
      <c r="K95" s="9"/>
      <c r="L95" s="9"/>
      <c r="M95" s="9"/>
      <c r="N95" s="9">
        <f t="shared" ref="N95:N104" si="24">IF(B95="","",(D95*2)+(E95*3)+F95*1)</f>
        <v>4</v>
      </c>
      <c r="O95" s="10"/>
      <c r="P95" s="43">
        <v>4</v>
      </c>
      <c r="Q95" s="42" t="s">
        <v>148</v>
      </c>
      <c r="R95" s="42" t="s">
        <v>54</v>
      </c>
      <c r="S95" s="9">
        <v>1</v>
      </c>
      <c r="T95" s="9">
        <v>1</v>
      </c>
      <c r="U95" s="9"/>
      <c r="V95" s="9">
        <v>3</v>
      </c>
      <c r="W95" s="9">
        <v>1</v>
      </c>
      <c r="X95" s="9"/>
      <c r="Y95" s="9"/>
      <c r="Z95" s="9">
        <v>2</v>
      </c>
      <c r="AA95" s="9"/>
      <c r="AB95" s="9"/>
      <c r="AC95" s="9">
        <f t="shared" ref="AC95:AC104" si="25">IF(Q95="","",(S95*2)+(T95*3)+U95*1)</f>
        <v>5</v>
      </c>
      <c r="AD95" s="46"/>
      <c r="AE95" s="21"/>
    </row>
    <row r="96" spans="1:31" s="39" customFormat="1" ht="12.75" x14ac:dyDescent="0.2">
      <c r="A96" s="41">
        <v>32</v>
      </c>
      <c r="B96" s="42" t="s">
        <v>247</v>
      </c>
      <c r="C96" s="42" t="s">
        <v>248</v>
      </c>
      <c r="D96" s="9">
        <v>4</v>
      </c>
      <c r="E96" s="9"/>
      <c r="F96" s="9"/>
      <c r="G96" s="9">
        <v>2</v>
      </c>
      <c r="H96" s="9">
        <v>2</v>
      </c>
      <c r="I96" s="9"/>
      <c r="J96" s="9">
        <v>1</v>
      </c>
      <c r="K96" s="9">
        <v>4</v>
      </c>
      <c r="L96" s="9"/>
      <c r="M96" s="9"/>
      <c r="N96" s="9">
        <f t="shared" si="24"/>
        <v>8</v>
      </c>
      <c r="O96" s="10"/>
      <c r="P96" s="43">
        <v>6</v>
      </c>
      <c r="Q96" s="42" t="s">
        <v>40</v>
      </c>
      <c r="R96" s="42" t="s">
        <v>113</v>
      </c>
      <c r="S96" s="9"/>
      <c r="T96" s="9">
        <v>2</v>
      </c>
      <c r="U96" s="9">
        <v>1</v>
      </c>
      <c r="V96" s="9">
        <v>1</v>
      </c>
      <c r="W96" s="9">
        <v>3</v>
      </c>
      <c r="X96" s="9">
        <v>1</v>
      </c>
      <c r="Y96" s="9"/>
      <c r="Z96" s="9"/>
      <c r="AA96" s="9"/>
      <c r="AB96" s="9"/>
      <c r="AC96" s="9">
        <f t="shared" si="25"/>
        <v>7</v>
      </c>
      <c r="AD96" s="46"/>
      <c r="AE96" s="21"/>
    </row>
    <row r="97" spans="1:31" s="39" customFormat="1" ht="12.75" x14ac:dyDescent="0.2">
      <c r="A97" s="43"/>
      <c r="B97" s="42"/>
      <c r="C97" s="42"/>
      <c r="D97" s="9"/>
      <c r="E97" s="9"/>
      <c r="F97" s="9"/>
      <c r="G97" s="9"/>
      <c r="H97" s="9"/>
      <c r="I97" s="9"/>
      <c r="J97" s="9"/>
      <c r="K97" s="9"/>
      <c r="L97" s="9"/>
      <c r="M97" s="9"/>
      <c r="N97" s="9" t="str">
        <f t="shared" si="24"/>
        <v/>
      </c>
      <c r="O97" s="10"/>
      <c r="P97" s="43">
        <v>9</v>
      </c>
      <c r="Q97" s="42" t="s">
        <v>114</v>
      </c>
      <c r="R97" s="42" t="s">
        <v>67</v>
      </c>
      <c r="S97" s="9">
        <v>6</v>
      </c>
      <c r="T97" s="9"/>
      <c r="U97" s="9">
        <v>2</v>
      </c>
      <c r="V97" s="9">
        <v>6</v>
      </c>
      <c r="W97" s="9">
        <v>2</v>
      </c>
      <c r="X97" s="9"/>
      <c r="Y97" s="9"/>
      <c r="Z97" s="9">
        <v>2</v>
      </c>
      <c r="AA97" s="9"/>
      <c r="AB97" s="9"/>
      <c r="AC97" s="9">
        <f t="shared" si="25"/>
        <v>14</v>
      </c>
      <c r="AD97" s="46"/>
      <c r="AE97" s="21"/>
    </row>
    <row r="98" spans="1:31" s="39" customFormat="1" ht="12.75" x14ac:dyDescent="0.2">
      <c r="A98" s="41">
        <v>10</v>
      </c>
      <c r="B98" s="42" t="s">
        <v>431</v>
      </c>
      <c r="C98" s="42" t="s">
        <v>37</v>
      </c>
      <c r="D98" s="9">
        <v>3</v>
      </c>
      <c r="E98" s="9"/>
      <c r="F98" s="9">
        <v>1</v>
      </c>
      <c r="G98" s="9">
        <v>4</v>
      </c>
      <c r="H98" s="9">
        <v>5</v>
      </c>
      <c r="I98" s="9">
        <v>1</v>
      </c>
      <c r="J98" s="9"/>
      <c r="K98" s="9">
        <v>1</v>
      </c>
      <c r="L98" s="9"/>
      <c r="M98" s="9"/>
      <c r="N98" s="9">
        <f t="shared" si="24"/>
        <v>7</v>
      </c>
      <c r="O98" s="10"/>
      <c r="P98" s="43">
        <v>2</v>
      </c>
      <c r="Q98" s="42" t="s">
        <v>112</v>
      </c>
      <c r="R98" s="42" t="s">
        <v>113</v>
      </c>
      <c r="S98" s="9"/>
      <c r="T98" s="9"/>
      <c r="U98" s="9"/>
      <c r="V98" s="9">
        <v>1</v>
      </c>
      <c r="W98" s="9">
        <v>2</v>
      </c>
      <c r="X98" s="9"/>
      <c r="Y98" s="9">
        <v>1</v>
      </c>
      <c r="Z98" s="9"/>
      <c r="AA98" s="9"/>
      <c r="AB98" s="9"/>
      <c r="AC98" s="9">
        <f t="shared" si="25"/>
        <v>0</v>
      </c>
      <c r="AD98" s="46"/>
      <c r="AE98" s="21"/>
    </row>
    <row r="99" spans="1:31" s="39" customFormat="1" ht="12.75" x14ac:dyDescent="0.2">
      <c r="A99" s="41">
        <v>13</v>
      </c>
      <c r="B99" s="42" t="s">
        <v>251</v>
      </c>
      <c r="C99" s="42" t="s">
        <v>53</v>
      </c>
      <c r="D99" s="9">
        <v>2</v>
      </c>
      <c r="E99" s="9"/>
      <c r="F99" s="9"/>
      <c r="G99" s="9">
        <v>2</v>
      </c>
      <c r="H99" s="9">
        <v>1</v>
      </c>
      <c r="I99" s="9">
        <v>1</v>
      </c>
      <c r="J99" s="9">
        <v>1</v>
      </c>
      <c r="K99" s="9">
        <v>2</v>
      </c>
      <c r="L99" s="9"/>
      <c r="M99" s="9"/>
      <c r="N99" s="9">
        <f t="shared" si="24"/>
        <v>4</v>
      </c>
      <c r="O99" s="10"/>
      <c r="P99" s="43">
        <v>20</v>
      </c>
      <c r="Q99" s="42" t="s">
        <v>105</v>
      </c>
      <c r="R99" s="42" t="s">
        <v>106</v>
      </c>
      <c r="S99" s="9">
        <v>1</v>
      </c>
      <c r="T99" s="9">
        <v>2</v>
      </c>
      <c r="U99" s="9"/>
      <c r="V99" s="9">
        <v>2</v>
      </c>
      <c r="W99" s="9">
        <v>1</v>
      </c>
      <c r="X99" s="9"/>
      <c r="Y99" s="9"/>
      <c r="Z99" s="9">
        <v>2</v>
      </c>
      <c r="AA99" s="9"/>
      <c r="AB99" s="9"/>
      <c r="AC99" s="9">
        <f t="shared" si="25"/>
        <v>8</v>
      </c>
      <c r="AD99" s="46"/>
      <c r="AE99" s="21"/>
    </row>
    <row r="100" spans="1:31" s="39" customFormat="1" ht="12.75" x14ac:dyDescent="0.2">
      <c r="A100" s="43">
        <v>21</v>
      </c>
      <c r="B100" s="42" t="s">
        <v>252</v>
      </c>
      <c r="C100" s="42" t="s">
        <v>253</v>
      </c>
      <c r="D100" s="9">
        <v>1</v>
      </c>
      <c r="E100" s="9"/>
      <c r="F100" s="9"/>
      <c r="G100" s="9">
        <v>2</v>
      </c>
      <c r="H100" s="9"/>
      <c r="I100" s="9">
        <v>2</v>
      </c>
      <c r="J100" s="9"/>
      <c r="K100" s="9">
        <v>3</v>
      </c>
      <c r="L100" s="9"/>
      <c r="M100" s="9"/>
      <c r="N100" s="9">
        <f t="shared" si="24"/>
        <v>2</v>
      </c>
      <c r="O100" s="10"/>
      <c r="P100" s="41"/>
      <c r="Q100" s="42"/>
      <c r="R100" s="4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 t="str">
        <f t="shared" si="25"/>
        <v/>
      </c>
      <c r="AD100" s="46"/>
      <c r="AE100" s="21"/>
    </row>
    <row r="101" spans="1:31" s="39" customFormat="1" ht="12.75" x14ac:dyDescent="0.2">
      <c r="A101" s="43">
        <v>23</v>
      </c>
      <c r="B101" s="42" t="s">
        <v>254</v>
      </c>
      <c r="C101" s="42" t="s">
        <v>61</v>
      </c>
      <c r="D101" s="9">
        <v>1</v>
      </c>
      <c r="E101" s="9"/>
      <c r="F101" s="9"/>
      <c r="G101" s="9">
        <v>3</v>
      </c>
      <c r="H101" s="9"/>
      <c r="I101" s="9"/>
      <c r="J101" s="9"/>
      <c r="K101" s="9">
        <v>1</v>
      </c>
      <c r="L101" s="9"/>
      <c r="M101" s="9"/>
      <c r="N101" s="9">
        <f t="shared" si="24"/>
        <v>2</v>
      </c>
      <c r="O101" s="10"/>
      <c r="P101" s="41">
        <v>40</v>
      </c>
      <c r="Q101" s="42" t="s">
        <v>32</v>
      </c>
      <c r="R101" s="42" t="s">
        <v>147</v>
      </c>
      <c r="S101" s="9">
        <v>1</v>
      </c>
      <c r="T101" s="9">
        <v>1</v>
      </c>
      <c r="U101" s="9"/>
      <c r="V101" s="9">
        <v>4</v>
      </c>
      <c r="W101" s="9"/>
      <c r="X101" s="9"/>
      <c r="Y101" s="9"/>
      <c r="Z101" s="9">
        <v>3</v>
      </c>
      <c r="AA101" s="9"/>
      <c r="AB101" s="9"/>
      <c r="AC101" s="9">
        <f t="shared" si="25"/>
        <v>5</v>
      </c>
      <c r="AD101" s="46"/>
      <c r="AE101" s="21"/>
    </row>
    <row r="102" spans="1:31" s="39" customFormat="1" ht="12.75" x14ac:dyDescent="0.2">
      <c r="A102" s="43">
        <v>26</v>
      </c>
      <c r="B102" s="42" t="s">
        <v>255</v>
      </c>
      <c r="C102" s="42" t="s">
        <v>256</v>
      </c>
      <c r="D102" s="9">
        <v>3</v>
      </c>
      <c r="E102" s="9">
        <v>2</v>
      </c>
      <c r="F102" s="9">
        <v>3</v>
      </c>
      <c r="G102" s="9">
        <v>1</v>
      </c>
      <c r="H102" s="9">
        <v>1</v>
      </c>
      <c r="I102" s="9">
        <v>2</v>
      </c>
      <c r="J102" s="9"/>
      <c r="K102" s="9">
        <v>4</v>
      </c>
      <c r="L102" s="9"/>
      <c r="M102" s="9"/>
      <c r="N102" s="9">
        <f t="shared" si="24"/>
        <v>15</v>
      </c>
      <c r="O102" s="10"/>
      <c r="P102" s="41">
        <v>44</v>
      </c>
      <c r="Q102" s="42" t="s">
        <v>108</v>
      </c>
      <c r="R102" s="42" t="s">
        <v>109</v>
      </c>
      <c r="S102" s="9">
        <v>2</v>
      </c>
      <c r="T102" s="9"/>
      <c r="U102" s="9">
        <v>1</v>
      </c>
      <c r="V102" s="9">
        <v>5</v>
      </c>
      <c r="W102" s="9">
        <v>2</v>
      </c>
      <c r="X102" s="9">
        <v>2</v>
      </c>
      <c r="Y102" s="9"/>
      <c r="Z102" s="9">
        <v>1</v>
      </c>
      <c r="AA102" s="9"/>
      <c r="AB102" s="9"/>
      <c r="AC102" s="9">
        <f t="shared" si="25"/>
        <v>5</v>
      </c>
      <c r="AD102" s="46"/>
      <c r="AE102" s="21"/>
    </row>
    <row r="103" spans="1:31" s="39" customFormat="1" ht="12.75" x14ac:dyDescent="0.2">
      <c r="A103" s="43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3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16</v>
      </c>
      <c r="E105" s="9">
        <f t="shared" si="26"/>
        <v>2</v>
      </c>
      <c r="F105" s="9">
        <f t="shared" si="26"/>
        <v>4</v>
      </c>
      <c r="G105" s="9">
        <f t="shared" si="26"/>
        <v>14</v>
      </c>
      <c r="H105" s="9">
        <f t="shared" si="26"/>
        <v>10</v>
      </c>
      <c r="I105" s="9">
        <f t="shared" si="26"/>
        <v>6</v>
      </c>
      <c r="J105" s="9">
        <f t="shared" si="26"/>
        <v>2</v>
      </c>
      <c r="K105" s="9">
        <f t="shared" si="26"/>
        <v>15</v>
      </c>
      <c r="L105" s="9">
        <f t="shared" si="26"/>
        <v>0</v>
      </c>
      <c r="M105" s="9">
        <f t="shared" si="26"/>
        <v>0</v>
      </c>
      <c r="N105" s="9">
        <f t="shared" si="26"/>
        <v>42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11</v>
      </c>
      <c r="T105" s="9">
        <f t="shared" si="27"/>
        <v>6</v>
      </c>
      <c r="U105" s="9">
        <f t="shared" si="27"/>
        <v>4</v>
      </c>
      <c r="V105" s="9">
        <f t="shared" si="27"/>
        <v>22</v>
      </c>
      <c r="W105" s="9">
        <f t="shared" si="27"/>
        <v>11</v>
      </c>
      <c r="X105" s="9">
        <f t="shared" si="27"/>
        <v>3</v>
      </c>
      <c r="Y105" s="9">
        <f t="shared" si="27"/>
        <v>1</v>
      </c>
      <c r="Z105" s="9">
        <f t="shared" si="27"/>
        <v>10</v>
      </c>
      <c r="AA105" s="9">
        <f t="shared" si="27"/>
        <v>0</v>
      </c>
      <c r="AB105" s="9">
        <f t="shared" si="27"/>
        <v>0</v>
      </c>
      <c r="AC105" s="9">
        <f t="shared" si="27"/>
        <v>44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51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Beavers:    |||   Hornets: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72" t="s">
        <v>230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4"/>
      <c r="O108" s="3" t="s">
        <v>52</v>
      </c>
      <c r="P108" s="114" t="s">
        <v>89</v>
      </c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6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3"/>
      <c r="B110" s="42"/>
      <c r="C110" s="4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 t="str">
        <f t="shared" ref="N110:N119" si="28">IF(B110="","",(D110*2)+(E110*3)+F110*1)</f>
        <v/>
      </c>
      <c r="O110" s="10"/>
      <c r="P110" s="41">
        <v>0</v>
      </c>
      <c r="Q110" s="42" t="s">
        <v>93</v>
      </c>
      <c r="R110" s="42" t="s">
        <v>94</v>
      </c>
      <c r="S110" s="9">
        <v>3</v>
      </c>
      <c r="T110" s="9"/>
      <c r="U110" s="9"/>
      <c r="V110" s="9">
        <v>6</v>
      </c>
      <c r="W110" s="9">
        <v>2</v>
      </c>
      <c r="X110" s="9"/>
      <c r="Y110" s="9"/>
      <c r="Z110" s="9">
        <v>2</v>
      </c>
      <c r="AA110" s="9"/>
      <c r="AB110" s="9"/>
      <c r="AC110" s="9">
        <f t="shared" ref="AC110:AC119" si="29">IF(Q110="","",(S110*2)+(T110*3)+U110*1)</f>
        <v>6</v>
      </c>
      <c r="AD110" s="46"/>
      <c r="AE110" s="21"/>
    </row>
    <row r="111" spans="1:31" s="39" customFormat="1" ht="12.75" x14ac:dyDescent="0.2">
      <c r="A111" s="41">
        <v>6</v>
      </c>
      <c r="B111" s="42" t="s">
        <v>38</v>
      </c>
      <c r="C111" s="42" t="s">
        <v>235</v>
      </c>
      <c r="D111" s="9">
        <v>3</v>
      </c>
      <c r="E111" s="9"/>
      <c r="F111" s="9">
        <v>1</v>
      </c>
      <c r="G111" s="9">
        <v>8</v>
      </c>
      <c r="H111" s="9">
        <v>2</v>
      </c>
      <c r="I111" s="9">
        <v>2</v>
      </c>
      <c r="J111" s="9">
        <v>1</v>
      </c>
      <c r="K111" s="9">
        <v>4</v>
      </c>
      <c r="L111" s="9"/>
      <c r="M111" s="9"/>
      <c r="N111" s="9">
        <f t="shared" si="28"/>
        <v>7</v>
      </c>
      <c r="O111" s="10"/>
      <c r="P111" s="43">
        <v>2</v>
      </c>
      <c r="Q111" s="42" t="s">
        <v>322</v>
      </c>
      <c r="R111" s="42" t="s">
        <v>39</v>
      </c>
      <c r="S111" s="9">
        <v>4</v>
      </c>
      <c r="T111" s="9">
        <v>1</v>
      </c>
      <c r="U111" s="9">
        <v>1</v>
      </c>
      <c r="V111" s="9">
        <v>8</v>
      </c>
      <c r="W111" s="9">
        <v>1</v>
      </c>
      <c r="X111" s="9">
        <v>1</v>
      </c>
      <c r="Y111" s="9"/>
      <c r="Z111" s="9">
        <v>1</v>
      </c>
      <c r="AA111" s="9"/>
      <c r="AB111" s="9"/>
      <c r="AC111" s="9">
        <f t="shared" si="29"/>
        <v>12</v>
      </c>
      <c r="AD111" s="46"/>
      <c r="AE111" s="21"/>
    </row>
    <row r="112" spans="1:31" s="39" customFormat="1" ht="12.75" x14ac:dyDescent="0.2">
      <c r="A112" s="41"/>
      <c r="B112" s="42"/>
      <c r="C112" s="4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 t="str">
        <f t="shared" si="28"/>
        <v/>
      </c>
      <c r="O112" s="10"/>
      <c r="P112" s="43">
        <v>3</v>
      </c>
      <c r="Q112" s="42" t="s">
        <v>146</v>
      </c>
      <c r="R112" s="42" t="s">
        <v>145</v>
      </c>
      <c r="S112" s="9">
        <v>3</v>
      </c>
      <c r="T112" s="9"/>
      <c r="U112" s="9"/>
      <c r="V112" s="9">
        <v>8</v>
      </c>
      <c r="W112" s="9"/>
      <c r="X112" s="9"/>
      <c r="Y112" s="9"/>
      <c r="Z112" s="9">
        <v>1</v>
      </c>
      <c r="AA112" s="9"/>
      <c r="AB112" s="9"/>
      <c r="AC112" s="9">
        <f t="shared" si="29"/>
        <v>6</v>
      </c>
      <c r="AD112" s="46"/>
      <c r="AE112" s="21"/>
    </row>
    <row r="113" spans="1:31" s="39" customFormat="1" ht="12.75" x14ac:dyDescent="0.2">
      <c r="A113" s="41">
        <v>8</v>
      </c>
      <c r="B113" s="42" t="s">
        <v>236</v>
      </c>
      <c r="C113" s="42" t="s">
        <v>61</v>
      </c>
      <c r="D113" s="9">
        <v>3</v>
      </c>
      <c r="E113" s="9">
        <v>5</v>
      </c>
      <c r="F113" s="9">
        <v>1</v>
      </c>
      <c r="G113" s="9">
        <v>9</v>
      </c>
      <c r="H113" s="9">
        <v>1</v>
      </c>
      <c r="I113" s="9">
        <v>2</v>
      </c>
      <c r="J113" s="9"/>
      <c r="K113" s="9">
        <v>1</v>
      </c>
      <c r="L113" s="9"/>
      <c r="M113" s="9"/>
      <c r="N113" s="9">
        <f t="shared" si="28"/>
        <v>22</v>
      </c>
      <c r="O113" s="10"/>
      <c r="P113" s="41"/>
      <c r="Q113" s="42"/>
      <c r="R113" s="4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 t="str">
        <f t="shared" si="29"/>
        <v/>
      </c>
      <c r="AD113" s="46"/>
      <c r="AE113" s="21"/>
    </row>
    <row r="114" spans="1:31" s="39" customFormat="1" ht="12.75" x14ac:dyDescent="0.2">
      <c r="A114" s="41">
        <v>9</v>
      </c>
      <c r="B114" s="42" t="s">
        <v>237</v>
      </c>
      <c r="C114" s="42" t="s">
        <v>238</v>
      </c>
      <c r="D114" s="9">
        <v>3</v>
      </c>
      <c r="E114" s="9"/>
      <c r="F114" s="9">
        <v>3</v>
      </c>
      <c r="G114" s="9">
        <v>8</v>
      </c>
      <c r="H114" s="9">
        <v>6</v>
      </c>
      <c r="I114" s="9">
        <v>1</v>
      </c>
      <c r="J114" s="9"/>
      <c r="K114" s="9">
        <v>2</v>
      </c>
      <c r="L114" s="9"/>
      <c r="M114" s="9"/>
      <c r="N114" s="9">
        <f t="shared" si="28"/>
        <v>9</v>
      </c>
      <c r="O114" s="10"/>
      <c r="P114" s="43"/>
      <c r="Q114" s="42"/>
      <c r="R114" s="4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 t="str">
        <f t="shared" si="29"/>
        <v/>
      </c>
      <c r="AD114" s="46"/>
      <c r="AE114" s="21"/>
    </row>
    <row r="115" spans="1:31" s="39" customFormat="1" ht="12.75" x14ac:dyDescent="0.2">
      <c r="A115" s="41">
        <v>10</v>
      </c>
      <c r="B115" s="42" t="s">
        <v>65</v>
      </c>
      <c r="C115" s="42" t="s">
        <v>95</v>
      </c>
      <c r="D115" s="9">
        <v>2</v>
      </c>
      <c r="E115" s="9"/>
      <c r="F115" s="9">
        <v>1</v>
      </c>
      <c r="G115" s="9">
        <v>5</v>
      </c>
      <c r="H115" s="9">
        <v>2</v>
      </c>
      <c r="I115" s="9">
        <v>2</v>
      </c>
      <c r="J115" s="9"/>
      <c r="K115" s="9"/>
      <c r="L115" s="9"/>
      <c r="M115" s="9"/>
      <c r="N115" s="9">
        <f t="shared" si="28"/>
        <v>5</v>
      </c>
      <c r="O115" s="10"/>
      <c r="P115" s="43"/>
      <c r="Q115" s="42"/>
      <c r="R115" s="42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 t="str">
        <f t="shared" si="29"/>
        <v/>
      </c>
      <c r="AD115" s="46"/>
      <c r="AE115" s="21"/>
    </row>
    <row r="116" spans="1:31" s="39" customFormat="1" ht="12.75" x14ac:dyDescent="0.2">
      <c r="A116" s="43"/>
      <c r="B116" s="42"/>
      <c r="C116" s="42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 t="str">
        <f t="shared" si="28"/>
        <v/>
      </c>
      <c r="O116" s="10"/>
      <c r="P116" s="43"/>
      <c r="Q116" s="42"/>
      <c r="R116" s="4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 t="str">
        <f t="shared" si="29"/>
        <v/>
      </c>
      <c r="AD116" s="46"/>
      <c r="AE116" s="21"/>
    </row>
    <row r="117" spans="1:31" s="39" customFormat="1" ht="12.75" x14ac:dyDescent="0.2">
      <c r="A117" s="43">
        <v>23</v>
      </c>
      <c r="B117" s="42" t="s">
        <v>421</v>
      </c>
      <c r="C117" s="42" t="s">
        <v>57</v>
      </c>
      <c r="D117" s="9">
        <v>8</v>
      </c>
      <c r="E117" s="9"/>
      <c r="F117" s="9"/>
      <c r="G117" s="9">
        <v>8</v>
      </c>
      <c r="H117" s="9">
        <v>1</v>
      </c>
      <c r="I117" s="9">
        <v>3</v>
      </c>
      <c r="J117" s="9"/>
      <c r="K117" s="9"/>
      <c r="L117" s="9"/>
      <c r="M117" s="9"/>
      <c r="N117" s="9">
        <f t="shared" si="28"/>
        <v>16</v>
      </c>
      <c r="O117" s="10"/>
      <c r="P117" s="43">
        <v>31</v>
      </c>
      <c r="Q117" s="42" t="s">
        <v>43</v>
      </c>
      <c r="R117" s="42" t="s">
        <v>141</v>
      </c>
      <c r="S117" s="9">
        <v>3</v>
      </c>
      <c r="T117" s="9">
        <v>1</v>
      </c>
      <c r="U117" s="9">
        <v>1</v>
      </c>
      <c r="V117" s="9">
        <v>3</v>
      </c>
      <c r="W117" s="9">
        <v>1</v>
      </c>
      <c r="X117" s="9"/>
      <c r="Y117" s="9"/>
      <c r="Z117" s="9"/>
      <c r="AA117" s="9"/>
      <c r="AB117" s="9"/>
      <c r="AC117" s="9">
        <f t="shared" si="29"/>
        <v>10</v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3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3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19</v>
      </c>
      <c r="E120" s="9">
        <f t="shared" si="30"/>
        <v>5</v>
      </c>
      <c r="F120" s="9">
        <f t="shared" si="30"/>
        <v>6</v>
      </c>
      <c r="G120" s="9">
        <f t="shared" si="30"/>
        <v>38</v>
      </c>
      <c r="H120" s="9">
        <f t="shared" si="30"/>
        <v>12</v>
      </c>
      <c r="I120" s="9">
        <f t="shared" si="30"/>
        <v>10</v>
      </c>
      <c r="J120" s="9">
        <f t="shared" si="30"/>
        <v>1</v>
      </c>
      <c r="K120" s="9">
        <f t="shared" si="30"/>
        <v>7</v>
      </c>
      <c r="L120" s="9">
        <f t="shared" si="30"/>
        <v>0</v>
      </c>
      <c r="M120" s="9">
        <f t="shared" si="30"/>
        <v>0</v>
      </c>
      <c r="N120" s="9">
        <f t="shared" si="30"/>
        <v>59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13</v>
      </c>
      <c r="T120" s="9">
        <f t="shared" si="31"/>
        <v>2</v>
      </c>
      <c r="U120" s="9">
        <f t="shared" si="31"/>
        <v>2</v>
      </c>
      <c r="V120" s="9">
        <f t="shared" si="31"/>
        <v>25</v>
      </c>
      <c r="W120" s="9">
        <f t="shared" si="31"/>
        <v>4</v>
      </c>
      <c r="X120" s="9">
        <f t="shared" si="31"/>
        <v>1</v>
      </c>
      <c r="Y120" s="9">
        <f t="shared" si="31"/>
        <v>0</v>
      </c>
      <c r="Z120" s="9">
        <f t="shared" si="31"/>
        <v>4</v>
      </c>
      <c r="AA120" s="9">
        <f t="shared" si="31"/>
        <v>0</v>
      </c>
      <c r="AB120" s="9">
        <f t="shared" si="31"/>
        <v>0</v>
      </c>
      <c r="AC120" s="9">
        <f t="shared" si="31"/>
        <v>34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136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Honey Badgers:    |||   Shenanigans: BLK-</v>
      </c>
    </row>
    <row r="122" spans="1:31" s="39" customFormat="1" ht="12.75" x14ac:dyDescent="0.2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21"/>
      <c r="P122" s="46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46"/>
      <c r="AE122" s="21"/>
    </row>
    <row r="123" spans="1:31" s="39" customFormat="1" ht="12.75" x14ac:dyDescent="0.2">
      <c r="A123" s="58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46"/>
      <c r="AE123" s="21"/>
    </row>
    <row r="124" spans="1:31" s="39" customFormat="1" ht="12.75" x14ac:dyDescent="0.2">
      <c r="A124" s="56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6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8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8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56"/>
      <c r="B128" s="57"/>
      <c r="C128" s="5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6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58"/>
      <c r="B129" s="57"/>
      <c r="C129" s="5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58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58"/>
      <c r="B130" s="57"/>
      <c r="C130" s="5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6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58"/>
      <c r="B131" s="57"/>
      <c r="C131" s="5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A132" s="20"/>
      <c r="B132" s="19"/>
      <c r="C132" s="19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Q132" s="18"/>
      <c r="R132" s="19"/>
      <c r="S132" s="1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"/>
      <c r="AE132" s="1"/>
    </row>
    <row r="133" spans="1:31" ht="12.75" x14ac:dyDescent="0.2">
      <c r="A133" s="178"/>
      <c r="B133" s="178"/>
      <c r="C133" s="17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Q133" s="20"/>
      <c r="R133" s="19"/>
      <c r="S133" s="1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  <c r="AE133" s="1"/>
    </row>
    <row r="134" spans="1:31" ht="12.75" x14ac:dyDescent="0.2">
      <c r="A134" s="178"/>
      <c r="B134" s="178"/>
      <c r="C134" s="17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Q134" s="178"/>
      <c r="R134" s="178"/>
      <c r="S134" s="178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22"/>
      <c r="B135" s="22"/>
      <c r="C135" s="22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1"/>
      <c r="AE137" s="1"/>
    </row>
    <row r="138" spans="1:31" ht="12.7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P138" s="17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5"/>
      <c r="AE138" s="1"/>
    </row>
    <row r="139" spans="1:31" ht="12.75" x14ac:dyDescent="0.2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1"/>
      <c r="AE139" s="1"/>
    </row>
    <row r="140" spans="1:31" ht="12.75" x14ac:dyDescent="0.2">
      <c r="A140" s="18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18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20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18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18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18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18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8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20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18"/>
      <c r="R145" s="19"/>
      <c r="S145" s="19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x14ac:dyDescent="0.2">
      <c r="A146" s="18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Q146" s="20"/>
      <c r="R146" s="19"/>
      <c r="S146" s="1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"/>
      <c r="AE146" s="1"/>
    </row>
    <row r="147" spans="1:31" ht="12.75" x14ac:dyDescent="0.2">
      <c r="A147" s="20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Q147" s="20"/>
      <c r="R147" s="19"/>
      <c r="S147" s="19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"/>
      <c r="AE147" s="1"/>
    </row>
    <row r="148" spans="1:31" ht="12.75" x14ac:dyDescent="0.2">
      <c r="A148" s="20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Q148" s="18"/>
      <c r="R148" s="19"/>
      <c r="S148" s="1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"/>
      <c r="AE148" s="1"/>
    </row>
    <row r="149" spans="1:31" ht="12.75" x14ac:dyDescent="0.2">
      <c r="A149" s="18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Q149" s="18"/>
      <c r="R149" s="19"/>
      <c r="S149" s="1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"/>
      <c r="AE149" s="1"/>
    </row>
    <row r="150" spans="1:31" ht="12.75" x14ac:dyDescent="0.2">
      <c r="A150" s="178"/>
      <c r="B150" s="178"/>
      <c r="C150" s="17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Q150" s="178"/>
      <c r="R150" s="178"/>
      <c r="S150" s="178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"/>
      <c r="AE150" s="1"/>
    </row>
    <row r="151" spans="1:31" ht="12.75" x14ac:dyDescent="0.2">
      <c r="A151" s="22"/>
      <c r="B151" s="22"/>
      <c r="C151" s="22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AD151" s="1"/>
      <c r="AE151" s="1"/>
    </row>
  </sheetData>
  <mergeCells count="63"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150:C150"/>
    <mergeCell ref="Q150:S150"/>
    <mergeCell ref="A121:B121"/>
    <mergeCell ref="C121:AC121"/>
    <mergeCell ref="Q122:AC122"/>
    <mergeCell ref="A133:C133"/>
    <mergeCell ref="A134:C134"/>
    <mergeCell ref="Q134:S134"/>
  </mergeCells>
  <conditionalFormatting sqref="AE45 AE60 AE15 AE30">
    <cfRule type="expression" dxfId="372" priority="30">
      <formula>AE15="Correct"</formula>
    </cfRule>
    <cfRule type="expression" dxfId="371" priority="32">
      <formula>$AE$15="Check"</formula>
    </cfRule>
  </conditionalFormatting>
  <conditionalFormatting sqref="AE45 AE60 AE30">
    <cfRule type="expression" dxfId="370" priority="31">
      <formula>$AE$15="Check"</formula>
    </cfRule>
  </conditionalFormatting>
  <conditionalFormatting sqref="AE45 AE60 AE15 AE30">
    <cfRule type="expression" dxfId="369" priority="29">
      <formula>AE15="Correct"</formula>
    </cfRule>
  </conditionalFormatting>
  <conditionalFormatting sqref="AE46 AE61 AE16 AE31">
    <cfRule type="expression" dxfId="368" priority="28">
      <formula>FIND("-",AE16)&gt;0</formula>
    </cfRule>
  </conditionalFormatting>
  <conditionalFormatting sqref="O15">
    <cfRule type="containsBlanks" dxfId="367" priority="33">
      <formula>LEN(TRIM(O15))=0</formula>
    </cfRule>
  </conditionalFormatting>
  <conditionalFormatting sqref="O30">
    <cfRule type="containsBlanks" dxfId="366" priority="27">
      <formula>LEN(TRIM(O30))=0</formula>
    </cfRule>
  </conditionalFormatting>
  <conditionalFormatting sqref="O45">
    <cfRule type="containsBlanks" dxfId="365" priority="26">
      <formula>LEN(TRIM(O45))=0</formula>
    </cfRule>
  </conditionalFormatting>
  <conditionalFormatting sqref="O60">
    <cfRule type="containsBlanks" dxfId="364" priority="25">
      <formula>LEN(TRIM(O60))=0</formula>
    </cfRule>
  </conditionalFormatting>
  <conditionalFormatting sqref="O75">
    <cfRule type="containsBlanks" dxfId="363" priority="24">
      <formula>LEN(TRIM(O75))=0</formula>
    </cfRule>
  </conditionalFormatting>
  <conditionalFormatting sqref="O90">
    <cfRule type="containsBlanks" dxfId="362" priority="23">
      <formula>LEN(TRIM(O90))=0</formula>
    </cfRule>
  </conditionalFormatting>
  <conditionalFormatting sqref="O105">
    <cfRule type="containsBlanks" dxfId="361" priority="22">
      <formula>LEN(TRIM(O105))=0</formula>
    </cfRule>
  </conditionalFormatting>
  <conditionalFormatting sqref="O120">
    <cfRule type="containsBlanks" dxfId="360" priority="21">
      <formula>LEN(TRIM(O120))=0</formula>
    </cfRule>
  </conditionalFormatting>
  <conditionalFormatting sqref="AE75">
    <cfRule type="expression" dxfId="359" priority="18">
      <formula>AE75="Correct"</formula>
    </cfRule>
    <cfRule type="expression" dxfId="358" priority="20">
      <formula>$AE$15="Check"</formula>
    </cfRule>
  </conditionalFormatting>
  <conditionalFormatting sqref="AE75">
    <cfRule type="expression" dxfId="357" priority="19">
      <formula>$AE$15="Check"</formula>
    </cfRule>
  </conditionalFormatting>
  <conditionalFormatting sqref="AE75">
    <cfRule type="expression" dxfId="356" priority="17">
      <formula>AE75="Correct"</formula>
    </cfRule>
  </conditionalFormatting>
  <conditionalFormatting sqref="AE76">
    <cfRule type="expression" dxfId="355" priority="16">
      <formula>FIND("-",AE76)&gt;0</formula>
    </cfRule>
  </conditionalFormatting>
  <conditionalFormatting sqref="AE90">
    <cfRule type="expression" dxfId="354" priority="13">
      <formula>AE90="Correct"</formula>
    </cfRule>
    <cfRule type="expression" dxfId="353" priority="15">
      <formula>$AE$15="Check"</formula>
    </cfRule>
  </conditionalFormatting>
  <conditionalFormatting sqref="AE90">
    <cfRule type="expression" dxfId="352" priority="14">
      <formula>$AE$15="Check"</formula>
    </cfRule>
  </conditionalFormatting>
  <conditionalFormatting sqref="AE90">
    <cfRule type="expression" dxfId="351" priority="12">
      <formula>AE90="Correct"</formula>
    </cfRule>
  </conditionalFormatting>
  <conditionalFormatting sqref="AE91">
    <cfRule type="expression" dxfId="350" priority="11">
      <formula>FIND("-",AE91)&gt;0</formula>
    </cfRule>
  </conditionalFormatting>
  <conditionalFormatting sqref="AE105">
    <cfRule type="expression" dxfId="349" priority="8">
      <formula>AE105="Correct"</formula>
    </cfRule>
    <cfRule type="expression" dxfId="348" priority="10">
      <formula>$AE$15="Check"</formula>
    </cfRule>
  </conditionalFormatting>
  <conditionalFormatting sqref="AE105">
    <cfRule type="expression" dxfId="347" priority="9">
      <formula>$AE$15="Check"</formula>
    </cfRule>
  </conditionalFormatting>
  <conditionalFormatting sqref="AE105">
    <cfRule type="expression" dxfId="346" priority="7">
      <formula>AE105="Correct"</formula>
    </cfRule>
  </conditionalFormatting>
  <conditionalFormatting sqref="AE106">
    <cfRule type="expression" dxfId="345" priority="6">
      <formula>FIND("-",AE106)&gt;0</formula>
    </cfRule>
  </conditionalFormatting>
  <conditionalFormatting sqref="AE120">
    <cfRule type="expression" dxfId="344" priority="3">
      <formula>AE120="Correct"</formula>
    </cfRule>
    <cfRule type="expression" dxfId="343" priority="5">
      <formula>$AE$15="Check"</formula>
    </cfRule>
  </conditionalFormatting>
  <conditionalFormatting sqref="AE120">
    <cfRule type="expression" dxfId="342" priority="4">
      <formula>$AE$15="Check"</formula>
    </cfRule>
  </conditionalFormatting>
  <conditionalFormatting sqref="AE120">
    <cfRule type="expression" dxfId="341" priority="2">
      <formula>AE120="Correct"</formula>
    </cfRule>
  </conditionalFormatting>
  <conditionalFormatting sqref="AE121">
    <cfRule type="expression" dxfId="340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460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34" t="s">
        <v>62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3" t="s">
        <v>4</v>
      </c>
      <c r="P3" s="111" t="s">
        <v>76</v>
      </c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>
        <v>4</v>
      </c>
      <c r="B5" s="42" t="s">
        <v>165</v>
      </c>
      <c r="C5" s="42" t="s">
        <v>166</v>
      </c>
      <c r="D5" s="9">
        <v>4</v>
      </c>
      <c r="E5" s="9">
        <v>1</v>
      </c>
      <c r="F5" s="9">
        <v>1</v>
      </c>
      <c r="G5" s="9">
        <v>5</v>
      </c>
      <c r="H5" s="9">
        <v>6</v>
      </c>
      <c r="I5" s="9">
        <v>2</v>
      </c>
      <c r="J5" s="9"/>
      <c r="K5" s="9"/>
      <c r="L5" s="9"/>
      <c r="M5" s="9"/>
      <c r="N5" s="9">
        <f t="shared" ref="N5:N14" si="0">IF(B5="","",(D5*2)+(E5*3)+F5*1)</f>
        <v>12</v>
      </c>
      <c r="O5" s="10"/>
      <c r="P5" s="41">
        <v>4</v>
      </c>
      <c r="Q5" s="42" t="s">
        <v>77</v>
      </c>
      <c r="R5" s="42" t="s">
        <v>72</v>
      </c>
      <c r="S5" s="9">
        <v>1</v>
      </c>
      <c r="T5" s="9">
        <v>2</v>
      </c>
      <c r="U5" s="9"/>
      <c r="V5" s="9">
        <v>3</v>
      </c>
      <c r="W5" s="9">
        <v>2</v>
      </c>
      <c r="X5" s="9">
        <v>1</v>
      </c>
      <c r="Y5" s="9"/>
      <c r="Z5" s="9">
        <v>2</v>
      </c>
      <c r="AA5" s="9"/>
      <c r="AB5" s="9"/>
      <c r="AC5" s="9">
        <f t="shared" ref="AC5:AC14" si="1">IF(Q5="","",(S5*2)+(T5*3)+U5*1)</f>
        <v>8</v>
      </c>
      <c r="AE5" s="21"/>
    </row>
    <row r="6" spans="1:31" s="39" customFormat="1" ht="12.75" x14ac:dyDescent="0.2">
      <c r="A6" s="43">
        <v>6</v>
      </c>
      <c r="B6" s="42" t="s">
        <v>120</v>
      </c>
      <c r="C6" s="42" t="s">
        <v>50</v>
      </c>
      <c r="D6" s="9"/>
      <c r="E6" s="9"/>
      <c r="F6" s="9"/>
      <c r="G6" s="9">
        <v>5</v>
      </c>
      <c r="H6" s="9"/>
      <c r="I6" s="9"/>
      <c r="J6" s="9"/>
      <c r="K6" s="9">
        <v>1</v>
      </c>
      <c r="L6" s="9"/>
      <c r="M6" s="9"/>
      <c r="N6" s="9">
        <f t="shared" si="0"/>
        <v>0</v>
      </c>
      <c r="O6" s="10"/>
      <c r="P6" s="41">
        <v>5</v>
      </c>
      <c r="Q6" s="42" t="s">
        <v>86</v>
      </c>
      <c r="R6" s="42" t="s">
        <v>87</v>
      </c>
      <c r="S6" s="9">
        <v>4</v>
      </c>
      <c r="T6" s="9">
        <v>6</v>
      </c>
      <c r="U6" s="9"/>
      <c r="V6" s="9">
        <v>11</v>
      </c>
      <c r="W6" s="9">
        <v>2</v>
      </c>
      <c r="X6" s="9"/>
      <c r="Y6" s="9"/>
      <c r="Z6" s="9">
        <v>1</v>
      </c>
      <c r="AA6" s="9"/>
      <c r="AB6" s="9"/>
      <c r="AC6" s="9">
        <f t="shared" si="1"/>
        <v>26</v>
      </c>
      <c r="AE6" s="21"/>
    </row>
    <row r="7" spans="1:31" s="39" customFormat="1" ht="12.75" x14ac:dyDescent="0.2">
      <c r="A7" s="43">
        <v>7</v>
      </c>
      <c r="B7" s="42" t="s">
        <v>167</v>
      </c>
      <c r="C7" s="42" t="s">
        <v>128</v>
      </c>
      <c r="D7" s="9">
        <v>2</v>
      </c>
      <c r="E7" s="9"/>
      <c r="F7" s="9">
        <v>3</v>
      </c>
      <c r="G7" s="9">
        <v>3</v>
      </c>
      <c r="H7" s="9">
        <v>1</v>
      </c>
      <c r="I7" s="9">
        <v>1</v>
      </c>
      <c r="J7" s="9"/>
      <c r="K7" s="9"/>
      <c r="L7" s="9"/>
      <c r="M7" s="9"/>
      <c r="N7" s="9">
        <f t="shared" si="0"/>
        <v>7</v>
      </c>
      <c r="O7" s="10"/>
      <c r="P7" s="41">
        <v>9</v>
      </c>
      <c r="Q7" s="42" t="s">
        <v>463</v>
      </c>
      <c r="R7" s="42" t="s">
        <v>116</v>
      </c>
      <c r="S7" s="9">
        <v>1</v>
      </c>
      <c r="T7" s="9">
        <v>2</v>
      </c>
      <c r="U7" s="9"/>
      <c r="V7" s="9">
        <v>2</v>
      </c>
      <c r="W7" s="9">
        <v>4</v>
      </c>
      <c r="X7" s="9">
        <v>2</v>
      </c>
      <c r="Y7" s="9"/>
      <c r="Z7" s="9">
        <v>1</v>
      </c>
      <c r="AA7" s="9"/>
      <c r="AB7" s="9">
        <v>1</v>
      </c>
      <c r="AC7" s="9">
        <f t="shared" si="1"/>
        <v>8</v>
      </c>
      <c r="AE7" s="21"/>
    </row>
    <row r="8" spans="1:31" s="39" customFormat="1" ht="12.75" x14ac:dyDescent="0.2">
      <c r="A8" s="41">
        <v>9</v>
      </c>
      <c r="B8" s="42" t="s">
        <v>63</v>
      </c>
      <c r="C8" s="42" t="s">
        <v>64</v>
      </c>
      <c r="D8" s="9"/>
      <c r="E8" s="9"/>
      <c r="F8" s="9"/>
      <c r="G8" s="9">
        <v>4</v>
      </c>
      <c r="H8" s="9">
        <v>2</v>
      </c>
      <c r="I8" s="9"/>
      <c r="J8" s="9"/>
      <c r="K8" s="9">
        <v>2</v>
      </c>
      <c r="L8" s="9"/>
      <c r="M8" s="9"/>
      <c r="N8" s="9">
        <f t="shared" si="0"/>
        <v>0</v>
      </c>
      <c r="O8" s="10"/>
      <c r="P8" s="43"/>
      <c r="Q8" s="42"/>
      <c r="R8" s="42"/>
      <c r="S8" s="9"/>
      <c r="T8" s="9"/>
      <c r="U8" s="9"/>
      <c r="V8" s="9"/>
      <c r="W8" s="9"/>
      <c r="X8" s="9"/>
      <c r="Y8" s="9"/>
      <c r="Z8" s="9"/>
      <c r="AA8" s="9"/>
      <c r="AB8" s="9"/>
      <c r="AC8" s="9" t="str">
        <f t="shared" si="1"/>
        <v/>
      </c>
      <c r="AE8" s="21"/>
    </row>
    <row r="9" spans="1:31" s="39" customFormat="1" ht="12.75" x14ac:dyDescent="0.2">
      <c r="A9" s="41">
        <v>10</v>
      </c>
      <c r="B9" s="42" t="s">
        <v>274</v>
      </c>
      <c r="C9" s="42" t="s">
        <v>31</v>
      </c>
      <c r="D9" s="9">
        <v>2</v>
      </c>
      <c r="E9" s="9"/>
      <c r="F9" s="9"/>
      <c r="G9" s="9">
        <v>6</v>
      </c>
      <c r="H9" s="9">
        <v>1</v>
      </c>
      <c r="I9" s="9">
        <v>1</v>
      </c>
      <c r="J9" s="9"/>
      <c r="K9" s="9"/>
      <c r="L9" s="9"/>
      <c r="M9" s="9"/>
      <c r="N9" s="9">
        <f t="shared" si="0"/>
        <v>4</v>
      </c>
      <c r="O9" s="10"/>
      <c r="P9" s="43"/>
      <c r="Q9" s="42"/>
      <c r="R9" s="42"/>
      <c r="S9" s="9"/>
      <c r="T9" s="9"/>
      <c r="U9" s="9"/>
      <c r="V9" s="9"/>
      <c r="W9" s="9"/>
      <c r="X9" s="9"/>
      <c r="Y9" s="9"/>
      <c r="Z9" s="9"/>
      <c r="AA9" s="9"/>
      <c r="AB9" s="9"/>
      <c r="AC9" s="9" t="str">
        <f t="shared" si="1"/>
        <v/>
      </c>
      <c r="AE9" s="21"/>
    </row>
    <row r="10" spans="1:31" s="39" customFormat="1" ht="12.75" x14ac:dyDescent="0.2">
      <c r="A10" s="41">
        <v>11</v>
      </c>
      <c r="B10" s="42" t="s">
        <v>422</v>
      </c>
      <c r="C10" s="42" t="s">
        <v>84</v>
      </c>
      <c r="D10" s="9">
        <v>2</v>
      </c>
      <c r="E10" s="9"/>
      <c r="F10" s="9"/>
      <c r="G10" s="9">
        <v>4</v>
      </c>
      <c r="H10" s="9"/>
      <c r="I10" s="9"/>
      <c r="J10" s="9"/>
      <c r="K10" s="9">
        <v>2</v>
      </c>
      <c r="L10" s="9"/>
      <c r="M10" s="9"/>
      <c r="N10" s="9">
        <f t="shared" si="0"/>
        <v>4</v>
      </c>
      <c r="O10" s="10"/>
      <c r="P10" s="41">
        <v>20</v>
      </c>
      <c r="Q10" s="42" t="s">
        <v>323</v>
      </c>
      <c r="R10" s="42" t="s">
        <v>90</v>
      </c>
      <c r="S10" s="9"/>
      <c r="T10" s="9">
        <v>1</v>
      </c>
      <c r="U10" s="9">
        <v>2</v>
      </c>
      <c r="V10" s="9">
        <v>1</v>
      </c>
      <c r="W10" s="9">
        <v>3</v>
      </c>
      <c r="X10" s="9"/>
      <c r="Y10" s="9"/>
      <c r="Z10" s="9"/>
      <c r="AA10" s="9"/>
      <c r="AB10" s="9"/>
      <c r="AC10" s="9">
        <f t="shared" si="1"/>
        <v>5</v>
      </c>
      <c r="AE10" s="21"/>
    </row>
    <row r="11" spans="1:31" s="39" customFormat="1" ht="12.75" x14ac:dyDescent="0.2">
      <c r="A11" s="41">
        <v>13</v>
      </c>
      <c r="B11" s="42" t="s">
        <v>453</v>
      </c>
      <c r="C11" s="42" t="s">
        <v>424</v>
      </c>
      <c r="D11" s="9">
        <v>4</v>
      </c>
      <c r="E11" s="9">
        <v>1</v>
      </c>
      <c r="F11" s="9">
        <v>1</v>
      </c>
      <c r="G11" s="9">
        <v>5</v>
      </c>
      <c r="H11" s="9"/>
      <c r="I11" s="9"/>
      <c r="J11" s="9"/>
      <c r="K11" s="9">
        <v>2</v>
      </c>
      <c r="L11" s="9"/>
      <c r="M11" s="9"/>
      <c r="N11" s="9">
        <f t="shared" si="0"/>
        <v>12</v>
      </c>
      <c r="O11" s="10"/>
      <c r="P11" s="43">
        <v>21</v>
      </c>
      <c r="Q11" s="42" t="s">
        <v>80</v>
      </c>
      <c r="R11" s="42" t="s">
        <v>113</v>
      </c>
      <c r="S11" s="9">
        <v>1</v>
      </c>
      <c r="T11" s="9"/>
      <c r="U11" s="9"/>
      <c r="V11" s="9">
        <v>5</v>
      </c>
      <c r="W11" s="9">
        <v>3</v>
      </c>
      <c r="X11" s="9">
        <v>2</v>
      </c>
      <c r="Y11" s="9"/>
      <c r="Z11" s="9"/>
      <c r="AA11" s="9"/>
      <c r="AB11" s="9"/>
      <c r="AC11" s="9">
        <f t="shared" si="1"/>
        <v>2</v>
      </c>
      <c r="AE11" s="21"/>
    </row>
    <row r="12" spans="1:31" s="39" customFormat="1" ht="12.75" x14ac:dyDescent="0.2">
      <c r="A12" s="41">
        <v>14</v>
      </c>
      <c r="B12" s="42" t="s">
        <v>168</v>
      </c>
      <c r="C12" s="42" t="s">
        <v>113</v>
      </c>
      <c r="D12" s="9"/>
      <c r="E12" s="9">
        <v>1</v>
      </c>
      <c r="F12" s="9"/>
      <c r="G12" s="9">
        <v>6</v>
      </c>
      <c r="H12" s="9">
        <v>1</v>
      </c>
      <c r="I12" s="9"/>
      <c r="J12" s="9"/>
      <c r="K12" s="9"/>
      <c r="L12" s="9"/>
      <c r="M12" s="9"/>
      <c r="N12" s="9">
        <f t="shared" si="0"/>
        <v>3</v>
      </c>
      <c r="O12" s="10"/>
      <c r="P12" s="41">
        <v>24</v>
      </c>
      <c r="Q12" s="42" t="s">
        <v>278</v>
      </c>
      <c r="R12" s="42" t="s">
        <v>279</v>
      </c>
      <c r="S12" s="9">
        <v>2</v>
      </c>
      <c r="T12" s="9">
        <v>3</v>
      </c>
      <c r="U12" s="9">
        <v>1</v>
      </c>
      <c r="V12" s="9">
        <v>7</v>
      </c>
      <c r="W12" s="9">
        <v>2</v>
      </c>
      <c r="X12" s="9">
        <v>4</v>
      </c>
      <c r="Y12" s="9"/>
      <c r="Z12" s="9">
        <v>2</v>
      </c>
      <c r="AA12" s="9"/>
      <c r="AB12" s="9"/>
      <c r="AC12" s="9">
        <f t="shared" si="1"/>
        <v>14</v>
      </c>
      <c r="AE12" s="21"/>
    </row>
    <row r="13" spans="1:31" s="39" customFormat="1" ht="12.75" x14ac:dyDescent="0.2">
      <c r="A13" s="41">
        <v>15</v>
      </c>
      <c r="B13" s="42" t="s">
        <v>258</v>
      </c>
      <c r="C13" s="42" t="s">
        <v>34</v>
      </c>
      <c r="D13" s="9">
        <v>4</v>
      </c>
      <c r="E13" s="9"/>
      <c r="F13" s="9"/>
      <c r="G13" s="9">
        <v>7</v>
      </c>
      <c r="H13" s="9">
        <v>2</v>
      </c>
      <c r="I13" s="9">
        <v>1</v>
      </c>
      <c r="J13" s="9"/>
      <c r="K13" s="9">
        <v>1</v>
      </c>
      <c r="L13" s="9"/>
      <c r="M13" s="9"/>
      <c r="N13" s="9">
        <f t="shared" si="0"/>
        <v>8</v>
      </c>
      <c r="O13" s="10"/>
      <c r="P13" s="41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3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18</v>
      </c>
      <c r="E15" s="9">
        <f t="shared" si="2"/>
        <v>3</v>
      </c>
      <c r="F15" s="9">
        <f t="shared" si="2"/>
        <v>5</v>
      </c>
      <c r="G15" s="9">
        <f t="shared" si="2"/>
        <v>45</v>
      </c>
      <c r="H15" s="9">
        <f t="shared" si="2"/>
        <v>13</v>
      </c>
      <c r="I15" s="9">
        <f t="shared" si="2"/>
        <v>5</v>
      </c>
      <c r="J15" s="9">
        <f t="shared" si="2"/>
        <v>0</v>
      </c>
      <c r="K15" s="9">
        <f t="shared" si="2"/>
        <v>8</v>
      </c>
      <c r="L15" s="9">
        <f t="shared" si="2"/>
        <v>0</v>
      </c>
      <c r="M15" s="9">
        <f t="shared" si="2"/>
        <v>0</v>
      </c>
      <c r="N15" s="9">
        <f t="shared" si="2"/>
        <v>50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9</v>
      </c>
      <c r="T15" s="9">
        <f t="shared" si="3"/>
        <v>14</v>
      </c>
      <c r="U15" s="9">
        <f t="shared" si="3"/>
        <v>3</v>
      </c>
      <c r="V15" s="9">
        <f t="shared" si="3"/>
        <v>29</v>
      </c>
      <c r="W15" s="9">
        <f t="shared" si="3"/>
        <v>16</v>
      </c>
      <c r="X15" s="9">
        <f t="shared" si="3"/>
        <v>9</v>
      </c>
      <c r="Y15" s="9">
        <f t="shared" si="3"/>
        <v>0</v>
      </c>
      <c r="Z15" s="9">
        <f t="shared" si="3"/>
        <v>6</v>
      </c>
      <c r="AA15" s="9">
        <f t="shared" si="3"/>
        <v>0</v>
      </c>
      <c r="AB15" s="9">
        <f t="shared" si="3"/>
        <v>1</v>
      </c>
      <c r="AC15" s="9">
        <f t="shared" si="3"/>
        <v>63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89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Hardwood Pro: BLK-   |||   Pork Swords: BLK-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49" t="s">
        <v>135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1"/>
      <c r="O18" s="3" t="s">
        <v>4</v>
      </c>
      <c r="P18" s="122" t="s">
        <v>28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4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0</v>
      </c>
      <c r="B20" s="42" t="s">
        <v>180</v>
      </c>
      <c r="C20" s="42" t="s">
        <v>181</v>
      </c>
      <c r="D20" s="9"/>
      <c r="E20" s="9">
        <v>1</v>
      </c>
      <c r="F20" s="9">
        <v>1</v>
      </c>
      <c r="G20" s="9">
        <v>3</v>
      </c>
      <c r="H20" s="9">
        <v>1</v>
      </c>
      <c r="I20" s="9">
        <v>1</v>
      </c>
      <c r="J20" s="9"/>
      <c r="K20" s="9">
        <v>3</v>
      </c>
      <c r="L20" s="9"/>
      <c r="M20" s="9"/>
      <c r="N20" s="9">
        <f t="shared" ref="N20:N29" si="4">IF(B20="","",(D20*2)+(E20*3)+F20*1)</f>
        <v>4</v>
      </c>
      <c r="O20" s="10"/>
      <c r="P20" s="43">
        <v>8</v>
      </c>
      <c r="Q20" s="42" t="s">
        <v>464</v>
      </c>
      <c r="R20" s="42" t="s">
        <v>44</v>
      </c>
      <c r="S20" s="9">
        <v>4</v>
      </c>
      <c r="T20" s="9"/>
      <c r="U20" s="9">
        <v>1</v>
      </c>
      <c r="V20" s="9">
        <v>7</v>
      </c>
      <c r="W20" s="9">
        <v>2</v>
      </c>
      <c r="X20" s="9">
        <v>1</v>
      </c>
      <c r="Y20" s="9"/>
      <c r="Z20" s="9">
        <v>3</v>
      </c>
      <c r="AA20" s="9"/>
      <c r="AB20" s="9"/>
      <c r="AC20" s="9">
        <f t="shared" ref="AC20:AC29" si="5">IF(Q20="","",(S20*2)+(T20*3)+U20*1)</f>
        <v>9</v>
      </c>
      <c r="AE20" s="21"/>
    </row>
    <row r="21" spans="1:31" s="39" customFormat="1" ht="12.75" x14ac:dyDescent="0.2">
      <c r="A21" s="41">
        <v>1</v>
      </c>
      <c r="B21" s="42" t="s">
        <v>375</v>
      </c>
      <c r="C21" s="42" t="s">
        <v>374</v>
      </c>
      <c r="D21" s="9">
        <v>3</v>
      </c>
      <c r="E21" s="9">
        <v>3</v>
      </c>
      <c r="F21" s="9">
        <v>1</v>
      </c>
      <c r="G21" s="9">
        <v>5</v>
      </c>
      <c r="H21" s="9">
        <v>3</v>
      </c>
      <c r="I21" s="9">
        <v>4</v>
      </c>
      <c r="J21" s="9"/>
      <c r="K21" s="9">
        <v>1</v>
      </c>
      <c r="L21" s="9"/>
      <c r="M21" s="9"/>
      <c r="N21" s="9">
        <f t="shared" si="4"/>
        <v>16</v>
      </c>
      <c r="O21" s="10"/>
      <c r="P21" s="43">
        <v>9</v>
      </c>
      <c r="Q21" s="42" t="s">
        <v>42</v>
      </c>
      <c r="R21" s="42" t="s">
        <v>43</v>
      </c>
      <c r="S21" s="9">
        <v>4</v>
      </c>
      <c r="T21" s="9"/>
      <c r="U21" s="9">
        <v>2</v>
      </c>
      <c r="V21" s="9">
        <v>2</v>
      </c>
      <c r="W21" s="9">
        <v>1</v>
      </c>
      <c r="X21" s="9"/>
      <c r="Y21" s="9"/>
      <c r="Z21" s="9">
        <v>2</v>
      </c>
      <c r="AA21" s="9"/>
      <c r="AB21" s="9"/>
      <c r="AC21" s="9">
        <f t="shared" si="5"/>
        <v>10</v>
      </c>
      <c r="AE21" s="21"/>
    </row>
    <row r="22" spans="1:31" s="39" customFormat="1" ht="12.75" x14ac:dyDescent="0.2">
      <c r="A22" s="41">
        <v>2</v>
      </c>
      <c r="B22" s="42" t="s">
        <v>184</v>
      </c>
      <c r="C22" s="42" t="s">
        <v>174</v>
      </c>
      <c r="D22" s="9">
        <v>1</v>
      </c>
      <c r="E22" s="9">
        <v>1</v>
      </c>
      <c r="F22" s="9"/>
      <c r="G22" s="9">
        <v>1</v>
      </c>
      <c r="H22" s="9">
        <v>2</v>
      </c>
      <c r="I22" s="9"/>
      <c r="J22" s="9"/>
      <c r="K22" s="9">
        <v>1</v>
      </c>
      <c r="L22" s="9"/>
      <c r="M22" s="9"/>
      <c r="N22" s="9">
        <f t="shared" si="4"/>
        <v>5</v>
      </c>
      <c r="O22" s="10"/>
      <c r="P22" s="41">
        <v>13</v>
      </c>
      <c r="Q22" s="42" t="s">
        <v>30</v>
      </c>
      <c r="R22" s="42" t="s">
        <v>31</v>
      </c>
      <c r="S22" s="9">
        <v>1</v>
      </c>
      <c r="T22" s="9"/>
      <c r="U22" s="9"/>
      <c r="V22" s="9">
        <v>5</v>
      </c>
      <c r="W22" s="9">
        <v>3</v>
      </c>
      <c r="X22" s="9"/>
      <c r="Y22" s="9"/>
      <c r="Z22" s="9">
        <v>3</v>
      </c>
      <c r="AA22" s="9"/>
      <c r="AB22" s="9"/>
      <c r="AC22" s="9">
        <f t="shared" si="5"/>
        <v>2</v>
      </c>
      <c r="AE22" s="21"/>
    </row>
    <row r="23" spans="1:31" s="39" customFormat="1" ht="12.75" x14ac:dyDescent="0.2">
      <c r="A23" s="41">
        <v>11</v>
      </c>
      <c r="B23" s="42" t="s">
        <v>450</v>
      </c>
      <c r="C23" s="42" t="s">
        <v>128</v>
      </c>
      <c r="D23" s="9"/>
      <c r="E23" s="9"/>
      <c r="F23" s="9"/>
      <c r="G23" s="9"/>
      <c r="H23" s="9"/>
      <c r="I23" s="9"/>
      <c r="J23" s="9"/>
      <c r="K23" s="9">
        <v>3</v>
      </c>
      <c r="L23" s="9"/>
      <c r="M23" s="9"/>
      <c r="N23" s="9">
        <f t="shared" si="4"/>
        <v>0</v>
      </c>
      <c r="O23" s="10"/>
      <c r="P23" s="43">
        <v>17</v>
      </c>
      <c r="Q23" s="42" t="s">
        <v>49</v>
      </c>
      <c r="R23" s="42" t="s">
        <v>50</v>
      </c>
      <c r="S23" s="9">
        <v>6</v>
      </c>
      <c r="T23" s="9">
        <v>1</v>
      </c>
      <c r="U23" s="9">
        <v>1</v>
      </c>
      <c r="V23" s="9">
        <v>5</v>
      </c>
      <c r="W23" s="9">
        <v>3</v>
      </c>
      <c r="X23" s="9"/>
      <c r="Y23" s="9"/>
      <c r="Z23" s="9">
        <v>2</v>
      </c>
      <c r="AA23" s="9"/>
      <c r="AB23" s="9"/>
      <c r="AC23" s="9">
        <f t="shared" si="5"/>
        <v>16</v>
      </c>
      <c r="AE23" s="21"/>
    </row>
    <row r="24" spans="1:31" s="39" customFormat="1" ht="12.75" x14ac:dyDescent="0.2">
      <c r="A24" s="41">
        <v>12</v>
      </c>
      <c r="B24" s="42" t="s">
        <v>177</v>
      </c>
      <c r="C24" s="42" t="s">
        <v>178</v>
      </c>
      <c r="D24" s="9">
        <v>1</v>
      </c>
      <c r="E24" s="9"/>
      <c r="F24" s="9"/>
      <c r="G24" s="9">
        <v>1</v>
      </c>
      <c r="H24" s="9">
        <v>1</v>
      </c>
      <c r="I24" s="9"/>
      <c r="J24" s="9"/>
      <c r="K24" s="9">
        <v>2</v>
      </c>
      <c r="L24" s="9"/>
      <c r="M24" s="9"/>
      <c r="N24" s="9">
        <f t="shared" si="4"/>
        <v>2</v>
      </c>
      <c r="O24" s="10"/>
      <c r="P24" s="43">
        <v>20</v>
      </c>
      <c r="Q24" s="42" t="s">
        <v>100</v>
      </c>
      <c r="R24" s="42" t="s">
        <v>290</v>
      </c>
      <c r="S24" s="9">
        <v>2</v>
      </c>
      <c r="T24" s="9">
        <v>3</v>
      </c>
      <c r="U24" s="9">
        <v>1</v>
      </c>
      <c r="V24" s="9">
        <v>3</v>
      </c>
      <c r="W24" s="9">
        <v>2</v>
      </c>
      <c r="X24" s="9">
        <v>3</v>
      </c>
      <c r="Y24" s="9"/>
      <c r="Z24" s="9"/>
      <c r="AA24" s="9"/>
      <c r="AB24" s="9"/>
      <c r="AC24" s="9">
        <f t="shared" si="5"/>
        <v>14</v>
      </c>
      <c r="AE24" s="21"/>
    </row>
    <row r="25" spans="1:31" s="39" customFormat="1" ht="12.75" x14ac:dyDescent="0.2">
      <c r="A25" s="41">
        <v>21</v>
      </c>
      <c r="B25" s="42" t="s">
        <v>182</v>
      </c>
      <c r="C25" s="42" t="s">
        <v>183</v>
      </c>
      <c r="D25" s="9">
        <v>7</v>
      </c>
      <c r="E25" s="9"/>
      <c r="F25" s="9">
        <v>1</v>
      </c>
      <c r="G25" s="9">
        <v>12</v>
      </c>
      <c r="H25" s="9">
        <v>3</v>
      </c>
      <c r="I25" s="9"/>
      <c r="J25" s="9">
        <v>3</v>
      </c>
      <c r="K25" s="9">
        <v>4</v>
      </c>
      <c r="L25" s="9">
        <v>1</v>
      </c>
      <c r="M25" s="9"/>
      <c r="N25" s="9">
        <f t="shared" si="4"/>
        <v>15</v>
      </c>
      <c r="O25" s="10"/>
      <c r="P25" s="43">
        <v>21</v>
      </c>
      <c r="Q25" s="42" t="s">
        <v>286</v>
      </c>
      <c r="R25" s="42" t="s">
        <v>150</v>
      </c>
      <c r="S25" s="9"/>
      <c r="T25" s="9"/>
      <c r="U25" s="9"/>
      <c r="V25" s="9">
        <v>6</v>
      </c>
      <c r="W25" s="9"/>
      <c r="X25" s="9">
        <v>1</v>
      </c>
      <c r="Y25" s="9">
        <v>1</v>
      </c>
      <c r="Z25" s="9">
        <v>1</v>
      </c>
      <c r="AA25" s="9"/>
      <c r="AB25" s="9"/>
      <c r="AC25" s="9">
        <f t="shared" si="5"/>
        <v>0</v>
      </c>
      <c r="AE25" s="21"/>
    </row>
    <row r="26" spans="1:31" s="39" customFormat="1" ht="12.75" x14ac:dyDescent="0.2">
      <c r="A26" s="41">
        <v>40</v>
      </c>
      <c r="B26" s="42" t="s">
        <v>185</v>
      </c>
      <c r="C26" s="42" t="s">
        <v>186</v>
      </c>
      <c r="D26" s="9"/>
      <c r="E26" s="9"/>
      <c r="F26" s="9"/>
      <c r="G26" s="9">
        <v>8</v>
      </c>
      <c r="H26" s="9">
        <v>2</v>
      </c>
      <c r="I26" s="9">
        <v>1</v>
      </c>
      <c r="J26" s="9"/>
      <c r="K26" s="9">
        <v>3</v>
      </c>
      <c r="L26" s="9"/>
      <c r="M26" s="9"/>
      <c r="N26" s="9">
        <f t="shared" si="4"/>
        <v>0</v>
      </c>
      <c r="O26" s="10"/>
      <c r="P26" s="43"/>
      <c r="Q26" s="42"/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tr">
        <f t="shared" si="5"/>
        <v/>
      </c>
      <c r="AE26" s="21"/>
    </row>
    <row r="27" spans="1:31" s="39" customFormat="1" ht="12.75" x14ac:dyDescent="0.2">
      <c r="A27" s="41">
        <v>44</v>
      </c>
      <c r="B27" s="42" t="s">
        <v>188</v>
      </c>
      <c r="C27" s="42" t="s">
        <v>84</v>
      </c>
      <c r="D27" s="9">
        <v>2</v>
      </c>
      <c r="E27" s="9">
        <v>1</v>
      </c>
      <c r="F27" s="9"/>
      <c r="G27" s="9"/>
      <c r="H27" s="9"/>
      <c r="I27" s="9"/>
      <c r="J27" s="9"/>
      <c r="K27" s="9">
        <v>1</v>
      </c>
      <c r="L27" s="9"/>
      <c r="M27" s="9"/>
      <c r="N27" s="9">
        <f t="shared" si="4"/>
        <v>7</v>
      </c>
      <c r="O27" s="10"/>
      <c r="P27" s="43"/>
      <c r="Q27" s="42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tr">
        <f t="shared" si="5"/>
        <v/>
      </c>
      <c r="AE27" s="21"/>
    </row>
    <row r="28" spans="1:31" s="39" customFormat="1" ht="12.75" x14ac:dyDescent="0.2">
      <c r="A28" s="41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3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14</v>
      </c>
      <c r="E30" s="9">
        <f t="shared" si="6"/>
        <v>6</v>
      </c>
      <c r="F30" s="9">
        <f t="shared" si="6"/>
        <v>3</v>
      </c>
      <c r="G30" s="9">
        <f t="shared" si="6"/>
        <v>30</v>
      </c>
      <c r="H30" s="9">
        <f t="shared" si="6"/>
        <v>12</v>
      </c>
      <c r="I30" s="9">
        <f t="shared" si="6"/>
        <v>6</v>
      </c>
      <c r="J30" s="9">
        <f t="shared" si="6"/>
        <v>3</v>
      </c>
      <c r="K30" s="9">
        <f t="shared" si="6"/>
        <v>18</v>
      </c>
      <c r="L30" s="9">
        <f t="shared" si="6"/>
        <v>1</v>
      </c>
      <c r="M30" s="9">
        <f t="shared" si="6"/>
        <v>0</v>
      </c>
      <c r="N30" s="9">
        <f t="shared" si="6"/>
        <v>49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17</v>
      </c>
      <c r="T30" s="9">
        <f t="shared" si="7"/>
        <v>4</v>
      </c>
      <c r="U30" s="9">
        <f t="shared" si="7"/>
        <v>5</v>
      </c>
      <c r="V30" s="9">
        <f t="shared" si="7"/>
        <v>28</v>
      </c>
      <c r="W30" s="9">
        <f t="shared" si="7"/>
        <v>11</v>
      </c>
      <c r="X30" s="9">
        <f t="shared" si="7"/>
        <v>5</v>
      </c>
      <c r="Y30" s="9">
        <f t="shared" si="7"/>
        <v>1</v>
      </c>
      <c r="Z30" s="9">
        <f t="shared" si="7"/>
        <v>11</v>
      </c>
      <c r="AA30" s="9">
        <f t="shared" si="7"/>
        <v>0</v>
      </c>
      <c r="AB30" s="9">
        <f t="shared" si="7"/>
        <v>0</v>
      </c>
      <c r="AC30" s="9">
        <f t="shared" si="7"/>
        <v>51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103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Mighty Few:    |||   Diablos: 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72" t="s">
        <v>230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3" t="s">
        <v>4</v>
      </c>
      <c r="P33" s="158" t="s">
        <v>137</v>
      </c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60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6</v>
      </c>
      <c r="B35" s="42" t="s">
        <v>38</v>
      </c>
      <c r="C35" s="42" t="s">
        <v>235</v>
      </c>
      <c r="D35" s="9">
        <v>2</v>
      </c>
      <c r="E35" s="9"/>
      <c r="F35" s="9"/>
      <c r="G35" s="9">
        <v>11</v>
      </c>
      <c r="H35" s="9">
        <v>2</v>
      </c>
      <c r="I35" s="9">
        <v>1</v>
      </c>
      <c r="J35" s="9">
        <v>2</v>
      </c>
      <c r="K35" s="9">
        <v>4</v>
      </c>
      <c r="L35" s="9"/>
      <c r="M35" s="9"/>
      <c r="N35" s="9">
        <f t="shared" ref="N35:N44" si="8">IF(B35="","",(D35*2)+(E35*3)+F35*1)</f>
        <v>4</v>
      </c>
      <c r="O35" s="10"/>
      <c r="P35" s="41">
        <v>0</v>
      </c>
      <c r="Q35" s="42" t="s">
        <v>196</v>
      </c>
      <c r="R35" s="42" t="s">
        <v>87</v>
      </c>
      <c r="S35" s="9">
        <v>1</v>
      </c>
      <c r="T35" s="9"/>
      <c r="U35" s="9"/>
      <c r="V35" s="9">
        <v>1</v>
      </c>
      <c r="W35" s="9"/>
      <c r="X35" s="9">
        <v>1</v>
      </c>
      <c r="Y35" s="9">
        <v>2</v>
      </c>
      <c r="Z35" s="9">
        <v>1</v>
      </c>
      <c r="AA35" s="9"/>
      <c r="AB35" s="9"/>
      <c r="AC35" s="9">
        <f t="shared" ref="AC35:AC44" si="9">IF(Q35="","",(S35*2)+(T35*3)+U35*1)</f>
        <v>2</v>
      </c>
      <c r="AE35" s="21"/>
    </row>
    <row r="36" spans="1:31" s="39" customFormat="1" ht="12.75" x14ac:dyDescent="0.2">
      <c r="A36" s="41"/>
      <c r="B36" s="42"/>
      <c r="C36" s="42"/>
      <c r="D36" s="9"/>
      <c r="E36" s="9"/>
      <c r="F36" s="9"/>
      <c r="G36" s="9"/>
      <c r="H36" s="9"/>
      <c r="I36" s="9"/>
      <c r="J36" s="9"/>
      <c r="K36" s="9"/>
      <c r="L36" s="9"/>
      <c r="M36" s="9"/>
      <c r="N36" s="9" t="str">
        <f t="shared" si="8"/>
        <v/>
      </c>
      <c r="O36" s="10"/>
      <c r="P36" s="43">
        <v>1</v>
      </c>
      <c r="Q36" s="42" t="s">
        <v>365</v>
      </c>
      <c r="R36" s="42" t="s">
        <v>41</v>
      </c>
      <c r="S36" s="9">
        <v>3</v>
      </c>
      <c r="T36" s="9"/>
      <c r="U36" s="9"/>
      <c r="V36" s="9">
        <v>14</v>
      </c>
      <c r="W36" s="9">
        <v>7</v>
      </c>
      <c r="X36" s="9">
        <v>1</v>
      </c>
      <c r="Y36" s="9"/>
      <c r="Z36" s="9">
        <v>1</v>
      </c>
      <c r="AA36" s="9"/>
      <c r="AB36" s="9"/>
      <c r="AC36" s="9">
        <f t="shared" si="9"/>
        <v>6</v>
      </c>
      <c r="AE36" s="21"/>
    </row>
    <row r="37" spans="1:31" s="39" customFormat="1" ht="12.75" x14ac:dyDescent="0.2">
      <c r="A37" s="41">
        <v>8</v>
      </c>
      <c r="B37" s="42" t="s">
        <v>236</v>
      </c>
      <c r="C37" s="42" t="s">
        <v>61</v>
      </c>
      <c r="D37" s="9">
        <v>1</v>
      </c>
      <c r="E37" s="9">
        <v>1</v>
      </c>
      <c r="F37" s="9"/>
      <c r="G37" s="9">
        <v>1</v>
      </c>
      <c r="H37" s="9">
        <v>3</v>
      </c>
      <c r="I37" s="9"/>
      <c r="J37" s="9"/>
      <c r="K37" s="9"/>
      <c r="L37" s="9"/>
      <c r="M37" s="9"/>
      <c r="N37" s="9">
        <f t="shared" si="8"/>
        <v>5</v>
      </c>
      <c r="O37" s="10"/>
      <c r="P37" s="43">
        <v>5</v>
      </c>
      <c r="Q37" s="42" t="s">
        <v>199</v>
      </c>
      <c r="R37" s="42" t="s">
        <v>57</v>
      </c>
      <c r="S37" s="9">
        <v>6</v>
      </c>
      <c r="T37" s="9"/>
      <c r="U37" s="9"/>
      <c r="V37" s="9">
        <v>7</v>
      </c>
      <c r="W37" s="9">
        <v>4</v>
      </c>
      <c r="X37" s="9">
        <v>1</v>
      </c>
      <c r="Y37" s="9"/>
      <c r="Z37" s="9">
        <v>4</v>
      </c>
      <c r="AA37" s="9"/>
      <c r="AB37" s="9"/>
      <c r="AC37" s="9">
        <f t="shared" si="9"/>
        <v>12</v>
      </c>
      <c r="AE37" s="21"/>
    </row>
    <row r="38" spans="1:31" s="39" customFormat="1" ht="12.75" x14ac:dyDescent="0.2">
      <c r="A38" s="41">
        <v>9</v>
      </c>
      <c r="B38" s="42" t="s">
        <v>237</v>
      </c>
      <c r="C38" s="42" t="s">
        <v>238</v>
      </c>
      <c r="D38" s="9">
        <v>2</v>
      </c>
      <c r="E38" s="9">
        <v>1</v>
      </c>
      <c r="F38" s="9">
        <v>1</v>
      </c>
      <c r="G38" s="9">
        <v>2</v>
      </c>
      <c r="H38" s="9">
        <v>3</v>
      </c>
      <c r="I38" s="9"/>
      <c r="J38" s="9"/>
      <c r="K38" s="9">
        <v>3</v>
      </c>
      <c r="L38" s="9"/>
      <c r="M38" s="9"/>
      <c r="N38" s="9">
        <f t="shared" si="8"/>
        <v>8</v>
      </c>
      <c r="O38" s="10"/>
      <c r="P38" s="43">
        <v>8</v>
      </c>
      <c r="Q38" s="42" t="s">
        <v>245</v>
      </c>
      <c r="R38" s="42" t="s">
        <v>164</v>
      </c>
      <c r="S38" s="9">
        <v>3</v>
      </c>
      <c r="T38" s="9"/>
      <c r="U38" s="9"/>
      <c r="V38" s="9">
        <v>7</v>
      </c>
      <c r="W38" s="9"/>
      <c r="X38" s="9"/>
      <c r="Y38" s="9"/>
      <c r="Z38" s="9">
        <v>2</v>
      </c>
      <c r="AA38" s="9"/>
      <c r="AB38" s="9"/>
      <c r="AC38" s="9">
        <f t="shared" si="9"/>
        <v>6</v>
      </c>
      <c r="AE38" s="21"/>
    </row>
    <row r="39" spans="1:31" s="39" customFormat="1" ht="12.75" x14ac:dyDescent="0.2">
      <c r="A39" s="41">
        <v>10</v>
      </c>
      <c r="B39" s="42" t="s">
        <v>65</v>
      </c>
      <c r="C39" s="42" t="s">
        <v>95</v>
      </c>
      <c r="D39" s="9"/>
      <c r="E39" s="9">
        <v>1</v>
      </c>
      <c r="F39" s="9"/>
      <c r="G39" s="9">
        <v>6</v>
      </c>
      <c r="H39" s="9">
        <v>1</v>
      </c>
      <c r="I39" s="9"/>
      <c r="J39" s="9"/>
      <c r="K39" s="9">
        <v>1</v>
      </c>
      <c r="L39" s="9"/>
      <c r="M39" s="9"/>
      <c r="N39" s="9">
        <f t="shared" si="8"/>
        <v>3</v>
      </c>
      <c r="O39" s="10"/>
      <c r="P39" s="43"/>
      <c r="Q39" s="42"/>
      <c r="R39" s="42"/>
      <c r="S39" s="9"/>
      <c r="T39" s="9"/>
      <c r="U39" s="9"/>
      <c r="V39" s="9"/>
      <c r="W39" s="9"/>
      <c r="X39" s="9"/>
      <c r="Y39" s="9"/>
      <c r="Z39" s="9"/>
      <c r="AA39" s="9"/>
      <c r="AB39" s="9"/>
      <c r="AC39" s="9" t="str">
        <f t="shared" si="9"/>
        <v/>
      </c>
      <c r="AE39" s="21"/>
    </row>
    <row r="40" spans="1:31" s="39" customFormat="1" ht="12.75" x14ac:dyDescent="0.2">
      <c r="A40" s="43"/>
      <c r="B40" s="42"/>
      <c r="C40" s="42"/>
      <c r="D40" s="9"/>
      <c r="E40" s="9"/>
      <c r="F40" s="9"/>
      <c r="G40" s="9"/>
      <c r="H40" s="9"/>
      <c r="I40" s="9"/>
      <c r="J40" s="9"/>
      <c r="K40" s="9"/>
      <c r="L40" s="9"/>
      <c r="M40" s="9"/>
      <c r="N40" s="9" t="str">
        <f t="shared" si="8"/>
        <v/>
      </c>
      <c r="O40" s="10"/>
      <c r="P40" s="41">
        <v>12</v>
      </c>
      <c r="Q40" s="42" t="s">
        <v>78</v>
      </c>
      <c r="R40" s="42" t="s">
        <v>79</v>
      </c>
      <c r="S40" s="9">
        <v>3</v>
      </c>
      <c r="T40" s="9"/>
      <c r="U40" s="9">
        <v>2</v>
      </c>
      <c r="V40" s="9">
        <v>7</v>
      </c>
      <c r="W40" s="9">
        <v>1</v>
      </c>
      <c r="X40" s="9">
        <v>1</v>
      </c>
      <c r="Y40" s="9"/>
      <c r="Z40" s="9"/>
      <c r="AA40" s="9"/>
      <c r="AB40" s="9"/>
      <c r="AC40" s="9">
        <f t="shared" si="9"/>
        <v>8</v>
      </c>
      <c r="AE40" s="21"/>
    </row>
    <row r="41" spans="1:31" s="39" customFormat="1" ht="12.75" x14ac:dyDescent="0.2">
      <c r="A41" s="43">
        <v>23</v>
      </c>
      <c r="B41" s="42" t="s">
        <v>421</v>
      </c>
      <c r="C41" s="42" t="s">
        <v>57</v>
      </c>
      <c r="D41" s="9">
        <v>2</v>
      </c>
      <c r="E41" s="9"/>
      <c r="F41" s="9">
        <v>5</v>
      </c>
      <c r="G41" s="9">
        <v>8</v>
      </c>
      <c r="H41" s="9">
        <v>1</v>
      </c>
      <c r="I41" s="9">
        <v>3</v>
      </c>
      <c r="J41" s="9"/>
      <c r="K41" s="9">
        <v>1</v>
      </c>
      <c r="L41" s="9"/>
      <c r="M41" s="9"/>
      <c r="N41" s="9">
        <f t="shared" si="8"/>
        <v>9</v>
      </c>
      <c r="O41" s="10"/>
      <c r="P41" s="41">
        <v>17</v>
      </c>
      <c r="Q41" s="42" t="s">
        <v>38</v>
      </c>
      <c r="R41" s="42" t="s">
        <v>389</v>
      </c>
      <c r="S41" s="9">
        <v>1</v>
      </c>
      <c r="T41" s="9"/>
      <c r="U41" s="9">
        <v>1</v>
      </c>
      <c r="V41" s="9">
        <v>1</v>
      </c>
      <c r="W41" s="9">
        <v>3</v>
      </c>
      <c r="X41" s="9">
        <v>2</v>
      </c>
      <c r="Y41" s="9">
        <v>1</v>
      </c>
      <c r="Z41" s="9">
        <v>2</v>
      </c>
      <c r="AA41" s="9"/>
      <c r="AB41" s="9"/>
      <c r="AC41" s="9">
        <f t="shared" si="9"/>
        <v>3</v>
      </c>
      <c r="AE41" s="21"/>
    </row>
    <row r="42" spans="1:31" s="39" customFormat="1" ht="12.75" x14ac:dyDescent="0.2">
      <c r="A42" s="43">
        <v>91</v>
      </c>
      <c r="B42" s="42" t="s">
        <v>242</v>
      </c>
      <c r="C42" s="42" t="s">
        <v>67</v>
      </c>
      <c r="D42" s="9">
        <v>4</v>
      </c>
      <c r="E42" s="9"/>
      <c r="F42" s="9">
        <v>3</v>
      </c>
      <c r="G42" s="9">
        <v>5</v>
      </c>
      <c r="H42" s="9">
        <v>1</v>
      </c>
      <c r="I42" s="9">
        <v>1</v>
      </c>
      <c r="J42" s="9"/>
      <c r="K42" s="9">
        <v>1</v>
      </c>
      <c r="L42" s="9"/>
      <c r="M42" s="9"/>
      <c r="N42" s="9">
        <f t="shared" si="8"/>
        <v>11</v>
      </c>
      <c r="O42" s="10"/>
      <c r="P42" s="43">
        <v>21</v>
      </c>
      <c r="Q42" s="42" t="s">
        <v>462</v>
      </c>
      <c r="R42" s="42" t="s">
        <v>73</v>
      </c>
      <c r="S42" s="9">
        <v>5</v>
      </c>
      <c r="T42" s="9">
        <v>1</v>
      </c>
      <c r="U42" s="9"/>
      <c r="V42" s="9">
        <v>7</v>
      </c>
      <c r="W42" s="9">
        <v>1</v>
      </c>
      <c r="X42" s="9">
        <v>2</v>
      </c>
      <c r="Y42" s="9">
        <v>1</v>
      </c>
      <c r="Z42" s="9">
        <v>3</v>
      </c>
      <c r="AA42" s="9"/>
      <c r="AB42" s="9"/>
      <c r="AC42" s="9">
        <f t="shared" si="9"/>
        <v>13</v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52" t="s">
        <v>221</v>
      </c>
      <c r="Q43" s="42" t="s">
        <v>200</v>
      </c>
      <c r="R43" s="42" t="s">
        <v>73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>
        <f t="shared" si="9"/>
        <v>0</v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11</v>
      </c>
      <c r="E45" s="9">
        <f t="shared" si="10"/>
        <v>3</v>
      </c>
      <c r="F45" s="9">
        <f t="shared" si="10"/>
        <v>9</v>
      </c>
      <c r="G45" s="9">
        <f t="shared" si="10"/>
        <v>33</v>
      </c>
      <c r="H45" s="9">
        <f t="shared" si="10"/>
        <v>11</v>
      </c>
      <c r="I45" s="9">
        <f t="shared" si="10"/>
        <v>5</v>
      </c>
      <c r="J45" s="9">
        <f t="shared" si="10"/>
        <v>2</v>
      </c>
      <c r="K45" s="9">
        <f t="shared" si="10"/>
        <v>10</v>
      </c>
      <c r="L45" s="9">
        <f t="shared" si="10"/>
        <v>0</v>
      </c>
      <c r="M45" s="9">
        <f t="shared" si="10"/>
        <v>0</v>
      </c>
      <c r="N45" s="9">
        <f t="shared" si="10"/>
        <v>40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22</v>
      </c>
      <c r="T45" s="9">
        <f t="shared" si="11"/>
        <v>1</v>
      </c>
      <c r="U45" s="9">
        <f t="shared" si="11"/>
        <v>3</v>
      </c>
      <c r="V45" s="9">
        <f t="shared" si="11"/>
        <v>44</v>
      </c>
      <c r="W45" s="9">
        <f t="shared" si="11"/>
        <v>16</v>
      </c>
      <c r="X45" s="9">
        <f t="shared" si="11"/>
        <v>8</v>
      </c>
      <c r="Y45" s="9">
        <f t="shared" si="11"/>
        <v>4</v>
      </c>
      <c r="Z45" s="9">
        <f t="shared" si="11"/>
        <v>13</v>
      </c>
      <c r="AA45" s="9">
        <f t="shared" si="11"/>
        <v>0</v>
      </c>
      <c r="AB45" s="9">
        <f t="shared" si="11"/>
        <v>0</v>
      </c>
      <c r="AC45" s="9">
        <f t="shared" si="11"/>
        <v>50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140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Honey Badgers:    |||   Hawks: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61" t="s">
        <v>138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3"/>
      <c r="O48" s="3" t="s">
        <v>29</v>
      </c>
      <c r="P48" s="114" t="s">
        <v>89</v>
      </c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6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/>
      <c r="B50" s="42"/>
      <c r="C50" s="42"/>
      <c r="D50" s="9"/>
      <c r="E50" s="9"/>
      <c r="F50" s="9"/>
      <c r="G50" s="9"/>
      <c r="H50" s="9"/>
      <c r="I50" s="9"/>
      <c r="J50" s="9"/>
      <c r="K50" s="9"/>
      <c r="L50" s="9"/>
      <c r="M50" s="9"/>
      <c r="N50" s="9" t="str">
        <f t="shared" ref="N50:N59" si="12">IF(B50="","",(D50*2)+(E50*3)+F50*1)</f>
        <v/>
      </c>
      <c r="O50" s="10"/>
      <c r="P50" s="41"/>
      <c r="Q50" s="42"/>
      <c r="R50" s="4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 t="str">
        <f t="shared" ref="AC50:AC59" si="13">IF(Q50="","",(S50*2)+(T50*3)+U50*1)</f>
        <v/>
      </c>
      <c r="AD50" s="46"/>
      <c r="AE50" s="21"/>
    </row>
    <row r="51" spans="1:31" s="39" customFormat="1" ht="12.75" x14ac:dyDescent="0.2">
      <c r="A51" s="43">
        <v>8</v>
      </c>
      <c r="B51" s="42" t="s">
        <v>74</v>
      </c>
      <c r="C51" s="42" t="s">
        <v>75</v>
      </c>
      <c r="D51" s="9"/>
      <c r="E51" s="9"/>
      <c r="F51" s="9"/>
      <c r="G51" s="9">
        <v>8</v>
      </c>
      <c r="H51" s="9">
        <v>6</v>
      </c>
      <c r="I51" s="9">
        <v>2</v>
      </c>
      <c r="J51" s="9"/>
      <c r="K51" s="9"/>
      <c r="L51" s="9"/>
      <c r="M51" s="9"/>
      <c r="N51" s="9">
        <f t="shared" si="12"/>
        <v>0</v>
      </c>
      <c r="O51" s="10"/>
      <c r="P51" s="41"/>
      <c r="Q51" s="42"/>
      <c r="R51" s="42"/>
      <c r="S51" s="9"/>
      <c r="T51" s="9"/>
      <c r="U51" s="9"/>
      <c r="V51" s="9"/>
      <c r="W51" s="9"/>
      <c r="X51" s="9"/>
      <c r="Y51" s="9"/>
      <c r="Z51" s="9"/>
      <c r="AA51" s="9"/>
      <c r="AB51" s="9"/>
      <c r="AC51" s="9" t="str">
        <f t="shared" si="13"/>
        <v/>
      </c>
      <c r="AD51" s="46"/>
      <c r="AE51" s="21"/>
    </row>
    <row r="52" spans="1:31" s="39" customFormat="1" ht="12.75" x14ac:dyDescent="0.2">
      <c r="A52" s="41"/>
      <c r="B52" s="42"/>
      <c r="C52" s="42"/>
      <c r="D52" s="9"/>
      <c r="E52" s="9"/>
      <c r="F52" s="9"/>
      <c r="G52" s="9"/>
      <c r="H52" s="9"/>
      <c r="I52" s="9"/>
      <c r="J52" s="9"/>
      <c r="K52" s="9"/>
      <c r="L52" s="9"/>
      <c r="M52" s="9"/>
      <c r="N52" s="9" t="str">
        <f t="shared" si="12"/>
        <v/>
      </c>
      <c r="O52" s="10"/>
      <c r="P52" s="41">
        <v>4</v>
      </c>
      <c r="Q52" s="42" t="s">
        <v>142</v>
      </c>
      <c r="R52" s="42" t="s">
        <v>143</v>
      </c>
      <c r="S52" s="9">
        <v>1</v>
      </c>
      <c r="T52" s="9"/>
      <c r="U52" s="9"/>
      <c r="V52" s="9">
        <v>9</v>
      </c>
      <c r="W52" s="9">
        <v>1</v>
      </c>
      <c r="X52" s="9"/>
      <c r="Y52" s="9"/>
      <c r="Z52" s="9">
        <v>1</v>
      </c>
      <c r="AA52" s="9"/>
      <c r="AB52" s="9"/>
      <c r="AC52" s="9">
        <f t="shared" si="13"/>
        <v>2</v>
      </c>
      <c r="AD52" s="46"/>
      <c r="AE52" s="21"/>
    </row>
    <row r="53" spans="1:31" s="39" customFormat="1" ht="12.75" x14ac:dyDescent="0.2">
      <c r="A53" s="41">
        <v>11</v>
      </c>
      <c r="B53" s="42" t="s">
        <v>65</v>
      </c>
      <c r="C53" s="42" t="s">
        <v>66</v>
      </c>
      <c r="D53" s="9">
        <v>1</v>
      </c>
      <c r="E53" s="9">
        <v>1</v>
      </c>
      <c r="F53" s="9"/>
      <c r="G53" s="9">
        <v>6</v>
      </c>
      <c r="H53" s="9">
        <v>1</v>
      </c>
      <c r="I53" s="9"/>
      <c r="J53" s="9"/>
      <c r="K53" s="9">
        <v>1</v>
      </c>
      <c r="L53" s="9"/>
      <c r="M53" s="9"/>
      <c r="N53" s="9">
        <f t="shared" si="12"/>
        <v>5</v>
      </c>
      <c r="O53" s="10"/>
      <c r="P53" s="43"/>
      <c r="Q53" s="42"/>
      <c r="R53" s="42"/>
      <c r="S53" s="9"/>
      <c r="T53" s="9"/>
      <c r="U53" s="9"/>
      <c r="V53" s="9"/>
      <c r="W53" s="9"/>
      <c r="X53" s="9"/>
      <c r="Y53" s="9"/>
      <c r="Z53" s="9"/>
      <c r="AA53" s="9"/>
      <c r="AB53" s="9"/>
      <c r="AC53" s="9" t="str">
        <f t="shared" si="13"/>
        <v/>
      </c>
      <c r="AD53" s="46"/>
      <c r="AE53" s="21"/>
    </row>
    <row r="54" spans="1:31" s="39" customFormat="1" ht="12.75" x14ac:dyDescent="0.2">
      <c r="A54" s="41">
        <v>13</v>
      </c>
      <c r="B54" s="42" t="s">
        <v>231</v>
      </c>
      <c r="C54" s="42" t="s">
        <v>312</v>
      </c>
      <c r="D54" s="9">
        <v>2</v>
      </c>
      <c r="E54" s="9">
        <v>1</v>
      </c>
      <c r="F54" s="9">
        <v>3</v>
      </c>
      <c r="G54" s="9">
        <v>1</v>
      </c>
      <c r="H54" s="9">
        <v>4</v>
      </c>
      <c r="I54" s="9">
        <v>2</v>
      </c>
      <c r="J54" s="9"/>
      <c r="K54" s="9">
        <v>2</v>
      </c>
      <c r="L54" s="9"/>
      <c r="M54" s="9"/>
      <c r="N54" s="9">
        <f t="shared" si="12"/>
        <v>10</v>
      </c>
      <c r="O54" s="10"/>
      <c r="P54" s="43">
        <v>7</v>
      </c>
      <c r="Q54" s="42" t="s">
        <v>264</v>
      </c>
      <c r="R54" s="42" t="s">
        <v>265</v>
      </c>
      <c r="S54" s="9">
        <v>7</v>
      </c>
      <c r="T54" s="9">
        <v>1</v>
      </c>
      <c r="U54" s="9">
        <v>4</v>
      </c>
      <c r="V54" s="9">
        <v>12</v>
      </c>
      <c r="W54" s="9">
        <v>2</v>
      </c>
      <c r="X54" s="9">
        <v>3</v>
      </c>
      <c r="Y54" s="9"/>
      <c r="Z54" s="9">
        <v>4</v>
      </c>
      <c r="AA54" s="9"/>
      <c r="AB54" s="9"/>
      <c r="AC54" s="9">
        <f t="shared" si="13"/>
        <v>21</v>
      </c>
      <c r="AD54" s="46"/>
      <c r="AE54" s="21"/>
    </row>
    <row r="55" spans="1:31" s="39" customFormat="1" ht="12.75" x14ac:dyDescent="0.2">
      <c r="A55" s="43">
        <v>14</v>
      </c>
      <c r="B55" s="42" t="s">
        <v>203</v>
      </c>
      <c r="C55" s="42" t="s">
        <v>34</v>
      </c>
      <c r="D55" s="9">
        <v>5</v>
      </c>
      <c r="E55" s="9">
        <v>2</v>
      </c>
      <c r="F55" s="9">
        <v>5</v>
      </c>
      <c r="G55" s="9">
        <v>10</v>
      </c>
      <c r="H55" s="9">
        <v>4</v>
      </c>
      <c r="I55" s="9">
        <v>1</v>
      </c>
      <c r="J55" s="9">
        <v>5</v>
      </c>
      <c r="K55" s="9">
        <v>2</v>
      </c>
      <c r="L55" s="9"/>
      <c r="M55" s="9"/>
      <c r="N55" s="9">
        <f t="shared" si="12"/>
        <v>21</v>
      </c>
      <c r="O55" s="10"/>
      <c r="P55" s="43"/>
      <c r="Q55" s="42"/>
      <c r="R55" s="42"/>
      <c r="S55" s="9"/>
      <c r="T55" s="9"/>
      <c r="U55" s="9"/>
      <c r="V55" s="9"/>
      <c r="W55" s="9"/>
      <c r="X55" s="9"/>
      <c r="Y55" s="9"/>
      <c r="Z55" s="9"/>
      <c r="AA55" s="9"/>
      <c r="AB55" s="9"/>
      <c r="AC55" s="9" t="str">
        <f t="shared" si="13"/>
        <v/>
      </c>
      <c r="AD55" s="46"/>
      <c r="AE55" s="21"/>
    </row>
    <row r="56" spans="1:31" s="39" customFormat="1" ht="12.75" x14ac:dyDescent="0.2">
      <c r="A56" s="43">
        <v>23</v>
      </c>
      <c r="B56" s="42" t="s">
        <v>222</v>
      </c>
      <c r="C56" s="42" t="s">
        <v>61</v>
      </c>
      <c r="D56" s="9">
        <v>3</v>
      </c>
      <c r="E56" s="9">
        <v>3</v>
      </c>
      <c r="F56" s="9"/>
      <c r="G56" s="9">
        <v>3</v>
      </c>
      <c r="H56" s="9">
        <v>3</v>
      </c>
      <c r="I56" s="9">
        <v>1</v>
      </c>
      <c r="J56" s="9"/>
      <c r="K56" s="9">
        <v>3</v>
      </c>
      <c r="L56" s="9"/>
      <c r="M56" s="9"/>
      <c r="N56" s="9">
        <f t="shared" si="12"/>
        <v>15</v>
      </c>
      <c r="O56" s="10"/>
      <c r="P56" s="43">
        <v>31</v>
      </c>
      <c r="Q56" s="42" t="s">
        <v>43</v>
      </c>
      <c r="R56" s="42" t="s">
        <v>141</v>
      </c>
      <c r="S56" s="9">
        <v>3</v>
      </c>
      <c r="T56" s="9">
        <v>2</v>
      </c>
      <c r="U56" s="9">
        <v>1</v>
      </c>
      <c r="V56" s="9">
        <v>3</v>
      </c>
      <c r="W56" s="9"/>
      <c r="X56" s="9">
        <v>2</v>
      </c>
      <c r="Y56" s="9"/>
      <c r="Z56" s="9">
        <v>2</v>
      </c>
      <c r="AA56" s="9"/>
      <c r="AB56" s="9"/>
      <c r="AC56" s="9">
        <f t="shared" si="13"/>
        <v>13</v>
      </c>
      <c r="AD56" s="46"/>
      <c r="AE56" s="21"/>
    </row>
    <row r="57" spans="1:31" s="39" customFormat="1" ht="12.75" x14ac:dyDescent="0.2">
      <c r="A57" s="41">
        <v>31</v>
      </c>
      <c r="B57" s="42" t="s">
        <v>107</v>
      </c>
      <c r="C57" s="42" t="s">
        <v>202</v>
      </c>
      <c r="D57" s="9">
        <v>5</v>
      </c>
      <c r="E57" s="9"/>
      <c r="F57" s="9">
        <v>1</v>
      </c>
      <c r="G57" s="9">
        <v>2</v>
      </c>
      <c r="H57" s="9">
        <v>1</v>
      </c>
      <c r="I57" s="9">
        <v>2</v>
      </c>
      <c r="J57" s="9"/>
      <c r="K57" s="9">
        <v>3</v>
      </c>
      <c r="L57" s="9"/>
      <c r="M57" s="9"/>
      <c r="N57" s="9">
        <f t="shared" si="12"/>
        <v>11</v>
      </c>
      <c r="O57" s="10"/>
      <c r="P57" s="43">
        <v>6</v>
      </c>
      <c r="Q57" s="42" t="s">
        <v>454</v>
      </c>
      <c r="R57" s="42" t="s">
        <v>43</v>
      </c>
      <c r="S57" s="9">
        <v>2</v>
      </c>
      <c r="T57" s="9">
        <v>1</v>
      </c>
      <c r="U57" s="9"/>
      <c r="V57" s="9">
        <v>6</v>
      </c>
      <c r="W57" s="9">
        <v>8</v>
      </c>
      <c r="X57" s="9">
        <v>3</v>
      </c>
      <c r="Y57" s="9"/>
      <c r="Z57" s="9">
        <v>1</v>
      </c>
      <c r="AA57" s="9"/>
      <c r="AB57" s="9"/>
      <c r="AC57" s="9">
        <f t="shared" si="13"/>
        <v>7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>
        <v>10</v>
      </c>
      <c r="Q58" s="42" t="s">
        <v>461</v>
      </c>
      <c r="R58" s="42" t="s">
        <v>90</v>
      </c>
      <c r="S58" s="9">
        <v>6</v>
      </c>
      <c r="T58" s="9"/>
      <c r="U58" s="9">
        <v>1</v>
      </c>
      <c r="V58" s="9">
        <v>6</v>
      </c>
      <c r="W58" s="9">
        <v>1</v>
      </c>
      <c r="X58" s="9">
        <v>1</v>
      </c>
      <c r="Y58" s="9"/>
      <c r="Z58" s="9">
        <v>3</v>
      </c>
      <c r="AA58" s="9"/>
      <c r="AB58" s="9"/>
      <c r="AC58" s="9">
        <f t="shared" si="13"/>
        <v>13</v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16</v>
      </c>
      <c r="E60" s="9">
        <f t="shared" si="14"/>
        <v>7</v>
      </c>
      <c r="F60" s="9">
        <f t="shared" si="14"/>
        <v>9</v>
      </c>
      <c r="G60" s="9">
        <f t="shared" si="14"/>
        <v>30</v>
      </c>
      <c r="H60" s="9">
        <f t="shared" si="14"/>
        <v>19</v>
      </c>
      <c r="I60" s="9">
        <f t="shared" si="14"/>
        <v>8</v>
      </c>
      <c r="J60" s="9">
        <f t="shared" si="14"/>
        <v>5</v>
      </c>
      <c r="K60" s="9">
        <f t="shared" si="14"/>
        <v>11</v>
      </c>
      <c r="L60" s="9">
        <f t="shared" si="14"/>
        <v>0</v>
      </c>
      <c r="M60" s="9">
        <f t="shared" si="14"/>
        <v>0</v>
      </c>
      <c r="N60" s="9">
        <f t="shared" si="14"/>
        <v>62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19</v>
      </c>
      <c r="T60" s="9">
        <f t="shared" si="15"/>
        <v>4</v>
      </c>
      <c r="U60" s="9">
        <f t="shared" si="15"/>
        <v>6</v>
      </c>
      <c r="V60" s="9">
        <f t="shared" si="15"/>
        <v>36</v>
      </c>
      <c r="W60" s="9">
        <f t="shared" si="15"/>
        <v>12</v>
      </c>
      <c r="X60" s="9">
        <f t="shared" si="15"/>
        <v>9</v>
      </c>
      <c r="Y60" s="9">
        <f t="shared" si="15"/>
        <v>0</v>
      </c>
      <c r="Z60" s="9">
        <f t="shared" si="15"/>
        <v>11</v>
      </c>
      <c r="AA60" s="9">
        <f t="shared" si="15"/>
        <v>0</v>
      </c>
      <c r="AB60" s="9">
        <f t="shared" si="15"/>
        <v>0</v>
      </c>
      <c r="AC60" s="9">
        <f t="shared" si="15"/>
        <v>56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76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>Cunning Stunts:    |||   Shenanigans: BLK-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40" t="s">
        <v>139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2"/>
      <c r="O63" s="3" t="s">
        <v>29</v>
      </c>
      <c r="P63" s="125" t="s">
        <v>103</v>
      </c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7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/>
      <c r="B65" s="42"/>
      <c r="C65" s="42"/>
      <c r="D65" s="9"/>
      <c r="E65" s="9"/>
      <c r="F65" s="9"/>
      <c r="G65" s="9"/>
      <c r="H65" s="9"/>
      <c r="I65" s="9"/>
      <c r="J65" s="9"/>
      <c r="K65" s="9"/>
      <c r="L65" s="9"/>
      <c r="M65" s="9"/>
      <c r="N65" s="9" t="str">
        <f t="shared" ref="N65:N74" si="16">IF(B65="","",(D65*2)+(E65*3)+F65*1)</f>
        <v/>
      </c>
      <c r="O65" s="10"/>
      <c r="P65" s="43">
        <v>4</v>
      </c>
      <c r="Q65" s="42" t="s">
        <v>148</v>
      </c>
      <c r="R65" s="42" t="s">
        <v>54</v>
      </c>
      <c r="S65" s="9">
        <v>1</v>
      </c>
      <c r="T65" s="9"/>
      <c r="U65" s="9">
        <v>1</v>
      </c>
      <c r="V65" s="9">
        <v>10</v>
      </c>
      <c r="W65" s="9">
        <v>1</v>
      </c>
      <c r="X65" s="9"/>
      <c r="Y65" s="9">
        <v>1</v>
      </c>
      <c r="Z65" s="9">
        <v>3</v>
      </c>
      <c r="AA65" s="9"/>
      <c r="AB65" s="9"/>
      <c r="AC65" s="9">
        <f t="shared" ref="AC65:AC74" si="17">IF(Q65="","",(S65*2)+(T65*3)+U65*1)</f>
        <v>3</v>
      </c>
      <c r="AD65" s="46"/>
      <c r="AE65" s="21"/>
    </row>
    <row r="66" spans="1:31" s="39" customFormat="1" ht="12.75" x14ac:dyDescent="0.2">
      <c r="A66" s="41">
        <v>4</v>
      </c>
      <c r="B66" s="42" t="s">
        <v>33</v>
      </c>
      <c r="C66" s="42" t="s">
        <v>34</v>
      </c>
      <c r="D66" s="9"/>
      <c r="E66" s="9">
        <v>2</v>
      </c>
      <c r="F66" s="9"/>
      <c r="G66" s="9">
        <v>8</v>
      </c>
      <c r="H66" s="9">
        <v>2</v>
      </c>
      <c r="I66" s="9"/>
      <c r="J66" s="9">
        <v>1</v>
      </c>
      <c r="K66" s="9">
        <v>1</v>
      </c>
      <c r="L66" s="9"/>
      <c r="M66" s="9"/>
      <c r="N66" s="9">
        <f t="shared" si="16"/>
        <v>6</v>
      </c>
      <c r="O66" s="10"/>
      <c r="P66" s="43">
        <v>6</v>
      </c>
      <c r="Q66" s="42" t="s">
        <v>40</v>
      </c>
      <c r="R66" s="42" t="s">
        <v>113</v>
      </c>
      <c r="S66" s="9">
        <v>2</v>
      </c>
      <c r="T66" s="9"/>
      <c r="U66" s="9">
        <v>4</v>
      </c>
      <c r="V66" s="9">
        <v>3</v>
      </c>
      <c r="W66" s="9">
        <v>4</v>
      </c>
      <c r="X66" s="9"/>
      <c r="Y66" s="9"/>
      <c r="Z66" s="9"/>
      <c r="AA66" s="9"/>
      <c r="AB66" s="9"/>
      <c r="AC66" s="9">
        <f t="shared" si="17"/>
        <v>8</v>
      </c>
      <c r="AD66" s="46"/>
      <c r="AE66" s="21"/>
    </row>
    <row r="67" spans="1:31" s="39" customFormat="1" ht="12.75" x14ac:dyDescent="0.2">
      <c r="A67" s="43">
        <v>5</v>
      </c>
      <c r="B67" s="42" t="s">
        <v>45</v>
      </c>
      <c r="C67" s="42" t="s">
        <v>46</v>
      </c>
      <c r="D67" s="9">
        <v>2</v>
      </c>
      <c r="E67" s="9">
        <v>1</v>
      </c>
      <c r="F67" s="9">
        <v>2</v>
      </c>
      <c r="G67" s="9">
        <v>5</v>
      </c>
      <c r="H67" s="9">
        <v>3</v>
      </c>
      <c r="I67" s="9"/>
      <c r="J67" s="9"/>
      <c r="K67" s="9">
        <v>4</v>
      </c>
      <c r="L67" s="9"/>
      <c r="M67" s="9"/>
      <c r="N67" s="9">
        <f t="shared" si="16"/>
        <v>9</v>
      </c>
      <c r="O67" s="10"/>
      <c r="P67" s="43">
        <v>9</v>
      </c>
      <c r="Q67" s="42" t="s">
        <v>114</v>
      </c>
      <c r="R67" s="42" t="s">
        <v>67</v>
      </c>
      <c r="S67" s="9">
        <v>2</v>
      </c>
      <c r="T67" s="9"/>
      <c r="U67" s="9">
        <v>4</v>
      </c>
      <c r="V67" s="9">
        <v>5</v>
      </c>
      <c r="W67" s="9">
        <v>7</v>
      </c>
      <c r="X67" s="9">
        <v>2</v>
      </c>
      <c r="Y67" s="9"/>
      <c r="Z67" s="9">
        <v>2</v>
      </c>
      <c r="AA67" s="9"/>
      <c r="AB67" s="9"/>
      <c r="AC67" s="9">
        <f t="shared" si="17"/>
        <v>8</v>
      </c>
      <c r="AD67" s="46"/>
      <c r="AE67" s="21"/>
    </row>
    <row r="68" spans="1:31" s="39" customFormat="1" ht="12.75" x14ac:dyDescent="0.2">
      <c r="A68" s="41">
        <v>7</v>
      </c>
      <c r="B68" s="42" t="s">
        <v>32</v>
      </c>
      <c r="C68" s="42" t="s">
        <v>111</v>
      </c>
      <c r="D68" s="9">
        <v>3</v>
      </c>
      <c r="E68" s="9"/>
      <c r="F68" s="9"/>
      <c r="G68" s="9">
        <v>7</v>
      </c>
      <c r="H68" s="9">
        <v>3</v>
      </c>
      <c r="I68" s="9"/>
      <c r="J68" s="9"/>
      <c r="K68" s="9">
        <v>1</v>
      </c>
      <c r="L68" s="9"/>
      <c r="M68" s="9"/>
      <c r="N68" s="9">
        <f t="shared" si="16"/>
        <v>6</v>
      </c>
      <c r="O68" s="10"/>
      <c r="P68" s="43">
        <v>13</v>
      </c>
      <c r="Q68" s="42" t="s">
        <v>112</v>
      </c>
      <c r="R68" s="42" t="s">
        <v>113</v>
      </c>
      <c r="S68" s="9"/>
      <c r="T68" s="9"/>
      <c r="U68" s="9"/>
      <c r="V68" s="9">
        <v>5</v>
      </c>
      <c r="W68" s="9">
        <v>3</v>
      </c>
      <c r="X68" s="9"/>
      <c r="Y68" s="9"/>
      <c r="Z68" s="9">
        <v>3</v>
      </c>
      <c r="AA68" s="9"/>
      <c r="AB68" s="9"/>
      <c r="AC68" s="9">
        <f t="shared" si="17"/>
        <v>0</v>
      </c>
      <c r="AD68" s="46"/>
      <c r="AE68" s="21"/>
    </row>
    <row r="69" spans="1:31" s="39" customFormat="1" ht="12.75" x14ac:dyDescent="0.2">
      <c r="A69" s="41">
        <v>8</v>
      </c>
      <c r="B69" s="42" t="s">
        <v>211</v>
      </c>
      <c r="C69" s="42" t="s">
        <v>212</v>
      </c>
      <c r="D69" s="9">
        <v>2</v>
      </c>
      <c r="E69" s="9"/>
      <c r="F69" s="9"/>
      <c r="G69" s="9"/>
      <c r="H69" s="9">
        <v>1</v>
      </c>
      <c r="I69" s="9"/>
      <c r="J69" s="9"/>
      <c r="K69" s="9">
        <v>2</v>
      </c>
      <c r="L69" s="9"/>
      <c r="M69" s="9"/>
      <c r="N69" s="9">
        <f t="shared" si="16"/>
        <v>4</v>
      </c>
      <c r="O69" s="10"/>
      <c r="P69" s="43">
        <v>20</v>
      </c>
      <c r="Q69" s="42" t="s">
        <v>105</v>
      </c>
      <c r="R69" s="42" t="s">
        <v>106</v>
      </c>
      <c r="S69" s="9">
        <v>1</v>
      </c>
      <c r="T69" s="9"/>
      <c r="U69" s="9"/>
      <c r="V69" s="9">
        <v>1</v>
      </c>
      <c r="W69" s="9">
        <v>4</v>
      </c>
      <c r="X69" s="9">
        <v>2</v>
      </c>
      <c r="Y69" s="9"/>
      <c r="Z69" s="9">
        <v>1</v>
      </c>
      <c r="AA69" s="9"/>
      <c r="AB69" s="9"/>
      <c r="AC69" s="9">
        <f t="shared" si="17"/>
        <v>2</v>
      </c>
      <c r="AD69" s="46"/>
      <c r="AE69" s="21"/>
    </row>
    <row r="70" spans="1:31" s="39" customFormat="1" ht="12.75" x14ac:dyDescent="0.2">
      <c r="A70" s="43">
        <v>9</v>
      </c>
      <c r="B70" s="42" t="s">
        <v>45</v>
      </c>
      <c r="C70" s="42" t="s">
        <v>104</v>
      </c>
      <c r="D70" s="9"/>
      <c r="E70" s="9"/>
      <c r="F70" s="9">
        <v>1</v>
      </c>
      <c r="G70" s="9">
        <v>2</v>
      </c>
      <c r="H70" s="9"/>
      <c r="I70" s="9"/>
      <c r="J70" s="9"/>
      <c r="K70" s="9">
        <v>2</v>
      </c>
      <c r="L70" s="9"/>
      <c r="M70" s="9"/>
      <c r="N70" s="9">
        <f t="shared" si="16"/>
        <v>1</v>
      </c>
      <c r="O70" s="10"/>
      <c r="P70" s="41"/>
      <c r="Q70" s="42"/>
      <c r="R70" s="4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 t="str">
        <f t="shared" si="17"/>
        <v/>
      </c>
      <c r="AD70" s="46"/>
      <c r="AE70" s="21"/>
    </row>
    <row r="71" spans="1:31" s="39" customFormat="1" ht="12.75" x14ac:dyDescent="0.2">
      <c r="A71" s="43">
        <v>12</v>
      </c>
      <c r="B71" s="42" t="s">
        <v>207</v>
      </c>
      <c r="C71" s="42" t="s">
        <v>208</v>
      </c>
      <c r="D71" s="9">
        <v>5</v>
      </c>
      <c r="E71" s="9"/>
      <c r="F71" s="9">
        <v>1</v>
      </c>
      <c r="G71" s="9">
        <v>5</v>
      </c>
      <c r="H71" s="9"/>
      <c r="I71" s="9"/>
      <c r="J71" s="9"/>
      <c r="K71" s="9">
        <v>1</v>
      </c>
      <c r="L71" s="9"/>
      <c r="M71" s="9"/>
      <c r="N71" s="9">
        <f t="shared" si="16"/>
        <v>11</v>
      </c>
      <c r="O71" s="10"/>
      <c r="P71" s="41">
        <v>23</v>
      </c>
      <c r="Q71" s="42" t="s">
        <v>110</v>
      </c>
      <c r="R71" s="42" t="s">
        <v>72</v>
      </c>
      <c r="S71" s="9">
        <v>3</v>
      </c>
      <c r="T71" s="9">
        <v>4</v>
      </c>
      <c r="U71" s="9">
        <v>2</v>
      </c>
      <c r="V71" s="9">
        <v>1</v>
      </c>
      <c r="W71" s="9"/>
      <c r="X71" s="9">
        <v>1</v>
      </c>
      <c r="Y71" s="9"/>
      <c r="Z71" s="9"/>
      <c r="AA71" s="9"/>
      <c r="AB71" s="9"/>
      <c r="AC71" s="9">
        <f t="shared" si="17"/>
        <v>20</v>
      </c>
      <c r="AD71" s="46"/>
      <c r="AE71" s="21"/>
    </row>
    <row r="72" spans="1:31" s="39" customFormat="1" ht="12.75" x14ac:dyDescent="0.2">
      <c r="A72" s="43">
        <v>24</v>
      </c>
      <c r="B72" s="42" t="s">
        <v>209</v>
      </c>
      <c r="C72" s="42" t="s">
        <v>210</v>
      </c>
      <c r="D72" s="9">
        <v>1</v>
      </c>
      <c r="E72" s="9"/>
      <c r="F72" s="9"/>
      <c r="G72" s="9">
        <v>4</v>
      </c>
      <c r="H72" s="9">
        <v>2</v>
      </c>
      <c r="I72" s="9">
        <v>1</v>
      </c>
      <c r="J72" s="9"/>
      <c r="K72" s="9"/>
      <c r="L72" s="9"/>
      <c r="M72" s="9"/>
      <c r="N72" s="9">
        <f t="shared" si="16"/>
        <v>2</v>
      </c>
      <c r="O72" s="10"/>
      <c r="P72" s="41"/>
      <c r="Q72" s="42"/>
      <c r="R72" s="4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 t="str">
        <f t="shared" si="17"/>
        <v/>
      </c>
      <c r="AD72" s="46"/>
      <c r="AE72" s="21"/>
    </row>
    <row r="73" spans="1:31" s="39" customFormat="1" ht="12.75" x14ac:dyDescent="0.2">
      <c r="A73" s="43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1">
        <v>44</v>
      </c>
      <c r="Q73" s="42" t="s">
        <v>108</v>
      </c>
      <c r="R73" s="42" t="s">
        <v>109</v>
      </c>
      <c r="S73" s="9">
        <v>8</v>
      </c>
      <c r="T73" s="9"/>
      <c r="U73" s="9">
        <v>2</v>
      </c>
      <c r="V73" s="9">
        <v>9</v>
      </c>
      <c r="W73" s="9"/>
      <c r="X73" s="9">
        <v>1</v>
      </c>
      <c r="Y73" s="9">
        <v>2</v>
      </c>
      <c r="Z73" s="9"/>
      <c r="AA73" s="9"/>
      <c r="AB73" s="9"/>
      <c r="AC73" s="9">
        <f t="shared" si="17"/>
        <v>18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3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13</v>
      </c>
      <c r="E75" s="9">
        <f t="shared" si="18"/>
        <v>3</v>
      </c>
      <c r="F75" s="9">
        <f t="shared" si="18"/>
        <v>4</v>
      </c>
      <c r="G75" s="9">
        <f t="shared" si="18"/>
        <v>31</v>
      </c>
      <c r="H75" s="9">
        <f t="shared" si="18"/>
        <v>11</v>
      </c>
      <c r="I75" s="9">
        <f t="shared" si="18"/>
        <v>1</v>
      </c>
      <c r="J75" s="9">
        <f t="shared" si="18"/>
        <v>1</v>
      </c>
      <c r="K75" s="9">
        <f t="shared" si="18"/>
        <v>11</v>
      </c>
      <c r="L75" s="9">
        <f t="shared" si="18"/>
        <v>0</v>
      </c>
      <c r="M75" s="9">
        <f t="shared" si="18"/>
        <v>0</v>
      </c>
      <c r="N75" s="9">
        <f t="shared" si="18"/>
        <v>39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17</v>
      </c>
      <c r="T75" s="9">
        <f t="shared" si="19"/>
        <v>4</v>
      </c>
      <c r="U75" s="9">
        <f t="shared" si="19"/>
        <v>13</v>
      </c>
      <c r="V75" s="9">
        <f t="shared" si="19"/>
        <v>34</v>
      </c>
      <c r="W75" s="9">
        <f t="shared" si="19"/>
        <v>19</v>
      </c>
      <c r="X75" s="9">
        <f t="shared" si="19"/>
        <v>6</v>
      </c>
      <c r="Y75" s="9">
        <f t="shared" si="19"/>
        <v>3</v>
      </c>
      <c r="Z75" s="9">
        <f t="shared" si="19"/>
        <v>9</v>
      </c>
      <c r="AA75" s="9">
        <f t="shared" si="19"/>
        <v>0</v>
      </c>
      <c r="AB75" s="9">
        <f t="shared" si="19"/>
        <v>0</v>
      </c>
      <c r="AC75" s="9">
        <f t="shared" si="19"/>
        <v>59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28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Phantoms:    |||   Hornets: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43" t="s">
        <v>140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5"/>
      <c r="O78" s="3" t="s">
        <v>29</v>
      </c>
      <c r="P78" s="181" t="s">
        <v>246</v>
      </c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3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5</v>
      </c>
      <c r="B80" s="42" t="s">
        <v>213</v>
      </c>
      <c r="C80" s="42" t="s">
        <v>214</v>
      </c>
      <c r="D80" s="9">
        <v>3</v>
      </c>
      <c r="E80" s="9"/>
      <c r="F80" s="9"/>
      <c r="G80" s="9">
        <v>2</v>
      </c>
      <c r="H80" s="9">
        <v>2</v>
      </c>
      <c r="I80" s="9">
        <v>3</v>
      </c>
      <c r="J80" s="9"/>
      <c r="K80" s="9">
        <v>3</v>
      </c>
      <c r="L80" s="9"/>
      <c r="M80" s="9"/>
      <c r="N80" s="9">
        <f t="shared" ref="N80:N89" si="20">IF(B80="","",(D80*2)+(E80*3)+F80*1)</f>
        <v>6</v>
      </c>
      <c r="O80" s="10"/>
      <c r="P80" s="41">
        <v>32</v>
      </c>
      <c r="Q80" s="42" t="s">
        <v>247</v>
      </c>
      <c r="R80" s="42" t="s">
        <v>248</v>
      </c>
      <c r="S80" s="9">
        <v>3</v>
      </c>
      <c r="T80" s="9"/>
      <c r="U80" s="9">
        <v>1</v>
      </c>
      <c r="V80" s="9">
        <v>12</v>
      </c>
      <c r="W80" s="9">
        <v>3</v>
      </c>
      <c r="X80" s="9"/>
      <c r="Y80" s="9">
        <v>3</v>
      </c>
      <c r="Z80" s="9">
        <v>2</v>
      </c>
      <c r="AA80" s="9"/>
      <c r="AB80" s="9"/>
      <c r="AC80" s="9">
        <f t="shared" ref="AC80:AC89" si="21">IF(Q80="","",(S80*2)+(T80*3)+U80*1)</f>
        <v>7</v>
      </c>
      <c r="AD80" s="46"/>
      <c r="AE80" s="21"/>
    </row>
    <row r="81" spans="1:31" s="39" customFormat="1" ht="12.75" x14ac:dyDescent="0.2">
      <c r="A81" s="43">
        <v>6</v>
      </c>
      <c r="B81" s="42" t="s">
        <v>215</v>
      </c>
      <c r="C81" s="42" t="s">
        <v>216</v>
      </c>
      <c r="D81" s="9">
        <v>3</v>
      </c>
      <c r="E81" s="9">
        <v>1</v>
      </c>
      <c r="F81" s="9">
        <v>1</v>
      </c>
      <c r="G81" s="9">
        <v>4</v>
      </c>
      <c r="H81" s="9">
        <v>5</v>
      </c>
      <c r="I81" s="9">
        <v>6</v>
      </c>
      <c r="J81" s="9"/>
      <c r="K81" s="9">
        <v>1</v>
      </c>
      <c r="L81" s="9"/>
      <c r="M81" s="9"/>
      <c r="N81" s="9">
        <f t="shared" si="20"/>
        <v>10</v>
      </c>
      <c r="O81" s="10"/>
      <c r="P81" s="41"/>
      <c r="Q81" s="42"/>
      <c r="R81" s="42"/>
      <c r="S81" s="9"/>
      <c r="T81" s="9"/>
      <c r="U81" s="9"/>
      <c r="V81" s="9"/>
      <c r="W81" s="9"/>
      <c r="X81" s="9"/>
      <c r="Y81" s="9"/>
      <c r="Z81" s="9"/>
      <c r="AA81" s="9"/>
      <c r="AB81" s="9"/>
      <c r="AC81" s="9" t="str">
        <f t="shared" si="21"/>
        <v/>
      </c>
      <c r="AD81" s="46"/>
      <c r="AE81" s="21"/>
    </row>
    <row r="82" spans="1:31" s="39" customFormat="1" ht="12.75" x14ac:dyDescent="0.2">
      <c r="A82" s="43">
        <v>14</v>
      </c>
      <c r="B82" s="42" t="s">
        <v>217</v>
      </c>
      <c r="C82" s="42" t="s">
        <v>92</v>
      </c>
      <c r="D82" s="9">
        <v>3</v>
      </c>
      <c r="E82" s="9">
        <v>2</v>
      </c>
      <c r="F82" s="9"/>
      <c r="G82" s="9">
        <v>6</v>
      </c>
      <c r="H82" s="9">
        <v>6</v>
      </c>
      <c r="I82" s="9">
        <v>1</v>
      </c>
      <c r="J82" s="9"/>
      <c r="K82" s="9"/>
      <c r="L82" s="9"/>
      <c r="M82" s="9"/>
      <c r="N82" s="9">
        <f t="shared" si="20"/>
        <v>12</v>
      </c>
      <c r="O82" s="10"/>
      <c r="P82" s="41">
        <v>10</v>
      </c>
      <c r="Q82" s="42" t="s">
        <v>431</v>
      </c>
      <c r="R82" s="42" t="s">
        <v>37</v>
      </c>
      <c r="S82" s="9">
        <v>5</v>
      </c>
      <c r="T82" s="9"/>
      <c r="U82" s="9">
        <v>3</v>
      </c>
      <c r="V82" s="9">
        <v>3</v>
      </c>
      <c r="W82" s="9">
        <v>8</v>
      </c>
      <c r="X82" s="9">
        <v>3</v>
      </c>
      <c r="Y82" s="9"/>
      <c r="Z82" s="9">
        <v>1</v>
      </c>
      <c r="AA82" s="9"/>
      <c r="AB82" s="9"/>
      <c r="AC82" s="9">
        <f t="shared" si="21"/>
        <v>13</v>
      </c>
      <c r="AD82" s="46"/>
      <c r="AE82" s="21"/>
    </row>
    <row r="83" spans="1:31" s="39" customFormat="1" ht="12.75" x14ac:dyDescent="0.2">
      <c r="A83" s="43">
        <v>21</v>
      </c>
      <c r="B83" s="42" t="s">
        <v>366</v>
      </c>
      <c r="C83" s="42" t="s">
        <v>367</v>
      </c>
      <c r="D83" s="9">
        <v>1</v>
      </c>
      <c r="E83" s="9"/>
      <c r="F83" s="9"/>
      <c r="G83" s="9">
        <v>4</v>
      </c>
      <c r="H83" s="9">
        <v>1</v>
      </c>
      <c r="I83" s="9">
        <v>1</v>
      </c>
      <c r="J83" s="9">
        <v>2</v>
      </c>
      <c r="K83" s="9">
        <v>2</v>
      </c>
      <c r="L83" s="9"/>
      <c r="M83" s="9"/>
      <c r="N83" s="9">
        <f t="shared" si="20"/>
        <v>2</v>
      </c>
      <c r="O83" s="10"/>
      <c r="P83" s="41"/>
      <c r="Q83" s="42"/>
      <c r="R83" s="42"/>
      <c r="S83" s="9"/>
      <c r="T83" s="9"/>
      <c r="U83" s="9"/>
      <c r="V83" s="9"/>
      <c r="W83" s="9"/>
      <c r="X83" s="9"/>
      <c r="Y83" s="9"/>
      <c r="Z83" s="9"/>
      <c r="AA83" s="9"/>
      <c r="AB83" s="9"/>
      <c r="AC83" s="9" t="str">
        <f t="shared" si="21"/>
        <v/>
      </c>
      <c r="AD83" s="46"/>
      <c r="AE83" s="21"/>
    </row>
    <row r="84" spans="1:31" s="39" customFormat="1" ht="12.75" x14ac:dyDescent="0.2">
      <c r="A84" s="43">
        <v>24</v>
      </c>
      <c r="B84" s="42" t="s">
        <v>218</v>
      </c>
      <c r="C84" s="42" t="s">
        <v>39</v>
      </c>
      <c r="D84" s="9"/>
      <c r="E84" s="9"/>
      <c r="F84" s="9"/>
      <c r="G84" s="9">
        <v>3</v>
      </c>
      <c r="H84" s="9">
        <v>1</v>
      </c>
      <c r="I84" s="9"/>
      <c r="J84" s="9">
        <v>1</v>
      </c>
      <c r="K84" s="9">
        <v>2</v>
      </c>
      <c r="L84" s="9"/>
      <c r="M84" s="9"/>
      <c r="N84" s="9">
        <f t="shared" si="20"/>
        <v>0</v>
      </c>
      <c r="O84" s="10"/>
      <c r="P84" s="43">
        <v>21</v>
      </c>
      <c r="Q84" s="42" t="s">
        <v>252</v>
      </c>
      <c r="R84" s="42" t="s">
        <v>253</v>
      </c>
      <c r="S84" s="9">
        <v>3</v>
      </c>
      <c r="T84" s="9"/>
      <c r="U84" s="9"/>
      <c r="V84" s="9">
        <v>10</v>
      </c>
      <c r="W84" s="9">
        <v>3</v>
      </c>
      <c r="X84" s="9">
        <v>1</v>
      </c>
      <c r="Y84" s="9">
        <v>1</v>
      </c>
      <c r="Z84" s="9">
        <v>1</v>
      </c>
      <c r="AA84" s="9"/>
      <c r="AB84" s="9"/>
      <c r="AC84" s="9">
        <f t="shared" si="21"/>
        <v>6</v>
      </c>
      <c r="AD84" s="46"/>
      <c r="AE84" s="21"/>
    </row>
    <row r="85" spans="1:31" s="39" customFormat="1" ht="12.75" x14ac:dyDescent="0.2">
      <c r="A85" s="43">
        <v>32</v>
      </c>
      <c r="B85" s="42" t="s">
        <v>71</v>
      </c>
      <c r="C85" s="42" t="s">
        <v>90</v>
      </c>
      <c r="D85" s="9">
        <v>5</v>
      </c>
      <c r="E85" s="9"/>
      <c r="F85" s="9"/>
      <c r="G85" s="9">
        <v>6</v>
      </c>
      <c r="H85" s="9">
        <v>3</v>
      </c>
      <c r="I85" s="9"/>
      <c r="J85" s="9"/>
      <c r="K85" s="9"/>
      <c r="L85" s="9"/>
      <c r="M85" s="9"/>
      <c r="N85" s="9">
        <f t="shared" si="20"/>
        <v>10</v>
      </c>
      <c r="O85" s="10"/>
      <c r="P85" s="43">
        <v>23</v>
      </c>
      <c r="Q85" s="42" t="s">
        <v>254</v>
      </c>
      <c r="R85" s="42" t="s">
        <v>61</v>
      </c>
      <c r="S85" s="9">
        <v>3</v>
      </c>
      <c r="T85" s="9">
        <v>1</v>
      </c>
      <c r="U85" s="9">
        <v>3</v>
      </c>
      <c r="V85" s="9">
        <v>6</v>
      </c>
      <c r="W85" s="9">
        <v>2</v>
      </c>
      <c r="X85" s="9">
        <v>2</v>
      </c>
      <c r="Y85" s="9"/>
      <c r="Z85" s="9">
        <v>2</v>
      </c>
      <c r="AA85" s="9"/>
      <c r="AB85" s="9"/>
      <c r="AC85" s="9">
        <f t="shared" si="21"/>
        <v>12</v>
      </c>
      <c r="AD85" s="46"/>
      <c r="AE85" s="21"/>
    </row>
    <row r="86" spans="1:31" s="39" customFormat="1" ht="12.75" x14ac:dyDescent="0.2">
      <c r="A86" s="43">
        <v>8</v>
      </c>
      <c r="B86" s="42" t="s">
        <v>353</v>
      </c>
      <c r="C86" s="42" t="s">
        <v>87</v>
      </c>
      <c r="D86" s="9">
        <v>1</v>
      </c>
      <c r="E86" s="9"/>
      <c r="F86" s="9">
        <v>3</v>
      </c>
      <c r="G86" s="9">
        <v>8</v>
      </c>
      <c r="H86" s="9">
        <v>1</v>
      </c>
      <c r="I86" s="9"/>
      <c r="J86" s="9">
        <v>2</v>
      </c>
      <c r="K86" s="9">
        <v>4</v>
      </c>
      <c r="L86" s="9"/>
      <c r="M86" s="9"/>
      <c r="N86" s="9">
        <f t="shared" si="20"/>
        <v>5</v>
      </c>
      <c r="O86" s="10"/>
      <c r="P86" s="43">
        <v>26</v>
      </c>
      <c r="Q86" s="42" t="s">
        <v>255</v>
      </c>
      <c r="R86" s="42" t="s">
        <v>256</v>
      </c>
      <c r="S86" s="9">
        <v>1</v>
      </c>
      <c r="T86" s="9">
        <v>1</v>
      </c>
      <c r="U86" s="9"/>
      <c r="V86" s="9">
        <v>3</v>
      </c>
      <c r="W86" s="9">
        <v>5</v>
      </c>
      <c r="X86" s="9">
        <v>2</v>
      </c>
      <c r="Y86" s="9"/>
      <c r="Z86" s="9">
        <v>3</v>
      </c>
      <c r="AA86" s="9"/>
      <c r="AB86" s="9"/>
      <c r="AC86" s="9">
        <f t="shared" si="21"/>
        <v>5</v>
      </c>
      <c r="AD86" s="46"/>
      <c r="AE86" s="21"/>
    </row>
    <row r="87" spans="1:31" s="39" customFormat="1" ht="12.75" x14ac:dyDescent="0.2">
      <c r="A87" s="41"/>
      <c r="B87" s="42"/>
      <c r="C87" s="42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tr">
        <f t="shared" si="20"/>
        <v/>
      </c>
      <c r="O87" s="10"/>
      <c r="P87" s="43">
        <v>0</v>
      </c>
      <c r="Q87" s="42" t="s">
        <v>318</v>
      </c>
      <c r="R87" s="42" t="s">
        <v>37</v>
      </c>
      <c r="S87" s="9">
        <v>4</v>
      </c>
      <c r="T87" s="9"/>
      <c r="U87" s="9"/>
      <c r="V87" s="9">
        <v>8</v>
      </c>
      <c r="W87" s="9">
        <v>3</v>
      </c>
      <c r="X87" s="9"/>
      <c r="Y87" s="9"/>
      <c r="Z87" s="9"/>
      <c r="AA87" s="9"/>
      <c r="AB87" s="9"/>
      <c r="AC87" s="9">
        <f t="shared" si="21"/>
        <v>8</v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16</v>
      </c>
      <c r="E90" s="9">
        <f t="shared" si="22"/>
        <v>3</v>
      </c>
      <c r="F90" s="9">
        <f t="shared" si="22"/>
        <v>4</v>
      </c>
      <c r="G90" s="9">
        <f t="shared" si="22"/>
        <v>33</v>
      </c>
      <c r="H90" s="9">
        <f t="shared" si="22"/>
        <v>19</v>
      </c>
      <c r="I90" s="9">
        <f t="shared" si="22"/>
        <v>11</v>
      </c>
      <c r="J90" s="9">
        <f t="shared" si="22"/>
        <v>5</v>
      </c>
      <c r="K90" s="9">
        <f t="shared" si="22"/>
        <v>12</v>
      </c>
      <c r="L90" s="9">
        <f t="shared" si="22"/>
        <v>0</v>
      </c>
      <c r="M90" s="9">
        <f t="shared" si="22"/>
        <v>0</v>
      </c>
      <c r="N90" s="9">
        <f t="shared" si="22"/>
        <v>45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19</v>
      </c>
      <c r="T90" s="9">
        <f t="shared" si="23"/>
        <v>2</v>
      </c>
      <c r="U90" s="9">
        <f t="shared" si="23"/>
        <v>7</v>
      </c>
      <c r="V90" s="9">
        <f t="shared" si="23"/>
        <v>42</v>
      </c>
      <c r="W90" s="9">
        <f t="shared" si="23"/>
        <v>24</v>
      </c>
      <c r="X90" s="9">
        <f t="shared" si="23"/>
        <v>8</v>
      </c>
      <c r="Y90" s="9">
        <f t="shared" si="23"/>
        <v>4</v>
      </c>
      <c r="Z90" s="9">
        <f t="shared" si="23"/>
        <v>9</v>
      </c>
      <c r="AA90" s="9">
        <f t="shared" si="23"/>
        <v>0</v>
      </c>
      <c r="AB90" s="9">
        <f t="shared" si="23"/>
        <v>0</v>
      </c>
      <c r="AC90" s="9">
        <f t="shared" si="23"/>
        <v>51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230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AKOM:    |||   Beavers: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2" t="s">
        <v>136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4"/>
      <c r="O93" s="3" t="s">
        <v>52</v>
      </c>
      <c r="P93" s="137" t="s">
        <v>134</v>
      </c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9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>
        <v>1</v>
      </c>
      <c r="B95" s="42" t="s">
        <v>291</v>
      </c>
      <c r="C95" s="42" t="s">
        <v>292</v>
      </c>
      <c r="D95" s="9">
        <v>1</v>
      </c>
      <c r="E95" s="9"/>
      <c r="F95" s="9"/>
      <c r="G95" s="9">
        <v>2</v>
      </c>
      <c r="H95" s="9">
        <v>1</v>
      </c>
      <c r="I95" s="9">
        <v>2</v>
      </c>
      <c r="J95" s="9"/>
      <c r="K95" s="9"/>
      <c r="L95" s="9"/>
      <c r="M95" s="9"/>
      <c r="N95" s="9">
        <f t="shared" ref="N95:N104" si="24">IF(B95="","",(D95*2)+(E95*3)+F95*1)</f>
        <v>2</v>
      </c>
      <c r="O95" s="10"/>
      <c r="P95" s="41">
        <v>4</v>
      </c>
      <c r="Q95" s="42" t="s">
        <v>167</v>
      </c>
      <c r="R95" s="42" t="s">
        <v>174</v>
      </c>
      <c r="S95" s="9">
        <v>2</v>
      </c>
      <c r="T95" s="9"/>
      <c r="U95" s="9"/>
      <c r="V95" s="9">
        <v>8</v>
      </c>
      <c r="W95" s="9">
        <v>2</v>
      </c>
      <c r="X95" s="9">
        <v>2</v>
      </c>
      <c r="Y95" s="9"/>
      <c r="Z95" s="9">
        <v>2</v>
      </c>
      <c r="AA95" s="9"/>
      <c r="AB95" s="9"/>
      <c r="AC95" s="9">
        <f t="shared" ref="AC95:AC104" si="25">IF(Q95="","",(S95*2)+(T95*3)+U95*1)</f>
        <v>4</v>
      </c>
      <c r="AD95" s="46"/>
      <c r="AE95" s="21"/>
    </row>
    <row r="96" spans="1:31" s="39" customFormat="1" ht="12.75" x14ac:dyDescent="0.2">
      <c r="A96" s="43"/>
      <c r="B96" s="42"/>
      <c r="C96" s="42"/>
      <c r="D96" s="9"/>
      <c r="E96" s="9"/>
      <c r="F96" s="9"/>
      <c r="G96" s="9"/>
      <c r="H96" s="9"/>
      <c r="I96" s="9"/>
      <c r="J96" s="9"/>
      <c r="K96" s="9"/>
      <c r="L96" s="9"/>
      <c r="M96" s="9"/>
      <c r="N96" s="9" t="str">
        <f t="shared" si="24"/>
        <v/>
      </c>
      <c r="O96" s="10"/>
      <c r="P96" s="41"/>
      <c r="Q96" s="42"/>
      <c r="R96" s="42"/>
      <c r="S96" s="9"/>
      <c r="T96" s="9"/>
      <c r="U96" s="9"/>
      <c r="V96" s="9"/>
      <c r="W96" s="9"/>
      <c r="X96" s="9"/>
      <c r="Y96" s="9"/>
      <c r="Z96" s="9"/>
      <c r="AA96" s="9"/>
      <c r="AB96" s="9"/>
      <c r="AC96" s="9" t="str">
        <f t="shared" si="25"/>
        <v/>
      </c>
      <c r="AD96" s="46"/>
      <c r="AE96" s="21"/>
    </row>
    <row r="97" spans="1:31" s="39" customFormat="1" ht="12.75" x14ac:dyDescent="0.2">
      <c r="A97" s="43">
        <v>3</v>
      </c>
      <c r="B97" s="42" t="s">
        <v>316</v>
      </c>
      <c r="C97" s="42" t="s">
        <v>317</v>
      </c>
      <c r="D97" s="9">
        <v>3</v>
      </c>
      <c r="E97" s="9"/>
      <c r="F97" s="9"/>
      <c r="G97" s="9">
        <v>2</v>
      </c>
      <c r="H97" s="9">
        <v>3</v>
      </c>
      <c r="I97" s="9">
        <v>2</v>
      </c>
      <c r="J97" s="9"/>
      <c r="K97" s="9">
        <v>1</v>
      </c>
      <c r="L97" s="9"/>
      <c r="M97" s="9"/>
      <c r="N97" s="9">
        <f t="shared" si="24"/>
        <v>6</v>
      </c>
      <c r="O97" s="10"/>
      <c r="P97" s="43">
        <v>6</v>
      </c>
      <c r="Q97" s="42" t="s">
        <v>372</v>
      </c>
      <c r="R97" s="42" t="s">
        <v>373</v>
      </c>
      <c r="S97" s="9">
        <v>2</v>
      </c>
      <c r="T97" s="9">
        <v>4</v>
      </c>
      <c r="U97" s="9"/>
      <c r="V97" s="9">
        <v>2</v>
      </c>
      <c r="W97" s="9">
        <v>4</v>
      </c>
      <c r="X97" s="9">
        <v>4</v>
      </c>
      <c r="Y97" s="9"/>
      <c r="Z97" s="9"/>
      <c r="AA97" s="9"/>
      <c r="AB97" s="9"/>
      <c r="AC97" s="9">
        <f t="shared" si="25"/>
        <v>16</v>
      </c>
      <c r="AD97" s="46"/>
      <c r="AE97" s="21"/>
    </row>
    <row r="98" spans="1:31" s="39" customFormat="1" ht="12.75" x14ac:dyDescent="0.2">
      <c r="A98" s="41">
        <v>5</v>
      </c>
      <c r="B98" s="42" t="s">
        <v>435</v>
      </c>
      <c r="C98" s="42" t="s">
        <v>436</v>
      </c>
      <c r="D98" s="9"/>
      <c r="E98" s="9"/>
      <c r="F98" s="9"/>
      <c r="G98" s="9">
        <v>6</v>
      </c>
      <c r="H98" s="9">
        <v>4</v>
      </c>
      <c r="I98" s="9"/>
      <c r="J98" s="9"/>
      <c r="K98" s="9"/>
      <c r="L98" s="9"/>
      <c r="M98" s="9"/>
      <c r="N98" s="9">
        <f t="shared" si="24"/>
        <v>0</v>
      </c>
      <c r="O98" s="10"/>
      <c r="P98" s="43">
        <v>8</v>
      </c>
      <c r="Q98" s="42" t="s">
        <v>169</v>
      </c>
      <c r="R98" s="42" t="s">
        <v>170</v>
      </c>
      <c r="S98" s="9">
        <v>6</v>
      </c>
      <c r="T98" s="9"/>
      <c r="U98" s="9"/>
      <c r="V98" s="9">
        <v>4</v>
      </c>
      <c r="W98" s="9">
        <v>7</v>
      </c>
      <c r="X98" s="9">
        <v>1</v>
      </c>
      <c r="Y98" s="9"/>
      <c r="Z98" s="9">
        <v>1</v>
      </c>
      <c r="AA98" s="9"/>
      <c r="AB98" s="9"/>
      <c r="AC98" s="9">
        <f t="shared" si="25"/>
        <v>12</v>
      </c>
      <c r="AD98" s="46"/>
      <c r="AE98" s="21"/>
    </row>
    <row r="99" spans="1:31" s="39" customFormat="1" ht="12.75" x14ac:dyDescent="0.2">
      <c r="A99" s="41">
        <v>6</v>
      </c>
      <c r="B99" s="42" t="s">
        <v>334</v>
      </c>
      <c r="C99" s="42" t="s">
        <v>452</v>
      </c>
      <c r="D99" s="9">
        <v>3</v>
      </c>
      <c r="E99" s="9"/>
      <c r="F99" s="9"/>
      <c r="G99" s="9">
        <v>2</v>
      </c>
      <c r="H99" s="9">
        <v>1</v>
      </c>
      <c r="I99" s="9"/>
      <c r="J99" s="9"/>
      <c r="K99" s="9">
        <v>1</v>
      </c>
      <c r="L99" s="9"/>
      <c r="M99" s="9"/>
      <c r="N99" s="9">
        <f t="shared" si="24"/>
        <v>6</v>
      </c>
      <c r="O99" s="10"/>
      <c r="P99" s="43">
        <v>9</v>
      </c>
      <c r="Q99" s="42" t="s">
        <v>172</v>
      </c>
      <c r="R99" s="42" t="s">
        <v>31</v>
      </c>
      <c r="S99" s="9">
        <v>1</v>
      </c>
      <c r="T99" s="9"/>
      <c r="U99" s="9"/>
      <c r="V99" s="9"/>
      <c r="W99" s="9">
        <v>1</v>
      </c>
      <c r="X99" s="9"/>
      <c r="Y99" s="9"/>
      <c r="Z99" s="9">
        <v>1</v>
      </c>
      <c r="AA99" s="9"/>
      <c r="AB99" s="9"/>
      <c r="AC99" s="9">
        <f t="shared" si="25"/>
        <v>2</v>
      </c>
      <c r="AD99" s="46"/>
      <c r="AE99" s="21"/>
    </row>
    <row r="100" spans="1:31" s="39" customFormat="1" ht="12.75" x14ac:dyDescent="0.2">
      <c r="A100" s="41">
        <v>9</v>
      </c>
      <c r="B100" s="42" t="s">
        <v>190</v>
      </c>
      <c r="C100" s="42" t="s">
        <v>95</v>
      </c>
      <c r="D100" s="9">
        <v>1</v>
      </c>
      <c r="E100" s="9"/>
      <c r="F100" s="9"/>
      <c r="G100" s="9">
        <v>7</v>
      </c>
      <c r="H100" s="9">
        <v>2</v>
      </c>
      <c r="I100" s="9"/>
      <c r="J100" s="9"/>
      <c r="K100" s="9">
        <v>2</v>
      </c>
      <c r="L100" s="9"/>
      <c r="M100" s="9"/>
      <c r="N100" s="9">
        <f t="shared" si="24"/>
        <v>2</v>
      </c>
      <c r="O100" s="10"/>
      <c r="P100" s="41">
        <v>11</v>
      </c>
      <c r="Q100" s="42" t="s">
        <v>173</v>
      </c>
      <c r="R100" s="42" t="s">
        <v>84</v>
      </c>
      <c r="S100" s="9">
        <v>3</v>
      </c>
      <c r="T100" s="9">
        <v>3</v>
      </c>
      <c r="U100" s="9"/>
      <c r="V100" s="9">
        <v>9</v>
      </c>
      <c r="W100" s="9">
        <v>2</v>
      </c>
      <c r="X100" s="9">
        <v>1</v>
      </c>
      <c r="Y100" s="9"/>
      <c r="Z100" s="9">
        <v>2</v>
      </c>
      <c r="AA100" s="9"/>
      <c r="AB100" s="9"/>
      <c r="AC100" s="9">
        <f t="shared" si="25"/>
        <v>15</v>
      </c>
      <c r="AD100" s="46"/>
      <c r="AE100" s="21"/>
    </row>
    <row r="101" spans="1:31" s="39" customFormat="1" ht="12.75" x14ac:dyDescent="0.2">
      <c r="A101" s="41">
        <v>14</v>
      </c>
      <c r="B101" s="42" t="s">
        <v>465</v>
      </c>
      <c r="C101" s="42" t="s">
        <v>466</v>
      </c>
      <c r="D101" s="9">
        <v>1</v>
      </c>
      <c r="E101" s="9">
        <v>1</v>
      </c>
      <c r="F101" s="9">
        <v>1</v>
      </c>
      <c r="G101" s="9">
        <v>2</v>
      </c>
      <c r="H101" s="9"/>
      <c r="I101" s="9">
        <v>2</v>
      </c>
      <c r="J101" s="9"/>
      <c r="K101" s="9">
        <v>1</v>
      </c>
      <c r="L101" s="9"/>
      <c r="M101" s="9"/>
      <c r="N101" s="9">
        <f t="shared" si="24"/>
        <v>6</v>
      </c>
      <c r="O101" s="10"/>
      <c r="P101" s="41">
        <v>15</v>
      </c>
      <c r="Q101" s="42" t="s">
        <v>228</v>
      </c>
      <c r="R101" s="42" t="s">
        <v>229</v>
      </c>
      <c r="S101" s="9"/>
      <c r="T101" s="9">
        <v>1</v>
      </c>
      <c r="U101" s="9">
        <v>1</v>
      </c>
      <c r="V101" s="9">
        <v>6</v>
      </c>
      <c r="W101" s="9"/>
      <c r="X101" s="9"/>
      <c r="Y101" s="9"/>
      <c r="Z101" s="9"/>
      <c r="AA101" s="9"/>
      <c r="AB101" s="9"/>
      <c r="AC101" s="9">
        <f t="shared" si="25"/>
        <v>4</v>
      </c>
      <c r="AD101" s="46"/>
      <c r="AE101" s="21"/>
    </row>
    <row r="102" spans="1:31" s="39" customFormat="1" ht="12.75" x14ac:dyDescent="0.2">
      <c r="A102" s="41">
        <v>25</v>
      </c>
      <c r="B102" s="42" t="s">
        <v>334</v>
      </c>
      <c r="C102" s="42" t="s">
        <v>305</v>
      </c>
      <c r="D102" s="9">
        <v>4</v>
      </c>
      <c r="E102" s="9">
        <v>6</v>
      </c>
      <c r="F102" s="9"/>
      <c r="G102" s="9">
        <v>7</v>
      </c>
      <c r="H102" s="9">
        <v>2</v>
      </c>
      <c r="I102" s="9">
        <v>1</v>
      </c>
      <c r="J102" s="9"/>
      <c r="K102" s="9">
        <v>1</v>
      </c>
      <c r="L102" s="9"/>
      <c r="M102" s="9"/>
      <c r="N102" s="9">
        <f t="shared" si="24"/>
        <v>26</v>
      </c>
      <c r="O102" s="10"/>
      <c r="P102" s="41">
        <v>14</v>
      </c>
      <c r="Q102" s="42" t="s">
        <v>267</v>
      </c>
      <c r="R102" s="42" t="s">
        <v>268</v>
      </c>
      <c r="S102" s="9">
        <v>5</v>
      </c>
      <c r="T102" s="9">
        <v>1</v>
      </c>
      <c r="U102" s="9">
        <v>1</v>
      </c>
      <c r="V102" s="9">
        <v>8</v>
      </c>
      <c r="W102" s="9">
        <v>2</v>
      </c>
      <c r="X102" s="9">
        <v>1</v>
      </c>
      <c r="Y102" s="9"/>
      <c r="Z102" s="9"/>
      <c r="AA102" s="9"/>
      <c r="AB102" s="9"/>
      <c r="AC102" s="9">
        <f t="shared" si="25"/>
        <v>14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13</v>
      </c>
      <c r="E105" s="9">
        <f t="shared" si="26"/>
        <v>7</v>
      </c>
      <c r="F105" s="9">
        <f t="shared" si="26"/>
        <v>1</v>
      </c>
      <c r="G105" s="9">
        <f t="shared" si="26"/>
        <v>28</v>
      </c>
      <c r="H105" s="9">
        <f t="shared" si="26"/>
        <v>13</v>
      </c>
      <c r="I105" s="9">
        <f t="shared" si="26"/>
        <v>7</v>
      </c>
      <c r="J105" s="9">
        <f t="shared" si="26"/>
        <v>0</v>
      </c>
      <c r="K105" s="9">
        <f t="shared" si="26"/>
        <v>6</v>
      </c>
      <c r="L105" s="9">
        <f t="shared" si="26"/>
        <v>0</v>
      </c>
      <c r="M105" s="9">
        <f t="shared" si="26"/>
        <v>0</v>
      </c>
      <c r="N105" s="9">
        <f t="shared" si="26"/>
        <v>48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19</v>
      </c>
      <c r="T105" s="9">
        <f t="shared" si="27"/>
        <v>9</v>
      </c>
      <c r="U105" s="9">
        <f t="shared" si="27"/>
        <v>2</v>
      </c>
      <c r="V105" s="9">
        <f t="shared" si="27"/>
        <v>37</v>
      </c>
      <c r="W105" s="9">
        <f t="shared" si="27"/>
        <v>18</v>
      </c>
      <c r="X105" s="9">
        <f t="shared" si="27"/>
        <v>9</v>
      </c>
      <c r="Y105" s="9">
        <f t="shared" si="27"/>
        <v>0</v>
      </c>
      <c r="Z105" s="9">
        <f t="shared" si="27"/>
        <v>6</v>
      </c>
      <c r="AA105" s="9">
        <f t="shared" si="27"/>
        <v>0</v>
      </c>
      <c r="AB105" s="9">
        <f t="shared" si="27"/>
        <v>0</v>
      </c>
      <c r="AC105" s="9">
        <f t="shared" si="27"/>
        <v>67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138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Big Bangs: BLK-   |||   Queanbeyan Road Runners: BLK-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28" t="s">
        <v>51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30"/>
      <c r="O108" s="3" t="s">
        <v>52</v>
      </c>
      <c r="P108" s="146" t="s">
        <v>224</v>
      </c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8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/>
      <c r="B110" s="42"/>
      <c r="C110" s="4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 t="str">
        <f t="shared" ref="N110:N119" si="28">IF(B110="","",(D110*2)+(E110*3)+F110*1)</f>
        <v/>
      </c>
      <c r="O110" s="10"/>
      <c r="P110" s="41">
        <v>4</v>
      </c>
      <c r="Q110" s="42" t="s">
        <v>121</v>
      </c>
      <c r="R110" s="42" t="s">
        <v>73</v>
      </c>
      <c r="S110" s="9">
        <v>3</v>
      </c>
      <c r="T110" s="9"/>
      <c r="U110" s="9"/>
      <c r="V110" s="9">
        <v>5</v>
      </c>
      <c r="W110" s="9">
        <v>1</v>
      </c>
      <c r="X110" s="9">
        <v>2</v>
      </c>
      <c r="Y110" s="9"/>
      <c r="Z110" s="9">
        <v>2</v>
      </c>
      <c r="AA110" s="9"/>
      <c r="AB110" s="9"/>
      <c r="AC110" s="9">
        <f t="shared" ref="AC110:AC119" si="29">IF(Q110="","",(S110*2)+(T110*3)+U110*1)</f>
        <v>6</v>
      </c>
      <c r="AD110" s="46"/>
      <c r="AE110" s="21"/>
    </row>
    <row r="111" spans="1:31" s="39" customFormat="1" ht="12.75" x14ac:dyDescent="0.2">
      <c r="A111" s="41">
        <v>5</v>
      </c>
      <c r="B111" s="42" t="s">
        <v>151</v>
      </c>
      <c r="C111" s="42" t="s">
        <v>152</v>
      </c>
      <c r="D111" s="9">
        <v>2</v>
      </c>
      <c r="E111" s="9"/>
      <c r="F111" s="9"/>
      <c r="G111" s="9">
        <v>15</v>
      </c>
      <c r="H111" s="9"/>
      <c r="I111" s="9"/>
      <c r="J111" s="9">
        <v>1</v>
      </c>
      <c r="K111" s="9">
        <v>2</v>
      </c>
      <c r="L111" s="9"/>
      <c r="M111" s="9"/>
      <c r="N111" s="9">
        <f t="shared" si="28"/>
        <v>4</v>
      </c>
      <c r="O111" s="10"/>
      <c r="P111" s="43">
        <v>7</v>
      </c>
      <c r="Q111" s="42" t="s">
        <v>124</v>
      </c>
      <c r="R111" s="42" t="s">
        <v>41</v>
      </c>
      <c r="S111" s="9">
        <v>1</v>
      </c>
      <c r="T111" s="9">
        <v>3</v>
      </c>
      <c r="U111" s="9">
        <v>1</v>
      </c>
      <c r="V111" s="9">
        <v>3</v>
      </c>
      <c r="W111" s="9">
        <v>5</v>
      </c>
      <c r="X111" s="9">
        <v>5</v>
      </c>
      <c r="Y111" s="9">
        <v>1</v>
      </c>
      <c r="Z111" s="9">
        <v>1</v>
      </c>
      <c r="AA111" s="9"/>
      <c r="AB111" s="9"/>
      <c r="AC111" s="9">
        <f t="shared" si="29"/>
        <v>12</v>
      </c>
      <c r="AD111" s="46"/>
      <c r="AE111" s="21"/>
    </row>
    <row r="112" spans="1:31" s="39" customFormat="1" ht="12.75" x14ac:dyDescent="0.2">
      <c r="A112" s="41"/>
      <c r="B112" s="42"/>
      <c r="C112" s="4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 t="str">
        <f t="shared" si="28"/>
        <v/>
      </c>
      <c r="O112" s="10"/>
      <c r="P112" s="43"/>
      <c r="Q112" s="42"/>
      <c r="R112" s="4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 t="str">
        <f t="shared" si="29"/>
        <v/>
      </c>
      <c r="AD112" s="46"/>
      <c r="AE112" s="21"/>
    </row>
    <row r="113" spans="1:31" s="39" customFormat="1" ht="12.75" x14ac:dyDescent="0.2">
      <c r="A113" s="41">
        <v>8</v>
      </c>
      <c r="B113" s="42" t="s">
        <v>127</v>
      </c>
      <c r="C113" s="42" t="s">
        <v>128</v>
      </c>
      <c r="D113" s="9"/>
      <c r="E113" s="9"/>
      <c r="F113" s="9">
        <v>1</v>
      </c>
      <c r="G113" s="9">
        <v>4</v>
      </c>
      <c r="H113" s="9">
        <v>4</v>
      </c>
      <c r="I113" s="9">
        <v>1</v>
      </c>
      <c r="J113" s="9">
        <v>1</v>
      </c>
      <c r="K113" s="9"/>
      <c r="L113" s="9"/>
      <c r="M113" s="9"/>
      <c r="N113" s="9">
        <f t="shared" si="28"/>
        <v>1</v>
      </c>
      <c r="O113" s="10"/>
      <c r="P113" s="43">
        <v>77</v>
      </c>
      <c r="Q113" s="42" t="s">
        <v>118</v>
      </c>
      <c r="R113" s="42" t="s">
        <v>90</v>
      </c>
      <c r="S113" s="9">
        <v>1</v>
      </c>
      <c r="T113" s="9"/>
      <c r="U113" s="9"/>
      <c r="V113" s="9">
        <v>5</v>
      </c>
      <c r="W113" s="9">
        <v>5</v>
      </c>
      <c r="X113" s="9"/>
      <c r="Y113" s="9"/>
      <c r="Z113" s="9">
        <v>1</v>
      </c>
      <c r="AA113" s="9"/>
      <c r="AB113" s="9"/>
      <c r="AC113" s="9">
        <f t="shared" si="29"/>
        <v>2</v>
      </c>
      <c r="AD113" s="46"/>
      <c r="AE113" s="21"/>
    </row>
    <row r="114" spans="1:31" s="39" customFormat="1" ht="12.75" x14ac:dyDescent="0.2">
      <c r="A114" s="43"/>
      <c r="B114" s="42"/>
      <c r="C114" s="4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 t="str">
        <f t="shared" si="28"/>
        <v/>
      </c>
      <c r="O114" s="10"/>
      <c r="P114" s="43"/>
      <c r="Q114" s="42"/>
      <c r="R114" s="4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 t="str">
        <f t="shared" si="29"/>
        <v/>
      </c>
      <c r="AD114" s="46"/>
      <c r="AE114" s="21"/>
    </row>
    <row r="115" spans="1:31" s="39" customFormat="1" ht="12.75" x14ac:dyDescent="0.2">
      <c r="A115" s="41">
        <v>12</v>
      </c>
      <c r="B115" s="42" t="s">
        <v>55</v>
      </c>
      <c r="C115" s="42" t="s">
        <v>56</v>
      </c>
      <c r="D115" s="9">
        <v>3</v>
      </c>
      <c r="E115" s="9">
        <v>1</v>
      </c>
      <c r="F115" s="9"/>
      <c r="G115" s="9">
        <v>7</v>
      </c>
      <c r="H115" s="9">
        <v>3</v>
      </c>
      <c r="I115" s="9">
        <v>1</v>
      </c>
      <c r="J115" s="9"/>
      <c r="K115" s="9"/>
      <c r="L115" s="9"/>
      <c r="M115" s="9"/>
      <c r="N115" s="9">
        <f t="shared" si="28"/>
        <v>9</v>
      </c>
      <c r="O115" s="10"/>
      <c r="P115" s="43"/>
      <c r="Q115" s="42"/>
      <c r="R115" s="42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 t="str">
        <f t="shared" si="29"/>
        <v/>
      </c>
      <c r="AD115" s="46"/>
      <c r="AE115" s="21"/>
    </row>
    <row r="116" spans="1:31" s="39" customFormat="1" ht="12.75" x14ac:dyDescent="0.2">
      <c r="A116" s="43">
        <v>13</v>
      </c>
      <c r="B116" s="42" t="s">
        <v>310</v>
      </c>
      <c r="C116" s="42" t="s">
        <v>311</v>
      </c>
      <c r="D116" s="9">
        <v>4</v>
      </c>
      <c r="E116" s="9">
        <v>3</v>
      </c>
      <c r="F116" s="9"/>
      <c r="G116" s="9">
        <v>9</v>
      </c>
      <c r="H116" s="9">
        <v>3</v>
      </c>
      <c r="I116" s="9">
        <v>1</v>
      </c>
      <c r="J116" s="9"/>
      <c r="K116" s="9">
        <v>1</v>
      </c>
      <c r="L116" s="9"/>
      <c r="M116" s="9"/>
      <c r="N116" s="9">
        <f t="shared" si="28"/>
        <v>17</v>
      </c>
      <c r="O116" s="10"/>
      <c r="P116" s="43">
        <v>13</v>
      </c>
      <c r="Q116" s="42" t="s">
        <v>227</v>
      </c>
      <c r="R116" s="42" t="s">
        <v>54</v>
      </c>
      <c r="S116" s="9">
        <v>3</v>
      </c>
      <c r="T116" s="9"/>
      <c r="U116" s="9">
        <v>1</v>
      </c>
      <c r="V116" s="9">
        <v>10</v>
      </c>
      <c r="W116" s="9">
        <v>4</v>
      </c>
      <c r="X116" s="9"/>
      <c r="Y116" s="9"/>
      <c r="Z116" s="9"/>
      <c r="AA116" s="9"/>
      <c r="AB116" s="9"/>
      <c r="AC116" s="9">
        <f t="shared" si="29"/>
        <v>7</v>
      </c>
      <c r="AD116" s="46"/>
      <c r="AE116" s="21"/>
    </row>
    <row r="117" spans="1:31" s="39" customFormat="1" ht="12.75" x14ac:dyDescent="0.2">
      <c r="A117" s="41">
        <v>21</v>
      </c>
      <c r="B117" s="42" t="s">
        <v>155</v>
      </c>
      <c r="C117" s="42" t="s">
        <v>48</v>
      </c>
      <c r="D117" s="9">
        <v>2</v>
      </c>
      <c r="E117" s="9"/>
      <c r="F117" s="9"/>
      <c r="G117" s="9">
        <v>5</v>
      </c>
      <c r="H117" s="9"/>
      <c r="I117" s="9">
        <v>2</v>
      </c>
      <c r="J117" s="9">
        <v>1</v>
      </c>
      <c r="K117" s="9"/>
      <c r="L117" s="9"/>
      <c r="M117" s="9"/>
      <c r="N117" s="9">
        <f t="shared" si="28"/>
        <v>4</v>
      </c>
      <c r="O117" s="10"/>
      <c r="P117" s="43">
        <v>20</v>
      </c>
      <c r="Q117" s="42" t="s">
        <v>176</v>
      </c>
      <c r="R117" s="42" t="s">
        <v>226</v>
      </c>
      <c r="S117" s="9">
        <v>10</v>
      </c>
      <c r="T117" s="9">
        <v>1</v>
      </c>
      <c r="U117" s="9"/>
      <c r="V117" s="9">
        <v>6</v>
      </c>
      <c r="W117" s="9"/>
      <c r="X117" s="9">
        <v>2</v>
      </c>
      <c r="Y117" s="9"/>
      <c r="Z117" s="9"/>
      <c r="AA117" s="9"/>
      <c r="AB117" s="9"/>
      <c r="AC117" s="9">
        <f t="shared" si="29"/>
        <v>23</v>
      </c>
      <c r="AD117" s="46"/>
      <c r="AE117" s="21"/>
    </row>
    <row r="118" spans="1:31" s="39" customFormat="1" ht="12.75" x14ac:dyDescent="0.2">
      <c r="A118" s="41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1">
        <v>55</v>
      </c>
      <c r="Q118" s="42" t="s">
        <v>129</v>
      </c>
      <c r="R118" s="42" t="s">
        <v>130</v>
      </c>
      <c r="S118" s="9">
        <v>2</v>
      </c>
      <c r="T118" s="9"/>
      <c r="U118" s="9"/>
      <c r="V118" s="9">
        <v>3</v>
      </c>
      <c r="W118" s="9">
        <v>5</v>
      </c>
      <c r="X118" s="9">
        <v>4</v>
      </c>
      <c r="Y118" s="9">
        <v>2</v>
      </c>
      <c r="Z118" s="9">
        <v>2</v>
      </c>
      <c r="AA118" s="9"/>
      <c r="AB118" s="9"/>
      <c r="AC118" s="9">
        <f t="shared" si="29"/>
        <v>4</v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3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11</v>
      </c>
      <c r="E120" s="9">
        <f t="shared" si="30"/>
        <v>4</v>
      </c>
      <c r="F120" s="9">
        <f t="shared" si="30"/>
        <v>1</v>
      </c>
      <c r="G120" s="9">
        <f t="shared" si="30"/>
        <v>40</v>
      </c>
      <c r="H120" s="9">
        <f t="shared" si="30"/>
        <v>10</v>
      </c>
      <c r="I120" s="9">
        <f t="shared" si="30"/>
        <v>5</v>
      </c>
      <c r="J120" s="9">
        <f t="shared" si="30"/>
        <v>3</v>
      </c>
      <c r="K120" s="9">
        <f t="shared" si="30"/>
        <v>3</v>
      </c>
      <c r="L120" s="9">
        <f t="shared" si="30"/>
        <v>0</v>
      </c>
      <c r="M120" s="9">
        <f t="shared" si="30"/>
        <v>0</v>
      </c>
      <c r="N120" s="9">
        <f t="shared" si="30"/>
        <v>35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20</v>
      </c>
      <c r="T120" s="9">
        <f t="shared" si="31"/>
        <v>4</v>
      </c>
      <c r="U120" s="9">
        <f t="shared" si="31"/>
        <v>2</v>
      </c>
      <c r="V120" s="9">
        <f t="shared" si="31"/>
        <v>32</v>
      </c>
      <c r="W120" s="9">
        <f t="shared" si="31"/>
        <v>20</v>
      </c>
      <c r="X120" s="9">
        <f t="shared" si="31"/>
        <v>13</v>
      </c>
      <c r="Y120" s="9">
        <f t="shared" si="31"/>
        <v>3</v>
      </c>
      <c r="Z120" s="9">
        <f t="shared" si="31"/>
        <v>6</v>
      </c>
      <c r="AA120" s="9">
        <f t="shared" si="31"/>
        <v>0</v>
      </c>
      <c r="AB120" s="9">
        <f t="shared" si="31"/>
        <v>0</v>
      </c>
      <c r="AC120" s="9">
        <f t="shared" si="31"/>
        <v>54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139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Spartans:    |||   Hellfish: </v>
      </c>
    </row>
    <row r="122" spans="1:31" s="39" customFormat="1" ht="12.75" hidden="1" x14ac:dyDescent="0.2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46"/>
      <c r="AE122" s="21"/>
    </row>
    <row r="123" spans="1:31" s="39" customFormat="1" ht="12.75" hidden="1" x14ac:dyDescent="0.2">
      <c r="A123" s="90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46"/>
      <c r="AE123" s="21"/>
    </row>
    <row r="124" spans="1:31" s="39" customFormat="1" ht="12.75" hidden="1" x14ac:dyDescent="0.2">
      <c r="A124" s="92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46"/>
      <c r="AE124" s="21"/>
    </row>
    <row r="125" spans="1:31" s="39" customFormat="1" ht="12.75" hidden="1" x14ac:dyDescent="0.2">
      <c r="A125" s="164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46"/>
      <c r="AE125" s="21"/>
    </row>
    <row r="126" spans="1:31" s="39" customFormat="1" ht="12.75" hidden="1" x14ac:dyDescent="0.2">
      <c r="A126" s="1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8"/>
      <c r="O126" s="3" t="s">
        <v>4</v>
      </c>
      <c r="P126" s="166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8"/>
      <c r="AE126" s="21"/>
    </row>
    <row r="127" spans="1:31" s="39" customFormat="1" ht="12.75" hidden="1" x14ac:dyDescent="0.2">
      <c r="A127" s="4" t="s">
        <v>7</v>
      </c>
      <c r="B127" s="4" t="s">
        <v>8</v>
      </c>
      <c r="C127" s="4" t="s">
        <v>9</v>
      </c>
      <c r="D127" s="4" t="s">
        <v>10</v>
      </c>
      <c r="E127" s="4" t="s">
        <v>11</v>
      </c>
      <c r="F127" s="4" t="s">
        <v>12</v>
      </c>
      <c r="G127" s="4" t="s">
        <v>13</v>
      </c>
      <c r="H127" s="4" t="s">
        <v>14</v>
      </c>
      <c r="I127" s="4" t="s">
        <v>15</v>
      </c>
      <c r="J127" s="4" t="s">
        <v>16</v>
      </c>
      <c r="K127" s="4" t="s">
        <v>17</v>
      </c>
      <c r="L127" s="4" t="s">
        <v>18</v>
      </c>
      <c r="M127" s="4" t="s">
        <v>19</v>
      </c>
      <c r="N127" s="4" t="s">
        <v>20</v>
      </c>
      <c r="O127" s="5" t="s">
        <v>21</v>
      </c>
      <c r="P127" s="4" t="s">
        <v>7</v>
      </c>
      <c r="Q127" s="4" t="s">
        <v>8</v>
      </c>
      <c r="R127" s="4" t="s">
        <v>9</v>
      </c>
      <c r="S127" s="4" t="s">
        <v>10</v>
      </c>
      <c r="T127" s="4" t="s">
        <v>11</v>
      </c>
      <c r="U127" s="4" t="s">
        <v>12</v>
      </c>
      <c r="V127" s="4" t="s">
        <v>13</v>
      </c>
      <c r="W127" s="4" t="s">
        <v>14</v>
      </c>
      <c r="X127" s="4" t="s">
        <v>15</v>
      </c>
      <c r="Y127" s="4" t="s">
        <v>16</v>
      </c>
      <c r="Z127" s="4" t="s">
        <v>17</v>
      </c>
      <c r="AA127" s="4" t="s">
        <v>18</v>
      </c>
      <c r="AB127" s="4" t="s">
        <v>19</v>
      </c>
      <c r="AC127" s="4" t="s">
        <v>20</v>
      </c>
      <c r="AE127" s="21"/>
    </row>
    <row r="128" spans="1:31" s="39" customFormat="1" ht="12.75" hidden="1" x14ac:dyDescent="0.2">
      <c r="A128" s="41"/>
      <c r="B128" s="42"/>
      <c r="C128" s="4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 t="str">
        <f>IF(B128="","",(D128*2)+(E128*3)+F128*1)</f>
        <v/>
      </c>
      <c r="O128" s="10"/>
      <c r="P128" s="43"/>
      <c r="Q128" s="42"/>
      <c r="R128" s="42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 t="str">
        <f t="shared" ref="AC128:AC137" si="32">IF(Q128="","",(S128*2)+(T128*3)+U128*1)</f>
        <v/>
      </c>
      <c r="AE128" s="21"/>
    </row>
    <row r="129" spans="1:31" s="39" customFormat="1" ht="12.75" hidden="1" x14ac:dyDescent="0.2">
      <c r="A129" s="43"/>
      <c r="B129" s="42"/>
      <c r="C129" s="4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 t="str">
        <f>IF(B129="","",(D129*2)+(E129*3)+F129*1)</f>
        <v/>
      </c>
      <c r="O129" s="10"/>
      <c r="P129" s="41"/>
      <c r="Q129" s="42"/>
      <c r="R129" s="42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 t="str">
        <f t="shared" si="32"/>
        <v/>
      </c>
      <c r="AE129" s="21"/>
    </row>
    <row r="130" spans="1:31" s="39" customFormat="1" ht="12.75" hidden="1" x14ac:dyDescent="0.2">
      <c r="A130" s="41"/>
      <c r="B130" s="42"/>
      <c r="C130" s="4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 t="str">
        <f>IF(B130="","",(D130*2)+(E130*3)+F130*1)</f>
        <v/>
      </c>
      <c r="O130" s="10"/>
      <c r="P130" s="43"/>
      <c r="Q130" s="42"/>
      <c r="R130" s="42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 t="str">
        <f t="shared" si="32"/>
        <v/>
      </c>
      <c r="AE130" s="21"/>
    </row>
    <row r="131" spans="1:31" s="39" customFormat="1" ht="12.75" hidden="1" x14ac:dyDescent="0.2">
      <c r="A131" s="43"/>
      <c r="B131" s="42"/>
      <c r="C131" s="4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 t="str">
        <f>IF(B131="","",(D131*2)+(E131*3)+F131*1)</f>
        <v/>
      </c>
      <c r="O131" s="10"/>
      <c r="P131" s="41"/>
      <c r="Q131" s="42"/>
      <c r="R131" s="42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 t="str">
        <f t="shared" si="32"/>
        <v/>
      </c>
      <c r="AE131" s="21"/>
    </row>
    <row r="132" spans="1:31" hidden="1" x14ac:dyDescent="0.2">
      <c r="A132" s="6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 t="str">
        <f>IF(B132="","",(D132*2)+(E132*3)+F132*1)</f>
        <v/>
      </c>
      <c r="O132" s="10"/>
      <c r="P132" s="11"/>
      <c r="Q132" s="7"/>
      <c r="R132" s="7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 t="str">
        <f t="shared" si="32"/>
        <v/>
      </c>
      <c r="AD132" s="1"/>
    </row>
    <row r="133" spans="1:31" hidden="1" x14ac:dyDescent="0.2">
      <c r="A133" s="6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1"/>
      <c r="Q133" s="7"/>
      <c r="R133" s="7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 t="str">
        <f t="shared" si="32"/>
        <v/>
      </c>
      <c r="AD133" s="1"/>
    </row>
    <row r="134" spans="1:31" hidden="1" x14ac:dyDescent="0.2">
      <c r="A134" s="6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 t="str">
        <f>IF(B134="","",(D134*2)+(E134*3)+F134*1)</f>
        <v/>
      </c>
      <c r="O134" s="10"/>
      <c r="P134" s="6"/>
      <c r="Q134" s="7"/>
      <c r="R134" s="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 t="str">
        <f t="shared" si="32"/>
        <v/>
      </c>
      <c r="AD134" s="1"/>
    </row>
    <row r="135" spans="1:31" hidden="1" x14ac:dyDescent="0.2">
      <c r="A135" s="11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 t="str">
        <f>IF(B135="","",(D135*2)+(E135*3)+F135*1)</f>
        <v/>
      </c>
      <c r="O135" s="10"/>
      <c r="P135" s="6"/>
      <c r="Q135" s="7"/>
      <c r="R135" s="7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 t="str">
        <f t="shared" si="32"/>
        <v/>
      </c>
      <c r="AD135" s="1"/>
    </row>
    <row r="136" spans="1:31" hidden="1" x14ac:dyDescent="0.2">
      <c r="A136" s="11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 t="str">
        <f>IF(B136="","",(D136*2)+(E136*3)+F136*1)</f>
        <v/>
      </c>
      <c r="O136" s="10"/>
      <c r="P136" s="6"/>
      <c r="Q136" s="7"/>
      <c r="R136" s="7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 t="str">
        <f t="shared" si="32"/>
        <v/>
      </c>
      <c r="AD136" s="1"/>
    </row>
    <row r="137" spans="1:31" hidden="1" x14ac:dyDescent="0.2">
      <c r="A137" s="11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 t="str">
        <f>IF(B137="","",(D137*2)+(E137*3)+F137*1)</f>
        <v/>
      </c>
      <c r="O137" s="10"/>
      <c r="P137" s="11"/>
      <c r="Q137" s="7"/>
      <c r="R137" s="7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 t="str">
        <f t="shared" si="32"/>
        <v/>
      </c>
      <c r="AD137" s="1"/>
    </row>
    <row r="138" spans="1:31" hidden="1" x14ac:dyDescent="0.2">
      <c r="A138" s="105" t="s">
        <v>26</v>
      </c>
      <c r="B138" s="106"/>
      <c r="C138" s="107"/>
      <c r="D138" s="8">
        <f t="shared" ref="D138:N138" si="33">SUM(D128:D137)</f>
        <v>0</v>
      </c>
      <c r="E138" s="8">
        <f t="shared" si="33"/>
        <v>0</v>
      </c>
      <c r="F138" s="8">
        <f t="shared" si="33"/>
        <v>0</v>
      </c>
      <c r="G138" s="8">
        <f t="shared" si="33"/>
        <v>0</v>
      </c>
      <c r="H138" s="8">
        <f t="shared" si="33"/>
        <v>0</v>
      </c>
      <c r="I138" s="8">
        <f t="shared" si="33"/>
        <v>0</v>
      </c>
      <c r="J138" s="8">
        <f t="shared" si="33"/>
        <v>0</v>
      </c>
      <c r="K138" s="8">
        <f t="shared" si="33"/>
        <v>0</v>
      </c>
      <c r="L138" s="8">
        <f t="shared" si="33"/>
        <v>0</v>
      </c>
      <c r="M138" s="8">
        <f t="shared" si="33"/>
        <v>0</v>
      </c>
      <c r="N138" s="8">
        <f t="shared" si="33"/>
        <v>0</v>
      </c>
      <c r="O138" s="12" t="s">
        <v>2</v>
      </c>
      <c r="P138" s="105" t="s">
        <v>26</v>
      </c>
      <c r="Q138" s="106"/>
      <c r="R138" s="107"/>
      <c r="S138" s="8">
        <f t="shared" ref="S138:AC138" si="34">SUM(S128:S137)</f>
        <v>0</v>
      </c>
      <c r="T138" s="8">
        <f t="shared" si="34"/>
        <v>0</v>
      </c>
      <c r="U138" s="8">
        <f t="shared" si="34"/>
        <v>0</v>
      </c>
      <c r="V138" s="8">
        <f t="shared" si="34"/>
        <v>0</v>
      </c>
      <c r="W138" s="8">
        <f t="shared" si="34"/>
        <v>0</v>
      </c>
      <c r="X138" s="8">
        <f t="shared" si="34"/>
        <v>0</v>
      </c>
      <c r="Y138" s="8">
        <f t="shared" si="34"/>
        <v>0</v>
      </c>
      <c r="Z138" s="8">
        <f t="shared" si="34"/>
        <v>0</v>
      </c>
      <c r="AA138" s="8">
        <f t="shared" si="34"/>
        <v>0</v>
      </c>
      <c r="AB138" s="8">
        <f t="shared" si="34"/>
        <v>0</v>
      </c>
      <c r="AC138" s="8">
        <f t="shared" si="34"/>
        <v>0</v>
      </c>
      <c r="AD138" s="1"/>
      <c r="AE138" s="13" t="e">
        <f>IF(#REF!+#REF!=5,"Correct","MVP ERROR")</f>
        <v>#REF!</v>
      </c>
    </row>
    <row r="139" spans="1:31" hidden="1" x14ac:dyDescent="0.2">
      <c r="A139" s="117" t="s">
        <v>27</v>
      </c>
      <c r="B139" s="118"/>
      <c r="C139" s="16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1"/>
      <c r="AD139" s="1"/>
      <c r="AE139" s="14" t="str">
        <f>A126&amp;": "&amp;IF(D138&lt;5,"FG-","")&amp;IF(F138&lt;1,"FT-","")&amp;IF(G138&lt;3,"-AST-","")&amp;IF(H138&lt;3,"STL-","")&amp;IF(I138&lt;1,"BLK-","")&amp;IF(J138&lt;10,"REB-","")&amp;IF(K138&lt;4,"PFS-","") &amp; "   |||   "&amp;P126&amp;": "&amp;IF(S138&lt;5,"FG-","")&amp;IF(U138&lt;1,"FT-","")&amp;IF(V138&lt;3,"AST-","")&amp;IF(W138&lt;3,"STL-","")&amp;IF(X138&lt;1,"BLK-","")&amp;IF(Y138&lt;10,"REB-","")&amp;IF(Z138&lt;4,"PFS-","")</f>
        <v>: FG-FT--AST-STL-BLK-REB-PFS-   |||   : FG-FT-AST-STL-BLK-REB-PFS-</v>
      </c>
    </row>
    <row r="140" spans="1:31" hidden="1" x14ac:dyDescent="0.2"/>
    <row r="141" spans="1:31" hidden="1" x14ac:dyDescent="0.2"/>
    <row r="142" spans="1:31" hidden="1" x14ac:dyDescent="0.2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</row>
    <row r="143" spans="1:31" hidden="1" x14ac:dyDescent="0.2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</row>
    <row r="144" spans="1:31" hidden="1" x14ac:dyDescent="0.2">
      <c r="A144" s="20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</row>
    <row r="145" spans="1:31" ht="12.75" hidden="1" x14ac:dyDescent="0.2">
      <c r="A145" s="20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20"/>
      <c r="R145" s="19"/>
      <c r="S145" s="19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hidden="1" x14ac:dyDescent="0.2">
      <c r="A146" s="32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Q146" s="18"/>
      <c r="R146" s="19"/>
      <c r="S146" s="1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"/>
      <c r="AE146" s="1"/>
    </row>
    <row r="147" spans="1:31" ht="12.75" x14ac:dyDescent="0.2">
      <c r="A147" s="18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Q147" s="20"/>
      <c r="R147" s="19"/>
      <c r="S147" s="19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"/>
      <c r="AE147" s="1"/>
    </row>
    <row r="148" spans="1:31" ht="12.75" x14ac:dyDescent="0.2">
      <c r="A148" s="18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Q148" s="18"/>
      <c r="R148" s="19"/>
      <c r="S148" s="1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"/>
      <c r="AE148" s="1"/>
    </row>
    <row r="149" spans="1:31" ht="12.75" x14ac:dyDescent="0.2">
      <c r="A149" s="18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Q149" s="20"/>
      <c r="R149" s="19"/>
      <c r="S149" s="1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"/>
      <c r="AE149" s="1"/>
    </row>
    <row r="150" spans="1:31" ht="12.75" x14ac:dyDescent="0.2">
      <c r="A150" s="20"/>
      <c r="B150" s="19"/>
      <c r="C150" s="19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Q150" s="18"/>
      <c r="R150" s="19"/>
      <c r="S150" s="19"/>
      <c r="T150" s="17"/>
      <c r="U150" s="21"/>
      <c r="V150" s="17"/>
      <c r="W150" s="17"/>
      <c r="X150" s="17"/>
      <c r="Y150" s="17"/>
      <c r="Z150" s="17"/>
      <c r="AA150" s="17"/>
      <c r="AB150" s="17"/>
      <c r="AC150" s="17"/>
      <c r="AD150" s="1"/>
      <c r="AE150" s="1"/>
    </row>
    <row r="151" spans="1:31" ht="12.75" x14ac:dyDescent="0.2">
      <c r="A151" s="20"/>
      <c r="B151" s="19"/>
      <c r="C151" s="19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Q151" s="20"/>
      <c r="R151" s="19"/>
      <c r="S151" s="19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"/>
      <c r="AE151" s="1"/>
    </row>
    <row r="152" spans="1:31" ht="12.75" x14ac:dyDescent="0.2">
      <c r="A152" s="18"/>
      <c r="B152" s="19"/>
      <c r="C152" s="19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Q152" s="20"/>
      <c r="R152" s="19"/>
      <c r="S152" s="19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"/>
      <c r="AE152" s="1"/>
    </row>
    <row r="153" spans="1:31" ht="12.75" x14ac:dyDescent="0.2">
      <c r="A153" s="20"/>
      <c r="B153" s="19"/>
      <c r="C153" s="19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Q153" s="18"/>
      <c r="R153" s="19"/>
      <c r="S153" s="19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"/>
      <c r="AE153" s="1"/>
    </row>
    <row r="154" spans="1:31" ht="12.75" x14ac:dyDescent="0.2">
      <c r="A154" s="178"/>
      <c r="B154" s="178"/>
      <c r="C154" s="17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Q154" s="20"/>
      <c r="R154" s="19"/>
      <c r="S154" s="19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"/>
      <c r="AE154" s="1"/>
    </row>
    <row r="155" spans="1:31" ht="12.75" x14ac:dyDescent="0.2">
      <c r="A155" s="178"/>
      <c r="B155" s="178"/>
      <c r="C155" s="17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Q155" s="178"/>
      <c r="R155" s="178"/>
      <c r="S155" s="178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"/>
      <c r="AE155" s="1"/>
    </row>
    <row r="156" spans="1:31" ht="12.75" x14ac:dyDescent="0.2">
      <c r="A156" s="22"/>
      <c r="B156" s="22"/>
      <c r="C156" s="22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Q156" s="18"/>
      <c r="R156" s="19"/>
      <c r="S156" s="19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"/>
      <c r="AE156" s="1"/>
    </row>
    <row r="157" spans="1:31" ht="12.75" x14ac:dyDescent="0.2">
      <c r="Q157" s="20"/>
      <c r="R157" s="19"/>
      <c r="S157" s="19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"/>
      <c r="AE157" s="1"/>
    </row>
    <row r="158" spans="1:31" ht="12.75" x14ac:dyDescent="0.2"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1"/>
      <c r="AE158" s="1"/>
    </row>
    <row r="159" spans="1:31" ht="12.7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P159" s="17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5"/>
      <c r="AE159" s="1"/>
    </row>
    <row r="160" spans="1:31" ht="12.75" x14ac:dyDescent="0.2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1"/>
      <c r="AE160" s="1"/>
    </row>
    <row r="161" spans="1:31" ht="12.75" x14ac:dyDescent="0.2">
      <c r="A161" s="18"/>
      <c r="B161" s="19"/>
      <c r="C161" s="19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Q161" s="18"/>
      <c r="R161" s="19"/>
      <c r="S161" s="19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"/>
      <c r="AE161" s="1"/>
    </row>
    <row r="162" spans="1:31" ht="12.75" x14ac:dyDescent="0.2">
      <c r="A162" s="18"/>
      <c r="B162" s="19"/>
      <c r="C162" s="19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Q162" s="20"/>
      <c r="R162" s="19"/>
      <c r="S162" s="19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"/>
      <c r="AE162" s="1"/>
    </row>
    <row r="163" spans="1:31" ht="12.75" x14ac:dyDescent="0.2">
      <c r="A163" s="18"/>
      <c r="B163" s="19"/>
      <c r="C163" s="19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Q163" s="18"/>
      <c r="R163" s="19"/>
      <c r="S163" s="19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"/>
      <c r="AE163" s="1"/>
    </row>
    <row r="164" spans="1:31" ht="12.75" x14ac:dyDescent="0.2">
      <c r="A164" s="18"/>
      <c r="B164" s="19"/>
      <c r="C164" s="19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Q164" s="18"/>
      <c r="R164" s="19"/>
      <c r="S164" s="19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"/>
      <c r="AE164" s="1"/>
    </row>
    <row r="165" spans="1:31" ht="12.75" x14ac:dyDescent="0.2">
      <c r="A165" s="18"/>
      <c r="B165" s="19"/>
      <c r="C165" s="19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Q165" s="18"/>
      <c r="R165" s="19"/>
      <c r="S165" s="19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"/>
      <c r="AE165" s="1"/>
    </row>
    <row r="166" spans="1:31" ht="12.75" x14ac:dyDescent="0.2">
      <c r="A166" s="20"/>
      <c r="B166" s="19"/>
      <c r="C166" s="19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Q166" s="18"/>
      <c r="R166" s="19"/>
      <c r="S166" s="19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"/>
      <c r="AE166" s="1"/>
    </row>
    <row r="167" spans="1:31" ht="12.75" x14ac:dyDescent="0.2">
      <c r="A167" s="18"/>
      <c r="B167" s="19"/>
      <c r="C167" s="19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Q167" s="20"/>
      <c r="R167" s="19"/>
      <c r="S167" s="19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"/>
      <c r="AE167" s="1"/>
    </row>
    <row r="168" spans="1:31" ht="12.75" x14ac:dyDescent="0.2">
      <c r="A168" s="20"/>
      <c r="B168" s="19"/>
      <c r="C168" s="19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Q168" s="20"/>
      <c r="R168" s="19"/>
      <c r="S168" s="19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"/>
      <c r="AE168" s="1"/>
    </row>
    <row r="169" spans="1:31" ht="12.75" x14ac:dyDescent="0.2">
      <c r="A169" s="20"/>
      <c r="B169" s="19"/>
      <c r="C169" s="19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Q169" s="18"/>
      <c r="R169" s="19"/>
      <c r="S169" s="19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"/>
      <c r="AE169" s="1"/>
    </row>
    <row r="170" spans="1:31" ht="12.75" x14ac:dyDescent="0.2">
      <c r="A170" s="18"/>
      <c r="B170" s="19"/>
      <c r="C170" s="19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Q170" s="18"/>
      <c r="R170" s="19"/>
      <c r="S170" s="19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"/>
      <c r="AE170" s="1"/>
    </row>
    <row r="171" spans="1:31" ht="12.75" x14ac:dyDescent="0.2">
      <c r="A171" s="178"/>
      <c r="B171" s="178"/>
      <c r="C171" s="178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Q171" s="178"/>
      <c r="R171" s="178"/>
      <c r="S171" s="178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"/>
      <c r="AE171" s="1"/>
    </row>
    <row r="172" spans="1:31" ht="12.75" x14ac:dyDescent="0.2">
      <c r="A172" s="22"/>
      <c r="B172" s="22"/>
      <c r="C172" s="22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AD172" s="1"/>
      <c r="AE172" s="1"/>
    </row>
  </sheetData>
  <mergeCells count="72"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Q143:AC143"/>
    <mergeCell ref="A121:B121"/>
    <mergeCell ref="C121:AC121"/>
    <mergeCell ref="A122:AC122"/>
    <mergeCell ref="A125:AC125"/>
    <mergeCell ref="A126:N126"/>
    <mergeCell ref="P126:AC126"/>
    <mergeCell ref="A138:C138"/>
    <mergeCell ref="P138:R138"/>
    <mergeCell ref="A139:B139"/>
    <mergeCell ref="C139:AC139"/>
    <mergeCell ref="A142:N142"/>
    <mergeCell ref="A154:C154"/>
    <mergeCell ref="A155:C155"/>
    <mergeCell ref="Q155:S155"/>
    <mergeCell ref="A171:C171"/>
    <mergeCell ref="Q171:S171"/>
  </mergeCells>
  <conditionalFormatting sqref="AE45 AE60 AE15 AE30">
    <cfRule type="expression" dxfId="339" priority="35">
      <formula>AE15="Correct"</formula>
    </cfRule>
    <cfRule type="expression" dxfId="338" priority="37">
      <formula>$AE$15="Check"</formula>
    </cfRule>
  </conditionalFormatting>
  <conditionalFormatting sqref="AE45 AE60 AE30">
    <cfRule type="expression" dxfId="337" priority="36">
      <formula>$AE$15="Check"</formula>
    </cfRule>
  </conditionalFormatting>
  <conditionalFormatting sqref="AE45 AE60 AE15 AE30">
    <cfRule type="expression" dxfId="336" priority="34">
      <formula>AE15="Correct"</formula>
    </cfRule>
  </conditionalFormatting>
  <conditionalFormatting sqref="AE46 AE61 AE16 AE31">
    <cfRule type="expression" dxfId="335" priority="33">
      <formula>FIND("-",AE16)&gt;0</formula>
    </cfRule>
  </conditionalFormatting>
  <conditionalFormatting sqref="O15">
    <cfRule type="containsBlanks" dxfId="334" priority="38">
      <formula>LEN(TRIM(O15))=0</formula>
    </cfRule>
  </conditionalFormatting>
  <conditionalFormatting sqref="O30">
    <cfRule type="containsBlanks" dxfId="333" priority="32">
      <formula>LEN(TRIM(O30))=0</formula>
    </cfRule>
  </conditionalFormatting>
  <conditionalFormatting sqref="O45">
    <cfRule type="containsBlanks" dxfId="332" priority="31">
      <formula>LEN(TRIM(O45))=0</formula>
    </cfRule>
  </conditionalFormatting>
  <conditionalFormatting sqref="O60">
    <cfRule type="containsBlanks" dxfId="331" priority="30">
      <formula>LEN(TRIM(O60))=0</formula>
    </cfRule>
  </conditionalFormatting>
  <conditionalFormatting sqref="O75">
    <cfRule type="containsBlanks" dxfId="330" priority="29">
      <formula>LEN(TRIM(O75))=0</formula>
    </cfRule>
  </conditionalFormatting>
  <conditionalFormatting sqref="O90">
    <cfRule type="containsBlanks" dxfId="329" priority="28">
      <formula>LEN(TRIM(O90))=0</formula>
    </cfRule>
  </conditionalFormatting>
  <conditionalFormatting sqref="O105">
    <cfRule type="containsBlanks" dxfId="328" priority="27">
      <formula>LEN(TRIM(O105))=0</formula>
    </cfRule>
  </conditionalFormatting>
  <conditionalFormatting sqref="O120">
    <cfRule type="containsBlanks" dxfId="327" priority="26">
      <formula>LEN(TRIM(O120))=0</formula>
    </cfRule>
  </conditionalFormatting>
  <conditionalFormatting sqref="AE75">
    <cfRule type="expression" dxfId="326" priority="23">
      <formula>AE75="Correct"</formula>
    </cfRule>
    <cfRule type="expression" dxfId="325" priority="25">
      <formula>$AE$15="Check"</formula>
    </cfRule>
  </conditionalFormatting>
  <conditionalFormatting sqref="AE75">
    <cfRule type="expression" dxfId="324" priority="24">
      <formula>$AE$15="Check"</formula>
    </cfRule>
  </conditionalFormatting>
  <conditionalFormatting sqref="AE75">
    <cfRule type="expression" dxfId="323" priority="22">
      <formula>AE75="Correct"</formula>
    </cfRule>
  </conditionalFormatting>
  <conditionalFormatting sqref="AE76">
    <cfRule type="expression" dxfId="322" priority="21">
      <formula>FIND("-",AE76)&gt;0</formula>
    </cfRule>
  </conditionalFormatting>
  <conditionalFormatting sqref="AE90">
    <cfRule type="expression" dxfId="321" priority="18">
      <formula>AE90="Correct"</formula>
    </cfRule>
    <cfRule type="expression" dxfId="320" priority="20">
      <formula>$AE$15="Check"</formula>
    </cfRule>
  </conditionalFormatting>
  <conditionalFormatting sqref="AE90">
    <cfRule type="expression" dxfId="319" priority="19">
      <formula>$AE$15="Check"</formula>
    </cfRule>
  </conditionalFormatting>
  <conditionalFormatting sqref="AE90">
    <cfRule type="expression" dxfId="318" priority="17">
      <formula>AE90="Correct"</formula>
    </cfRule>
  </conditionalFormatting>
  <conditionalFormatting sqref="AE91">
    <cfRule type="expression" dxfId="317" priority="16">
      <formula>FIND("-",AE91)&gt;0</formula>
    </cfRule>
  </conditionalFormatting>
  <conditionalFormatting sqref="AE105">
    <cfRule type="expression" dxfId="316" priority="13">
      <formula>AE105="Correct"</formula>
    </cfRule>
    <cfRule type="expression" dxfId="315" priority="15">
      <formula>$AE$15="Check"</formula>
    </cfRule>
  </conditionalFormatting>
  <conditionalFormatting sqref="AE105">
    <cfRule type="expression" dxfId="314" priority="14">
      <formula>$AE$15="Check"</formula>
    </cfRule>
  </conditionalFormatting>
  <conditionalFormatting sqref="AE105">
    <cfRule type="expression" dxfId="313" priority="12">
      <formula>AE105="Correct"</formula>
    </cfRule>
  </conditionalFormatting>
  <conditionalFormatting sqref="AE106">
    <cfRule type="expression" dxfId="312" priority="11">
      <formula>FIND("-",AE106)&gt;0</formula>
    </cfRule>
  </conditionalFormatting>
  <conditionalFormatting sqref="AE120">
    <cfRule type="expression" dxfId="311" priority="8">
      <formula>AE120="Correct"</formula>
    </cfRule>
    <cfRule type="expression" dxfId="310" priority="10">
      <formula>$AE$15="Check"</formula>
    </cfRule>
  </conditionalFormatting>
  <conditionalFormatting sqref="AE120">
    <cfRule type="expression" dxfId="309" priority="9">
      <formula>$AE$15="Check"</formula>
    </cfRule>
  </conditionalFormatting>
  <conditionalFormatting sqref="AE120">
    <cfRule type="expression" dxfId="308" priority="7">
      <formula>AE120="Correct"</formula>
    </cfRule>
  </conditionalFormatting>
  <conditionalFormatting sqref="AE121">
    <cfRule type="expression" dxfId="307" priority="6">
      <formula>FIND("-",AE121)&gt;0</formula>
    </cfRule>
  </conditionalFormatting>
  <conditionalFormatting sqref="AE138">
    <cfRule type="expression" dxfId="306" priority="3">
      <formula>AE138="Correct"</formula>
    </cfRule>
    <cfRule type="expression" dxfId="305" priority="4">
      <formula>$AE$15="Check"</formula>
    </cfRule>
  </conditionalFormatting>
  <conditionalFormatting sqref="AE138">
    <cfRule type="expression" dxfId="304" priority="2">
      <formula>AE138="Correct"</formula>
    </cfRule>
  </conditionalFormatting>
  <conditionalFormatting sqref="AE139">
    <cfRule type="expression" dxfId="303" priority="1">
      <formula>FIND("-",AE139)&gt;0</formula>
    </cfRule>
  </conditionalFormatting>
  <conditionalFormatting sqref="O138">
    <cfRule type="containsBlanks" dxfId="302" priority="5">
      <formula>LEN(TRIM(O138))=0</formula>
    </cfRule>
  </conditionalFormatting>
  <dataValidations count="1">
    <dataValidation type="list" allowBlank="1" showInputMessage="1" showErrorMessage="1" sqref="O15 O138 O75 O60 O120 O105 O30 O45 O90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5"/>
  <sheetViews>
    <sheetView zoomScale="90" zoomScaleNormal="90" zoomScalePageLayoutView="8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266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37" t="s">
        <v>134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3" t="s">
        <v>4</v>
      </c>
      <c r="P3" s="158" t="s">
        <v>137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>
        <v>4</v>
      </c>
      <c r="B5" s="42" t="s">
        <v>167</v>
      </c>
      <c r="C5" s="42" t="s">
        <v>174</v>
      </c>
      <c r="D5" s="9">
        <v>1</v>
      </c>
      <c r="E5" s="9"/>
      <c r="F5" s="9"/>
      <c r="G5" s="9">
        <v>2</v>
      </c>
      <c r="H5" s="9">
        <v>3</v>
      </c>
      <c r="I5" s="9"/>
      <c r="J5" s="9"/>
      <c r="K5" s="9">
        <v>1</v>
      </c>
      <c r="L5" s="9"/>
      <c r="M5" s="9"/>
      <c r="N5" s="9">
        <f t="shared" ref="N5:N14" si="0">IF(B5="","",(D5*2)+(E5*3)+F5*1)</f>
        <v>2</v>
      </c>
      <c r="O5" s="10"/>
      <c r="P5" s="41">
        <v>0</v>
      </c>
      <c r="Q5" s="42" t="s">
        <v>196</v>
      </c>
      <c r="R5" s="42" t="s">
        <v>87</v>
      </c>
      <c r="S5" s="9">
        <v>4</v>
      </c>
      <c r="T5" s="9"/>
      <c r="U5" s="9"/>
      <c r="V5" s="9">
        <v>3</v>
      </c>
      <c r="W5" s="9">
        <v>1</v>
      </c>
      <c r="X5" s="9"/>
      <c r="Y5" s="9"/>
      <c r="Z5" s="9">
        <v>3</v>
      </c>
      <c r="AA5" s="9"/>
      <c r="AB5" s="9"/>
      <c r="AC5" s="9">
        <f t="shared" ref="AC5:AC14" si="1">IF(Q5="","",(S5*2)+(T5*3)+U5*1)</f>
        <v>8</v>
      </c>
      <c r="AE5" s="21"/>
    </row>
    <row r="6" spans="1:31" s="39" customFormat="1" ht="12.75" x14ac:dyDescent="0.2">
      <c r="A6" s="41">
        <v>5</v>
      </c>
      <c r="B6" s="42" t="s">
        <v>167</v>
      </c>
      <c r="C6" s="42" t="s">
        <v>60</v>
      </c>
      <c r="D6" s="9">
        <v>3</v>
      </c>
      <c r="E6" s="9"/>
      <c r="F6" s="9"/>
      <c r="G6" s="9">
        <v>3</v>
      </c>
      <c r="H6" s="9">
        <v>4</v>
      </c>
      <c r="I6" s="9">
        <v>5</v>
      </c>
      <c r="J6" s="9"/>
      <c r="K6" s="9">
        <v>4</v>
      </c>
      <c r="L6" s="9"/>
      <c r="M6" s="9"/>
      <c r="N6" s="9">
        <f t="shared" si="0"/>
        <v>6</v>
      </c>
      <c r="O6" s="10"/>
      <c r="P6" s="43">
        <v>5</v>
      </c>
      <c r="Q6" s="42" t="s">
        <v>199</v>
      </c>
      <c r="R6" s="42" t="s">
        <v>57</v>
      </c>
      <c r="S6" s="9"/>
      <c r="T6" s="9"/>
      <c r="U6" s="9">
        <v>2</v>
      </c>
      <c r="V6" s="9"/>
      <c r="W6" s="9"/>
      <c r="X6" s="9"/>
      <c r="Y6" s="9"/>
      <c r="Z6" s="9">
        <v>3</v>
      </c>
      <c r="AA6" s="9"/>
      <c r="AB6" s="9"/>
      <c r="AC6" s="9">
        <f t="shared" si="1"/>
        <v>2</v>
      </c>
      <c r="AE6" s="21"/>
    </row>
    <row r="7" spans="1:31" s="39" customFormat="1" ht="12.75" x14ac:dyDescent="0.2">
      <c r="A7" s="43">
        <v>8</v>
      </c>
      <c r="B7" s="42" t="s">
        <v>169</v>
      </c>
      <c r="C7" s="42" t="s">
        <v>170</v>
      </c>
      <c r="D7" s="9">
        <v>2</v>
      </c>
      <c r="E7" s="9"/>
      <c r="F7" s="9">
        <v>2</v>
      </c>
      <c r="G7" s="9">
        <v>2</v>
      </c>
      <c r="H7" s="9">
        <v>4</v>
      </c>
      <c r="I7" s="9">
        <v>2</v>
      </c>
      <c r="J7" s="9"/>
      <c r="K7" s="9">
        <v>1</v>
      </c>
      <c r="L7" s="9"/>
      <c r="M7" s="9"/>
      <c r="N7" s="9">
        <f t="shared" si="0"/>
        <v>6</v>
      </c>
      <c r="O7" s="10"/>
      <c r="P7" s="43">
        <v>8</v>
      </c>
      <c r="Q7" s="42" t="s">
        <v>245</v>
      </c>
      <c r="R7" s="42" t="s">
        <v>164</v>
      </c>
      <c r="S7" s="9"/>
      <c r="T7" s="9">
        <v>1</v>
      </c>
      <c r="U7" s="9">
        <v>2</v>
      </c>
      <c r="V7" s="9">
        <v>4</v>
      </c>
      <c r="W7" s="9">
        <v>3</v>
      </c>
      <c r="X7" s="9">
        <v>2</v>
      </c>
      <c r="Y7" s="9"/>
      <c r="Z7" s="9"/>
      <c r="AA7" s="9"/>
      <c r="AB7" s="9"/>
      <c r="AC7" s="9">
        <f t="shared" si="1"/>
        <v>5</v>
      </c>
      <c r="AE7" s="21"/>
    </row>
    <row r="8" spans="1:31" s="39" customFormat="1" ht="12.75" x14ac:dyDescent="0.2">
      <c r="A8" s="43">
        <v>9</v>
      </c>
      <c r="B8" s="42" t="s">
        <v>172</v>
      </c>
      <c r="C8" s="42" t="s">
        <v>31</v>
      </c>
      <c r="D8" s="9"/>
      <c r="E8" s="9"/>
      <c r="F8" s="9"/>
      <c r="G8" s="9">
        <v>1</v>
      </c>
      <c r="H8" s="9"/>
      <c r="I8" s="9"/>
      <c r="J8" s="9"/>
      <c r="K8" s="9">
        <v>1</v>
      </c>
      <c r="L8" s="9"/>
      <c r="M8" s="9"/>
      <c r="N8" s="9">
        <f t="shared" si="0"/>
        <v>0</v>
      </c>
      <c r="O8" s="10"/>
      <c r="P8" s="43">
        <v>10</v>
      </c>
      <c r="Q8" s="42" t="s">
        <v>197</v>
      </c>
      <c r="R8" s="42" t="s">
        <v>198</v>
      </c>
      <c r="S8" s="9"/>
      <c r="T8" s="9"/>
      <c r="U8" s="9">
        <v>3</v>
      </c>
      <c r="V8" s="9">
        <v>6</v>
      </c>
      <c r="W8" s="9"/>
      <c r="X8" s="9"/>
      <c r="Y8" s="9"/>
      <c r="Z8" s="9">
        <v>2</v>
      </c>
      <c r="AA8" s="9"/>
      <c r="AB8" s="9"/>
      <c r="AC8" s="9">
        <f t="shared" si="1"/>
        <v>3</v>
      </c>
      <c r="AE8" s="21"/>
    </row>
    <row r="9" spans="1:31" s="39" customFormat="1" ht="12.75" x14ac:dyDescent="0.2">
      <c r="A9" s="41">
        <v>10</v>
      </c>
      <c r="B9" s="42" t="s">
        <v>171</v>
      </c>
      <c r="C9" s="42" t="s">
        <v>35</v>
      </c>
      <c r="D9" s="9">
        <v>4</v>
      </c>
      <c r="E9" s="9"/>
      <c r="F9" s="9"/>
      <c r="G9" s="9">
        <v>1</v>
      </c>
      <c r="H9" s="9">
        <v>2</v>
      </c>
      <c r="I9" s="9">
        <v>2</v>
      </c>
      <c r="J9" s="9"/>
      <c r="K9" s="9"/>
      <c r="L9" s="9"/>
      <c r="M9" s="9"/>
      <c r="N9" s="9">
        <f t="shared" si="0"/>
        <v>8</v>
      </c>
      <c r="O9" s="10"/>
      <c r="P9" s="41">
        <v>12</v>
      </c>
      <c r="Q9" s="42" t="s">
        <v>78</v>
      </c>
      <c r="R9" s="42" t="s">
        <v>79</v>
      </c>
      <c r="S9" s="9">
        <v>5</v>
      </c>
      <c r="T9" s="9"/>
      <c r="U9" s="9">
        <v>4</v>
      </c>
      <c r="V9" s="9">
        <v>10</v>
      </c>
      <c r="W9" s="9">
        <v>3</v>
      </c>
      <c r="X9" s="9"/>
      <c r="Y9" s="9">
        <v>3</v>
      </c>
      <c r="Z9" s="9">
        <v>1</v>
      </c>
      <c r="AA9" s="9"/>
      <c r="AB9" s="9"/>
      <c r="AC9" s="9">
        <f t="shared" si="1"/>
        <v>14</v>
      </c>
      <c r="AE9" s="21"/>
    </row>
    <row r="10" spans="1:31" s="39" customFormat="1" ht="12.75" x14ac:dyDescent="0.2">
      <c r="A10" s="41">
        <v>11</v>
      </c>
      <c r="B10" s="42" t="s">
        <v>173</v>
      </c>
      <c r="C10" s="42" t="s">
        <v>84</v>
      </c>
      <c r="D10" s="9">
        <v>3</v>
      </c>
      <c r="E10" s="9">
        <v>2</v>
      </c>
      <c r="F10" s="9">
        <v>6</v>
      </c>
      <c r="G10" s="9">
        <v>13</v>
      </c>
      <c r="H10" s="9">
        <v>2</v>
      </c>
      <c r="I10" s="9">
        <v>6</v>
      </c>
      <c r="J10" s="9">
        <v>1</v>
      </c>
      <c r="K10" s="9">
        <v>1</v>
      </c>
      <c r="L10" s="9"/>
      <c r="M10" s="9"/>
      <c r="N10" s="9">
        <f t="shared" si="0"/>
        <v>18</v>
      </c>
      <c r="O10" s="10"/>
      <c r="P10" s="43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tr">
        <f t="shared" si="1"/>
        <v/>
      </c>
      <c r="AE10" s="21"/>
    </row>
    <row r="11" spans="1:31" s="39" customFormat="1" ht="12.75" x14ac:dyDescent="0.2">
      <c r="A11" s="55">
        <v>14</v>
      </c>
      <c r="B11" s="42" t="s">
        <v>228</v>
      </c>
      <c r="C11" s="42" t="s">
        <v>229</v>
      </c>
      <c r="D11" s="9"/>
      <c r="E11" s="9"/>
      <c r="F11" s="9"/>
      <c r="G11" s="9"/>
      <c r="H11" s="9"/>
      <c r="I11" s="9"/>
      <c r="J11" s="9"/>
      <c r="K11" s="9">
        <v>1</v>
      </c>
      <c r="L11" s="9"/>
      <c r="M11" s="9"/>
      <c r="N11" s="9">
        <f t="shared" si="0"/>
        <v>0</v>
      </c>
      <c r="O11" s="10"/>
      <c r="P11" s="43">
        <v>17</v>
      </c>
      <c r="Q11" s="42" t="s">
        <v>38</v>
      </c>
      <c r="R11" s="42" t="s">
        <v>360</v>
      </c>
      <c r="S11" s="9">
        <v>3</v>
      </c>
      <c r="T11" s="9">
        <v>1</v>
      </c>
      <c r="U11" s="9"/>
      <c r="V11" s="9">
        <v>4</v>
      </c>
      <c r="W11" s="9">
        <v>1</v>
      </c>
      <c r="X11" s="9"/>
      <c r="Y11" s="9"/>
      <c r="Z11" s="9">
        <v>2</v>
      </c>
      <c r="AA11" s="9"/>
      <c r="AB11" s="9"/>
      <c r="AC11" s="9">
        <f t="shared" si="1"/>
        <v>9</v>
      </c>
      <c r="AE11" s="21"/>
    </row>
    <row r="12" spans="1:31" s="39" customFormat="1" ht="12.75" x14ac:dyDescent="0.2">
      <c r="A12" s="55">
        <v>15</v>
      </c>
      <c r="B12" s="42" t="s">
        <v>267</v>
      </c>
      <c r="C12" s="42" t="s">
        <v>268</v>
      </c>
      <c r="D12" s="9">
        <v>2</v>
      </c>
      <c r="E12" s="9"/>
      <c r="F12" s="9"/>
      <c r="G12" s="9">
        <v>10</v>
      </c>
      <c r="H12" s="9">
        <v>4</v>
      </c>
      <c r="I12" s="9"/>
      <c r="J12" s="9">
        <v>1</v>
      </c>
      <c r="K12" s="9">
        <v>2</v>
      </c>
      <c r="L12" s="9"/>
      <c r="M12" s="9"/>
      <c r="N12" s="9">
        <f t="shared" si="0"/>
        <v>4</v>
      </c>
      <c r="O12" s="10"/>
      <c r="P12" s="52" t="s">
        <v>221</v>
      </c>
      <c r="Q12" s="42" t="s">
        <v>200</v>
      </c>
      <c r="R12" s="42" t="s">
        <v>73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>
        <f t="shared" si="1"/>
        <v>0</v>
      </c>
      <c r="AE12" s="21"/>
    </row>
    <row r="13" spans="1:31" s="39" customFormat="1" ht="12.75" x14ac:dyDescent="0.2">
      <c r="A13" s="43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15</v>
      </c>
      <c r="E15" s="9">
        <f t="shared" si="2"/>
        <v>2</v>
      </c>
      <c r="F15" s="9">
        <f t="shared" si="2"/>
        <v>8</v>
      </c>
      <c r="G15" s="9">
        <f t="shared" si="2"/>
        <v>32</v>
      </c>
      <c r="H15" s="9">
        <f t="shared" si="2"/>
        <v>19</v>
      </c>
      <c r="I15" s="9">
        <f t="shared" si="2"/>
        <v>15</v>
      </c>
      <c r="J15" s="9">
        <f t="shared" si="2"/>
        <v>2</v>
      </c>
      <c r="K15" s="9">
        <f t="shared" si="2"/>
        <v>11</v>
      </c>
      <c r="L15" s="9">
        <f t="shared" si="2"/>
        <v>0</v>
      </c>
      <c r="M15" s="9">
        <f t="shared" si="2"/>
        <v>0</v>
      </c>
      <c r="N15" s="9">
        <f t="shared" si="2"/>
        <v>44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12</v>
      </c>
      <c r="T15" s="9">
        <f t="shared" si="3"/>
        <v>2</v>
      </c>
      <c r="U15" s="9">
        <f t="shared" si="3"/>
        <v>11</v>
      </c>
      <c r="V15" s="9">
        <f t="shared" si="3"/>
        <v>27</v>
      </c>
      <c r="W15" s="9">
        <f t="shared" si="3"/>
        <v>8</v>
      </c>
      <c r="X15" s="9">
        <f t="shared" si="3"/>
        <v>2</v>
      </c>
      <c r="Y15" s="9">
        <f t="shared" si="3"/>
        <v>3</v>
      </c>
      <c r="Z15" s="9">
        <f t="shared" si="3"/>
        <v>11</v>
      </c>
      <c r="AA15" s="9">
        <f t="shared" si="3"/>
        <v>0</v>
      </c>
      <c r="AB15" s="9">
        <f t="shared" si="3"/>
        <v>0</v>
      </c>
      <c r="AC15" s="9">
        <f t="shared" si="3"/>
        <v>41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269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Queanbeyan Road Runners:    |||   Hawks: </v>
      </c>
    </row>
    <row r="17" spans="1:33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3" s="39" customFormat="1" ht="12.75" x14ac:dyDescent="0.2">
      <c r="A18" s="146" t="s">
        <v>224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3" t="s">
        <v>4</v>
      </c>
      <c r="P18" s="143" t="s">
        <v>140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5"/>
      <c r="AE18" s="21"/>
    </row>
    <row r="19" spans="1:33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3" s="39" customFormat="1" ht="12.75" x14ac:dyDescent="0.2">
      <c r="A20" s="43">
        <v>4</v>
      </c>
      <c r="B20" s="42" t="s">
        <v>121</v>
      </c>
      <c r="C20" s="42" t="s">
        <v>73</v>
      </c>
      <c r="D20" s="9">
        <v>2</v>
      </c>
      <c r="E20" s="9"/>
      <c r="F20" s="9">
        <v>1</v>
      </c>
      <c r="G20" s="9">
        <v>5</v>
      </c>
      <c r="H20" s="9"/>
      <c r="I20" s="9">
        <v>1</v>
      </c>
      <c r="J20" s="9"/>
      <c r="K20" s="9">
        <v>3</v>
      </c>
      <c r="L20" s="9"/>
      <c r="M20" s="9"/>
      <c r="N20" s="9">
        <f t="shared" ref="N20:N29" si="4">IF(B20="","",(D20*2)+(E20*3)+F20*1)</f>
        <v>5</v>
      </c>
      <c r="O20" s="10"/>
      <c r="P20" s="41">
        <v>5</v>
      </c>
      <c r="Q20" s="42" t="s">
        <v>213</v>
      </c>
      <c r="R20" s="42" t="s">
        <v>214</v>
      </c>
      <c r="S20" s="9">
        <v>2</v>
      </c>
      <c r="T20" s="9">
        <v>1</v>
      </c>
      <c r="U20" s="9"/>
      <c r="V20" s="9">
        <v>4</v>
      </c>
      <c r="W20" s="9">
        <v>4</v>
      </c>
      <c r="X20" s="9">
        <v>3</v>
      </c>
      <c r="Y20" s="9"/>
      <c r="Z20" s="9">
        <v>4</v>
      </c>
      <c r="AA20" s="9"/>
      <c r="AB20" s="9"/>
      <c r="AC20" s="9">
        <f t="shared" ref="AC20:AC29" si="5">IF(Q20="","",(S20*2)+(T20*3)+U20*1)</f>
        <v>7</v>
      </c>
      <c r="AE20" s="21"/>
    </row>
    <row r="21" spans="1:33" s="39" customFormat="1" ht="12.75" x14ac:dyDescent="0.2">
      <c r="A21" s="41">
        <v>7</v>
      </c>
      <c r="B21" s="42" t="s">
        <v>124</v>
      </c>
      <c r="C21" s="42" t="s">
        <v>41</v>
      </c>
      <c r="D21" s="9"/>
      <c r="E21" s="9">
        <v>2</v>
      </c>
      <c r="F21" s="9"/>
      <c r="G21" s="9">
        <v>4</v>
      </c>
      <c r="H21" s="9"/>
      <c r="I21" s="9"/>
      <c r="J21" s="9"/>
      <c r="K21" s="9">
        <v>1</v>
      </c>
      <c r="L21" s="9"/>
      <c r="M21" s="9"/>
      <c r="N21" s="9">
        <f t="shared" si="4"/>
        <v>6</v>
      </c>
      <c r="O21" s="10"/>
      <c r="P21" s="43">
        <v>6</v>
      </c>
      <c r="Q21" s="42" t="s">
        <v>215</v>
      </c>
      <c r="R21" s="42" t="s">
        <v>216</v>
      </c>
      <c r="S21" s="9">
        <v>1</v>
      </c>
      <c r="T21" s="9"/>
      <c r="U21" s="9">
        <v>4</v>
      </c>
      <c r="V21" s="9">
        <v>6</v>
      </c>
      <c r="W21" s="9">
        <v>5</v>
      </c>
      <c r="X21" s="9">
        <v>4</v>
      </c>
      <c r="Y21" s="9">
        <v>2</v>
      </c>
      <c r="Z21" s="9">
        <v>1</v>
      </c>
      <c r="AA21" s="9"/>
      <c r="AB21" s="9"/>
      <c r="AC21" s="9">
        <f t="shared" si="5"/>
        <v>6</v>
      </c>
      <c r="AE21" s="21"/>
    </row>
    <row r="22" spans="1:33" s="39" customFormat="1" ht="12.75" x14ac:dyDescent="0.2">
      <c r="A22" s="43">
        <v>8</v>
      </c>
      <c r="B22" s="42" t="s">
        <v>175</v>
      </c>
      <c r="C22" s="42" t="s">
        <v>61</v>
      </c>
      <c r="D22" s="9"/>
      <c r="E22" s="9"/>
      <c r="F22" s="9"/>
      <c r="G22" s="9">
        <v>8</v>
      </c>
      <c r="H22" s="9"/>
      <c r="I22" s="9">
        <v>1</v>
      </c>
      <c r="J22" s="9">
        <v>2</v>
      </c>
      <c r="K22" s="9">
        <v>5</v>
      </c>
      <c r="L22" s="9"/>
      <c r="M22" s="9"/>
      <c r="N22" s="9">
        <f t="shared" si="4"/>
        <v>0</v>
      </c>
      <c r="O22" s="10"/>
      <c r="P22" s="41"/>
      <c r="Q22" s="42"/>
      <c r="R22" s="42"/>
      <c r="S22" s="9"/>
      <c r="T22" s="9"/>
      <c r="U22" s="9"/>
      <c r="V22" s="9"/>
      <c r="W22" s="9"/>
      <c r="X22" s="9"/>
      <c r="Y22" s="9"/>
      <c r="Z22" s="9"/>
      <c r="AA22" s="9"/>
      <c r="AB22" s="9"/>
      <c r="AC22" s="9" t="str">
        <f t="shared" si="5"/>
        <v/>
      </c>
      <c r="AE22" s="21"/>
    </row>
    <row r="23" spans="1:33" s="39" customFormat="1" ht="12.75" x14ac:dyDescent="0.2">
      <c r="A23" s="43">
        <v>9</v>
      </c>
      <c r="B23" s="42" t="s">
        <v>176</v>
      </c>
      <c r="C23" s="42" t="s">
        <v>226</v>
      </c>
      <c r="D23" s="9">
        <v>1</v>
      </c>
      <c r="E23" s="9">
        <v>3</v>
      </c>
      <c r="F23" s="9"/>
      <c r="G23" s="9">
        <v>9</v>
      </c>
      <c r="H23" s="9">
        <v>3</v>
      </c>
      <c r="I23" s="9"/>
      <c r="J23" s="9"/>
      <c r="K23" s="9">
        <v>2</v>
      </c>
      <c r="L23" s="9"/>
      <c r="M23" s="9"/>
      <c r="N23" s="9">
        <f t="shared" si="4"/>
        <v>11</v>
      </c>
      <c r="O23" s="10"/>
      <c r="P23" s="43">
        <v>24</v>
      </c>
      <c r="Q23" s="42" t="s">
        <v>218</v>
      </c>
      <c r="R23" s="42" t="s">
        <v>39</v>
      </c>
      <c r="S23" s="9"/>
      <c r="T23" s="9"/>
      <c r="U23" s="9">
        <v>3</v>
      </c>
      <c r="V23" s="9">
        <v>7</v>
      </c>
      <c r="W23" s="9">
        <v>6</v>
      </c>
      <c r="X23" s="9">
        <v>6</v>
      </c>
      <c r="Y23" s="9">
        <v>1</v>
      </c>
      <c r="Z23" s="9">
        <v>1</v>
      </c>
      <c r="AA23" s="9"/>
      <c r="AB23" s="9"/>
      <c r="AC23" s="9">
        <f t="shared" si="5"/>
        <v>3</v>
      </c>
      <c r="AE23" s="21"/>
    </row>
    <row r="24" spans="1:33" s="39" customFormat="1" ht="12.75" x14ac:dyDescent="0.2">
      <c r="A24" s="43">
        <v>11</v>
      </c>
      <c r="B24" s="42" t="s">
        <v>122</v>
      </c>
      <c r="C24" s="42" t="s">
        <v>123</v>
      </c>
      <c r="D24" s="9">
        <v>1</v>
      </c>
      <c r="E24" s="9"/>
      <c r="F24" s="9"/>
      <c r="G24" s="9">
        <v>6</v>
      </c>
      <c r="H24" s="9"/>
      <c r="I24" s="9">
        <v>2</v>
      </c>
      <c r="J24" s="9">
        <v>2</v>
      </c>
      <c r="K24" s="9">
        <v>1</v>
      </c>
      <c r="L24" s="9"/>
      <c r="M24" s="9"/>
      <c r="N24" s="9">
        <f t="shared" si="4"/>
        <v>2</v>
      </c>
      <c r="O24" s="10"/>
      <c r="P24" s="43">
        <v>32</v>
      </c>
      <c r="Q24" s="42" t="s">
        <v>71</v>
      </c>
      <c r="R24" s="42" t="s">
        <v>90</v>
      </c>
      <c r="S24" s="9">
        <v>3</v>
      </c>
      <c r="T24" s="9"/>
      <c r="U24" s="9">
        <v>6</v>
      </c>
      <c r="V24" s="9">
        <v>10</v>
      </c>
      <c r="W24" s="9"/>
      <c r="X24" s="9">
        <v>3</v>
      </c>
      <c r="Y24" s="9"/>
      <c r="Z24" s="9"/>
      <c r="AA24" s="9"/>
      <c r="AB24" s="9"/>
      <c r="AC24" s="9">
        <f t="shared" si="5"/>
        <v>12</v>
      </c>
      <c r="AE24" s="21"/>
    </row>
    <row r="25" spans="1:33" s="39" customFormat="1" ht="12.75" x14ac:dyDescent="0.2">
      <c r="A25" s="43">
        <v>13</v>
      </c>
      <c r="B25" s="42" t="s">
        <v>227</v>
      </c>
      <c r="C25" s="42" t="s">
        <v>54</v>
      </c>
      <c r="D25" s="9"/>
      <c r="E25" s="9"/>
      <c r="F25" s="9"/>
      <c r="G25" s="9">
        <v>2</v>
      </c>
      <c r="H25" s="9"/>
      <c r="I25" s="9"/>
      <c r="J25" s="9"/>
      <c r="K25" s="9">
        <v>4</v>
      </c>
      <c r="L25" s="9"/>
      <c r="M25" s="9"/>
      <c r="N25" s="9">
        <f t="shared" si="4"/>
        <v>0</v>
      </c>
      <c r="O25" s="10"/>
      <c r="P25" s="43">
        <v>33</v>
      </c>
      <c r="Q25" s="42" t="s">
        <v>217</v>
      </c>
      <c r="R25" s="42" t="s">
        <v>48</v>
      </c>
      <c r="S25" s="9"/>
      <c r="T25" s="9"/>
      <c r="U25" s="9"/>
      <c r="V25" s="9">
        <v>5</v>
      </c>
      <c r="W25" s="9">
        <v>1</v>
      </c>
      <c r="X25" s="9">
        <v>2</v>
      </c>
      <c r="Y25" s="9"/>
      <c r="Z25" s="9">
        <v>1</v>
      </c>
      <c r="AA25" s="9"/>
      <c r="AB25" s="9"/>
      <c r="AC25" s="9">
        <f t="shared" si="5"/>
        <v>0</v>
      </c>
      <c r="AE25" s="21"/>
    </row>
    <row r="26" spans="1:33" s="39" customFormat="1" ht="12.75" x14ac:dyDescent="0.2">
      <c r="A26" s="41">
        <v>20</v>
      </c>
      <c r="B26" s="42" t="s">
        <v>118</v>
      </c>
      <c r="C26" s="42" t="s">
        <v>119</v>
      </c>
      <c r="D26" s="9"/>
      <c r="E26" s="9">
        <v>1</v>
      </c>
      <c r="F26" s="9"/>
      <c r="G26" s="9">
        <v>5</v>
      </c>
      <c r="H26" s="9"/>
      <c r="I26" s="9">
        <v>2</v>
      </c>
      <c r="J26" s="9"/>
      <c r="K26" s="9">
        <v>1</v>
      </c>
      <c r="L26" s="9"/>
      <c r="M26" s="9"/>
      <c r="N26" s="9">
        <f t="shared" si="4"/>
        <v>3</v>
      </c>
      <c r="O26" s="10"/>
      <c r="P26" s="43">
        <v>50</v>
      </c>
      <c r="Q26" s="42" t="s">
        <v>219</v>
      </c>
      <c r="R26" s="42" t="s">
        <v>70</v>
      </c>
      <c r="S26" s="9">
        <v>3</v>
      </c>
      <c r="T26" s="9"/>
      <c r="U26" s="9"/>
      <c r="V26" s="9">
        <v>6</v>
      </c>
      <c r="W26" s="9"/>
      <c r="X26" s="9"/>
      <c r="Y26" s="9"/>
      <c r="Z26" s="9"/>
      <c r="AA26" s="9"/>
      <c r="AB26" s="9"/>
      <c r="AC26" s="9">
        <f t="shared" si="5"/>
        <v>6</v>
      </c>
      <c r="AE26" s="21"/>
    </row>
    <row r="27" spans="1:33" s="39" customFormat="1" ht="12.75" x14ac:dyDescent="0.2">
      <c r="A27" s="41">
        <v>55</v>
      </c>
      <c r="B27" s="42" t="s">
        <v>129</v>
      </c>
      <c r="C27" s="42" t="s">
        <v>130</v>
      </c>
      <c r="D27" s="9"/>
      <c r="E27" s="9">
        <v>1</v>
      </c>
      <c r="F27" s="9">
        <v>1</v>
      </c>
      <c r="G27" s="9">
        <v>3</v>
      </c>
      <c r="H27" s="9">
        <v>4</v>
      </c>
      <c r="I27" s="9">
        <v>3</v>
      </c>
      <c r="J27" s="9"/>
      <c r="K27" s="9">
        <v>3</v>
      </c>
      <c r="L27" s="9"/>
      <c r="M27" s="9"/>
      <c r="N27" s="9">
        <f t="shared" si="4"/>
        <v>4</v>
      </c>
      <c r="O27" s="10"/>
      <c r="P27" s="41"/>
      <c r="Q27" s="42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tr">
        <f t="shared" si="5"/>
        <v/>
      </c>
      <c r="AE27" s="21"/>
    </row>
    <row r="28" spans="1:33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3" s="39" customFormat="1" ht="12.75" x14ac:dyDescent="0.2">
      <c r="A29" s="43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3" s="39" customFormat="1" ht="12.75" x14ac:dyDescent="0.2">
      <c r="A30" s="105" t="s">
        <v>26</v>
      </c>
      <c r="B30" s="106"/>
      <c r="C30" s="107"/>
      <c r="D30" s="9">
        <f t="shared" ref="D30:N30" si="6">SUM(D20:D29)</f>
        <v>4</v>
      </c>
      <c r="E30" s="9">
        <f t="shared" si="6"/>
        <v>7</v>
      </c>
      <c r="F30" s="9">
        <f t="shared" si="6"/>
        <v>2</v>
      </c>
      <c r="G30" s="9">
        <f t="shared" si="6"/>
        <v>42</v>
      </c>
      <c r="H30" s="9">
        <f t="shared" si="6"/>
        <v>7</v>
      </c>
      <c r="I30" s="9">
        <f t="shared" si="6"/>
        <v>9</v>
      </c>
      <c r="J30" s="9">
        <f t="shared" si="6"/>
        <v>4</v>
      </c>
      <c r="K30" s="9">
        <f t="shared" si="6"/>
        <v>20</v>
      </c>
      <c r="L30" s="9">
        <f t="shared" si="6"/>
        <v>0</v>
      </c>
      <c r="M30" s="9">
        <f t="shared" si="6"/>
        <v>0</v>
      </c>
      <c r="N30" s="9">
        <f t="shared" si="6"/>
        <v>31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9</v>
      </c>
      <c r="T30" s="9">
        <f t="shared" si="7"/>
        <v>1</v>
      </c>
      <c r="U30" s="9">
        <f t="shared" si="7"/>
        <v>13</v>
      </c>
      <c r="V30" s="9">
        <f t="shared" si="7"/>
        <v>38</v>
      </c>
      <c r="W30" s="9">
        <f t="shared" si="7"/>
        <v>16</v>
      </c>
      <c r="X30" s="9">
        <f t="shared" si="7"/>
        <v>18</v>
      </c>
      <c r="Y30" s="9">
        <f t="shared" si="7"/>
        <v>3</v>
      </c>
      <c r="Z30" s="9">
        <f t="shared" si="7"/>
        <v>7</v>
      </c>
      <c r="AA30" s="9">
        <f t="shared" si="7"/>
        <v>0</v>
      </c>
      <c r="AB30" s="9">
        <f t="shared" si="7"/>
        <v>0</v>
      </c>
      <c r="AC30" s="9">
        <f t="shared" si="7"/>
        <v>34</v>
      </c>
      <c r="AE30" s="44" t="e">
        <f>IF(#REF!+#REF!=5,"Correct","MVP ERROR")</f>
        <v>#REF!</v>
      </c>
    </row>
    <row r="31" spans="1:33" s="39" customFormat="1" ht="12.75" x14ac:dyDescent="0.2">
      <c r="A31" s="117" t="s">
        <v>27</v>
      </c>
      <c r="B31" s="118"/>
      <c r="C31" s="119" t="s">
        <v>133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Hellfish:    |||   AKOM: </v>
      </c>
      <c r="AG31" s="46"/>
    </row>
    <row r="32" spans="1:33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49" t="s">
        <v>135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1"/>
      <c r="O33" s="3" t="s">
        <v>4</v>
      </c>
      <c r="P33" s="128" t="s">
        <v>51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30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0</v>
      </c>
      <c r="B35" s="42" t="s">
        <v>180</v>
      </c>
      <c r="C35" s="42" t="s">
        <v>181</v>
      </c>
      <c r="D35" s="9"/>
      <c r="E35" s="9">
        <v>1</v>
      </c>
      <c r="F35" s="9"/>
      <c r="G35" s="9">
        <v>4</v>
      </c>
      <c r="H35" s="9"/>
      <c r="I35" s="9"/>
      <c r="J35" s="9"/>
      <c r="K35" s="9"/>
      <c r="L35" s="9"/>
      <c r="M35" s="9"/>
      <c r="N35" s="9">
        <f t="shared" ref="N35:N44" si="8">IF(B35="","",(D35*2)+(E35*3)+F35*1)</f>
        <v>3</v>
      </c>
      <c r="O35" s="10"/>
      <c r="P35" s="41">
        <v>5</v>
      </c>
      <c r="Q35" s="42" t="s">
        <v>151</v>
      </c>
      <c r="R35" s="42" t="s">
        <v>152</v>
      </c>
      <c r="S35" s="9"/>
      <c r="T35" s="9"/>
      <c r="U35" s="9"/>
      <c r="V35" s="9">
        <v>5</v>
      </c>
      <c r="W35" s="9"/>
      <c r="X35" s="9"/>
      <c r="Y35" s="9"/>
      <c r="Z35" s="9">
        <v>2</v>
      </c>
      <c r="AA35" s="9"/>
      <c r="AB35" s="9"/>
      <c r="AC35" s="9">
        <f t="shared" ref="AC35:AC44" si="9">IF(Q35="","",(S35*2)+(T35*3)+U35*1)</f>
        <v>0</v>
      </c>
      <c r="AE35" s="21"/>
    </row>
    <row r="36" spans="1:31" s="39" customFormat="1" ht="12.75" x14ac:dyDescent="0.2">
      <c r="A36" s="41">
        <v>1</v>
      </c>
      <c r="B36" s="42" t="s">
        <v>179</v>
      </c>
      <c r="C36" s="42" t="s">
        <v>67</v>
      </c>
      <c r="D36" s="9">
        <v>1</v>
      </c>
      <c r="E36" s="9">
        <v>2</v>
      </c>
      <c r="F36" s="9"/>
      <c r="G36" s="9"/>
      <c r="H36" s="9">
        <v>2</v>
      </c>
      <c r="I36" s="9"/>
      <c r="J36" s="9"/>
      <c r="K36" s="9">
        <v>3</v>
      </c>
      <c r="L36" s="9"/>
      <c r="M36" s="9"/>
      <c r="N36" s="9">
        <f t="shared" si="8"/>
        <v>8</v>
      </c>
      <c r="O36" s="10"/>
      <c r="P36" s="41"/>
      <c r="Q36" s="42"/>
      <c r="R36" s="42"/>
      <c r="S36" s="9"/>
      <c r="T36" s="9"/>
      <c r="U36" s="9"/>
      <c r="V36" s="9"/>
      <c r="W36" s="9"/>
      <c r="X36" s="9"/>
      <c r="Y36" s="9"/>
      <c r="Z36" s="9"/>
      <c r="AA36" s="9"/>
      <c r="AB36" s="9"/>
      <c r="AC36" s="9" t="str">
        <f t="shared" si="9"/>
        <v/>
      </c>
      <c r="AE36" s="21"/>
    </row>
    <row r="37" spans="1:31" s="39" customFormat="1" ht="12.75" x14ac:dyDescent="0.2">
      <c r="A37" s="41">
        <v>2</v>
      </c>
      <c r="B37" s="42" t="s">
        <v>184</v>
      </c>
      <c r="C37" s="42" t="s">
        <v>174</v>
      </c>
      <c r="D37" s="9">
        <v>4</v>
      </c>
      <c r="E37" s="9">
        <v>1</v>
      </c>
      <c r="F37" s="9"/>
      <c r="G37" s="9"/>
      <c r="H37" s="9"/>
      <c r="I37" s="9">
        <v>1</v>
      </c>
      <c r="J37" s="9"/>
      <c r="K37" s="9"/>
      <c r="L37" s="9"/>
      <c r="M37" s="9"/>
      <c r="N37" s="9">
        <f t="shared" si="8"/>
        <v>11</v>
      </c>
      <c r="O37" s="10"/>
      <c r="P37" s="41">
        <v>8</v>
      </c>
      <c r="Q37" s="42" t="s">
        <v>127</v>
      </c>
      <c r="R37" s="42" t="s">
        <v>128</v>
      </c>
      <c r="S37" s="9">
        <v>3</v>
      </c>
      <c r="T37" s="9">
        <v>1</v>
      </c>
      <c r="U37" s="9"/>
      <c r="V37" s="9">
        <v>4</v>
      </c>
      <c r="W37" s="9"/>
      <c r="X37" s="9">
        <v>2</v>
      </c>
      <c r="Y37" s="9"/>
      <c r="Z37" s="9">
        <v>1</v>
      </c>
      <c r="AA37" s="9"/>
      <c r="AB37" s="9"/>
      <c r="AC37" s="9">
        <f t="shared" si="9"/>
        <v>9</v>
      </c>
      <c r="AE37" s="21"/>
    </row>
    <row r="38" spans="1:31" s="39" customFormat="1" ht="12.75" x14ac:dyDescent="0.2">
      <c r="A38" s="41">
        <v>11</v>
      </c>
      <c r="B38" s="42" t="s">
        <v>188</v>
      </c>
      <c r="C38" s="42" t="s">
        <v>84</v>
      </c>
      <c r="D38" s="9">
        <v>3</v>
      </c>
      <c r="E38" s="9"/>
      <c r="F38" s="9">
        <v>2</v>
      </c>
      <c r="G38" s="9">
        <v>3</v>
      </c>
      <c r="H38" s="9"/>
      <c r="I38" s="9"/>
      <c r="J38" s="9"/>
      <c r="K38" s="9">
        <v>3</v>
      </c>
      <c r="L38" s="9"/>
      <c r="M38" s="9"/>
      <c r="N38" s="9">
        <f t="shared" si="8"/>
        <v>8</v>
      </c>
      <c r="O38" s="10"/>
      <c r="P38" s="43">
        <v>9</v>
      </c>
      <c r="Q38" s="42" t="s">
        <v>158</v>
      </c>
      <c r="R38" s="42" t="s">
        <v>159</v>
      </c>
      <c r="S38" s="9">
        <v>6</v>
      </c>
      <c r="T38" s="9"/>
      <c r="U38" s="9">
        <v>2</v>
      </c>
      <c r="V38" s="9">
        <v>1</v>
      </c>
      <c r="W38" s="9">
        <v>2</v>
      </c>
      <c r="X38" s="9"/>
      <c r="Y38" s="9"/>
      <c r="Z38" s="9">
        <v>2</v>
      </c>
      <c r="AA38" s="9"/>
      <c r="AB38" s="9"/>
      <c r="AC38" s="9">
        <f t="shared" si="9"/>
        <v>14</v>
      </c>
      <c r="AE38" s="21"/>
    </row>
    <row r="39" spans="1:31" s="39" customFormat="1" ht="12.75" x14ac:dyDescent="0.2">
      <c r="A39" s="41">
        <v>12</v>
      </c>
      <c r="B39" s="42" t="s">
        <v>185</v>
      </c>
      <c r="C39" s="42" t="s">
        <v>186</v>
      </c>
      <c r="D39" s="9">
        <v>1</v>
      </c>
      <c r="E39" s="9">
        <v>1</v>
      </c>
      <c r="F39" s="9"/>
      <c r="G39" s="9">
        <v>2</v>
      </c>
      <c r="H39" s="9"/>
      <c r="I39" s="9">
        <v>1</v>
      </c>
      <c r="J39" s="9"/>
      <c r="K39" s="9"/>
      <c r="L39" s="9"/>
      <c r="M39" s="9"/>
      <c r="N39" s="9">
        <f t="shared" si="8"/>
        <v>5</v>
      </c>
      <c r="O39" s="10"/>
      <c r="P39" s="43">
        <v>12</v>
      </c>
      <c r="Q39" s="42" t="s">
        <v>55</v>
      </c>
      <c r="R39" s="42" t="s">
        <v>56</v>
      </c>
      <c r="S39" s="9">
        <v>3</v>
      </c>
      <c r="T39" s="9">
        <v>1</v>
      </c>
      <c r="U39" s="9">
        <v>4</v>
      </c>
      <c r="V39" s="9">
        <v>2</v>
      </c>
      <c r="W39" s="9">
        <v>1</v>
      </c>
      <c r="X39" s="9"/>
      <c r="Y39" s="9"/>
      <c r="Z39" s="9">
        <v>2</v>
      </c>
      <c r="AA39" s="9"/>
      <c r="AB39" s="9"/>
      <c r="AC39" s="9">
        <f t="shared" si="9"/>
        <v>13</v>
      </c>
      <c r="AE39" s="21"/>
    </row>
    <row r="40" spans="1:31" s="39" customFormat="1" ht="12.75" x14ac:dyDescent="0.2">
      <c r="A40" s="41">
        <v>13</v>
      </c>
      <c r="B40" s="42" t="s">
        <v>107</v>
      </c>
      <c r="C40" s="42" t="s">
        <v>57</v>
      </c>
      <c r="D40" s="9"/>
      <c r="E40" s="9"/>
      <c r="F40" s="9"/>
      <c r="G40" s="9">
        <v>9</v>
      </c>
      <c r="H40" s="9"/>
      <c r="I40" s="9"/>
      <c r="J40" s="9"/>
      <c r="K40" s="9">
        <v>2</v>
      </c>
      <c r="L40" s="9"/>
      <c r="M40" s="9"/>
      <c r="N40" s="9">
        <f t="shared" si="8"/>
        <v>0</v>
      </c>
      <c r="O40" s="10"/>
      <c r="P40" s="43"/>
      <c r="Q40" s="42"/>
      <c r="R40" s="42"/>
      <c r="S40" s="9"/>
      <c r="T40" s="9"/>
      <c r="U40" s="9"/>
      <c r="V40" s="9"/>
      <c r="W40" s="9"/>
      <c r="X40" s="9"/>
      <c r="Y40" s="9"/>
      <c r="Z40" s="9"/>
      <c r="AA40" s="9"/>
      <c r="AB40" s="9"/>
      <c r="AC40" s="9" t="str">
        <f t="shared" si="9"/>
        <v/>
      </c>
      <c r="AE40" s="21"/>
    </row>
    <row r="41" spans="1:31" s="39" customFormat="1" ht="12.75" x14ac:dyDescent="0.2">
      <c r="A41" s="41">
        <v>21</v>
      </c>
      <c r="B41" s="42" t="s">
        <v>182</v>
      </c>
      <c r="C41" s="42" t="s">
        <v>183</v>
      </c>
      <c r="D41" s="9">
        <v>1</v>
      </c>
      <c r="E41" s="9"/>
      <c r="F41" s="9">
        <v>4</v>
      </c>
      <c r="G41" s="9">
        <v>7</v>
      </c>
      <c r="H41" s="9"/>
      <c r="I41" s="9"/>
      <c r="J41" s="9"/>
      <c r="K41" s="9">
        <v>3</v>
      </c>
      <c r="L41" s="9"/>
      <c r="M41" s="9"/>
      <c r="N41" s="9">
        <f t="shared" si="8"/>
        <v>6</v>
      </c>
      <c r="O41" s="10"/>
      <c r="P41" s="41">
        <v>21</v>
      </c>
      <c r="Q41" s="42" t="s">
        <v>155</v>
      </c>
      <c r="R41" s="42" t="s">
        <v>48</v>
      </c>
      <c r="S41" s="9"/>
      <c r="T41" s="9"/>
      <c r="U41" s="9">
        <v>2</v>
      </c>
      <c r="V41" s="9">
        <v>2</v>
      </c>
      <c r="W41" s="9"/>
      <c r="X41" s="9">
        <v>3</v>
      </c>
      <c r="Y41" s="9"/>
      <c r="Z41" s="9"/>
      <c r="AA41" s="9"/>
      <c r="AB41" s="9"/>
      <c r="AC41" s="9">
        <f t="shared" si="9"/>
        <v>2</v>
      </c>
      <c r="AE41" s="21"/>
    </row>
    <row r="42" spans="1:31" s="39" customFormat="1" ht="12.75" x14ac:dyDescent="0.2">
      <c r="A42" s="41">
        <v>40</v>
      </c>
      <c r="B42" s="42" t="s">
        <v>177</v>
      </c>
      <c r="C42" s="42" t="s">
        <v>178</v>
      </c>
      <c r="D42" s="9">
        <v>1</v>
      </c>
      <c r="E42" s="9"/>
      <c r="F42" s="9"/>
      <c r="G42" s="9"/>
      <c r="H42" s="9"/>
      <c r="I42" s="9"/>
      <c r="J42" s="9"/>
      <c r="K42" s="9">
        <v>3</v>
      </c>
      <c r="L42" s="9"/>
      <c r="M42" s="9"/>
      <c r="N42" s="9">
        <f t="shared" si="8"/>
        <v>2</v>
      </c>
      <c r="O42" s="10"/>
      <c r="P42" s="41">
        <v>26</v>
      </c>
      <c r="Q42" s="42" t="s">
        <v>58</v>
      </c>
      <c r="R42" s="42" t="s">
        <v>59</v>
      </c>
      <c r="S42" s="9"/>
      <c r="T42" s="9"/>
      <c r="U42" s="9">
        <v>1</v>
      </c>
      <c r="V42" s="9">
        <v>1</v>
      </c>
      <c r="W42" s="9">
        <v>1</v>
      </c>
      <c r="X42" s="9"/>
      <c r="Y42" s="9"/>
      <c r="Z42" s="9">
        <v>4</v>
      </c>
      <c r="AA42" s="9"/>
      <c r="AB42" s="9"/>
      <c r="AC42" s="9">
        <f t="shared" si="9"/>
        <v>1</v>
      </c>
      <c r="AE42" s="21"/>
    </row>
    <row r="43" spans="1:31" s="39" customFormat="1" ht="12.75" x14ac:dyDescent="0.2">
      <c r="A43" s="41">
        <v>44</v>
      </c>
      <c r="B43" s="42" t="s">
        <v>187</v>
      </c>
      <c r="C43" s="42" t="s">
        <v>126</v>
      </c>
      <c r="D43" s="9"/>
      <c r="E43" s="9"/>
      <c r="F43" s="9"/>
      <c r="G43" s="9">
        <v>2</v>
      </c>
      <c r="H43" s="9"/>
      <c r="I43" s="9"/>
      <c r="J43" s="9"/>
      <c r="K43" s="9">
        <v>2</v>
      </c>
      <c r="L43" s="9"/>
      <c r="M43" s="9"/>
      <c r="N43" s="9">
        <f t="shared" si="8"/>
        <v>0</v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11</v>
      </c>
      <c r="E45" s="9">
        <f t="shared" si="10"/>
        <v>5</v>
      </c>
      <c r="F45" s="9">
        <f t="shared" si="10"/>
        <v>6</v>
      </c>
      <c r="G45" s="9">
        <f t="shared" si="10"/>
        <v>27</v>
      </c>
      <c r="H45" s="9">
        <f t="shared" si="10"/>
        <v>2</v>
      </c>
      <c r="I45" s="9">
        <f t="shared" si="10"/>
        <v>2</v>
      </c>
      <c r="J45" s="9">
        <f t="shared" si="10"/>
        <v>0</v>
      </c>
      <c r="K45" s="9">
        <f t="shared" si="10"/>
        <v>16</v>
      </c>
      <c r="L45" s="9">
        <f t="shared" si="10"/>
        <v>0</v>
      </c>
      <c r="M45" s="9">
        <f t="shared" si="10"/>
        <v>0</v>
      </c>
      <c r="N45" s="9">
        <f t="shared" si="10"/>
        <v>43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12</v>
      </c>
      <c r="T45" s="9">
        <f t="shared" si="11"/>
        <v>2</v>
      </c>
      <c r="U45" s="9">
        <f t="shared" si="11"/>
        <v>9</v>
      </c>
      <c r="V45" s="9">
        <f t="shared" si="11"/>
        <v>15</v>
      </c>
      <c r="W45" s="9">
        <f t="shared" si="11"/>
        <v>4</v>
      </c>
      <c r="X45" s="9">
        <f t="shared" si="11"/>
        <v>5</v>
      </c>
      <c r="Y45" s="9">
        <f t="shared" si="11"/>
        <v>0</v>
      </c>
      <c r="Z45" s="9">
        <f t="shared" si="11"/>
        <v>11</v>
      </c>
      <c r="AA45" s="9">
        <f t="shared" si="11"/>
        <v>0</v>
      </c>
      <c r="AB45" s="9">
        <f t="shared" si="11"/>
        <v>0</v>
      </c>
      <c r="AC45" s="9">
        <f t="shared" si="11"/>
        <v>39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62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Mighty Few: -AST-BLK-   |||   Spartans: BLK-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14" t="s">
        <v>89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6"/>
      <c r="O48" s="3" t="s">
        <v>29</v>
      </c>
      <c r="P48" s="155" t="s">
        <v>88</v>
      </c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7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0</v>
      </c>
      <c r="B50" s="42" t="s">
        <v>93</v>
      </c>
      <c r="C50" s="42" t="s">
        <v>94</v>
      </c>
      <c r="D50" s="9">
        <v>3</v>
      </c>
      <c r="E50" s="9">
        <v>2</v>
      </c>
      <c r="F50" s="9"/>
      <c r="G50" s="9">
        <v>5</v>
      </c>
      <c r="H50" s="9">
        <v>2</v>
      </c>
      <c r="I50" s="9">
        <v>2</v>
      </c>
      <c r="J50" s="9"/>
      <c r="K50" s="9">
        <v>2</v>
      </c>
      <c r="L50" s="9"/>
      <c r="M50" s="9"/>
      <c r="N50" s="9">
        <f t="shared" ref="N50:N59" si="12">IF(B50="","",(D50*2)+(E50*3)+F50*1)</f>
        <v>12</v>
      </c>
      <c r="O50" s="10"/>
      <c r="P50" s="41">
        <v>0</v>
      </c>
      <c r="Q50" s="42" t="s">
        <v>107</v>
      </c>
      <c r="R50" s="42" t="s">
        <v>194</v>
      </c>
      <c r="S50" s="9"/>
      <c r="T50" s="9"/>
      <c r="U50" s="9">
        <v>2</v>
      </c>
      <c r="V50" s="9">
        <v>4</v>
      </c>
      <c r="W50" s="9">
        <v>3</v>
      </c>
      <c r="X50" s="9">
        <v>1</v>
      </c>
      <c r="Y50" s="9"/>
      <c r="Z50" s="9">
        <v>1</v>
      </c>
      <c r="AA50" s="9"/>
      <c r="AB50" s="9"/>
      <c r="AC50" s="9">
        <f t="shared" ref="AC50:AC59" si="13">IF(Q50="","",(S50*2)+(T50*3)+U50*1)</f>
        <v>2</v>
      </c>
      <c r="AD50" s="46"/>
      <c r="AE50" s="21"/>
    </row>
    <row r="51" spans="1:31" s="39" customFormat="1" ht="12.75" x14ac:dyDescent="0.2">
      <c r="A51" s="41">
        <v>2</v>
      </c>
      <c r="B51" s="42" t="s">
        <v>144</v>
      </c>
      <c r="C51" s="42" t="s">
        <v>39</v>
      </c>
      <c r="D51" s="9">
        <v>1</v>
      </c>
      <c r="E51" s="9"/>
      <c r="F51" s="9"/>
      <c r="G51" s="9">
        <v>4</v>
      </c>
      <c r="H51" s="9">
        <v>2</v>
      </c>
      <c r="I51" s="9"/>
      <c r="J51" s="9"/>
      <c r="K51" s="9">
        <v>1</v>
      </c>
      <c r="L51" s="9"/>
      <c r="M51" s="9"/>
      <c r="N51" s="9">
        <f t="shared" si="12"/>
        <v>2</v>
      </c>
      <c r="O51" s="10"/>
      <c r="P51" s="43">
        <v>1</v>
      </c>
      <c r="Q51" s="42" t="s">
        <v>98</v>
      </c>
      <c r="R51" s="42" t="s">
        <v>99</v>
      </c>
      <c r="S51" s="9">
        <v>2</v>
      </c>
      <c r="T51" s="9"/>
      <c r="U51" s="9"/>
      <c r="V51" s="9">
        <v>3</v>
      </c>
      <c r="W51" s="9"/>
      <c r="X51" s="9"/>
      <c r="Y51" s="9"/>
      <c r="Z51" s="9">
        <v>3</v>
      </c>
      <c r="AA51" s="9"/>
      <c r="AB51" s="9"/>
      <c r="AC51" s="9">
        <f t="shared" si="13"/>
        <v>4</v>
      </c>
      <c r="AD51" s="46"/>
      <c r="AE51" s="21"/>
    </row>
    <row r="52" spans="1:31" s="39" customFormat="1" ht="12.75" x14ac:dyDescent="0.2">
      <c r="A52" s="41">
        <v>4</v>
      </c>
      <c r="B52" s="42" t="s">
        <v>142</v>
      </c>
      <c r="C52" s="42" t="s">
        <v>143</v>
      </c>
      <c r="D52" s="9"/>
      <c r="E52" s="9">
        <v>1</v>
      </c>
      <c r="F52" s="9"/>
      <c r="G52" s="9">
        <v>1</v>
      </c>
      <c r="H52" s="9"/>
      <c r="I52" s="9"/>
      <c r="J52" s="9"/>
      <c r="K52" s="9"/>
      <c r="L52" s="9"/>
      <c r="M52" s="9"/>
      <c r="N52" s="9">
        <f t="shared" si="12"/>
        <v>3</v>
      </c>
      <c r="O52" s="10"/>
      <c r="P52" s="41">
        <v>2</v>
      </c>
      <c r="Q52" s="42" t="s">
        <v>220</v>
      </c>
      <c r="R52" s="42" t="s">
        <v>400</v>
      </c>
      <c r="S52" s="9">
        <v>1</v>
      </c>
      <c r="T52" s="9"/>
      <c r="U52" s="9">
        <v>2</v>
      </c>
      <c r="V52" s="9">
        <v>3</v>
      </c>
      <c r="W52" s="9">
        <v>1</v>
      </c>
      <c r="X52" s="9">
        <v>1</v>
      </c>
      <c r="Y52" s="9"/>
      <c r="Z52" s="9">
        <v>2</v>
      </c>
      <c r="AA52" s="9"/>
      <c r="AB52" s="9"/>
      <c r="AC52" s="9">
        <f t="shared" si="13"/>
        <v>4</v>
      </c>
      <c r="AD52" s="46"/>
      <c r="AE52" s="21"/>
    </row>
    <row r="53" spans="1:31" s="39" customFormat="1" ht="12.75" x14ac:dyDescent="0.2">
      <c r="A53" s="43">
        <v>7</v>
      </c>
      <c r="B53" s="42" t="s">
        <v>264</v>
      </c>
      <c r="C53" s="42" t="s">
        <v>265</v>
      </c>
      <c r="D53" s="9">
        <v>2</v>
      </c>
      <c r="E53" s="9"/>
      <c r="F53" s="9"/>
      <c r="G53" s="9">
        <v>6</v>
      </c>
      <c r="H53" s="9"/>
      <c r="I53" s="9"/>
      <c r="J53" s="9"/>
      <c r="K53" s="9">
        <v>2</v>
      </c>
      <c r="L53" s="9"/>
      <c r="M53" s="9"/>
      <c r="N53" s="9">
        <f t="shared" si="12"/>
        <v>4</v>
      </c>
      <c r="O53" s="10"/>
      <c r="P53" s="41">
        <v>3</v>
      </c>
      <c r="Q53" s="42" t="s">
        <v>91</v>
      </c>
      <c r="R53" s="42" t="s">
        <v>92</v>
      </c>
      <c r="S53" s="9">
        <v>3</v>
      </c>
      <c r="T53" s="9">
        <v>1</v>
      </c>
      <c r="U53" s="9">
        <v>4</v>
      </c>
      <c r="V53" s="9">
        <v>1</v>
      </c>
      <c r="W53" s="9">
        <v>2</v>
      </c>
      <c r="X53" s="9"/>
      <c r="Y53" s="9"/>
      <c r="Z53" s="9">
        <v>1</v>
      </c>
      <c r="AA53" s="9"/>
      <c r="AB53" s="9"/>
      <c r="AC53" s="9">
        <f t="shared" si="13"/>
        <v>13</v>
      </c>
      <c r="AD53" s="46"/>
      <c r="AE53" s="21"/>
    </row>
    <row r="54" spans="1:31" s="39" customFormat="1" ht="12.75" x14ac:dyDescent="0.2">
      <c r="A54" s="43">
        <v>5</v>
      </c>
      <c r="B54" s="42" t="s">
        <v>131</v>
      </c>
      <c r="C54" s="42" t="s">
        <v>48</v>
      </c>
      <c r="D54" s="9">
        <v>1</v>
      </c>
      <c r="E54" s="9"/>
      <c r="F54" s="9"/>
      <c r="G54" s="9">
        <v>1</v>
      </c>
      <c r="H54" s="9"/>
      <c r="I54" s="9">
        <v>1</v>
      </c>
      <c r="J54" s="9">
        <v>1</v>
      </c>
      <c r="K54" s="9">
        <v>2</v>
      </c>
      <c r="L54" s="9"/>
      <c r="M54" s="9"/>
      <c r="N54" s="9">
        <f t="shared" si="12"/>
        <v>2</v>
      </c>
      <c r="O54" s="10"/>
      <c r="P54" s="43">
        <v>5</v>
      </c>
      <c r="Q54" s="42" t="s">
        <v>96</v>
      </c>
      <c r="R54" s="42" t="s">
        <v>97</v>
      </c>
      <c r="S54" s="9">
        <v>4</v>
      </c>
      <c r="T54" s="9"/>
      <c r="U54" s="9"/>
      <c r="V54" s="9">
        <v>6</v>
      </c>
      <c r="W54" s="9">
        <v>2</v>
      </c>
      <c r="X54" s="9"/>
      <c r="Y54" s="9"/>
      <c r="Z54" s="9">
        <v>1</v>
      </c>
      <c r="AA54" s="9"/>
      <c r="AB54" s="9"/>
      <c r="AC54" s="9">
        <f t="shared" si="13"/>
        <v>8</v>
      </c>
      <c r="AD54" s="46"/>
      <c r="AE54" s="21"/>
    </row>
    <row r="55" spans="1:31" s="39" customFormat="1" ht="12.75" x14ac:dyDescent="0.2">
      <c r="A55" s="43">
        <v>11</v>
      </c>
      <c r="B55" s="42" t="s">
        <v>101</v>
      </c>
      <c r="C55" s="42" t="s">
        <v>102</v>
      </c>
      <c r="D55" s="9">
        <v>5</v>
      </c>
      <c r="E55" s="9"/>
      <c r="F55" s="9">
        <v>4</v>
      </c>
      <c r="G55" s="9">
        <v>12</v>
      </c>
      <c r="H55" s="9"/>
      <c r="I55" s="9">
        <v>2</v>
      </c>
      <c r="J55" s="9"/>
      <c r="K55" s="9">
        <v>3</v>
      </c>
      <c r="L55" s="9"/>
      <c r="M55" s="9"/>
      <c r="N55" s="9">
        <f t="shared" si="12"/>
        <v>14</v>
      </c>
      <c r="O55" s="10"/>
      <c r="P55" s="43">
        <v>15</v>
      </c>
      <c r="Q55" s="42" t="s">
        <v>195</v>
      </c>
      <c r="R55" s="42" t="s">
        <v>94</v>
      </c>
      <c r="S55" s="9"/>
      <c r="T55" s="9">
        <v>2</v>
      </c>
      <c r="U55" s="9"/>
      <c r="V55" s="9">
        <v>2</v>
      </c>
      <c r="W55" s="9">
        <v>1</v>
      </c>
      <c r="X55" s="9"/>
      <c r="Y55" s="9"/>
      <c r="Z55" s="9"/>
      <c r="AA55" s="9"/>
      <c r="AB55" s="9"/>
      <c r="AC55" s="9">
        <f t="shared" si="13"/>
        <v>6</v>
      </c>
      <c r="AD55" s="46"/>
      <c r="AE55" s="21"/>
    </row>
    <row r="56" spans="1:31" s="39" customFormat="1" ht="12.75" x14ac:dyDescent="0.2">
      <c r="A56" s="43">
        <v>31</v>
      </c>
      <c r="B56" s="42" t="s">
        <v>43</v>
      </c>
      <c r="C56" s="42" t="s">
        <v>141</v>
      </c>
      <c r="D56" s="9"/>
      <c r="E56" s="9">
        <v>1</v>
      </c>
      <c r="F56" s="9">
        <v>2</v>
      </c>
      <c r="G56" s="9">
        <v>3</v>
      </c>
      <c r="H56" s="9">
        <v>2</v>
      </c>
      <c r="I56" s="9">
        <v>1</v>
      </c>
      <c r="J56" s="9"/>
      <c r="K56" s="9">
        <v>3</v>
      </c>
      <c r="L56" s="9"/>
      <c r="M56" s="9"/>
      <c r="N56" s="9">
        <f t="shared" si="12"/>
        <v>5</v>
      </c>
      <c r="O56" s="10"/>
      <c r="P56" s="43">
        <v>27</v>
      </c>
      <c r="Q56" s="42" t="s">
        <v>261</v>
      </c>
      <c r="R56" s="42" t="s">
        <v>54</v>
      </c>
      <c r="S56" s="9">
        <v>4</v>
      </c>
      <c r="T56" s="9"/>
      <c r="U56" s="9"/>
      <c r="V56" s="9">
        <v>4</v>
      </c>
      <c r="W56" s="9">
        <v>2</v>
      </c>
      <c r="X56" s="9">
        <v>1</v>
      </c>
      <c r="Y56" s="9"/>
      <c r="Z56" s="9">
        <v>3</v>
      </c>
      <c r="AA56" s="9"/>
      <c r="AB56" s="9"/>
      <c r="AC56" s="9">
        <f t="shared" si="13"/>
        <v>8</v>
      </c>
      <c r="AD56" s="46"/>
      <c r="AE56" s="21"/>
    </row>
    <row r="57" spans="1:31" s="39" customFormat="1" ht="12.75" x14ac:dyDescent="0.2">
      <c r="A57" s="43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3">
        <v>35</v>
      </c>
      <c r="Q57" s="42" t="s">
        <v>270</v>
      </c>
      <c r="R57" s="42" t="s">
        <v>271</v>
      </c>
      <c r="S57" s="9"/>
      <c r="T57" s="9"/>
      <c r="U57" s="9"/>
      <c r="V57" s="9">
        <v>3</v>
      </c>
      <c r="W57" s="9">
        <v>1</v>
      </c>
      <c r="X57" s="9">
        <v>2</v>
      </c>
      <c r="Y57" s="9">
        <v>2</v>
      </c>
      <c r="Z57" s="9">
        <v>2</v>
      </c>
      <c r="AA57" s="9"/>
      <c r="AB57" s="9"/>
      <c r="AC57" s="9">
        <f t="shared" si="13"/>
        <v>0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12</v>
      </c>
      <c r="E60" s="9">
        <f t="shared" si="14"/>
        <v>4</v>
      </c>
      <c r="F60" s="9">
        <f t="shared" si="14"/>
        <v>6</v>
      </c>
      <c r="G60" s="9">
        <f t="shared" si="14"/>
        <v>32</v>
      </c>
      <c r="H60" s="9">
        <f t="shared" si="14"/>
        <v>6</v>
      </c>
      <c r="I60" s="9">
        <f t="shared" si="14"/>
        <v>6</v>
      </c>
      <c r="J60" s="9">
        <f t="shared" si="14"/>
        <v>1</v>
      </c>
      <c r="K60" s="9">
        <f t="shared" si="14"/>
        <v>13</v>
      </c>
      <c r="L60" s="9">
        <f t="shared" si="14"/>
        <v>0</v>
      </c>
      <c r="M60" s="9">
        <f t="shared" si="14"/>
        <v>0</v>
      </c>
      <c r="N60" s="9">
        <f t="shared" si="14"/>
        <v>42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14</v>
      </c>
      <c r="T60" s="9">
        <f t="shared" si="15"/>
        <v>3</v>
      </c>
      <c r="U60" s="9">
        <f t="shared" si="15"/>
        <v>8</v>
      </c>
      <c r="V60" s="9">
        <f t="shared" si="15"/>
        <v>26</v>
      </c>
      <c r="W60" s="9">
        <f t="shared" si="15"/>
        <v>12</v>
      </c>
      <c r="X60" s="9">
        <f t="shared" si="15"/>
        <v>5</v>
      </c>
      <c r="Y60" s="9">
        <f t="shared" si="15"/>
        <v>2</v>
      </c>
      <c r="Z60" s="9">
        <f t="shared" si="15"/>
        <v>13</v>
      </c>
      <c r="AA60" s="9">
        <f t="shared" si="15"/>
        <v>0</v>
      </c>
      <c r="AB60" s="9">
        <f t="shared" si="15"/>
        <v>0</v>
      </c>
      <c r="AC60" s="9">
        <f t="shared" si="15"/>
        <v>45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137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Shenanigans:    |||   HBW Cannons: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25" t="s">
        <v>103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7"/>
      <c r="O63" s="3" t="s">
        <v>29</v>
      </c>
      <c r="P63" s="131" t="s">
        <v>133</v>
      </c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3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4</v>
      </c>
      <c r="B65" s="42" t="s">
        <v>148</v>
      </c>
      <c r="C65" s="42" t="s">
        <v>54</v>
      </c>
      <c r="D65" s="9">
        <v>1</v>
      </c>
      <c r="E65" s="9">
        <v>2</v>
      </c>
      <c r="F65" s="9"/>
      <c r="G65" s="9">
        <v>7</v>
      </c>
      <c r="H65" s="9"/>
      <c r="I65" s="9">
        <v>1</v>
      </c>
      <c r="J65" s="9"/>
      <c r="K65" s="9">
        <v>4</v>
      </c>
      <c r="L65" s="9"/>
      <c r="M65" s="9"/>
      <c r="N65" s="9">
        <f t="shared" ref="N65:N74" si="16">IF(B65="","",(D65*2)+(E65*3)+F65*1)</f>
        <v>8</v>
      </c>
      <c r="O65" s="10"/>
      <c r="P65" s="41">
        <v>4</v>
      </c>
      <c r="Q65" s="42" t="s">
        <v>85</v>
      </c>
      <c r="R65" s="42" t="s">
        <v>53</v>
      </c>
      <c r="S65" s="9"/>
      <c r="T65" s="9">
        <v>1</v>
      </c>
      <c r="U65" s="9"/>
      <c r="V65" s="9">
        <v>7</v>
      </c>
      <c r="W65" s="9">
        <v>3</v>
      </c>
      <c r="X65" s="9">
        <v>1</v>
      </c>
      <c r="Y65" s="9"/>
      <c r="Z65" s="9">
        <v>3</v>
      </c>
      <c r="AA65" s="9"/>
      <c r="AB65" s="9"/>
      <c r="AC65" s="9">
        <f t="shared" ref="AC65:AC74" si="17">IF(Q65="","",(S65*2)+(T65*3)+U65*1)</f>
        <v>3</v>
      </c>
      <c r="AD65" s="46"/>
      <c r="AE65" s="21"/>
    </row>
    <row r="66" spans="1:31" s="39" customFormat="1" ht="12.75" x14ac:dyDescent="0.2">
      <c r="A66" s="43">
        <v>6</v>
      </c>
      <c r="B66" s="42" t="s">
        <v>40</v>
      </c>
      <c r="C66" s="42" t="s">
        <v>113</v>
      </c>
      <c r="D66" s="9">
        <v>1</v>
      </c>
      <c r="E66" s="9"/>
      <c r="F66" s="9"/>
      <c r="G66" s="9"/>
      <c r="H66" s="9">
        <v>1</v>
      </c>
      <c r="I66" s="9">
        <v>1</v>
      </c>
      <c r="J66" s="9">
        <v>2</v>
      </c>
      <c r="K66" s="9"/>
      <c r="L66" s="9"/>
      <c r="M66" s="9"/>
      <c r="N66" s="9">
        <f t="shared" si="16"/>
        <v>2</v>
      </c>
      <c r="O66" s="10"/>
      <c r="P66" s="43">
        <v>6</v>
      </c>
      <c r="Q66" s="42" t="s">
        <v>30</v>
      </c>
      <c r="R66" s="42" t="s">
        <v>53</v>
      </c>
      <c r="S66" s="9"/>
      <c r="T66" s="9"/>
      <c r="U66" s="9"/>
      <c r="V66" s="9"/>
      <c r="W66" s="9">
        <v>1</v>
      </c>
      <c r="X66" s="9">
        <v>3</v>
      </c>
      <c r="Y66" s="9"/>
      <c r="Z66" s="9">
        <v>1</v>
      </c>
      <c r="AA66" s="9"/>
      <c r="AB66" s="9"/>
      <c r="AC66" s="9">
        <f t="shared" si="17"/>
        <v>0</v>
      </c>
      <c r="AD66" s="46"/>
      <c r="AE66" s="21"/>
    </row>
    <row r="67" spans="1:31" s="39" customFormat="1" ht="12.75" x14ac:dyDescent="0.2">
      <c r="A67" s="43">
        <v>9</v>
      </c>
      <c r="B67" s="42" t="s">
        <v>114</v>
      </c>
      <c r="C67" s="42" t="s">
        <v>67</v>
      </c>
      <c r="D67" s="9"/>
      <c r="E67" s="9"/>
      <c r="F67" s="9"/>
      <c r="G67" s="9">
        <v>4</v>
      </c>
      <c r="H67" s="9">
        <v>2</v>
      </c>
      <c r="I67" s="9">
        <v>2</v>
      </c>
      <c r="J67" s="9"/>
      <c r="K67" s="9">
        <v>3</v>
      </c>
      <c r="L67" s="9"/>
      <c r="M67" s="9"/>
      <c r="N67" s="9">
        <f t="shared" si="16"/>
        <v>0</v>
      </c>
      <c r="O67" s="10"/>
      <c r="P67" s="41">
        <v>7</v>
      </c>
      <c r="Q67" s="42" t="s">
        <v>160</v>
      </c>
      <c r="R67" s="42" t="s">
        <v>128</v>
      </c>
      <c r="S67" s="9">
        <v>4</v>
      </c>
      <c r="T67" s="9"/>
      <c r="U67" s="9">
        <v>3</v>
      </c>
      <c r="V67" s="9">
        <v>1</v>
      </c>
      <c r="W67" s="9">
        <v>5</v>
      </c>
      <c r="X67" s="9">
        <v>1</v>
      </c>
      <c r="Y67" s="9"/>
      <c r="Z67" s="9">
        <v>2</v>
      </c>
      <c r="AA67" s="9"/>
      <c r="AB67" s="9"/>
      <c r="AC67" s="9">
        <f t="shared" si="17"/>
        <v>11</v>
      </c>
      <c r="AD67" s="46"/>
      <c r="AE67" s="21"/>
    </row>
    <row r="68" spans="1:31" s="39" customFormat="1" ht="12.75" x14ac:dyDescent="0.2">
      <c r="A68" s="43">
        <v>13</v>
      </c>
      <c r="B68" s="42" t="s">
        <v>112</v>
      </c>
      <c r="C68" s="42" t="s">
        <v>113</v>
      </c>
      <c r="D68" s="9"/>
      <c r="E68" s="9"/>
      <c r="F68" s="9"/>
      <c r="G68" s="9">
        <v>1</v>
      </c>
      <c r="H68" s="9"/>
      <c r="I68" s="9">
        <v>1</v>
      </c>
      <c r="J68" s="9"/>
      <c r="K68" s="9">
        <v>2</v>
      </c>
      <c r="L68" s="9"/>
      <c r="M68" s="9"/>
      <c r="N68" s="9">
        <f t="shared" si="16"/>
        <v>0</v>
      </c>
      <c r="O68" s="10"/>
      <c r="P68" s="41">
        <v>8</v>
      </c>
      <c r="Q68" s="42" t="s">
        <v>161</v>
      </c>
      <c r="R68" s="42" t="s">
        <v>90</v>
      </c>
      <c r="S68" s="9">
        <v>2</v>
      </c>
      <c r="T68" s="9"/>
      <c r="U68" s="9"/>
      <c r="V68" s="9">
        <v>5</v>
      </c>
      <c r="W68" s="9">
        <v>1</v>
      </c>
      <c r="X68" s="9">
        <v>1</v>
      </c>
      <c r="Y68" s="9"/>
      <c r="Z68" s="9"/>
      <c r="AA68" s="9"/>
      <c r="AB68" s="9"/>
      <c r="AC68" s="9">
        <f t="shared" si="17"/>
        <v>4</v>
      </c>
      <c r="AD68" s="46"/>
      <c r="AE68" s="21"/>
    </row>
    <row r="69" spans="1:31" s="39" customFormat="1" ht="12.75" x14ac:dyDescent="0.2">
      <c r="A69" s="43">
        <v>20</v>
      </c>
      <c r="B69" s="42" t="s">
        <v>105</v>
      </c>
      <c r="C69" s="42" t="s">
        <v>106</v>
      </c>
      <c r="D69" s="9"/>
      <c r="E69" s="9"/>
      <c r="F69" s="9"/>
      <c r="G69" s="9">
        <v>1</v>
      </c>
      <c r="H69" s="9">
        <v>1</v>
      </c>
      <c r="I69" s="9">
        <v>2</v>
      </c>
      <c r="J69" s="9"/>
      <c r="K69" s="9">
        <v>2</v>
      </c>
      <c r="L69" s="9"/>
      <c r="M69" s="9"/>
      <c r="N69" s="9">
        <f t="shared" si="16"/>
        <v>0</v>
      </c>
      <c r="O69" s="10"/>
      <c r="P69" s="43">
        <v>9</v>
      </c>
      <c r="Q69" s="42" t="s">
        <v>85</v>
      </c>
      <c r="R69" s="42" t="s">
        <v>163</v>
      </c>
      <c r="S69" s="9">
        <v>1</v>
      </c>
      <c r="T69" s="9"/>
      <c r="U69" s="9"/>
      <c r="V69" s="9">
        <v>4</v>
      </c>
      <c r="W69" s="9">
        <v>2</v>
      </c>
      <c r="X69" s="9">
        <v>1</v>
      </c>
      <c r="Y69" s="9"/>
      <c r="Z69" s="9">
        <v>1</v>
      </c>
      <c r="AA69" s="9"/>
      <c r="AB69" s="9"/>
      <c r="AC69" s="9">
        <f t="shared" si="17"/>
        <v>2</v>
      </c>
      <c r="AD69" s="46"/>
      <c r="AE69" s="21"/>
    </row>
    <row r="70" spans="1:31" s="39" customFormat="1" ht="12.75" x14ac:dyDescent="0.2">
      <c r="A70" s="41">
        <v>22</v>
      </c>
      <c r="B70" s="42" t="s">
        <v>115</v>
      </c>
      <c r="C70" s="42" t="s">
        <v>116</v>
      </c>
      <c r="D70" s="9">
        <v>2</v>
      </c>
      <c r="E70" s="9"/>
      <c r="F70" s="9"/>
      <c r="G70" s="9">
        <v>6</v>
      </c>
      <c r="H70" s="9">
        <v>3</v>
      </c>
      <c r="I70" s="9">
        <v>2</v>
      </c>
      <c r="J70" s="9"/>
      <c r="K70" s="9">
        <v>1</v>
      </c>
      <c r="L70" s="9"/>
      <c r="M70" s="9"/>
      <c r="N70" s="9">
        <f t="shared" si="16"/>
        <v>4</v>
      </c>
      <c r="O70" s="10"/>
      <c r="P70" s="43">
        <v>10</v>
      </c>
      <c r="Q70" s="42" t="s">
        <v>162</v>
      </c>
      <c r="R70" s="42" t="s">
        <v>66</v>
      </c>
      <c r="S70" s="9">
        <v>5</v>
      </c>
      <c r="T70" s="9"/>
      <c r="U70" s="9">
        <v>3</v>
      </c>
      <c r="V70" s="9">
        <v>11</v>
      </c>
      <c r="W70" s="9">
        <v>1</v>
      </c>
      <c r="X70" s="9">
        <v>2</v>
      </c>
      <c r="Y70" s="9"/>
      <c r="Z70" s="9">
        <v>2</v>
      </c>
      <c r="AA70" s="9"/>
      <c r="AB70" s="9"/>
      <c r="AC70" s="9">
        <f t="shared" si="17"/>
        <v>13</v>
      </c>
      <c r="AD70" s="46"/>
      <c r="AE70" s="21"/>
    </row>
    <row r="71" spans="1:31" s="39" customFormat="1" ht="12.75" x14ac:dyDescent="0.2">
      <c r="A71" s="43">
        <v>23</v>
      </c>
      <c r="B71" s="42" t="s">
        <v>110</v>
      </c>
      <c r="C71" s="42" t="s">
        <v>72</v>
      </c>
      <c r="D71" s="9"/>
      <c r="E71" s="9">
        <v>4</v>
      </c>
      <c r="F71" s="9"/>
      <c r="G71" s="9">
        <v>3</v>
      </c>
      <c r="H71" s="9">
        <v>1</v>
      </c>
      <c r="I71" s="9">
        <v>1</v>
      </c>
      <c r="J71" s="9"/>
      <c r="K71" s="9"/>
      <c r="L71" s="9"/>
      <c r="M71" s="9"/>
      <c r="N71" s="9">
        <f t="shared" si="16"/>
        <v>12</v>
      </c>
      <c r="O71" s="10"/>
      <c r="P71" s="43">
        <v>11</v>
      </c>
      <c r="Q71" s="42" t="s">
        <v>100</v>
      </c>
      <c r="R71" s="42" t="s">
        <v>164</v>
      </c>
      <c r="S71" s="9">
        <v>2</v>
      </c>
      <c r="T71" s="9"/>
      <c r="U71" s="9">
        <v>1</v>
      </c>
      <c r="V71" s="9">
        <v>8</v>
      </c>
      <c r="W71" s="9"/>
      <c r="X71" s="9">
        <v>5</v>
      </c>
      <c r="Y71" s="9"/>
      <c r="Z71" s="9"/>
      <c r="AA71" s="9"/>
      <c r="AB71" s="9"/>
      <c r="AC71" s="9">
        <f t="shared" si="17"/>
        <v>5</v>
      </c>
      <c r="AD71" s="46"/>
      <c r="AE71" s="21"/>
    </row>
    <row r="72" spans="1:31" s="39" customFormat="1" ht="12.75" x14ac:dyDescent="0.2">
      <c r="A72" s="41">
        <v>44</v>
      </c>
      <c r="B72" s="42" t="s">
        <v>108</v>
      </c>
      <c r="C72" s="42" t="s">
        <v>109</v>
      </c>
      <c r="D72" s="9"/>
      <c r="E72" s="9"/>
      <c r="F72" s="9">
        <v>2</v>
      </c>
      <c r="G72" s="9">
        <v>6</v>
      </c>
      <c r="H72" s="9">
        <v>1</v>
      </c>
      <c r="I72" s="9"/>
      <c r="J72" s="9">
        <v>1</v>
      </c>
      <c r="K72" s="9">
        <v>1</v>
      </c>
      <c r="L72" s="9"/>
      <c r="M72" s="9"/>
      <c r="N72" s="9">
        <f t="shared" si="16"/>
        <v>2</v>
      </c>
      <c r="O72" s="10"/>
      <c r="P72" s="43"/>
      <c r="Q72" s="42"/>
      <c r="R72" s="4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 t="str">
        <f t="shared" si="17"/>
        <v/>
      </c>
      <c r="AD72" s="46"/>
      <c r="AE72" s="21"/>
    </row>
    <row r="73" spans="1:31" s="39" customFormat="1" ht="12.75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3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4</v>
      </c>
      <c r="E75" s="9">
        <f t="shared" si="18"/>
        <v>6</v>
      </c>
      <c r="F75" s="9">
        <f t="shared" si="18"/>
        <v>2</v>
      </c>
      <c r="G75" s="9">
        <f t="shared" si="18"/>
        <v>28</v>
      </c>
      <c r="H75" s="9">
        <f t="shared" si="18"/>
        <v>9</v>
      </c>
      <c r="I75" s="9">
        <f t="shared" si="18"/>
        <v>10</v>
      </c>
      <c r="J75" s="9">
        <f t="shared" si="18"/>
        <v>3</v>
      </c>
      <c r="K75" s="9">
        <f t="shared" si="18"/>
        <v>13</v>
      </c>
      <c r="L75" s="9">
        <f t="shared" si="18"/>
        <v>0</v>
      </c>
      <c r="M75" s="9">
        <f t="shared" si="18"/>
        <v>0</v>
      </c>
      <c r="N75" s="9">
        <f t="shared" si="18"/>
        <v>28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14</v>
      </c>
      <c r="T75" s="9">
        <f t="shared" si="19"/>
        <v>1</v>
      </c>
      <c r="U75" s="9">
        <f t="shared" si="19"/>
        <v>7</v>
      </c>
      <c r="V75" s="9">
        <f t="shared" si="19"/>
        <v>36</v>
      </c>
      <c r="W75" s="9">
        <f t="shared" si="19"/>
        <v>13</v>
      </c>
      <c r="X75" s="9">
        <f t="shared" si="19"/>
        <v>14</v>
      </c>
      <c r="Y75" s="9">
        <f t="shared" si="19"/>
        <v>0</v>
      </c>
      <c r="Z75" s="9">
        <f t="shared" si="19"/>
        <v>9</v>
      </c>
      <c r="AA75" s="9">
        <f t="shared" si="19"/>
        <v>0</v>
      </c>
      <c r="AB75" s="9">
        <f t="shared" si="19"/>
        <v>0</v>
      </c>
      <c r="AC75" s="9">
        <f t="shared" si="19"/>
        <v>38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140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>Hornets:    |||   Brownies: BLK-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34" t="s">
        <v>62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6"/>
      <c r="O78" s="3" t="s">
        <v>29</v>
      </c>
      <c r="P78" s="152" t="s">
        <v>136</v>
      </c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4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3">
        <v>4</v>
      </c>
      <c r="B80" s="42" t="s">
        <v>68</v>
      </c>
      <c r="C80" s="42" t="s">
        <v>69</v>
      </c>
      <c r="D80" s="9"/>
      <c r="E80" s="9"/>
      <c r="F80" s="9">
        <v>3</v>
      </c>
      <c r="G80" s="9">
        <v>5</v>
      </c>
      <c r="H80" s="9">
        <v>4</v>
      </c>
      <c r="I80" s="9">
        <v>1</v>
      </c>
      <c r="J80" s="9"/>
      <c r="K80" s="9">
        <v>2</v>
      </c>
      <c r="L80" s="9"/>
      <c r="M80" s="9"/>
      <c r="N80" s="9">
        <f t="shared" ref="N80:N89" si="20">IF(B80="","",(D80*2)+(E80*3)+F80*1)</f>
        <v>3</v>
      </c>
      <c r="O80" s="10"/>
      <c r="P80" s="43">
        <v>2</v>
      </c>
      <c r="Q80" s="42" t="s">
        <v>192</v>
      </c>
      <c r="R80" s="42" t="s">
        <v>87</v>
      </c>
      <c r="S80" s="9">
        <v>2</v>
      </c>
      <c r="T80" s="9"/>
      <c r="U80" s="9"/>
      <c r="V80" s="9">
        <v>2</v>
      </c>
      <c r="W80" s="9"/>
      <c r="X80" s="9"/>
      <c r="Y80" s="9"/>
      <c r="Z80" s="9"/>
      <c r="AA80" s="9"/>
      <c r="AB80" s="9"/>
      <c r="AC80" s="9">
        <f t="shared" ref="AC80:AC89" si="21">IF(Q80="","",(S80*2)+(T80*3)+U80*1)</f>
        <v>4</v>
      </c>
      <c r="AD80" s="46"/>
      <c r="AE80" s="21"/>
    </row>
    <row r="81" spans="1:31" s="39" customFormat="1" ht="12.75" x14ac:dyDescent="0.2">
      <c r="A81" s="43">
        <v>7</v>
      </c>
      <c r="B81" s="42" t="s">
        <v>167</v>
      </c>
      <c r="C81" s="42" t="s">
        <v>128</v>
      </c>
      <c r="D81" s="9">
        <v>2</v>
      </c>
      <c r="E81" s="9"/>
      <c r="F81" s="9"/>
      <c r="G81" s="9">
        <v>3</v>
      </c>
      <c r="H81" s="9">
        <v>1</v>
      </c>
      <c r="I81" s="9">
        <v>1</v>
      </c>
      <c r="J81" s="9"/>
      <c r="K81" s="9">
        <v>2</v>
      </c>
      <c r="L81" s="9"/>
      <c r="M81" s="9"/>
      <c r="N81" s="9">
        <f t="shared" si="20"/>
        <v>4</v>
      </c>
      <c r="O81" s="10"/>
      <c r="P81" s="41"/>
      <c r="Q81" s="42"/>
      <c r="R81" s="42"/>
      <c r="S81" s="9"/>
      <c r="T81" s="9"/>
      <c r="U81" s="9"/>
      <c r="V81" s="9"/>
      <c r="W81" s="9"/>
      <c r="X81" s="9"/>
      <c r="Y81" s="9"/>
      <c r="Z81" s="9"/>
      <c r="AA81" s="9"/>
      <c r="AB81" s="9"/>
      <c r="AC81" s="9" t="str">
        <f t="shared" si="21"/>
        <v/>
      </c>
      <c r="AD81" s="46"/>
      <c r="AE81" s="21"/>
    </row>
    <row r="82" spans="1:31" s="39" customFormat="1" ht="12.75" x14ac:dyDescent="0.2">
      <c r="A82" s="41">
        <v>8</v>
      </c>
      <c r="B82" s="42" t="s">
        <v>165</v>
      </c>
      <c r="C82" s="42" t="s">
        <v>166</v>
      </c>
      <c r="D82" s="9">
        <v>3</v>
      </c>
      <c r="E82" s="9">
        <v>1</v>
      </c>
      <c r="F82" s="9">
        <v>3</v>
      </c>
      <c r="G82" s="9">
        <v>1</v>
      </c>
      <c r="H82" s="9">
        <v>2</v>
      </c>
      <c r="I82" s="9"/>
      <c r="J82" s="9">
        <v>1</v>
      </c>
      <c r="K82" s="9"/>
      <c r="L82" s="9"/>
      <c r="M82" s="9"/>
      <c r="N82" s="9">
        <f t="shared" si="20"/>
        <v>12</v>
      </c>
      <c r="O82" s="10"/>
      <c r="P82" s="41">
        <v>5</v>
      </c>
      <c r="Q82" s="42" t="s">
        <v>190</v>
      </c>
      <c r="R82" s="42" t="s">
        <v>44</v>
      </c>
      <c r="S82" s="9"/>
      <c r="T82" s="9"/>
      <c r="U82" s="9"/>
      <c r="V82" s="9">
        <v>1</v>
      </c>
      <c r="W82" s="9"/>
      <c r="X82" s="9">
        <v>2</v>
      </c>
      <c r="Y82" s="9"/>
      <c r="Z82" s="9">
        <v>1</v>
      </c>
      <c r="AA82" s="9"/>
      <c r="AB82" s="9"/>
      <c r="AC82" s="9">
        <f t="shared" si="21"/>
        <v>0</v>
      </c>
      <c r="AD82" s="46"/>
      <c r="AE82" s="21"/>
    </row>
    <row r="83" spans="1:31" s="39" customFormat="1" ht="12.75" x14ac:dyDescent="0.2">
      <c r="A83" s="54" t="s">
        <v>221</v>
      </c>
      <c r="B83" s="42" t="s">
        <v>63</v>
      </c>
      <c r="C83" s="42" t="s">
        <v>64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>
        <f t="shared" si="20"/>
        <v>0</v>
      </c>
      <c r="O83" s="10"/>
      <c r="P83" s="43">
        <v>7</v>
      </c>
      <c r="Q83" s="42" t="s">
        <v>86</v>
      </c>
      <c r="R83" s="42" t="s">
        <v>193</v>
      </c>
      <c r="S83" s="9">
        <v>4</v>
      </c>
      <c r="T83" s="9"/>
      <c r="U83" s="9"/>
      <c r="V83" s="9">
        <v>4</v>
      </c>
      <c r="W83" s="9">
        <v>6</v>
      </c>
      <c r="X83" s="9">
        <v>6</v>
      </c>
      <c r="Y83" s="9">
        <v>1</v>
      </c>
      <c r="Z83" s="9">
        <v>2</v>
      </c>
      <c r="AA83" s="9"/>
      <c r="AB83" s="9"/>
      <c r="AC83" s="9">
        <f t="shared" si="21"/>
        <v>8</v>
      </c>
      <c r="AD83" s="46"/>
      <c r="AE83" s="21"/>
    </row>
    <row r="84" spans="1:31" s="39" customFormat="1" ht="12.75" x14ac:dyDescent="0.2">
      <c r="A84" s="41">
        <v>12</v>
      </c>
      <c r="B84" s="42" t="s">
        <v>260</v>
      </c>
      <c r="C84" s="42" t="s">
        <v>263</v>
      </c>
      <c r="D84" s="9"/>
      <c r="E84" s="9">
        <v>1</v>
      </c>
      <c r="F84" s="9">
        <v>1</v>
      </c>
      <c r="G84" s="9">
        <v>3</v>
      </c>
      <c r="H84" s="9">
        <v>1</v>
      </c>
      <c r="I84" s="9">
        <v>2</v>
      </c>
      <c r="J84" s="9"/>
      <c r="K84" s="9">
        <v>1</v>
      </c>
      <c r="L84" s="9"/>
      <c r="M84" s="9"/>
      <c r="N84" s="9">
        <f t="shared" si="20"/>
        <v>4</v>
      </c>
      <c r="O84" s="10"/>
      <c r="P84" s="41">
        <v>9</v>
      </c>
      <c r="Q84" s="42" t="s">
        <v>190</v>
      </c>
      <c r="R84" s="42" t="s">
        <v>95</v>
      </c>
      <c r="S84" s="9"/>
      <c r="T84" s="9"/>
      <c r="U84" s="9">
        <v>3</v>
      </c>
      <c r="V84" s="9">
        <v>8</v>
      </c>
      <c r="W84" s="9">
        <v>1</v>
      </c>
      <c r="X84" s="9">
        <v>1</v>
      </c>
      <c r="Y84" s="9"/>
      <c r="Z84" s="9">
        <v>1</v>
      </c>
      <c r="AA84" s="9"/>
      <c r="AB84" s="9"/>
      <c r="AC84" s="9">
        <f t="shared" si="21"/>
        <v>3</v>
      </c>
      <c r="AD84" s="46"/>
      <c r="AE84" s="21"/>
    </row>
    <row r="85" spans="1:31" s="39" customFormat="1" ht="12.75" x14ac:dyDescent="0.2">
      <c r="A85" s="41">
        <v>13</v>
      </c>
      <c r="B85" s="42" t="s">
        <v>168</v>
      </c>
      <c r="C85" s="42" t="s">
        <v>41</v>
      </c>
      <c r="D85" s="9">
        <v>2</v>
      </c>
      <c r="E85" s="9"/>
      <c r="F85" s="9"/>
      <c r="G85" s="9">
        <v>4</v>
      </c>
      <c r="H85" s="9"/>
      <c r="I85" s="9">
        <v>1</v>
      </c>
      <c r="J85" s="9"/>
      <c r="K85" s="9">
        <v>2</v>
      </c>
      <c r="L85" s="9"/>
      <c r="M85" s="9"/>
      <c r="N85" s="9">
        <f t="shared" si="20"/>
        <v>4</v>
      </c>
      <c r="O85" s="10"/>
      <c r="P85" s="41">
        <v>12</v>
      </c>
      <c r="Q85" s="42" t="s">
        <v>272</v>
      </c>
      <c r="R85" s="42" t="s">
        <v>189</v>
      </c>
      <c r="S85" s="9">
        <v>3</v>
      </c>
      <c r="T85" s="9">
        <v>2</v>
      </c>
      <c r="U85" s="9">
        <v>5</v>
      </c>
      <c r="V85" s="9">
        <v>10</v>
      </c>
      <c r="W85" s="9"/>
      <c r="X85" s="9"/>
      <c r="Y85" s="9">
        <v>3</v>
      </c>
      <c r="Z85" s="9">
        <v>4</v>
      </c>
      <c r="AA85" s="9"/>
      <c r="AB85" s="9"/>
      <c r="AC85" s="9">
        <f t="shared" si="21"/>
        <v>17</v>
      </c>
      <c r="AD85" s="46"/>
      <c r="AE85" s="21"/>
    </row>
    <row r="86" spans="1:31" s="39" customFormat="1" ht="12.75" x14ac:dyDescent="0.2">
      <c r="A86" s="41">
        <v>15</v>
      </c>
      <c r="B86" s="42" t="s">
        <v>258</v>
      </c>
      <c r="C86" s="42" t="s">
        <v>34</v>
      </c>
      <c r="D86" s="9"/>
      <c r="E86" s="9">
        <v>1</v>
      </c>
      <c r="F86" s="9">
        <v>4</v>
      </c>
      <c r="G86" s="9">
        <v>7</v>
      </c>
      <c r="H86" s="9">
        <v>2</v>
      </c>
      <c r="I86" s="9">
        <v>1</v>
      </c>
      <c r="J86" s="9"/>
      <c r="K86" s="9">
        <v>5</v>
      </c>
      <c r="L86" s="9"/>
      <c r="M86" s="9"/>
      <c r="N86" s="9">
        <f t="shared" si="20"/>
        <v>7</v>
      </c>
      <c r="O86" s="10"/>
      <c r="P86" s="41">
        <v>6</v>
      </c>
      <c r="Q86" s="42" t="s">
        <v>273</v>
      </c>
      <c r="R86" s="42" t="s">
        <v>273</v>
      </c>
      <c r="S86" s="9">
        <v>2</v>
      </c>
      <c r="T86" s="9">
        <v>2</v>
      </c>
      <c r="U86" s="9"/>
      <c r="V86" s="9">
        <v>6</v>
      </c>
      <c r="W86" s="9"/>
      <c r="X86" s="9"/>
      <c r="Y86" s="9"/>
      <c r="Z86" s="9">
        <v>3</v>
      </c>
      <c r="AA86" s="9"/>
      <c r="AB86" s="9"/>
      <c r="AC86" s="9">
        <f t="shared" si="21"/>
        <v>10</v>
      </c>
      <c r="AD86" s="46"/>
      <c r="AE86" s="21"/>
    </row>
    <row r="87" spans="1:31" s="39" customFormat="1" ht="12.75" x14ac:dyDescent="0.2">
      <c r="A87" s="41">
        <v>10</v>
      </c>
      <c r="B87" s="42" t="s">
        <v>274</v>
      </c>
      <c r="C87" s="42" t="s">
        <v>31</v>
      </c>
      <c r="D87" s="9">
        <v>2</v>
      </c>
      <c r="E87" s="9"/>
      <c r="F87" s="9"/>
      <c r="G87" s="9">
        <v>1</v>
      </c>
      <c r="H87" s="9"/>
      <c r="I87" s="9"/>
      <c r="J87" s="9"/>
      <c r="K87" s="9"/>
      <c r="L87" s="9"/>
      <c r="M87" s="9"/>
      <c r="N87" s="9">
        <f t="shared" si="20"/>
        <v>4</v>
      </c>
      <c r="O87" s="10"/>
      <c r="P87" s="41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1">
        <v>14</v>
      </c>
      <c r="B88" s="42" t="s">
        <v>275</v>
      </c>
      <c r="C88" s="42" t="s">
        <v>229</v>
      </c>
      <c r="D88" s="9">
        <v>1</v>
      </c>
      <c r="E88" s="9"/>
      <c r="F88" s="9"/>
      <c r="G88" s="9">
        <v>2</v>
      </c>
      <c r="H88" s="9"/>
      <c r="I88" s="9"/>
      <c r="J88" s="9"/>
      <c r="K88" s="9">
        <v>1</v>
      </c>
      <c r="L88" s="9"/>
      <c r="M88" s="9"/>
      <c r="N88" s="9">
        <f t="shared" si="20"/>
        <v>2</v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3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10</v>
      </c>
      <c r="E90" s="9">
        <f t="shared" si="22"/>
        <v>3</v>
      </c>
      <c r="F90" s="9">
        <f t="shared" si="22"/>
        <v>11</v>
      </c>
      <c r="G90" s="9">
        <f t="shared" si="22"/>
        <v>26</v>
      </c>
      <c r="H90" s="9">
        <f t="shared" si="22"/>
        <v>10</v>
      </c>
      <c r="I90" s="9">
        <f t="shared" si="22"/>
        <v>6</v>
      </c>
      <c r="J90" s="9">
        <f t="shared" si="22"/>
        <v>1</v>
      </c>
      <c r="K90" s="9">
        <f t="shared" si="22"/>
        <v>13</v>
      </c>
      <c r="L90" s="9">
        <f t="shared" si="22"/>
        <v>0</v>
      </c>
      <c r="M90" s="9">
        <f t="shared" si="22"/>
        <v>0</v>
      </c>
      <c r="N90" s="9">
        <f t="shared" si="22"/>
        <v>40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11</v>
      </c>
      <c r="T90" s="9">
        <f t="shared" si="23"/>
        <v>4</v>
      </c>
      <c r="U90" s="9">
        <f t="shared" si="23"/>
        <v>8</v>
      </c>
      <c r="V90" s="9">
        <f t="shared" si="23"/>
        <v>31</v>
      </c>
      <c r="W90" s="9">
        <f t="shared" si="23"/>
        <v>7</v>
      </c>
      <c r="X90" s="9">
        <f t="shared" si="23"/>
        <v>9</v>
      </c>
      <c r="Y90" s="9">
        <f t="shared" si="23"/>
        <v>4</v>
      </c>
      <c r="Z90" s="9">
        <f t="shared" si="23"/>
        <v>11</v>
      </c>
      <c r="AA90" s="9">
        <f t="shared" si="23"/>
        <v>0</v>
      </c>
      <c r="AB90" s="9">
        <f t="shared" si="23"/>
        <v>0</v>
      </c>
      <c r="AC90" s="9">
        <f t="shared" si="23"/>
        <v>42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51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Hardwood Pro:    |||   Big Bangs: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11" t="s">
        <v>76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3" t="s">
        <v>52</v>
      </c>
      <c r="P93" s="172" t="s">
        <v>230</v>
      </c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4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5</v>
      </c>
      <c r="B95" s="42" t="s">
        <v>86</v>
      </c>
      <c r="C95" s="42" t="s">
        <v>87</v>
      </c>
      <c r="D95" s="9">
        <v>2</v>
      </c>
      <c r="E95" s="9">
        <v>1</v>
      </c>
      <c r="F95" s="9"/>
      <c r="G95" s="9">
        <v>1</v>
      </c>
      <c r="H95" s="9"/>
      <c r="I95" s="9"/>
      <c r="J95" s="9"/>
      <c r="K95" s="9">
        <v>2</v>
      </c>
      <c r="L95" s="9"/>
      <c r="M95" s="9"/>
      <c r="N95" s="9">
        <f t="shared" ref="N95:N104" si="24">IF(B95="","",(D95*2)+(E95*3)+F95*1)</f>
        <v>7</v>
      </c>
      <c r="O95" s="10"/>
      <c r="P95" s="43">
        <v>4</v>
      </c>
      <c r="Q95" s="42" t="s">
        <v>233</v>
      </c>
      <c r="R95" s="42" t="s">
        <v>234</v>
      </c>
      <c r="S95" s="9">
        <v>3</v>
      </c>
      <c r="T95" s="9">
        <v>1</v>
      </c>
      <c r="U95" s="9">
        <v>3</v>
      </c>
      <c r="V95" s="9">
        <v>5</v>
      </c>
      <c r="W95" s="9"/>
      <c r="X95" s="9">
        <v>2</v>
      </c>
      <c r="Y95" s="9"/>
      <c r="Z95" s="9"/>
      <c r="AA95" s="9"/>
      <c r="AB95" s="9"/>
      <c r="AC95" s="9">
        <f t="shared" ref="AC95:AC104" si="25">IF(Q95="","",(S95*2)+(T95*3)+U95*1)</f>
        <v>12</v>
      </c>
      <c r="AD95" s="46"/>
      <c r="AE95" s="21"/>
    </row>
    <row r="96" spans="1:31" s="39" customFormat="1" ht="12.75" x14ac:dyDescent="0.2">
      <c r="A96" s="43">
        <v>6</v>
      </c>
      <c r="B96" s="42" t="s">
        <v>83</v>
      </c>
      <c r="C96" s="42" t="s">
        <v>48</v>
      </c>
      <c r="D96" s="9">
        <v>2</v>
      </c>
      <c r="E96" s="9"/>
      <c r="F96" s="9"/>
      <c r="G96" s="9">
        <v>7</v>
      </c>
      <c r="H96" s="9">
        <v>2</v>
      </c>
      <c r="I96" s="9"/>
      <c r="J96" s="9"/>
      <c r="K96" s="9">
        <v>4</v>
      </c>
      <c r="L96" s="9"/>
      <c r="M96" s="9"/>
      <c r="N96" s="9">
        <f t="shared" si="24"/>
        <v>4</v>
      </c>
      <c r="O96" s="10"/>
      <c r="P96" s="41">
        <v>6</v>
      </c>
      <c r="Q96" s="42" t="s">
        <v>38</v>
      </c>
      <c r="R96" s="42" t="s">
        <v>235</v>
      </c>
      <c r="S96" s="9">
        <v>1</v>
      </c>
      <c r="T96" s="9"/>
      <c r="U96" s="9">
        <v>2</v>
      </c>
      <c r="V96" s="9">
        <v>6</v>
      </c>
      <c r="W96" s="9"/>
      <c r="X96" s="9"/>
      <c r="Y96" s="9"/>
      <c r="Z96" s="9">
        <v>3</v>
      </c>
      <c r="AA96" s="9"/>
      <c r="AB96" s="9"/>
      <c r="AC96" s="9">
        <f t="shared" si="25"/>
        <v>4</v>
      </c>
      <c r="AD96" s="46"/>
      <c r="AE96" s="21"/>
    </row>
    <row r="97" spans="1:31" s="39" customFormat="1" ht="12.75" x14ac:dyDescent="0.2">
      <c r="A97" s="41">
        <v>11</v>
      </c>
      <c r="B97" s="42" t="s">
        <v>276</v>
      </c>
      <c r="C97" s="42" t="s">
        <v>277</v>
      </c>
      <c r="D97" s="9">
        <v>2</v>
      </c>
      <c r="E97" s="9">
        <v>1</v>
      </c>
      <c r="F97" s="9">
        <v>1</v>
      </c>
      <c r="G97" s="9">
        <v>5</v>
      </c>
      <c r="H97" s="9">
        <v>2</v>
      </c>
      <c r="I97" s="9">
        <v>1</v>
      </c>
      <c r="J97" s="9"/>
      <c r="K97" s="9"/>
      <c r="L97" s="9"/>
      <c r="M97" s="9"/>
      <c r="N97" s="9">
        <f t="shared" si="24"/>
        <v>8</v>
      </c>
      <c r="O97" s="10"/>
      <c r="P97" s="41">
        <v>8</v>
      </c>
      <c r="Q97" s="42" t="s">
        <v>236</v>
      </c>
      <c r="R97" s="42" t="s">
        <v>61</v>
      </c>
      <c r="S97" s="9"/>
      <c r="T97" s="9">
        <v>1</v>
      </c>
      <c r="U97" s="9"/>
      <c r="V97" s="9"/>
      <c r="W97" s="9">
        <v>6</v>
      </c>
      <c r="X97" s="9">
        <v>1</v>
      </c>
      <c r="Y97" s="9"/>
      <c r="Z97" s="9"/>
      <c r="AA97" s="9"/>
      <c r="AB97" s="9"/>
      <c r="AC97" s="9">
        <f t="shared" si="25"/>
        <v>3</v>
      </c>
      <c r="AD97" s="46"/>
      <c r="AE97" s="21"/>
    </row>
    <row r="98" spans="1:31" s="39" customFormat="1" ht="12.75" x14ac:dyDescent="0.2">
      <c r="A98" s="41">
        <v>13</v>
      </c>
      <c r="B98" s="42" t="s">
        <v>77</v>
      </c>
      <c r="C98" s="42" t="s">
        <v>72</v>
      </c>
      <c r="D98" s="9"/>
      <c r="E98" s="9">
        <v>2</v>
      </c>
      <c r="F98" s="9"/>
      <c r="G98" s="9">
        <v>3</v>
      </c>
      <c r="H98" s="9">
        <v>2</v>
      </c>
      <c r="I98" s="9"/>
      <c r="J98" s="9"/>
      <c r="K98" s="9"/>
      <c r="L98" s="9"/>
      <c r="M98" s="9"/>
      <c r="N98" s="9">
        <f t="shared" si="24"/>
        <v>6</v>
      </c>
      <c r="O98" s="10"/>
      <c r="P98" s="41">
        <v>9</v>
      </c>
      <c r="Q98" s="42" t="s">
        <v>237</v>
      </c>
      <c r="R98" s="42" t="s">
        <v>238</v>
      </c>
      <c r="S98" s="9">
        <v>1</v>
      </c>
      <c r="T98" s="9">
        <v>2</v>
      </c>
      <c r="U98" s="9"/>
      <c r="V98" s="9">
        <v>2</v>
      </c>
      <c r="W98" s="9">
        <v>2</v>
      </c>
      <c r="X98" s="9"/>
      <c r="Y98" s="9"/>
      <c r="Z98" s="9">
        <v>1</v>
      </c>
      <c r="AA98" s="9"/>
      <c r="AB98" s="9"/>
      <c r="AC98" s="9">
        <f t="shared" si="25"/>
        <v>8</v>
      </c>
      <c r="AD98" s="46"/>
      <c r="AE98" s="21"/>
    </row>
    <row r="99" spans="1:31" s="39" customFormat="1" ht="12.75" x14ac:dyDescent="0.2">
      <c r="A99" s="43">
        <v>21</v>
      </c>
      <c r="B99" s="42" t="s">
        <v>80</v>
      </c>
      <c r="C99" s="42" t="s">
        <v>113</v>
      </c>
      <c r="D99" s="9">
        <v>4</v>
      </c>
      <c r="E99" s="9"/>
      <c r="F99" s="9"/>
      <c r="G99" s="9">
        <v>4</v>
      </c>
      <c r="H99" s="9">
        <v>2</v>
      </c>
      <c r="I99" s="9"/>
      <c r="J99" s="9"/>
      <c r="K99" s="9">
        <v>2</v>
      </c>
      <c r="L99" s="9"/>
      <c r="M99" s="9"/>
      <c r="N99" s="9">
        <f t="shared" si="24"/>
        <v>8</v>
      </c>
      <c r="O99" s="10"/>
      <c r="P99" s="41">
        <v>10</v>
      </c>
      <c r="Q99" s="42" t="s">
        <v>65</v>
      </c>
      <c r="R99" s="42" t="s">
        <v>95</v>
      </c>
      <c r="S99" s="9">
        <v>1</v>
      </c>
      <c r="T99" s="9">
        <v>1</v>
      </c>
      <c r="U99" s="9"/>
      <c r="V99" s="9">
        <v>1</v>
      </c>
      <c r="W99" s="9">
        <v>2</v>
      </c>
      <c r="X99" s="9"/>
      <c r="Y99" s="9"/>
      <c r="Z99" s="9">
        <v>2</v>
      </c>
      <c r="AA99" s="9"/>
      <c r="AB99" s="9"/>
      <c r="AC99" s="9">
        <f t="shared" si="25"/>
        <v>5</v>
      </c>
      <c r="AD99" s="46"/>
      <c r="AE99" s="21"/>
    </row>
    <row r="100" spans="1:31" s="39" customFormat="1" ht="12.75" x14ac:dyDescent="0.2">
      <c r="A100" s="43">
        <v>23</v>
      </c>
      <c r="B100" s="42" t="s">
        <v>243</v>
      </c>
      <c r="C100" s="42" t="s">
        <v>35</v>
      </c>
      <c r="D100" s="9">
        <v>4</v>
      </c>
      <c r="E100" s="9"/>
      <c r="F100" s="9">
        <v>3</v>
      </c>
      <c r="G100" s="9">
        <v>6</v>
      </c>
      <c r="H100" s="9">
        <v>1</v>
      </c>
      <c r="I100" s="9"/>
      <c r="J100" s="9"/>
      <c r="K100" s="9">
        <v>1</v>
      </c>
      <c r="L100" s="9"/>
      <c r="M100" s="9"/>
      <c r="N100" s="9">
        <f t="shared" si="24"/>
        <v>11</v>
      </c>
      <c r="O100" s="10"/>
      <c r="P100" s="41"/>
      <c r="Q100" s="42"/>
      <c r="R100" s="4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 t="str">
        <f t="shared" si="25"/>
        <v/>
      </c>
      <c r="AD100" s="46"/>
      <c r="AE100" s="21"/>
    </row>
    <row r="101" spans="1:31" s="39" customFormat="1" ht="12.75" x14ac:dyDescent="0.2">
      <c r="A101" s="41">
        <v>24</v>
      </c>
      <c r="B101" s="42" t="s">
        <v>278</v>
      </c>
      <c r="C101" s="42" t="s">
        <v>279</v>
      </c>
      <c r="D101" s="9">
        <v>3</v>
      </c>
      <c r="E101" s="9">
        <v>4</v>
      </c>
      <c r="F101" s="9"/>
      <c r="G101" s="9">
        <v>1</v>
      </c>
      <c r="H101" s="9">
        <v>5</v>
      </c>
      <c r="I101" s="9"/>
      <c r="J101" s="9"/>
      <c r="K101" s="9"/>
      <c r="L101" s="9"/>
      <c r="M101" s="9"/>
      <c r="N101" s="9">
        <f t="shared" si="24"/>
        <v>18</v>
      </c>
      <c r="O101" s="10"/>
      <c r="P101" s="43">
        <v>21</v>
      </c>
      <c r="Q101" s="42" t="s">
        <v>241</v>
      </c>
      <c r="R101" s="42" t="s">
        <v>166</v>
      </c>
      <c r="S101" s="9"/>
      <c r="T101" s="9">
        <v>4</v>
      </c>
      <c r="U101" s="9"/>
      <c r="V101" s="9">
        <v>1</v>
      </c>
      <c r="W101" s="9">
        <v>2</v>
      </c>
      <c r="X101" s="9"/>
      <c r="Y101" s="9">
        <v>1</v>
      </c>
      <c r="Z101" s="9">
        <v>2</v>
      </c>
      <c r="AA101" s="9"/>
      <c r="AB101" s="9"/>
      <c r="AC101" s="9">
        <f t="shared" si="25"/>
        <v>12</v>
      </c>
      <c r="AD101" s="46"/>
      <c r="AE101" s="21"/>
    </row>
    <row r="102" spans="1:31" s="39" customFormat="1" ht="12.75" x14ac:dyDescent="0.2">
      <c r="A102" s="43"/>
      <c r="B102" s="42"/>
      <c r="C102" s="4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 t="str">
        <f t="shared" si="24"/>
        <v/>
      </c>
      <c r="O102" s="10"/>
      <c r="P102" s="43">
        <v>91</v>
      </c>
      <c r="Q102" s="42" t="s">
        <v>242</v>
      </c>
      <c r="R102" s="42" t="s">
        <v>67</v>
      </c>
      <c r="S102" s="9">
        <v>4</v>
      </c>
      <c r="T102" s="9"/>
      <c r="U102" s="9">
        <v>1</v>
      </c>
      <c r="V102" s="9">
        <v>10</v>
      </c>
      <c r="W102" s="9">
        <v>1</v>
      </c>
      <c r="X102" s="9"/>
      <c r="Y102" s="9"/>
      <c r="Z102" s="9"/>
      <c r="AA102" s="9"/>
      <c r="AB102" s="9"/>
      <c r="AC102" s="9">
        <f t="shared" si="25"/>
        <v>9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17</v>
      </c>
      <c r="E105" s="9">
        <f t="shared" si="26"/>
        <v>8</v>
      </c>
      <c r="F105" s="9">
        <f t="shared" si="26"/>
        <v>4</v>
      </c>
      <c r="G105" s="9">
        <f t="shared" si="26"/>
        <v>27</v>
      </c>
      <c r="H105" s="9">
        <f t="shared" si="26"/>
        <v>14</v>
      </c>
      <c r="I105" s="9">
        <f t="shared" si="26"/>
        <v>1</v>
      </c>
      <c r="J105" s="9">
        <f t="shared" si="26"/>
        <v>0</v>
      </c>
      <c r="K105" s="9">
        <f t="shared" si="26"/>
        <v>9</v>
      </c>
      <c r="L105" s="9">
        <f t="shared" si="26"/>
        <v>0</v>
      </c>
      <c r="M105" s="9">
        <f t="shared" si="26"/>
        <v>0</v>
      </c>
      <c r="N105" s="9">
        <f t="shared" si="26"/>
        <v>62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10</v>
      </c>
      <c r="T105" s="9">
        <f t="shared" si="27"/>
        <v>9</v>
      </c>
      <c r="U105" s="9">
        <f t="shared" si="27"/>
        <v>6</v>
      </c>
      <c r="V105" s="9">
        <f t="shared" si="27"/>
        <v>25</v>
      </c>
      <c r="W105" s="9">
        <f t="shared" si="27"/>
        <v>13</v>
      </c>
      <c r="X105" s="9">
        <f t="shared" si="27"/>
        <v>3</v>
      </c>
      <c r="Y105" s="9">
        <f t="shared" si="27"/>
        <v>1</v>
      </c>
      <c r="Z105" s="9">
        <f t="shared" si="27"/>
        <v>8</v>
      </c>
      <c r="AA105" s="9">
        <f t="shared" si="27"/>
        <v>0</v>
      </c>
      <c r="AB105" s="9">
        <f t="shared" si="27"/>
        <v>0</v>
      </c>
      <c r="AC105" s="9">
        <f t="shared" si="27"/>
        <v>53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89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Pork Swords: BLK-   |||   Honey Badgers: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22" t="s">
        <v>28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4"/>
      <c r="O108" s="3" t="s">
        <v>52</v>
      </c>
      <c r="P108" s="181" t="s">
        <v>246</v>
      </c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3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5</v>
      </c>
      <c r="B110" s="42" t="s">
        <v>36</v>
      </c>
      <c r="C110" s="42" t="s">
        <v>37</v>
      </c>
      <c r="D110" s="9">
        <v>1</v>
      </c>
      <c r="E110" s="9">
        <v>1</v>
      </c>
      <c r="F110" s="9"/>
      <c r="G110" s="9">
        <v>3</v>
      </c>
      <c r="H110" s="9">
        <v>3</v>
      </c>
      <c r="I110" s="9"/>
      <c r="J110" s="9"/>
      <c r="K110" s="9">
        <v>1</v>
      </c>
      <c r="L110" s="9"/>
      <c r="M110" s="9"/>
      <c r="N110" s="9">
        <f t="shared" ref="N110:N119" si="28">IF(B110="","",(D110*2)+(E110*3)+F110*1)</f>
        <v>5</v>
      </c>
      <c r="O110" s="10"/>
      <c r="P110" s="41">
        <v>9</v>
      </c>
      <c r="Q110" s="42" t="s">
        <v>247</v>
      </c>
      <c r="R110" s="42" t="s">
        <v>248</v>
      </c>
      <c r="S110" s="9">
        <v>6</v>
      </c>
      <c r="T110" s="9"/>
      <c r="U110" s="9">
        <v>1</v>
      </c>
      <c r="V110" s="9">
        <v>6</v>
      </c>
      <c r="W110" s="9">
        <v>1</v>
      </c>
      <c r="X110" s="9">
        <v>1</v>
      </c>
      <c r="Y110" s="9">
        <v>2</v>
      </c>
      <c r="Z110" s="9">
        <v>1</v>
      </c>
      <c r="AA110" s="9"/>
      <c r="AB110" s="9"/>
      <c r="AC110" s="9">
        <f t="shared" ref="AC110:AC119" si="29">IF(Q110="","",(S110*2)+(T110*3)+U110*1)</f>
        <v>13</v>
      </c>
      <c r="AD110" s="46"/>
      <c r="AE110" s="21"/>
    </row>
    <row r="111" spans="1:31" s="39" customFormat="1" ht="12.75" x14ac:dyDescent="0.2">
      <c r="A111" s="43">
        <v>9</v>
      </c>
      <c r="B111" s="42" t="s">
        <v>42</v>
      </c>
      <c r="C111" s="42" t="s">
        <v>43</v>
      </c>
      <c r="D111" s="9"/>
      <c r="E111" s="9"/>
      <c r="F111" s="9"/>
      <c r="G111" s="9">
        <v>2</v>
      </c>
      <c r="H111" s="9">
        <v>2</v>
      </c>
      <c r="I111" s="9">
        <v>1</v>
      </c>
      <c r="J111" s="9"/>
      <c r="K111" s="9">
        <v>2</v>
      </c>
      <c r="L111" s="9"/>
      <c r="M111" s="9"/>
      <c r="N111" s="9">
        <f t="shared" si="28"/>
        <v>0</v>
      </c>
      <c r="O111" s="10"/>
      <c r="P111" s="43">
        <v>8</v>
      </c>
      <c r="Q111" s="42" t="s">
        <v>249</v>
      </c>
      <c r="R111" s="42" t="s">
        <v>39</v>
      </c>
      <c r="S111" s="9"/>
      <c r="T111" s="9"/>
      <c r="U111" s="9"/>
      <c r="V111" s="9">
        <v>1</v>
      </c>
      <c r="W111" s="9">
        <v>1</v>
      </c>
      <c r="X111" s="9">
        <v>1</v>
      </c>
      <c r="Y111" s="9"/>
      <c r="Z111" s="9"/>
      <c r="AA111" s="9"/>
      <c r="AB111" s="9"/>
      <c r="AC111" s="9">
        <f t="shared" si="29"/>
        <v>0</v>
      </c>
      <c r="AD111" s="46"/>
      <c r="AE111" s="21"/>
    </row>
    <row r="112" spans="1:31" s="39" customFormat="1" ht="12.75" x14ac:dyDescent="0.2">
      <c r="A112" s="41">
        <v>13</v>
      </c>
      <c r="B112" s="42" t="s">
        <v>30</v>
      </c>
      <c r="C112" s="42" t="s">
        <v>31</v>
      </c>
      <c r="D112" s="9"/>
      <c r="E112" s="9"/>
      <c r="F112" s="9"/>
      <c r="G112" s="9">
        <v>4</v>
      </c>
      <c r="H112" s="9">
        <v>1</v>
      </c>
      <c r="I112" s="9"/>
      <c r="J112" s="9">
        <v>1</v>
      </c>
      <c r="K112" s="9"/>
      <c r="L112" s="9"/>
      <c r="M112" s="9"/>
      <c r="N112" s="9">
        <f t="shared" si="28"/>
        <v>0</v>
      </c>
      <c r="O112" s="10"/>
      <c r="P112" s="41">
        <v>10</v>
      </c>
      <c r="Q112" s="42" t="s">
        <v>250</v>
      </c>
      <c r="R112" s="42" t="s">
        <v>37</v>
      </c>
      <c r="S112" s="9"/>
      <c r="T112" s="9"/>
      <c r="U112" s="9"/>
      <c r="V112" s="9"/>
      <c r="W112" s="9">
        <v>1</v>
      </c>
      <c r="X112" s="9"/>
      <c r="Y112" s="9"/>
      <c r="Z112" s="9"/>
      <c r="AA112" s="9"/>
      <c r="AB112" s="9"/>
      <c r="AC112" s="9">
        <f t="shared" si="29"/>
        <v>0</v>
      </c>
      <c r="AD112" s="46"/>
      <c r="AE112" s="21"/>
    </row>
    <row r="113" spans="1:31" s="39" customFormat="1" ht="12.75" x14ac:dyDescent="0.2">
      <c r="A113" s="43">
        <v>17</v>
      </c>
      <c r="B113" s="42" t="s">
        <v>49</v>
      </c>
      <c r="C113" s="42" t="s">
        <v>50</v>
      </c>
      <c r="D113" s="9">
        <v>2</v>
      </c>
      <c r="E113" s="9"/>
      <c r="F113" s="9"/>
      <c r="G113" s="9">
        <v>2</v>
      </c>
      <c r="H113" s="9">
        <v>1</v>
      </c>
      <c r="I113" s="9">
        <v>1</v>
      </c>
      <c r="J113" s="9"/>
      <c r="K113" s="9">
        <v>3</v>
      </c>
      <c r="L113" s="9"/>
      <c r="M113" s="9"/>
      <c r="N113" s="9">
        <f t="shared" si="28"/>
        <v>4</v>
      </c>
      <c r="O113" s="10"/>
      <c r="P113" s="41">
        <v>13</v>
      </c>
      <c r="Q113" s="42" t="s">
        <v>251</v>
      </c>
      <c r="R113" s="42" t="s">
        <v>53</v>
      </c>
      <c r="S113" s="9"/>
      <c r="T113" s="9"/>
      <c r="U113" s="9"/>
      <c r="V113" s="9">
        <v>1</v>
      </c>
      <c r="W113" s="9">
        <v>3</v>
      </c>
      <c r="X113" s="9"/>
      <c r="Y113" s="9"/>
      <c r="Z113" s="9">
        <v>4</v>
      </c>
      <c r="AA113" s="9"/>
      <c r="AB113" s="9"/>
      <c r="AC113" s="9">
        <f t="shared" si="29"/>
        <v>0</v>
      </c>
      <c r="AD113" s="46"/>
      <c r="AE113" s="21"/>
    </row>
    <row r="114" spans="1:31" s="39" customFormat="1" ht="12.75" x14ac:dyDescent="0.2">
      <c r="A114" s="43">
        <v>20</v>
      </c>
      <c r="B114" s="42" t="s">
        <v>149</v>
      </c>
      <c r="C114" s="42" t="s">
        <v>73</v>
      </c>
      <c r="D114" s="9">
        <v>1</v>
      </c>
      <c r="E114" s="9">
        <v>2</v>
      </c>
      <c r="F114" s="9">
        <v>2</v>
      </c>
      <c r="G114" s="9">
        <v>4</v>
      </c>
      <c r="H114" s="9">
        <v>1</v>
      </c>
      <c r="I114" s="9">
        <v>1</v>
      </c>
      <c r="J114" s="9"/>
      <c r="K114" s="9">
        <v>2</v>
      </c>
      <c r="L114" s="9"/>
      <c r="M114" s="9"/>
      <c r="N114" s="9">
        <f t="shared" si="28"/>
        <v>10</v>
      </c>
      <c r="O114" s="10"/>
      <c r="P114" s="43">
        <v>21</v>
      </c>
      <c r="Q114" s="42" t="s">
        <v>252</v>
      </c>
      <c r="R114" s="42" t="s">
        <v>253</v>
      </c>
      <c r="S114" s="9">
        <v>2</v>
      </c>
      <c r="T114" s="9"/>
      <c r="U114" s="9"/>
      <c r="V114" s="9">
        <v>11</v>
      </c>
      <c r="W114" s="9"/>
      <c r="X114" s="9">
        <v>1</v>
      </c>
      <c r="Y114" s="9"/>
      <c r="Z114" s="9">
        <v>4</v>
      </c>
      <c r="AA114" s="9"/>
      <c r="AB114" s="9"/>
      <c r="AC114" s="9">
        <f t="shared" si="29"/>
        <v>4</v>
      </c>
      <c r="AD114" s="46"/>
      <c r="AE114" s="21"/>
    </row>
    <row r="115" spans="1:31" s="39" customFormat="1" ht="12.75" x14ac:dyDescent="0.2">
      <c r="A115" s="43">
        <v>21</v>
      </c>
      <c r="B115" s="42" t="s">
        <v>286</v>
      </c>
      <c r="C115" s="42" t="s">
        <v>150</v>
      </c>
      <c r="D115" s="9"/>
      <c r="E115" s="9"/>
      <c r="F115" s="9"/>
      <c r="G115" s="9">
        <v>7</v>
      </c>
      <c r="H115" s="9">
        <v>1</v>
      </c>
      <c r="I115" s="9"/>
      <c r="J115" s="9"/>
      <c r="K115" s="9">
        <v>1</v>
      </c>
      <c r="L115" s="9"/>
      <c r="M115" s="9"/>
      <c r="N115" s="9">
        <f t="shared" si="28"/>
        <v>0</v>
      </c>
      <c r="O115" s="10"/>
      <c r="P115" s="43">
        <v>23</v>
      </c>
      <c r="Q115" s="42" t="s">
        <v>254</v>
      </c>
      <c r="R115" s="42" t="s">
        <v>61</v>
      </c>
      <c r="S115" s="9"/>
      <c r="T115" s="9"/>
      <c r="U115" s="9"/>
      <c r="V115" s="9">
        <v>2</v>
      </c>
      <c r="W115" s="9">
        <v>2</v>
      </c>
      <c r="X115" s="9"/>
      <c r="Y115" s="9">
        <v>1</v>
      </c>
      <c r="Z115" s="9"/>
      <c r="AA115" s="9"/>
      <c r="AB115" s="9"/>
      <c r="AC115" s="9">
        <f t="shared" si="29"/>
        <v>0</v>
      </c>
      <c r="AD115" s="46"/>
      <c r="AE115" s="21"/>
    </row>
    <row r="116" spans="1:31" s="39" customFormat="1" ht="12.75" x14ac:dyDescent="0.2">
      <c r="A116" s="43">
        <v>33</v>
      </c>
      <c r="B116" s="42" t="s">
        <v>47</v>
      </c>
      <c r="C116" s="42" t="s">
        <v>48</v>
      </c>
      <c r="D116" s="9">
        <v>3</v>
      </c>
      <c r="E116" s="9"/>
      <c r="F116" s="9">
        <v>7</v>
      </c>
      <c r="G116" s="9">
        <v>10</v>
      </c>
      <c r="H116" s="9"/>
      <c r="I116" s="9">
        <v>4</v>
      </c>
      <c r="J116" s="9">
        <v>1</v>
      </c>
      <c r="K116" s="9">
        <v>4</v>
      </c>
      <c r="L116" s="9"/>
      <c r="M116" s="9"/>
      <c r="N116" s="9">
        <f t="shared" si="28"/>
        <v>13</v>
      </c>
      <c r="O116" s="10"/>
      <c r="P116" s="43">
        <v>26</v>
      </c>
      <c r="Q116" s="42" t="s">
        <v>255</v>
      </c>
      <c r="R116" s="42" t="s">
        <v>256</v>
      </c>
      <c r="S116" s="9"/>
      <c r="T116" s="9">
        <v>2</v>
      </c>
      <c r="U116" s="9">
        <v>5</v>
      </c>
      <c r="V116" s="9">
        <v>3</v>
      </c>
      <c r="W116" s="9">
        <v>1</v>
      </c>
      <c r="X116" s="9">
        <v>4</v>
      </c>
      <c r="Y116" s="9"/>
      <c r="Z116" s="9">
        <v>3</v>
      </c>
      <c r="AA116" s="9"/>
      <c r="AB116" s="9"/>
      <c r="AC116" s="9">
        <f t="shared" si="29"/>
        <v>11</v>
      </c>
      <c r="AD116" s="46"/>
      <c r="AE116" s="21"/>
    </row>
    <row r="117" spans="1:31" s="39" customFormat="1" ht="12.75" x14ac:dyDescent="0.2">
      <c r="A117" s="43"/>
      <c r="B117" s="42"/>
      <c r="C117" s="4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 t="str">
        <f t="shared" si="28"/>
        <v/>
      </c>
      <c r="O117" s="10"/>
      <c r="P117" s="43">
        <v>55</v>
      </c>
      <c r="Q117" s="42" t="s">
        <v>280</v>
      </c>
      <c r="R117" s="42" t="s">
        <v>238</v>
      </c>
      <c r="S117" s="9">
        <v>4</v>
      </c>
      <c r="T117" s="9"/>
      <c r="U117" s="9"/>
      <c r="V117" s="9">
        <v>8</v>
      </c>
      <c r="W117" s="9"/>
      <c r="X117" s="9"/>
      <c r="Y117" s="9">
        <v>2</v>
      </c>
      <c r="Z117" s="9">
        <v>2</v>
      </c>
      <c r="AA117" s="9"/>
      <c r="AB117" s="9"/>
      <c r="AC117" s="9">
        <f t="shared" si="29"/>
        <v>8</v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7</v>
      </c>
      <c r="E120" s="9">
        <f t="shared" si="30"/>
        <v>3</v>
      </c>
      <c r="F120" s="9">
        <f t="shared" si="30"/>
        <v>9</v>
      </c>
      <c r="G120" s="9">
        <f t="shared" si="30"/>
        <v>32</v>
      </c>
      <c r="H120" s="9">
        <f t="shared" si="30"/>
        <v>9</v>
      </c>
      <c r="I120" s="9">
        <f t="shared" si="30"/>
        <v>7</v>
      </c>
      <c r="J120" s="9">
        <f t="shared" si="30"/>
        <v>2</v>
      </c>
      <c r="K120" s="9">
        <f t="shared" si="30"/>
        <v>13</v>
      </c>
      <c r="L120" s="9">
        <f t="shared" si="30"/>
        <v>0</v>
      </c>
      <c r="M120" s="9">
        <f t="shared" si="30"/>
        <v>0</v>
      </c>
      <c r="N120" s="9">
        <f t="shared" si="30"/>
        <v>32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12</v>
      </c>
      <c r="T120" s="9">
        <f t="shared" si="31"/>
        <v>2</v>
      </c>
      <c r="U120" s="9">
        <f t="shared" si="31"/>
        <v>6</v>
      </c>
      <c r="V120" s="9">
        <f t="shared" si="31"/>
        <v>32</v>
      </c>
      <c r="W120" s="9">
        <f t="shared" si="31"/>
        <v>9</v>
      </c>
      <c r="X120" s="9">
        <f t="shared" si="31"/>
        <v>7</v>
      </c>
      <c r="Y120" s="9">
        <f t="shared" si="31"/>
        <v>5</v>
      </c>
      <c r="Z120" s="9">
        <f t="shared" si="31"/>
        <v>14</v>
      </c>
      <c r="AA120" s="9">
        <f t="shared" si="31"/>
        <v>0</v>
      </c>
      <c r="AB120" s="9">
        <f t="shared" si="31"/>
        <v>0</v>
      </c>
      <c r="AC120" s="9">
        <f t="shared" si="31"/>
        <v>36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103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Diablos:    |||   Beavers: </v>
      </c>
    </row>
    <row r="122" spans="1:31" s="39" customFormat="1" ht="12.75" x14ac:dyDescent="0.2">
      <c r="A122" s="58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6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8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56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8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8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8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6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22"/>
      <c r="B128" s="22"/>
      <c r="C128" s="2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38"/>
      <c r="R128" s="38"/>
      <c r="S128" s="38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22"/>
      <c r="B129" s="22"/>
      <c r="C129" s="2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58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1"/>
      <c r="P130" s="46"/>
      <c r="Q130" s="56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Q132" s="29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1"/>
      <c r="AE132" s="1"/>
    </row>
    <row r="133" spans="1:31" ht="12.75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"/>
      <c r="AE133" s="1"/>
    </row>
    <row r="134" spans="1:31" ht="12.75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Q134" s="18"/>
      <c r="R134" s="19"/>
      <c r="S134" s="19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20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20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20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20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20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20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20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20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20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20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18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18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20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20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22"/>
      <c r="R144" s="22"/>
      <c r="S144" s="22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22"/>
      <c r="B145" s="22"/>
      <c r="C145" s="22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</sheetData>
  <mergeCells count="57">
    <mergeCell ref="P60:R60"/>
    <mergeCell ref="A60:C60"/>
    <mergeCell ref="A33:N33"/>
    <mergeCell ref="A45:C45"/>
    <mergeCell ref="A46:B46"/>
    <mergeCell ref="A48:N48"/>
    <mergeCell ref="A3:N3"/>
    <mergeCell ref="A1:AC1"/>
    <mergeCell ref="A2:AC2"/>
    <mergeCell ref="P3:AC3"/>
    <mergeCell ref="A30:C30"/>
    <mergeCell ref="A15:C15"/>
    <mergeCell ref="A16:B16"/>
    <mergeCell ref="P15:R15"/>
    <mergeCell ref="C16:AC16"/>
    <mergeCell ref="A18:N18"/>
    <mergeCell ref="A17:AC17"/>
    <mergeCell ref="P18:AC18"/>
    <mergeCell ref="P30:R30"/>
    <mergeCell ref="C31:AC31"/>
    <mergeCell ref="A32:AC32"/>
    <mergeCell ref="A31:B31"/>
    <mergeCell ref="A47:AC47"/>
    <mergeCell ref="P48:AC48"/>
    <mergeCell ref="P33:AC33"/>
    <mergeCell ref="P45:R45"/>
    <mergeCell ref="C46:AC46"/>
    <mergeCell ref="C61:AC61"/>
    <mergeCell ref="A62:AC62"/>
    <mergeCell ref="P63:AC63"/>
    <mergeCell ref="P75:R75"/>
    <mergeCell ref="C76:AC76"/>
    <mergeCell ref="A61:B61"/>
    <mergeCell ref="A63:N63"/>
    <mergeCell ref="A75:C75"/>
    <mergeCell ref="A76:B76"/>
    <mergeCell ref="A77:AC77"/>
    <mergeCell ref="P78:AC78"/>
    <mergeCell ref="A107:AC107"/>
    <mergeCell ref="P108:AC108"/>
    <mergeCell ref="P120:R120"/>
    <mergeCell ref="A90:C90"/>
    <mergeCell ref="A78:N78"/>
    <mergeCell ref="P90:R90"/>
    <mergeCell ref="C121:AC121"/>
    <mergeCell ref="C91:AC91"/>
    <mergeCell ref="A92:AC92"/>
    <mergeCell ref="P93:AC93"/>
    <mergeCell ref="P105:R105"/>
    <mergeCell ref="C106:AC106"/>
    <mergeCell ref="A108:N108"/>
    <mergeCell ref="A120:C120"/>
    <mergeCell ref="A121:B121"/>
    <mergeCell ref="A105:C105"/>
    <mergeCell ref="A106:B106"/>
    <mergeCell ref="A91:B91"/>
    <mergeCell ref="A93:N93"/>
  </mergeCells>
  <conditionalFormatting sqref="AE45 AE60 AE15 AE30">
    <cfRule type="expression" dxfId="1195" priority="35">
      <formula>AE15="Correct"</formula>
    </cfRule>
    <cfRule type="expression" dxfId="1194" priority="37">
      <formula>$AE$15="Check"</formula>
    </cfRule>
  </conditionalFormatting>
  <conditionalFormatting sqref="AE45 AE60 AE30">
    <cfRule type="expression" dxfId="1193" priority="36">
      <formula>$AE$15="Check"</formula>
    </cfRule>
  </conditionalFormatting>
  <conditionalFormatting sqref="AE45 AE60 AE15 AE30">
    <cfRule type="expression" dxfId="1192" priority="34">
      <formula>AE15="Correct"</formula>
    </cfRule>
  </conditionalFormatting>
  <conditionalFormatting sqref="AE46 AE61 AE16 AE31">
    <cfRule type="expression" dxfId="1191" priority="33">
      <formula>FIND("-",AE16)&gt;0</formula>
    </cfRule>
  </conditionalFormatting>
  <conditionalFormatting sqref="O15">
    <cfRule type="containsBlanks" dxfId="1190" priority="38">
      <formula>LEN(TRIM(O15))=0</formula>
    </cfRule>
  </conditionalFormatting>
  <conditionalFormatting sqref="O30">
    <cfRule type="containsBlanks" dxfId="1189" priority="32">
      <formula>LEN(TRIM(O30))=0</formula>
    </cfRule>
  </conditionalFormatting>
  <conditionalFormatting sqref="O45">
    <cfRule type="containsBlanks" dxfId="1188" priority="31">
      <formula>LEN(TRIM(O45))=0</formula>
    </cfRule>
  </conditionalFormatting>
  <conditionalFormatting sqref="O60">
    <cfRule type="containsBlanks" dxfId="1187" priority="30">
      <formula>LEN(TRIM(O60))=0</formula>
    </cfRule>
  </conditionalFormatting>
  <conditionalFormatting sqref="O75">
    <cfRule type="containsBlanks" dxfId="1186" priority="29">
      <formula>LEN(TRIM(O75))=0</formula>
    </cfRule>
  </conditionalFormatting>
  <conditionalFormatting sqref="O90">
    <cfRule type="containsBlanks" dxfId="1185" priority="28">
      <formula>LEN(TRIM(O90))=0</formula>
    </cfRule>
  </conditionalFormatting>
  <conditionalFormatting sqref="O105">
    <cfRule type="containsBlanks" dxfId="1184" priority="27">
      <formula>LEN(TRIM(O105))=0</formula>
    </cfRule>
  </conditionalFormatting>
  <conditionalFormatting sqref="O120">
    <cfRule type="containsBlanks" dxfId="1183" priority="26">
      <formula>LEN(TRIM(O120))=0</formula>
    </cfRule>
  </conditionalFormatting>
  <conditionalFormatting sqref="AE75">
    <cfRule type="expression" dxfId="1182" priority="23">
      <formula>AE75="Correct"</formula>
    </cfRule>
    <cfRule type="expression" dxfId="1181" priority="25">
      <formula>$AE$15="Check"</formula>
    </cfRule>
  </conditionalFormatting>
  <conditionalFormatting sqref="AE75">
    <cfRule type="expression" dxfId="1180" priority="24">
      <formula>$AE$15="Check"</formula>
    </cfRule>
  </conditionalFormatting>
  <conditionalFormatting sqref="AE75">
    <cfRule type="expression" dxfId="1179" priority="22">
      <formula>AE75="Correct"</formula>
    </cfRule>
  </conditionalFormatting>
  <conditionalFormatting sqref="AE76">
    <cfRule type="expression" dxfId="1178" priority="21">
      <formula>FIND("-",AE76)&gt;0</formula>
    </cfRule>
  </conditionalFormatting>
  <conditionalFormatting sqref="AE90">
    <cfRule type="expression" dxfId="1177" priority="18">
      <formula>AE90="Correct"</formula>
    </cfRule>
    <cfRule type="expression" dxfId="1176" priority="20">
      <formula>$AE$15="Check"</formula>
    </cfRule>
  </conditionalFormatting>
  <conditionalFormatting sqref="AE90">
    <cfRule type="expression" dxfId="1175" priority="19">
      <formula>$AE$15="Check"</formula>
    </cfRule>
  </conditionalFormatting>
  <conditionalFormatting sqref="AE90">
    <cfRule type="expression" dxfId="1174" priority="17">
      <formula>AE90="Correct"</formula>
    </cfRule>
  </conditionalFormatting>
  <conditionalFormatting sqref="AE91">
    <cfRule type="expression" dxfId="1173" priority="16">
      <formula>FIND("-",AE91)&gt;0</formula>
    </cfRule>
  </conditionalFormatting>
  <conditionalFormatting sqref="AE105">
    <cfRule type="expression" dxfId="1172" priority="13">
      <formula>AE105="Correct"</formula>
    </cfRule>
    <cfRule type="expression" dxfId="1171" priority="15">
      <formula>$AE$15="Check"</formula>
    </cfRule>
  </conditionalFormatting>
  <conditionalFormatting sqref="AE105">
    <cfRule type="expression" dxfId="1170" priority="14">
      <formula>$AE$15="Check"</formula>
    </cfRule>
  </conditionalFormatting>
  <conditionalFormatting sqref="AE105">
    <cfRule type="expression" dxfId="1169" priority="12">
      <formula>AE105="Correct"</formula>
    </cfRule>
  </conditionalFormatting>
  <conditionalFormatting sqref="AE106">
    <cfRule type="expression" dxfId="1168" priority="11">
      <formula>FIND("-",AE106)&gt;0</formula>
    </cfRule>
  </conditionalFormatting>
  <conditionalFormatting sqref="AE120">
    <cfRule type="expression" dxfId="1167" priority="8">
      <formula>AE120="Correct"</formula>
    </cfRule>
    <cfRule type="expression" dxfId="1166" priority="10">
      <formula>$AE$15="Check"</formula>
    </cfRule>
  </conditionalFormatting>
  <conditionalFormatting sqref="AE120">
    <cfRule type="expression" dxfId="1165" priority="9">
      <formula>$AE$15="Check"</formula>
    </cfRule>
  </conditionalFormatting>
  <conditionalFormatting sqref="AE120">
    <cfRule type="expression" dxfId="1164" priority="7">
      <formula>AE120="Correct"</formula>
    </cfRule>
  </conditionalFormatting>
  <conditionalFormatting sqref="AE121">
    <cfRule type="expression" dxfId="1163" priority="6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scale="70" orientation="landscape" r:id="rId1"/>
  <rowBreaks count="2" manualBreakCount="2">
    <brk id="46" max="16383" man="1"/>
    <brk id="91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1"/>
  <sheetViews>
    <sheetView topLeftCell="A70"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37" width="8.85546875" style="1"/>
    <col min="38" max="39" width="0" style="1" hidden="1" customWidth="1"/>
    <col min="40" max="16384" width="8.85546875" style="1"/>
  </cols>
  <sheetData>
    <row r="1" spans="1:39" ht="26.25" x14ac:dyDescent="0.2">
      <c r="A1" s="108" t="s">
        <v>467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  <c r="AL1" s="31" t="s">
        <v>0</v>
      </c>
      <c r="AM1" s="31" t="s">
        <v>1</v>
      </c>
    </row>
    <row r="2" spans="1:39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  <c r="AL2" s="31" t="s">
        <v>2</v>
      </c>
      <c r="AM2" s="40" t="s">
        <v>3</v>
      </c>
    </row>
    <row r="3" spans="1:39" s="39" customFormat="1" ht="12.75" x14ac:dyDescent="0.2">
      <c r="A3" s="111" t="s">
        <v>76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3" t="s">
        <v>4</v>
      </c>
      <c r="P3" s="114" t="s">
        <v>89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6"/>
      <c r="AE3" s="21"/>
      <c r="AL3" s="31" t="s">
        <v>5</v>
      </c>
      <c r="AM3" s="40" t="s">
        <v>6</v>
      </c>
    </row>
    <row r="4" spans="1:39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  <c r="AL4" s="31" t="s">
        <v>22</v>
      </c>
      <c r="AM4" s="40" t="s">
        <v>23</v>
      </c>
    </row>
    <row r="5" spans="1:39" s="39" customFormat="1" ht="12.75" x14ac:dyDescent="0.2">
      <c r="A5" s="43">
        <v>4</v>
      </c>
      <c r="B5" s="42" t="s">
        <v>77</v>
      </c>
      <c r="C5" s="42" t="s">
        <v>72</v>
      </c>
      <c r="D5" s="9"/>
      <c r="E5" s="9">
        <v>2</v>
      </c>
      <c r="F5" s="9">
        <v>2</v>
      </c>
      <c r="G5" s="9">
        <v>2</v>
      </c>
      <c r="H5" s="9">
        <v>3</v>
      </c>
      <c r="I5" s="9"/>
      <c r="J5" s="9"/>
      <c r="K5" s="9">
        <v>1</v>
      </c>
      <c r="L5" s="9"/>
      <c r="M5" s="9"/>
      <c r="N5" s="9">
        <f t="shared" ref="N5:N14" si="0">IF(B5="","",(D5*2)+(E5*3)+F5*1)</f>
        <v>8</v>
      </c>
      <c r="O5" s="10"/>
      <c r="P5" s="41">
        <v>0</v>
      </c>
      <c r="Q5" s="42" t="s">
        <v>93</v>
      </c>
      <c r="R5" s="42" t="s">
        <v>94</v>
      </c>
      <c r="S5" s="9">
        <v>3</v>
      </c>
      <c r="T5" s="9">
        <v>1</v>
      </c>
      <c r="U5" s="9">
        <v>2</v>
      </c>
      <c r="V5" s="9">
        <v>11</v>
      </c>
      <c r="W5" s="9">
        <v>2</v>
      </c>
      <c r="X5" s="9"/>
      <c r="Y5" s="9"/>
      <c r="Z5" s="9">
        <v>1</v>
      </c>
      <c r="AA5" s="9"/>
      <c r="AB5" s="9"/>
      <c r="AC5" s="9">
        <f t="shared" ref="AC5:AC14" si="1">IF(Q5="","",(S5*2)+(T5*3)+U5*1)</f>
        <v>11</v>
      </c>
      <c r="AE5" s="21"/>
      <c r="AL5" s="31" t="s">
        <v>24</v>
      </c>
      <c r="AM5" s="40" t="s">
        <v>25</v>
      </c>
    </row>
    <row r="6" spans="1:39" s="39" customFormat="1" ht="12.75" x14ac:dyDescent="0.2">
      <c r="A6" s="41">
        <v>5</v>
      </c>
      <c r="B6" s="42" t="s">
        <v>86</v>
      </c>
      <c r="C6" s="42" t="s">
        <v>87</v>
      </c>
      <c r="D6" s="9">
        <v>1</v>
      </c>
      <c r="E6" s="9">
        <v>3</v>
      </c>
      <c r="F6" s="9"/>
      <c r="G6" s="9">
        <v>4</v>
      </c>
      <c r="H6" s="9">
        <v>2</v>
      </c>
      <c r="I6" s="9">
        <v>3</v>
      </c>
      <c r="J6" s="9"/>
      <c r="K6" s="9">
        <v>3</v>
      </c>
      <c r="L6" s="9"/>
      <c r="M6" s="9"/>
      <c r="N6" s="9">
        <f t="shared" si="0"/>
        <v>11</v>
      </c>
      <c r="O6" s="10"/>
      <c r="P6" s="43">
        <v>2</v>
      </c>
      <c r="Q6" s="42" t="s">
        <v>322</v>
      </c>
      <c r="R6" s="42" t="s">
        <v>39</v>
      </c>
      <c r="S6" s="9">
        <v>2</v>
      </c>
      <c r="T6" s="9"/>
      <c r="U6" s="9">
        <v>1</v>
      </c>
      <c r="V6" s="9">
        <v>5</v>
      </c>
      <c r="W6" s="9"/>
      <c r="X6" s="9"/>
      <c r="Y6" s="9"/>
      <c r="Z6" s="9">
        <v>1</v>
      </c>
      <c r="AA6" s="9"/>
      <c r="AB6" s="9"/>
      <c r="AC6" s="9">
        <f t="shared" si="1"/>
        <v>5</v>
      </c>
      <c r="AE6" s="21"/>
    </row>
    <row r="7" spans="1:39" s="39" customFormat="1" ht="12.75" x14ac:dyDescent="0.2">
      <c r="A7" s="43">
        <v>9</v>
      </c>
      <c r="B7" s="42" t="s">
        <v>468</v>
      </c>
      <c r="C7" s="42" t="s">
        <v>469</v>
      </c>
      <c r="D7" s="9">
        <v>1</v>
      </c>
      <c r="E7" s="9">
        <v>2</v>
      </c>
      <c r="F7" s="9">
        <v>2</v>
      </c>
      <c r="G7" s="9">
        <v>8</v>
      </c>
      <c r="H7" s="9">
        <v>4</v>
      </c>
      <c r="I7" s="9"/>
      <c r="J7" s="9"/>
      <c r="K7" s="9">
        <v>3</v>
      </c>
      <c r="L7" s="9"/>
      <c r="M7" s="9"/>
      <c r="N7" s="9">
        <f t="shared" si="0"/>
        <v>10</v>
      </c>
      <c r="O7" s="10"/>
      <c r="P7" s="43">
        <v>3</v>
      </c>
      <c r="Q7" s="42" t="s">
        <v>146</v>
      </c>
      <c r="R7" s="42" t="s">
        <v>145</v>
      </c>
      <c r="S7" s="9">
        <v>1</v>
      </c>
      <c r="T7" s="9">
        <v>2</v>
      </c>
      <c r="U7" s="9">
        <v>1</v>
      </c>
      <c r="V7" s="9">
        <v>7</v>
      </c>
      <c r="W7" s="9">
        <v>3</v>
      </c>
      <c r="X7" s="9"/>
      <c r="Y7" s="9">
        <v>1</v>
      </c>
      <c r="Z7" s="9">
        <v>2</v>
      </c>
      <c r="AA7" s="9"/>
      <c r="AB7" s="9"/>
      <c r="AC7" s="9">
        <f t="shared" si="1"/>
        <v>9</v>
      </c>
      <c r="AE7" s="21"/>
    </row>
    <row r="8" spans="1:39" s="39" customFormat="1" ht="12.75" x14ac:dyDescent="0.2">
      <c r="A8" s="43">
        <v>23</v>
      </c>
      <c r="B8" s="42" t="s">
        <v>276</v>
      </c>
      <c r="C8" s="42" t="s">
        <v>282</v>
      </c>
      <c r="D8" s="9">
        <v>2</v>
      </c>
      <c r="E8" s="9">
        <v>1</v>
      </c>
      <c r="F8" s="9"/>
      <c r="G8" s="9">
        <v>4</v>
      </c>
      <c r="H8" s="9">
        <v>1</v>
      </c>
      <c r="I8" s="9">
        <v>1</v>
      </c>
      <c r="J8" s="9"/>
      <c r="K8" s="9">
        <v>3</v>
      </c>
      <c r="L8" s="9"/>
      <c r="M8" s="9"/>
      <c r="N8" s="9">
        <f t="shared" si="0"/>
        <v>7</v>
      </c>
      <c r="O8" s="10"/>
      <c r="P8" s="43">
        <v>4</v>
      </c>
      <c r="Q8" s="42" t="s">
        <v>142</v>
      </c>
      <c r="R8" s="42" t="s">
        <v>411</v>
      </c>
      <c r="S8" s="9"/>
      <c r="T8" s="9"/>
      <c r="U8" s="9"/>
      <c r="V8" s="9">
        <v>2</v>
      </c>
      <c r="W8" s="9"/>
      <c r="X8" s="9"/>
      <c r="Y8" s="9"/>
      <c r="Z8" s="9">
        <v>1</v>
      </c>
      <c r="AA8" s="9"/>
      <c r="AB8" s="9"/>
      <c r="AC8" s="9">
        <f t="shared" si="1"/>
        <v>0</v>
      </c>
      <c r="AE8" s="21"/>
    </row>
    <row r="9" spans="1:39" s="39" customFormat="1" ht="12.75" x14ac:dyDescent="0.2">
      <c r="A9" s="43"/>
      <c r="B9" s="42"/>
      <c r="C9" s="42"/>
      <c r="D9" s="9"/>
      <c r="E9" s="9"/>
      <c r="F9" s="9"/>
      <c r="G9" s="9"/>
      <c r="H9" s="9"/>
      <c r="I9" s="9"/>
      <c r="J9" s="9"/>
      <c r="K9" s="9">
        <v>3</v>
      </c>
      <c r="L9" s="9"/>
      <c r="M9" s="9"/>
      <c r="N9" s="9" t="str">
        <f t="shared" si="0"/>
        <v/>
      </c>
      <c r="O9" s="10"/>
      <c r="P9" s="43"/>
      <c r="Q9" s="42"/>
      <c r="R9" s="42"/>
      <c r="S9" s="9"/>
      <c r="T9" s="9"/>
      <c r="U9" s="9"/>
      <c r="V9" s="9"/>
      <c r="W9" s="9"/>
      <c r="X9" s="9"/>
      <c r="Y9" s="9"/>
      <c r="Z9" s="9"/>
      <c r="AA9" s="9"/>
      <c r="AB9" s="9"/>
      <c r="AC9" s="9" t="str">
        <f t="shared" si="1"/>
        <v/>
      </c>
      <c r="AE9" s="21"/>
    </row>
    <row r="10" spans="1:39" s="39" customFormat="1" ht="12.75" x14ac:dyDescent="0.2">
      <c r="A10" s="41"/>
      <c r="B10" s="42"/>
      <c r="C10" s="42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tr">
        <f t="shared" si="0"/>
        <v/>
      </c>
      <c r="O10" s="10"/>
      <c r="P10" s="43">
        <v>7</v>
      </c>
      <c r="Q10" s="42" t="s">
        <v>264</v>
      </c>
      <c r="R10" s="42" t="s">
        <v>265</v>
      </c>
      <c r="S10" s="9">
        <v>2</v>
      </c>
      <c r="T10" s="9"/>
      <c r="U10" s="9">
        <v>2</v>
      </c>
      <c r="V10" s="9">
        <v>5</v>
      </c>
      <c r="W10" s="9">
        <v>4</v>
      </c>
      <c r="X10" s="9"/>
      <c r="Y10" s="9"/>
      <c r="Z10" s="9">
        <v>1</v>
      </c>
      <c r="AA10" s="9"/>
      <c r="AB10" s="9"/>
      <c r="AC10" s="9">
        <f t="shared" si="1"/>
        <v>6</v>
      </c>
      <c r="AE10" s="21"/>
    </row>
    <row r="11" spans="1:39" s="39" customFormat="1" ht="12.75" x14ac:dyDescent="0.2">
      <c r="A11" s="43">
        <v>21</v>
      </c>
      <c r="B11" s="42" t="s">
        <v>80</v>
      </c>
      <c r="C11" s="42" t="s">
        <v>113</v>
      </c>
      <c r="D11" s="9">
        <v>2</v>
      </c>
      <c r="E11" s="9"/>
      <c r="F11" s="9"/>
      <c r="G11" s="9">
        <v>7</v>
      </c>
      <c r="H11" s="9">
        <v>1</v>
      </c>
      <c r="I11" s="9">
        <v>1</v>
      </c>
      <c r="J11" s="9"/>
      <c r="K11" s="9">
        <v>3</v>
      </c>
      <c r="L11" s="9"/>
      <c r="M11" s="9"/>
      <c r="N11" s="9">
        <f t="shared" si="0"/>
        <v>4</v>
      </c>
      <c r="O11" s="10"/>
      <c r="P11" s="43">
        <v>11</v>
      </c>
      <c r="Q11" s="42" t="s">
        <v>101</v>
      </c>
      <c r="R11" s="42" t="s">
        <v>354</v>
      </c>
      <c r="S11" s="9">
        <v>4</v>
      </c>
      <c r="T11" s="9"/>
      <c r="U11" s="9">
        <v>3</v>
      </c>
      <c r="V11" s="9">
        <v>10</v>
      </c>
      <c r="W11" s="9">
        <v>2</v>
      </c>
      <c r="X11" s="9"/>
      <c r="Y11" s="9"/>
      <c r="Z11" s="9">
        <v>2</v>
      </c>
      <c r="AA11" s="9"/>
      <c r="AB11" s="9"/>
      <c r="AC11" s="9">
        <f t="shared" si="1"/>
        <v>11</v>
      </c>
      <c r="AE11" s="21"/>
    </row>
    <row r="12" spans="1:39" s="39" customFormat="1" ht="12.75" x14ac:dyDescent="0.2">
      <c r="A12" s="41">
        <v>24</v>
      </c>
      <c r="B12" s="42" t="s">
        <v>278</v>
      </c>
      <c r="C12" s="42" t="s">
        <v>279</v>
      </c>
      <c r="D12" s="9">
        <v>3</v>
      </c>
      <c r="E12" s="9"/>
      <c r="F12" s="9"/>
      <c r="G12" s="9">
        <v>7</v>
      </c>
      <c r="H12" s="9">
        <v>4</v>
      </c>
      <c r="I12" s="9">
        <v>1</v>
      </c>
      <c r="J12" s="9"/>
      <c r="K12" s="9">
        <v>1</v>
      </c>
      <c r="L12" s="9"/>
      <c r="M12" s="9"/>
      <c r="N12" s="9">
        <f t="shared" si="0"/>
        <v>6</v>
      </c>
      <c r="O12" s="10"/>
      <c r="P12" s="43">
        <v>31</v>
      </c>
      <c r="Q12" s="42" t="s">
        <v>43</v>
      </c>
      <c r="R12" s="42" t="s">
        <v>141</v>
      </c>
      <c r="S12" s="9"/>
      <c r="T12" s="9">
        <v>1</v>
      </c>
      <c r="U12" s="9">
        <v>2</v>
      </c>
      <c r="V12" s="9">
        <v>1</v>
      </c>
      <c r="W12" s="9">
        <v>3</v>
      </c>
      <c r="X12" s="9">
        <v>1</v>
      </c>
      <c r="Y12" s="9"/>
      <c r="Z12" s="9"/>
      <c r="AA12" s="9"/>
      <c r="AB12" s="9"/>
      <c r="AC12" s="9">
        <f t="shared" si="1"/>
        <v>5</v>
      </c>
      <c r="AE12" s="21"/>
    </row>
    <row r="13" spans="1:39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9" s="39" customFormat="1" ht="12.75" x14ac:dyDescent="0.2">
      <c r="A14" s="43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9" s="39" customFormat="1" ht="12.75" x14ac:dyDescent="0.2">
      <c r="A15" s="105" t="s">
        <v>26</v>
      </c>
      <c r="B15" s="106"/>
      <c r="C15" s="107"/>
      <c r="D15" s="9">
        <f t="shared" ref="D15:N15" si="2">SUM(D5:D14)</f>
        <v>9</v>
      </c>
      <c r="E15" s="9">
        <f t="shared" si="2"/>
        <v>8</v>
      </c>
      <c r="F15" s="9">
        <f t="shared" si="2"/>
        <v>4</v>
      </c>
      <c r="G15" s="9">
        <f t="shared" si="2"/>
        <v>32</v>
      </c>
      <c r="H15" s="9">
        <f t="shared" si="2"/>
        <v>15</v>
      </c>
      <c r="I15" s="9">
        <f t="shared" si="2"/>
        <v>6</v>
      </c>
      <c r="J15" s="9">
        <f t="shared" si="2"/>
        <v>0</v>
      </c>
      <c r="K15" s="9">
        <f t="shared" si="2"/>
        <v>17</v>
      </c>
      <c r="L15" s="9">
        <f t="shared" si="2"/>
        <v>0</v>
      </c>
      <c r="M15" s="9">
        <f t="shared" si="2"/>
        <v>0</v>
      </c>
      <c r="N15" s="9">
        <f t="shared" si="2"/>
        <v>46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12</v>
      </c>
      <c r="T15" s="9">
        <f t="shared" si="3"/>
        <v>4</v>
      </c>
      <c r="U15" s="9">
        <f t="shared" si="3"/>
        <v>11</v>
      </c>
      <c r="V15" s="9">
        <f t="shared" si="3"/>
        <v>41</v>
      </c>
      <c r="W15" s="9">
        <f t="shared" si="3"/>
        <v>14</v>
      </c>
      <c r="X15" s="9">
        <f t="shared" si="3"/>
        <v>1</v>
      </c>
      <c r="Y15" s="9">
        <f t="shared" si="3"/>
        <v>1</v>
      </c>
      <c r="Z15" s="9">
        <f t="shared" si="3"/>
        <v>8</v>
      </c>
      <c r="AA15" s="9">
        <f t="shared" si="3"/>
        <v>0</v>
      </c>
      <c r="AB15" s="9">
        <f t="shared" si="3"/>
        <v>0</v>
      </c>
      <c r="AC15" s="9">
        <f t="shared" si="3"/>
        <v>47</v>
      </c>
      <c r="AE15" s="44" t="e">
        <f>IF(#REF!+#REF!=5,"Correct","MVP ERROR")</f>
        <v>#REF!</v>
      </c>
    </row>
    <row r="16" spans="1:39" s="39" customFormat="1" ht="12.75" x14ac:dyDescent="0.2">
      <c r="A16" s="117" t="s">
        <v>27</v>
      </c>
      <c r="B16" s="118"/>
      <c r="C16" s="119" t="s">
        <v>223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Pork Swords: BLK-   |||   Shenanigans: 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22" t="s">
        <v>28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  <c r="O18" s="3" t="s">
        <v>4</v>
      </c>
      <c r="P18" s="125" t="s">
        <v>103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3">
        <v>9</v>
      </c>
      <c r="B20" s="42" t="s">
        <v>42</v>
      </c>
      <c r="C20" s="42" t="s">
        <v>43</v>
      </c>
      <c r="D20" s="9">
        <v>1</v>
      </c>
      <c r="E20" s="9"/>
      <c r="F20" s="9"/>
      <c r="G20" s="9">
        <v>1</v>
      </c>
      <c r="H20" s="9">
        <v>1</v>
      </c>
      <c r="I20" s="9">
        <v>4</v>
      </c>
      <c r="J20" s="9">
        <v>2</v>
      </c>
      <c r="K20" s="9">
        <v>2</v>
      </c>
      <c r="L20" s="9"/>
      <c r="M20" s="9"/>
      <c r="N20" s="9">
        <f t="shared" ref="N20:N29" si="4">IF(B20="","",(D20*2)+(E20*3)+F20*1)</f>
        <v>2</v>
      </c>
      <c r="O20" s="10"/>
      <c r="P20" s="43">
        <v>4</v>
      </c>
      <c r="Q20" s="42" t="s">
        <v>148</v>
      </c>
      <c r="R20" s="42" t="s">
        <v>54</v>
      </c>
      <c r="S20" s="9">
        <v>1</v>
      </c>
      <c r="T20" s="9"/>
      <c r="U20" s="9">
        <v>1</v>
      </c>
      <c r="V20" s="9">
        <v>8</v>
      </c>
      <c r="W20" s="9"/>
      <c r="X20" s="9"/>
      <c r="Y20" s="9">
        <v>2</v>
      </c>
      <c r="Z20" s="9">
        <v>1</v>
      </c>
      <c r="AA20" s="9"/>
      <c r="AB20" s="9"/>
      <c r="AC20" s="9">
        <f t="shared" ref="AC20:AC29" si="5">IF(Q20="","",(S20*2)+(T20*3)+U20*1)</f>
        <v>3</v>
      </c>
      <c r="AE20" s="21"/>
    </row>
    <row r="21" spans="1:31" s="39" customFormat="1" ht="12.75" x14ac:dyDescent="0.2">
      <c r="A21" s="43">
        <v>13</v>
      </c>
      <c r="B21" s="42" t="s">
        <v>30</v>
      </c>
      <c r="C21" s="42" t="s">
        <v>31</v>
      </c>
      <c r="D21" s="9">
        <v>1</v>
      </c>
      <c r="E21" s="9"/>
      <c r="F21" s="9"/>
      <c r="G21" s="9">
        <v>2</v>
      </c>
      <c r="H21" s="9"/>
      <c r="I21" s="9"/>
      <c r="J21" s="9"/>
      <c r="K21" s="9">
        <v>3</v>
      </c>
      <c r="L21" s="9"/>
      <c r="M21" s="9"/>
      <c r="N21" s="9">
        <f t="shared" si="4"/>
        <v>2</v>
      </c>
      <c r="O21" s="10"/>
      <c r="P21" s="43">
        <v>6</v>
      </c>
      <c r="Q21" s="42" t="s">
        <v>40</v>
      </c>
      <c r="R21" s="42" t="s">
        <v>113</v>
      </c>
      <c r="S21" s="9"/>
      <c r="T21" s="9">
        <v>1</v>
      </c>
      <c r="U21" s="9">
        <v>2</v>
      </c>
      <c r="V21" s="9">
        <v>1</v>
      </c>
      <c r="W21" s="9">
        <v>2</v>
      </c>
      <c r="X21" s="9"/>
      <c r="Y21" s="9"/>
      <c r="Z21" s="9">
        <v>1</v>
      </c>
      <c r="AA21" s="9"/>
      <c r="AB21" s="9"/>
      <c r="AC21" s="9">
        <f t="shared" si="5"/>
        <v>5</v>
      </c>
      <c r="AE21" s="21"/>
    </row>
    <row r="22" spans="1:31" s="39" customFormat="1" ht="12.75" x14ac:dyDescent="0.2">
      <c r="A22" s="43">
        <v>17</v>
      </c>
      <c r="B22" s="42" t="s">
        <v>49</v>
      </c>
      <c r="C22" s="42" t="s">
        <v>50</v>
      </c>
      <c r="D22" s="9">
        <v>2</v>
      </c>
      <c r="E22" s="9">
        <v>1</v>
      </c>
      <c r="F22" s="9">
        <v>1</v>
      </c>
      <c r="G22" s="9">
        <v>6</v>
      </c>
      <c r="H22" s="9">
        <v>1</v>
      </c>
      <c r="I22" s="9"/>
      <c r="J22" s="9"/>
      <c r="K22" s="9"/>
      <c r="L22" s="9"/>
      <c r="M22" s="9"/>
      <c r="N22" s="9">
        <f t="shared" si="4"/>
        <v>8</v>
      </c>
      <c r="O22" s="10"/>
      <c r="P22" s="43"/>
      <c r="Q22" s="42"/>
      <c r="R22" s="42"/>
      <c r="S22" s="9"/>
      <c r="T22" s="9"/>
      <c r="U22" s="9"/>
      <c r="V22" s="9"/>
      <c r="W22" s="9"/>
      <c r="X22" s="9"/>
      <c r="Y22" s="9"/>
      <c r="Z22" s="9"/>
      <c r="AA22" s="9"/>
      <c r="AB22" s="9"/>
      <c r="AC22" s="9" t="str">
        <f t="shared" si="5"/>
        <v/>
      </c>
      <c r="AE22" s="21"/>
    </row>
    <row r="23" spans="1:31" s="39" customFormat="1" ht="12.75" x14ac:dyDescent="0.2">
      <c r="A23" s="43">
        <v>20</v>
      </c>
      <c r="B23" s="42" t="s">
        <v>100</v>
      </c>
      <c r="C23" s="42" t="s">
        <v>290</v>
      </c>
      <c r="D23" s="9">
        <v>3</v>
      </c>
      <c r="E23" s="9">
        <v>1</v>
      </c>
      <c r="F23" s="9"/>
      <c r="G23" s="9">
        <v>2</v>
      </c>
      <c r="H23" s="9">
        <v>2</v>
      </c>
      <c r="I23" s="9">
        <v>2</v>
      </c>
      <c r="J23" s="9"/>
      <c r="K23" s="9">
        <v>3</v>
      </c>
      <c r="L23" s="9"/>
      <c r="M23" s="9"/>
      <c r="N23" s="9">
        <f t="shared" si="4"/>
        <v>9</v>
      </c>
      <c r="O23" s="10"/>
      <c r="P23" s="43">
        <v>13</v>
      </c>
      <c r="Q23" s="42" t="s">
        <v>112</v>
      </c>
      <c r="R23" s="42" t="s">
        <v>113</v>
      </c>
      <c r="S23" s="9">
        <v>1</v>
      </c>
      <c r="T23" s="9"/>
      <c r="U23" s="9"/>
      <c r="V23" s="9">
        <v>1</v>
      </c>
      <c r="W23" s="9"/>
      <c r="X23" s="9">
        <v>2</v>
      </c>
      <c r="Y23" s="9"/>
      <c r="Z23" s="9"/>
      <c r="AA23" s="9"/>
      <c r="AB23" s="9"/>
      <c r="AC23" s="9">
        <f t="shared" si="5"/>
        <v>2</v>
      </c>
      <c r="AE23" s="21"/>
    </row>
    <row r="24" spans="1:31" s="39" customFormat="1" ht="12.75" x14ac:dyDescent="0.2">
      <c r="A24" s="43">
        <v>21</v>
      </c>
      <c r="B24" s="42" t="s">
        <v>286</v>
      </c>
      <c r="C24" s="42" t="s">
        <v>150</v>
      </c>
      <c r="D24" s="9">
        <v>1</v>
      </c>
      <c r="E24" s="9"/>
      <c r="F24" s="9">
        <v>1</v>
      </c>
      <c r="G24" s="9">
        <v>6</v>
      </c>
      <c r="H24" s="9">
        <v>1</v>
      </c>
      <c r="I24" s="9">
        <v>1</v>
      </c>
      <c r="J24" s="9"/>
      <c r="K24" s="9">
        <v>2</v>
      </c>
      <c r="L24" s="9"/>
      <c r="M24" s="9"/>
      <c r="N24" s="9">
        <f t="shared" si="4"/>
        <v>3</v>
      </c>
      <c r="O24" s="10"/>
      <c r="P24" s="43">
        <v>20</v>
      </c>
      <c r="Q24" s="42" t="s">
        <v>105</v>
      </c>
      <c r="R24" s="42" t="s">
        <v>106</v>
      </c>
      <c r="S24" s="9"/>
      <c r="T24" s="9">
        <v>2</v>
      </c>
      <c r="U24" s="9">
        <v>2</v>
      </c>
      <c r="V24" s="9">
        <v>3</v>
      </c>
      <c r="W24" s="9">
        <v>1</v>
      </c>
      <c r="X24" s="9">
        <v>2</v>
      </c>
      <c r="Y24" s="9">
        <v>1</v>
      </c>
      <c r="Z24" s="9"/>
      <c r="AA24" s="9"/>
      <c r="AB24" s="9"/>
      <c r="AC24" s="9">
        <f t="shared" si="5"/>
        <v>8</v>
      </c>
      <c r="AE24" s="21"/>
    </row>
    <row r="25" spans="1:31" s="39" customFormat="1" ht="12.75" x14ac:dyDescent="0.2">
      <c r="A25" s="43">
        <v>32</v>
      </c>
      <c r="B25" s="42" t="s">
        <v>287</v>
      </c>
      <c r="C25" s="42" t="s">
        <v>90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4"/>
        <v>0</v>
      </c>
      <c r="O25" s="10"/>
      <c r="P25" s="41">
        <v>22</v>
      </c>
      <c r="Q25" s="42" t="s">
        <v>115</v>
      </c>
      <c r="R25" s="42" t="s">
        <v>116</v>
      </c>
      <c r="S25" s="9">
        <v>2</v>
      </c>
      <c r="T25" s="9"/>
      <c r="U25" s="9">
        <v>2</v>
      </c>
      <c r="V25" s="9">
        <v>12</v>
      </c>
      <c r="W25" s="9">
        <v>6</v>
      </c>
      <c r="X25" s="9">
        <v>1</v>
      </c>
      <c r="Y25" s="9">
        <v>2</v>
      </c>
      <c r="Z25" s="9">
        <v>1</v>
      </c>
      <c r="AA25" s="9"/>
      <c r="AB25" s="9"/>
      <c r="AC25" s="9">
        <f t="shared" si="5"/>
        <v>6</v>
      </c>
      <c r="AE25" s="21"/>
    </row>
    <row r="26" spans="1:31" s="39" customFormat="1" ht="12.75" x14ac:dyDescent="0.2">
      <c r="A26" s="43">
        <v>33</v>
      </c>
      <c r="B26" s="42" t="s">
        <v>47</v>
      </c>
      <c r="C26" s="42" t="s">
        <v>48</v>
      </c>
      <c r="D26" s="9">
        <v>2</v>
      </c>
      <c r="E26" s="9">
        <v>1</v>
      </c>
      <c r="F26" s="9">
        <v>1</v>
      </c>
      <c r="G26" s="9">
        <v>12</v>
      </c>
      <c r="H26" s="9"/>
      <c r="I26" s="9">
        <v>3</v>
      </c>
      <c r="J26" s="9">
        <v>1</v>
      </c>
      <c r="K26" s="9">
        <v>3</v>
      </c>
      <c r="L26" s="9"/>
      <c r="M26" s="9"/>
      <c r="N26" s="9">
        <f t="shared" si="4"/>
        <v>8</v>
      </c>
      <c r="O26" s="10"/>
      <c r="P26" s="41">
        <v>23</v>
      </c>
      <c r="Q26" s="42" t="s">
        <v>110</v>
      </c>
      <c r="R26" s="42" t="s">
        <v>72</v>
      </c>
      <c r="S26" s="9">
        <v>3</v>
      </c>
      <c r="T26" s="9">
        <v>6</v>
      </c>
      <c r="U26" s="9"/>
      <c r="V26" s="9">
        <v>2</v>
      </c>
      <c r="W26" s="9"/>
      <c r="X26" s="9"/>
      <c r="Y26" s="9"/>
      <c r="Z26" s="9"/>
      <c r="AA26" s="9"/>
      <c r="AB26" s="9"/>
      <c r="AC26" s="9">
        <f t="shared" si="5"/>
        <v>24</v>
      </c>
      <c r="AE26" s="21"/>
    </row>
    <row r="27" spans="1:31" s="39" customFormat="1" ht="12.75" x14ac:dyDescent="0.2">
      <c r="A27" s="43"/>
      <c r="B27" s="42"/>
      <c r="C27" s="42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tr">
        <f t="shared" si="4"/>
        <v/>
      </c>
      <c r="O27" s="10"/>
      <c r="P27" s="41">
        <v>40</v>
      </c>
      <c r="Q27" s="42" t="s">
        <v>32</v>
      </c>
      <c r="R27" s="42" t="s">
        <v>147</v>
      </c>
      <c r="S27" s="9">
        <v>1</v>
      </c>
      <c r="T27" s="9"/>
      <c r="U27" s="9"/>
      <c r="V27" s="9">
        <v>4</v>
      </c>
      <c r="W27" s="9">
        <v>4</v>
      </c>
      <c r="X27" s="9"/>
      <c r="Y27" s="9"/>
      <c r="Z27" s="9">
        <v>2</v>
      </c>
      <c r="AA27" s="9"/>
      <c r="AB27" s="9"/>
      <c r="AC27" s="9">
        <f t="shared" si="5"/>
        <v>2</v>
      </c>
      <c r="AE27" s="21"/>
    </row>
    <row r="28" spans="1:31" s="39" customFormat="1" ht="12.75" x14ac:dyDescent="0.2">
      <c r="A28" s="41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>
        <v>44</v>
      </c>
      <c r="Q28" s="42" t="s">
        <v>108</v>
      </c>
      <c r="R28" s="42" t="s">
        <v>109</v>
      </c>
      <c r="S28" s="9">
        <v>4</v>
      </c>
      <c r="T28" s="9"/>
      <c r="U28" s="9">
        <v>3</v>
      </c>
      <c r="V28" s="9">
        <v>6</v>
      </c>
      <c r="W28" s="9">
        <v>2</v>
      </c>
      <c r="X28" s="9"/>
      <c r="Y28" s="9"/>
      <c r="Z28" s="9">
        <v>2</v>
      </c>
      <c r="AA28" s="9"/>
      <c r="AB28" s="9"/>
      <c r="AC28" s="9">
        <f t="shared" si="5"/>
        <v>11</v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10</v>
      </c>
      <c r="E30" s="9">
        <f t="shared" si="6"/>
        <v>3</v>
      </c>
      <c r="F30" s="9">
        <f t="shared" si="6"/>
        <v>3</v>
      </c>
      <c r="G30" s="9">
        <f t="shared" si="6"/>
        <v>29</v>
      </c>
      <c r="H30" s="9">
        <f t="shared" si="6"/>
        <v>5</v>
      </c>
      <c r="I30" s="9">
        <f t="shared" si="6"/>
        <v>10</v>
      </c>
      <c r="J30" s="9">
        <f t="shared" si="6"/>
        <v>3</v>
      </c>
      <c r="K30" s="9">
        <f t="shared" si="6"/>
        <v>13</v>
      </c>
      <c r="L30" s="9">
        <f t="shared" si="6"/>
        <v>0</v>
      </c>
      <c r="M30" s="9">
        <f t="shared" si="6"/>
        <v>0</v>
      </c>
      <c r="N30" s="9">
        <f t="shared" si="6"/>
        <v>32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12</v>
      </c>
      <c r="T30" s="9">
        <f t="shared" si="7"/>
        <v>9</v>
      </c>
      <c r="U30" s="9">
        <f t="shared" si="7"/>
        <v>10</v>
      </c>
      <c r="V30" s="9">
        <f t="shared" si="7"/>
        <v>37</v>
      </c>
      <c r="W30" s="9">
        <f t="shared" si="7"/>
        <v>15</v>
      </c>
      <c r="X30" s="9">
        <f t="shared" si="7"/>
        <v>5</v>
      </c>
      <c r="Y30" s="9">
        <f t="shared" si="7"/>
        <v>5</v>
      </c>
      <c r="Z30" s="9">
        <f t="shared" si="7"/>
        <v>7</v>
      </c>
      <c r="AA30" s="9">
        <f t="shared" si="7"/>
        <v>0</v>
      </c>
      <c r="AB30" s="9">
        <f t="shared" si="7"/>
        <v>0</v>
      </c>
      <c r="AC30" s="9">
        <f t="shared" si="7"/>
        <v>61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224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Diablos:    |||   Hornets: 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28" t="s">
        <v>51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30"/>
      <c r="O33" s="3" t="s">
        <v>4</v>
      </c>
      <c r="P33" s="131" t="s">
        <v>133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3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3">
        <v>2</v>
      </c>
      <c r="Q35" s="42" t="s">
        <v>30</v>
      </c>
      <c r="R35" s="42" t="s">
        <v>53</v>
      </c>
      <c r="S35" s="9">
        <v>1</v>
      </c>
      <c r="T35" s="9"/>
      <c r="U35" s="9"/>
      <c r="V35" s="9"/>
      <c r="W35" s="9"/>
      <c r="X35" s="9"/>
      <c r="Y35" s="9"/>
      <c r="Z35" s="9">
        <v>3</v>
      </c>
      <c r="AA35" s="9"/>
      <c r="AB35" s="9"/>
      <c r="AC35" s="9">
        <f t="shared" ref="AC35:AC44" si="9">IF(Q35="","",(S35*2)+(T35*3)+U35*1)</f>
        <v>2</v>
      </c>
      <c r="AE35" s="21"/>
    </row>
    <row r="36" spans="1:31" s="39" customFormat="1" ht="12.75" x14ac:dyDescent="0.2">
      <c r="A36" s="41">
        <v>5</v>
      </c>
      <c r="B36" s="42" t="s">
        <v>151</v>
      </c>
      <c r="C36" s="42" t="s">
        <v>152</v>
      </c>
      <c r="D36" s="9">
        <v>1</v>
      </c>
      <c r="E36" s="9"/>
      <c r="F36" s="9">
        <v>3</v>
      </c>
      <c r="G36" s="9">
        <v>8</v>
      </c>
      <c r="H36" s="9">
        <v>1</v>
      </c>
      <c r="I36" s="9">
        <v>3</v>
      </c>
      <c r="J36" s="9">
        <v>1</v>
      </c>
      <c r="K36" s="9">
        <v>4</v>
      </c>
      <c r="L36" s="9"/>
      <c r="M36" s="9"/>
      <c r="N36" s="9">
        <f t="shared" si="8"/>
        <v>5</v>
      </c>
      <c r="O36" s="10"/>
      <c r="P36" s="41">
        <v>4</v>
      </c>
      <c r="Q36" s="42" t="s">
        <v>85</v>
      </c>
      <c r="R36" s="42" t="s">
        <v>53</v>
      </c>
      <c r="S36" s="9">
        <v>1</v>
      </c>
      <c r="T36" s="9"/>
      <c r="U36" s="9">
        <v>3</v>
      </c>
      <c r="V36" s="9">
        <v>7</v>
      </c>
      <c r="W36" s="9">
        <v>2</v>
      </c>
      <c r="X36" s="9">
        <v>1</v>
      </c>
      <c r="Y36" s="9"/>
      <c r="Z36" s="9">
        <v>1</v>
      </c>
      <c r="AA36" s="9"/>
      <c r="AB36" s="9"/>
      <c r="AC36" s="9">
        <f t="shared" si="9"/>
        <v>5</v>
      </c>
      <c r="AE36" s="21"/>
    </row>
    <row r="37" spans="1:31" s="39" customFormat="1" ht="12.75" x14ac:dyDescent="0.2">
      <c r="A37" s="41"/>
      <c r="B37" s="42"/>
      <c r="C37" s="42"/>
      <c r="D37" s="9"/>
      <c r="E37" s="9"/>
      <c r="F37" s="9"/>
      <c r="G37" s="9"/>
      <c r="H37" s="9"/>
      <c r="I37" s="9"/>
      <c r="J37" s="9"/>
      <c r="K37" s="9"/>
      <c r="L37" s="9"/>
      <c r="M37" s="9"/>
      <c r="N37" s="9" t="str">
        <f t="shared" si="8"/>
        <v/>
      </c>
      <c r="O37" s="10"/>
      <c r="P37" s="41">
        <v>5</v>
      </c>
      <c r="Q37" s="42" t="s">
        <v>160</v>
      </c>
      <c r="R37" s="42" t="s">
        <v>128</v>
      </c>
      <c r="S37" s="9">
        <v>4</v>
      </c>
      <c r="T37" s="9"/>
      <c r="U37" s="9"/>
      <c r="V37" s="9">
        <v>5</v>
      </c>
      <c r="W37" s="9">
        <v>7</v>
      </c>
      <c r="X37" s="9">
        <v>2</v>
      </c>
      <c r="Y37" s="9">
        <v>1</v>
      </c>
      <c r="Z37" s="9">
        <v>3</v>
      </c>
      <c r="AA37" s="9"/>
      <c r="AB37" s="9"/>
      <c r="AC37" s="9">
        <f t="shared" si="9"/>
        <v>8</v>
      </c>
      <c r="AE37" s="21"/>
    </row>
    <row r="38" spans="1:31" s="39" customFormat="1" ht="12.75" x14ac:dyDescent="0.2">
      <c r="A38" s="41">
        <v>8</v>
      </c>
      <c r="B38" s="42" t="s">
        <v>127</v>
      </c>
      <c r="C38" s="42" t="s">
        <v>128</v>
      </c>
      <c r="D38" s="9"/>
      <c r="E38" s="9"/>
      <c r="F38" s="9"/>
      <c r="G38" s="9">
        <v>8</v>
      </c>
      <c r="H38" s="9">
        <v>1</v>
      </c>
      <c r="I38" s="9">
        <v>4</v>
      </c>
      <c r="J38" s="9"/>
      <c r="K38" s="9"/>
      <c r="L38" s="9"/>
      <c r="M38" s="9"/>
      <c r="N38" s="9">
        <f t="shared" si="8"/>
        <v>0</v>
      </c>
      <c r="O38" s="10"/>
      <c r="P38" s="52" t="s">
        <v>221</v>
      </c>
      <c r="Q38" s="42" t="s">
        <v>161</v>
      </c>
      <c r="R38" s="42" t="s">
        <v>90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>
        <f t="shared" si="9"/>
        <v>0</v>
      </c>
      <c r="AE38" s="21"/>
    </row>
    <row r="39" spans="1:31" s="39" customFormat="1" ht="12.75" x14ac:dyDescent="0.2">
      <c r="A39" s="43">
        <v>9</v>
      </c>
      <c r="B39" s="42" t="s">
        <v>158</v>
      </c>
      <c r="C39" s="42" t="s">
        <v>159</v>
      </c>
      <c r="D39" s="9">
        <v>3</v>
      </c>
      <c r="E39" s="9">
        <v>1</v>
      </c>
      <c r="F39" s="9">
        <v>1</v>
      </c>
      <c r="G39" s="9">
        <v>2</v>
      </c>
      <c r="H39" s="9">
        <v>1</v>
      </c>
      <c r="I39" s="9"/>
      <c r="J39" s="9"/>
      <c r="K39" s="9">
        <v>1</v>
      </c>
      <c r="L39" s="9"/>
      <c r="M39" s="9"/>
      <c r="N39" s="9">
        <f t="shared" si="8"/>
        <v>10</v>
      </c>
      <c r="O39" s="10"/>
      <c r="P39" s="41">
        <v>9</v>
      </c>
      <c r="Q39" s="42" t="s">
        <v>85</v>
      </c>
      <c r="R39" s="42" t="s">
        <v>163</v>
      </c>
      <c r="S39" s="9">
        <v>3</v>
      </c>
      <c r="T39" s="9">
        <v>1</v>
      </c>
      <c r="U39" s="9">
        <v>1</v>
      </c>
      <c r="V39" s="9">
        <v>7</v>
      </c>
      <c r="W39" s="9">
        <v>1</v>
      </c>
      <c r="X39" s="9"/>
      <c r="Y39" s="9">
        <v>1</v>
      </c>
      <c r="Z39" s="9">
        <v>2</v>
      </c>
      <c r="AA39" s="9"/>
      <c r="AB39" s="9"/>
      <c r="AC39" s="9">
        <f t="shared" si="9"/>
        <v>10</v>
      </c>
      <c r="AE39" s="21"/>
    </row>
    <row r="40" spans="1:31" s="39" customFormat="1" ht="12.75" x14ac:dyDescent="0.2">
      <c r="A40" s="41">
        <v>12</v>
      </c>
      <c r="B40" s="42" t="s">
        <v>55</v>
      </c>
      <c r="C40" s="42" t="s">
        <v>56</v>
      </c>
      <c r="D40" s="9">
        <v>2</v>
      </c>
      <c r="E40" s="9">
        <v>3</v>
      </c>
      <c r="F40" s="9">
        <v>3</v>
      </c>
      <c r="G40" s="9">
        <v>1</v>
      </c>
      <c r="H40" s="9">
        <v>1</v>
      </c>
      <c r="I40" s="9">
        <v>1</v>
      </c>
      <c r="J40" s="9"/>
      <c r="K40" s="9">
        <v>2</v>
      </c>
      <c r="L40" s="9"/>
      <c r="M40" s="9"/>
      <c r="N40" s="9">
        <f t="shared" si="8"/>
        <v>16</v>
      </c>
      <c r="O40" s="10"/>
      <c r="P40" s="43">
        <v>11</v>
      </c>
      <c r="Q40" s="42" t="s">
        <v>100</v>
      </c>
      <c r="R40" s="42" t="s">
        <v>164</v>
      </c>
      <c r="S40" s="9">
        <v>2</v>
      </c>
      <c r="T40" s="9"/>
      <c r="U40" s="9">
        <v>1</v>
      </c>
      <c r="V40" s="9">
        <v>8</v>
      </c>
      <c r="W40" s="9">
        <v>1</v>
      </c>
      <c r="X40" s="9">
        <v>2</v>
      </c>
      <c r="Y40" s="9"/>
      <c r="Z40" s="9">
        <v>1</v>
      </c>
      <c r="AA40" s="9"/>
      <c r="AB40" s="9"/>
      <c r="AC40" s="9">
        <f t="shared" si="9"/>
        <v>5</v>
      </c>
      <c r="AE40" s="21"/>
    </row>
    <row r="41" spans="1:31" s="39" customFormat="1" ht="12.75" x14ac:dyDescent="0.2">
      <c r="A41" s="43">
        <v>13</v>
      </c>
      <c r="B41" s="42" t="s">
        <v>310</v>
      </c>
      <c r="C41" s="42" t="s">
        <v>311</v>
      </c>
      <c r="D41" s="9">
        <v>2</v>
      </c>
      <c r="E41" s="9">
        <v>4</v>
      </c>
      <c r="F41" s="9">
        <v>3</v>
      </c>
      <c r="G41" s="9">
        <v>1</v>
      </c>
      <c r="H41" s="9">
        <v>4</v>
      </c>
      <c r="I41" s="9"/>
      <c r="J41" s="9"/>
      <c r="K41" s="9">
        <v>2</v>
      </c>
      <c r="L41" s="9"/>
      <c r="M41" s="9"/>
      <c r="N41" s="9">
        <f t="shared" si="8"/>
        <v>19</v>
      </c>
      <c r="O41" s="10"/>
      <c r="P41" s="43">
        <v>15</v>
      </c>
      <c r="Q41" s="42" t="s">
        <v>162</v>
      </c>
      <c r="R41" s="42" t="s">
        <v>66</v>
      </c>
      <c r="S41" s="9">
        <v>4</v>
      </c>
      <c r="T41" s="9"/>
      <c r="U41" s="9">
        <v>3</v>
      </c>
      <c r="V41" s="9">
        <v>9</v>
      </c>
      <c r="W41" s="9">
        <v>1</v>
      </c>
      <c r="X41" s="9"/>
      <c r="Y41" s="9">
        <v>2</v>
      </c>
      <c r="Z41" s="9">
        <v>5</v>
      </c>
      <c r="AA41" s="9"/>
      <c r="AB41" s="9"/>
      <c r="AC41" s="9">
        <f t="shared" si="9"/>
        <v>11</v>
      </c>
      <c r="AE41" s="21"/>
    </row>
    <row r="42" spans="1:31" s="39" customFormat="1" ht="12.75" x14ac:dyDescent="0.2">
      <c r="A42" s="41">
        <v>21</v>
      </c>
      <c r="B42" s="42" t="s">
        <v>155</v>
      </c>
      <c r="C42" s="42" t="s">
        <v>48</v>
      </c>
      <c r="D42" s="9"/>
      <c r="E42" s="9"/>
      <c r="F42" s="9"/>
      <c r="G42" s="9"/>
      <c r="H42" s="9"/>
      <c r="I42" s="9">
        <v>2</v>
      </c>
      <c r="J42" s="9"/>
      <c r="K42" s="9"/>
      <c r="L42" s="9"/>
      <c r="M42" s="9"/>
      <c r="N42" s="9">
        <f t="shared" si="8"/>
        <v>0</v>
      </c>
      <c r="O42" s="10"/>
      <c r="P42" s="43">
        <v>8</v>
      </c>
      <c r="Q42" s="42" t="s">
        <v>380</v>
      </c>
      <c r="R42" s="42" t="s">
        <v>379</v>
      </c>
      <c r="S42" s="9">
        <v>2</v>
      </c>
      <c r="T42" s="9"/>
      <c r="U42" s="9">
        <v>1</v>
      </c>
      <c r="V42" s="9"/>
      <c r="W42" s="9">
        <v>3</v>
      </c>
      <c r="X42" s="9">
        <v>1</v>
      </c>
      <c r="Y42" s="9"/>
      <c r="Z42" s="9">
        <v>4</v>
      </c>
      <c r="AA42" s="9"/>
      <c r="AB42" s="9"/>
      <c r="AC42" s="9">
        <f t="shared" si="9"/>
        <v>5</v>
      </c>
      <c r="AE42" s="21"/>
    </row>
    <row r="43" spans="1:31" s="39" customFormat="1" ht="12.75" x14ac:dyDescent="0.2">
      <c r="A43" s="41">
        <v>26</v>
      </c>
      <c r="B43" s="42" t="s">
        <v>58</v>
      </c>
      <c r="C43" s="42" t="s">
        <v>59</v>
      </c>
      <c r="D43" s="9">
        <v>1</v>
      </c>
      <c r="E43" s="9"/>
      <c r="F43" s="9"/>
      <c r="G43" s="9">
        <v>2</v>
      </c>
      <c r="H43" s="9">
        <v>1</v>
      </c>
      <c r="I43" s="9">
        <v>1</v>
      </c>
      <c r="J43" s="9"/>
      <c r="K43" s="9">
        <v>4</v>
      </c>
      <c r="L43" s="9"/>
      <c r="M43" s="9"/>
      <c r="N43" s="9">
        <f t="shared" si="8"/>
        <v>2</v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9</v>
      </c>
      <c r="E45" s="9">
        <f t="shared" si="10"/>
        <v>8</v>
      </c>
      <c r="F45" s="9">
        <f t="shared" si="10"/>
        <v>10</v>
      </c>
      <c r="G45" s="9">
        <f t="shared" si="10"/>
        <v>22</v>
      </c>
      <c r="H45" s="9">
        <f t="shared" si="10"/>
        <v>9</v>
      </c>
      <c r="I45" s="9">
        <f t="shared" si="10"/>
        <v>11</v>
      </c>
      <c r="J45" s="9">
        <f t="shared" si="10"/>
        <v>1</v>
      </c>
      <c r="K45" s="9">
        <f t="shared" si="10"/>
        <v>13</v>
      </c>
      <c r="L45" s="9">
        <f t="shared" si="10"/>
        <v>0</v>
      </c>
      <c r="M45" s="9">
        <f t="shared" si="10"/>
        <v>0</v>
      </c>
      <c r="N45" s="9">
        <f t="shared" si="10"/>
        <v>52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17</v>
      </c>
      <c r="T45" s="9">
        <f t="shared" si="11"/>
        <v>1</v>
      </c>
      <c r="U45" s="9">
        <f t="shared" si="11"/>
        <v>9</v>
      </c>
      <c r="V45" s="9">
        <f t="shared" si="11"/>
        <v>36</v>
      </c>
      <c r="W45" s="9">
        <f t="shared" si="11"/>
        <v>15</v>
      </c>
      <c r="X45" s="9">
        <f t="shared" si="11"/>
        <v>6</v>
      </c>
      <c r="Y45" s="9">
        <f t="shared" si="11"/>
        <v>4</v>
      </c>
      <c r="Z45" s="9">
        <f t="shared" si="11"/>
        <v>19</v>
      </c>
      <c r="AA45" s="9">
        <f t="shared" si="11"/>
        <v>0</v>
      </c>
      <c r="AB45" s="9">
        <f t="shared" si="11"/>
        <v>0</v>
      </c>
      <c r="AC45" s="9">
        <f t="shared" si="11"/>
        <v>46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136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Spartans:    |||   Brownies: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34" t="s">
        <v>62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6"/>
      <c r="O48" s="3" t="s">
        <v>29</v>
      </c>
      <c r="P48" s="137" t="s">
        <v>134</v>
      </c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9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4</v>
      </c>
      <c r="B50" s="42" t="s">
        <v>165</v>
      </c>
      <c r="C50" s="42" t="s">
        <v>166</v>
      </c>
      <c r="D50" s="9">
        <v>7</v>
      </c>
      <c r="E50" s="9"/>
      <c r="F50" s="9">
        <v>2</v>
      </c>
      <c r="G50" s="9">
        <v>5</v>
      </c>
      <c r="H50" s="9">
        <v>7</v>
      </c>
      <c r="I50" s="9">
        <v>3</v>
      </c>
      <c r="J50" s="9"/>
      <c r="K50" s="9">
        <v>1</v>
      </c>
      <c r="L50" s="9"/>
      <c r="M50" s="9"/>
      <c r="N50" s="9">
        <f t="shared" ref="N50:N59" si="12">IF(B50="","",(D50*2)+(E50*3)+F50*1)</f>
        <v>16</v>
      </c>
      <c r="O50" s="10"/>
      <c r="P50" s="41">
        <v>4</v>
      </c>
      <c r="Q50" s="42" t="s">
        <v>167</v>
      </c>
      <c r="R50" s="42" t="s">
        <v>174</v>
      </c>
      <c r="S50" s="9">
        <v>3</v>
      </c>
      <c r="T50" s="9">
        <v>1</v>
      </c>
      <c r="U50" s="9"/>
      <c r="V50" s="9">
        <v>2</v>
      </c>
      <c r="W50" s="9">
        <v>1</v>
      </c>
      <c r="X50" s="9"/>
      <c r="Y50" s="9"/>
      <c r="Z50" s="9">
        <v>2</v>
      </c>
      <c r="AA50" s="9"/>
      <c r="AB50" s="9"/>
      <c r="AC50" s="9">
        <f t="shared" ref="AC50:AC59" si="13">IF(Q50="","",(S50*2)+(T50*3)+U50*1)</f>
        <v>9</v>
      </c>
      <c r="AD50" s="46"/>
      <c r="AE50" s="21"/>
    </row>
    <row r="51" spans="1:31" s="39" customFormat="1" ht="12.75" x14ac:dyDescent="0.2">
      <c r="A51" s="43"/>
      <c r="B51" s="42"/>
      <c r="C51" s="42"/>
      <c r="D51" s="9"/>
      <c r="E51" s="9"/>
      <c r="F51" s="9"/>
      <c r="G51" s="9"/>
      <c r="H51" s="9"/>
      <c r="I51" s="9"/>
      <c r="J51" s="9"/>
      <c r="K51" s="9"/>
      <c r="L51" s="9"/>
      <c r="M51" s="9"/>
      <c r="N51" s="9" t="str">
        <f t="shared" si="12"/>
        <v/>
      </c>
      <c r="O51" s="10"/>
      <c r="P51" s="41"/>
      <c r="Q51" s="42"/>
      <c r="R51" s="42"/>
      <c r="S51" s="9"/>
      <c r="T51" s="9"/>
      <c r="U51" s="9"/>
      <c r="V51" s="9"/>
      <c r="W51" s="9"/>
      <c r="X51" s="9"/>
      <c r="Y51" s="9"/>
      <c r="Z51" s="9"/>
      <c r="AA51" s="9"/>
      <c r="AB51" s="9"/>
      <c r="AC51" s="9" t="str">
        <f t="shared" si="13"/>
        <v/>
      </c>
      <c r="AD51" s="46"/>
      <c r="AE51" s="21"/>
    </row>
    <row r="52" spans="1:31" s="39" customFormat="1" ht="12.75" x14ac:dyDescent="0.2">
      <c r="A52" s="43">
        <v>7</v>
      </c>
      <c r="B52" s="42" t="s">
        <v>167</v>
      </c>
      <c r="C52" s="42" t="s">
        <v>128</v>
      </c>
      <c r="D52" s="9">
        <v>13</v>
      </c>
      <c r="E52" s="9"/>
      <c r="F52" s="9"/>
      <c r="G52" s="9">
        <v>4</v>
      </c>
      <c r="H52" s="9">
        <v>2</v>
      </c>
      <c r="I52" s="9">
        <v>4</v>
      </c>
      <c r="J52" s="9"/>
      <c r="K52" s="9">
        <v>1</v>
      </c>
      <c r="L52" s="9"/>
      <c r="M52" s="9"/>
      <c r="N52" s="9">
        <f t="shared" si="12"/>
        <v>26</v>
      </c>
      <c r="O52" s="10"/>
      <c r="P52" s="43">
        <v>6</v>
      </c>
      <c r="Q52" s="42" t="s">
        <v>372</v>
      </c>
      <c r="R52" s="42" t="s">
        <v>373</v>
      </c>
      <c r="S52" s="9">
        <v>1</v>
      </c>
      <c r="T52" s="9">
        <v>2</v>
      </c>
      <c r="U52" s="9"/>
      <c r="V52" s="9">
        <v>1</v>
      </c>
      <c r="W52" s="9">
        <v>1</v>
      </c>
      <c r="X52" s="9"/>
      <c r="Y52" s="9"/>
      <c r="Z52" s="9"/>
      <c r="AA52" s="9"/>
      <c r="AB52" s="9"/>
      <c r="AC52" s="9">
        <f t="shared" si="13"/>
        <v>8</v>
      </c>
      <c r="AD52" s="46"/>
      <c r="AE52" s="21"/>
    </row>
    <row r="53" spans="1:31" s="39" customFormat="1" ht="12.75" x14ac:dyDescent="0.2">
      <c r="A53" s="41">
        <v>9</v>
      </c>
      <c r="B53" s="42" t="s">
        <v>63</v>
      </c>
      <c r="C53" s="42" t="s">
        <v>64</v>
      </c>
      <c r="D53" s="9">
        <v>2</v>
      </c>
      <c r="E53" s="9">
        <v>1</v>
      </c>
      <c r="F53" s="9"/>
      <c r="G53" s="9">
        <v>5</v>
      </c>
      <c r="H53" s="9">
        <v>8</v>
      </c>
      <c r="I53" s="9">
        <v>1</v>
      </c>
      <c r="J53" s="9"/>
      <c r="K53" s="9">
        <v>2</v>
      </c>
      <c r="L53" s="9"/>
      <c r="M53" s="9"/>
      <c r="N53" s="9">
        <f t="shared" si="12"/>
        <v>7</v>
      </c>
      <c r="O53" s="10"/>
      <c r="P53" s="43">
        <v>8</v>
      </c>
      <c r="Q53" s="42" t="s">
        <v>169</v>
      </c>
      <c r="R53" s="42" t="s">
        <v>344</v>
      </c>
      <c r="S53" s="9">
        <v>3</v>
      </c>
      <c r="T53" s="9"/>
      <c r="U53" s="9"/>
      <c r="V53" s="9">
        <v>5</v>
      </c>
      <c r="W53" s="9">
        <v>3</v>
      </c>
      <c r="X53" s="9"/>
      <c r="Y53" s="9"/>
      <c r="Z53" s="9">
        <v>1</v>
      </c>
      <c r="AA53" s="9"/>
      <c r="AB53" s="9"/>
      <c r="AC53" s="9">
        <f t="shared" si="13"/>
        <v>6</v>
      </c>
      <c r="AD53" s="46"/>
      <c r="AE53" s="21"/>
    </row>
    <row r="54" spans="1:31" s="39" customFormat="1" ht="12.75" x14ac:dyDescent="0.2">
      <c r="A54" s="41"/>
      <c r="B54" s="42"/>
      <c r="C54" s="42"/>
      <c r="D54" s="9"/>
      <c r="E54" s="9"/>
      <c r="F54" s="9"/>
      <c r="G54" s="9"/>
      <c r="H54" s="9"/>
      <c r="I54" s="9"/>
      <c r="J54" s="9"/>
      <c r="K54" s="9"/>
      <c r="L54" s="9"/>
      <c r="M54" s="9"/>
      <c r="N54" s="9" t="str">
        <f t="shared" si="12"/>
        <v/>
      </c>
      <c r="O54" s="10"/>
      <c r="P54" s="43">
        <v>9</v>
      </c>
      <c r="Q54" s="42" t="s">
        <v>172</v>
      </c>
      <c r="R54" s="42" t="s">
        <v>31</v>
      </c>
      <c r="S54" s="9">
        <v>2</v>
      </c>
      <c r="T54" s="9"/>
      <c r="U54" s="9"/>
      <c r="V54" s="9">
        <v>2</v>
      </c>
      <c r="W54" s="9">
        <v>2</v>
      </c>
      <c r="X54" s="9">
        <v>2</v>
      </c>
      <c r="Y54" s="9"/>
      <c r="Z54" s="9"/>
      <c r="AA54" s="9"/>
      <c r="AB54" s="9"/>
      <c r="AC54" s="9">
        <f t="shared" si="13"/>
        <v>4</v>
      </c>
      <c r="AD54" s="46"/>
      <c r="AE54" s="21"/>
    </row>
    <row r="55" spans="1:31" s="39" customFormat="1" ht="12.75" x14ac:dyDescent="0.2">
      <c r="A55" s="41">
        <v>11</v>
      </c>
      <c r="B55" s="42" t="s">
        <v>422</v>
      </c>
      <c r="C55" s="42" t="s">
        <v>84</v>
      </c>
      <c r="D55" s="9">
        <v>5</v>
      </c>
      <c r="E55" s="9"/>
      <c r="F55" s="9"/>
      <c r="G55" s="9">
        <v>6</v>
      </c>
      <c r="H55" s="9">
        <v>3</v>
      </c>
      <c r="I55" s="9">
        <v>2</v>
      </c>
      <c r="J55" s="9">
        <v>1</v>
      </c>
      <c r="K55" s="9"/>
      <c r="L55" s="9"/>
      <c r="M55" s="9"/>
      <c r="N55" s="9">
        <f t="shared" si="12"/>
        <v>10</v>
      </c>
      <c r="O55" s="10"/>
      <c r="P55" s="41"/>
      <c r="Q55" s="42"/>
      <c r="R55" s="42"/>
      <c r="S55" s="9"/>
      <c r="T55" s="9"/>
      <c r="U55" s="9"/>
      <c r="V55" s="9"/>
      <c r="W55" s="9"/>
      <c r="X55" s="9"/>
      <c r="Y55" s="9"/>
      <c r="Z55" s="9"/>
      <c r="AA55" s="9"/>
      <c r="AB55" s="9"/>
      <c r="AC55" s="9" t="str">
        <f t="shared" si="13"/>
        <v/>
      </c>
      <c r="AD55" s="46"/>
      <c r="AE55" s="21"/>
    </row>
    <row r="56" spans="1:31" s="39" customFormat="1" ht="12.75" x14ac:dyDescent="0.2">
      <c r="A56" s="41">
        <v>13</v>
      </c>
      <c r="B56" s="42" t="s">
        <v>453</v>
      </c>
      <c r="C56" s="42" t="s">
        <v>424</v>
      </c>
      <c r="D56" s="9">
        <v>4</v>
      </c>
      <c r="E56" s="9">
        <v>1</v>
      </c>
      <c r="F56" s="9">
        <v>1</v>
      </c>
      <c r="G56" s="9">
        <v>11</v>
      </c>
      <c r="H56" s="9">
        <v>2</v>
      </c>
      <c r="I56" s="9"/>
      <c r="J56" s="9"/>
      <c r="K56" s="9">
        <v>1</v>
      </c>
      <c r="L56" s="9"/>
      <c r="M56" s="9"/>
      <c r="N56" s="9">
        <f t="shared" si="12"/>
        <v>12</v>
      </c>
      <c r="O56" s="10"/>
      <c r="P56" s="41">
        <v>11</v>
      </c>
      <c r="Q56" s="42" t="s">
        <v>173</v>
      </c>
      <c r="R56" s="42" t="s">
        <v>84</v>
      </c>
      <c r="S56" s="9">
        <v>7</v>
      </c>
      <c r="T56" s="9"/>
      <c r="U56" s="9"/>
      <c r="V56" s="9">
        <v>13</v>
      </c>
      <c r="W56" s="9">
        <v>10</v>
      </c>
      <c r="X56" s="9">
        <v>1</v>
      </c>
      <c r="Y56" s="9"/>
      <c r="Z56" s="9"/>
      <c r="AA56" s="9"/>
      <c r="AB56" s="9"/>
      <c r="AC56" s="9">
        <f t="shared" si="13"/>
        <v>14</v>
      </c>
      <c r="AD56" s="46"/>
      <c r="AE56" s="21"/>
    </row>
    <row r="57" spans="1:31" s="39" customFormat="1" ht="12.75" x14ac:dyDescent="0.2">
      <c r="A57" s="41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1">
        <v>15</v>
      </c>
      <c r="Q57" s="42" t="s">
        <v>228</v>
      </c>
      <c r="R57" s="42" t="s">
        <v>229</v>
      </c>
      <c r="S57" s="9"/>
      <c r="T57" s="9"/>
      <c r="U57" s="9"/>
      <c r="V57" s="9">
        <v>3</v>
      </c>
      <c r="W57" s="9">
        <v>1</v>
      </c>
      <c r="X57" s="9"/>
      <c r="Y57" s="9"/>
      <c r="Z57" s="9">
        <v>1</v>
      </c>
      <c r="AA57" s="9"/>
      <c r="AB57" s="9"/>
      <c r="AC57" s="9">
        <f t="shared" si="13"/>
        <v>0</v>
      </c>
      <c r="AD57" s="46"/>
      <c r="AE57" s="21"/>
    </row>
    <row r="58" spans="1:31" s="39" customFormat="1" ht="12.75" x14ac:dyDescent="0.2">
      <c r="A58" s="41">
        <v>0</v>
      </c>
      <c r="B58" s="42" t="s">
        <v>403</v>
      </c>
      <c r="C58" s="42" t="s">
        <v>67</v>
      </c>
      <c r="D58" s="9">
        <v>1</v>
      </c>
      <c r="E58" s="9"/>
      <c r="F58" s="9"/>
      <c r="G58" s="9">
        <v>8</v>
      </c>
      <c r="H58" s="9">
        <v>2</v>
      </c>
      <c r="I58" s="9">
        <v>1</v>
      </c>
      <c r="J58" s="9"/>
      <c r="K58" s="9">
        <v>2</v>
      </c>
      <c r="L58" s="9"/>
      <c r="M58" s="9"/>
      <c r="N58" s="9">
        <f t="shared" si="12"/>
        <v>2</v>
      </c>
      <c r="O58" s="10"/>
      <c r="P58" s="43">
        <v>14</v>
      </c>
      <c r="Q58" s="42" t="s">
        <v>83</v>
      </c>
      <c r="R58" s="42" t="s">
        <v>174</v>
      </c>
      <c r="S58" s="9">
        <v>4</v>
      </c>
      <c r="T58" s="9">
        <v>1</v>
      </c>
      <c r="U58" s="9"/>
      <c r="V58" s="9">
        <v>7</v>
      </c>
      <c r="W58" s="9">
        <v>3</v>
      </c>
      <c r="X58" s="9">
        <v>5</v>
      </c>
      <c r="Y58" s="9"/>
      <c r="Z58" s="9">
        <v>3</v>
      </c>
      <c r="AA58" s="9"/>
      <c r="AB58" s="9"/>
      <c r="AC58" s="9">
        <f t="shared" si="13"/>
        <v>11</v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32</v>
      </c>
      <c r="E60" s="9">
        <f t="shared" si="14"/>
        <v>2</v>
      </c>
      <c r="F60" s="9">
        <f t="shared" si="14"/>
        <v>3</v>
      </c>
      <c r="G60" s="9">
        <f t="shared" si="14"/>
        <v>39</v>
      </c>
      <c r="H60" s="9">
        <f t="shared" si="14"/>
        <v>24</v>
      </c>
      <c r="I60" s="9">
        <f t="shared" si="14"/>
        <v>11</v>
      </c>
      <c r="J60" s="9">
        <f t="shared" si="14"/>
        <v>1</v>
      </c>
      <c r="K60" s="9">
        <f t="shared" si="14"/>
        <v>7</v>
      </c>
      <c r="L60" s="9">
        <f t="shared" si="14"/>
        <v>0</v>
      </c>
      <c r="M60" s="9">
        <f t="shared" si="14"/>
        <v>0</v>
      </c>
      <c r="N60" s="9">
        <f t="shared" si="14"/>
        <v>73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20</v>
      </c>
      <c r="T60" s="9">
        <f t="shared" si="15"/>
        <v>4</v>
      </c>
      <c r="U60" s="9">
        <f t="shared" si="15"/>
        <v>0</v>
      </c>
      <c r="V60" s="9">
        <f t="shared" si="15"/>
        <v>33</v>
      </c>
      <c r="W60" s="9">
        <f t="shared" si="15"/>
        <v>21</v>
      </c>
      <c r="X60" s="9">
        <f t="shared" si="15"/>
        <v>8</v>
      </c>
      <c r="Y60" s="9">
        <f t="shared" si="15"/>
        <v>0</v>
      </c>
      <c r="Z60" s="9">
        <f t="shared" si="15"/>
        <v>7</v>
      </c>
      <c r="AA60" s="9">
        <f t="shared" si="15"/>
        <v>0</v>
      </c>
      <c r="AB60" s="9">
        <f t="shared" si="15"/>
        <v>0</v>
      </c>
      <c r="AC60" s="9">
        <f t="shared" si="15"/>
        <v>52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269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>Hardwood Pro:    |||   Queanbeyan Road Runners: FT-BLK-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46" t="s">
        <v>224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8"/>
      <c r="O63" s="3" t="s">
        <v>29</v>
      </c>
      <c r="P63" s="149" t="s">
        <v>135</v>
      </c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1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4</v>
      </c>
      <c r="B65" s="42" t="s">
        <v>121</v>
      </c>
      <c r="C65" s="42" t="s">
        <v>73</v>
      </c>
      <c r="D65" s="9">
        <v>2</v>
      </c>
      <c r="E65" s="9"/>
      <c r="F65" s="9"/>
      <c r="G65" s="9">
        <v>2</v>
      </c>
      <c r="H65" s="9">
        <v>3</v>
      </c>
      <c r="I65" s="9">
        <v>1</v>
      </c>
      <c r="J65" s="9"/>
      <c r="K65" s="9">
        <v>2</v>
      </c>
      <c r="L65" s="9"/>
      <c r="M65" s="9"/>
      <c r="N65" s="9">
        <f t="shared" ref="N65:N74" si="16">IF(B65="","",(D65*2)+(E65*3)+F65*1)</f>
        <v>4</v>
      </c>
      <c r="O65" s="10"/>
      <c r="P65" s="41">
        <v>0</v>
      </c>
      <c r="Q65" s="42" t="s">
        <v>180</v>
      </c>
      <c r="R65" s="42" t="s">
        <v>181</v>
      </c>
      <c r="S65" s="9"/>
      <c r="T65" s="9">
        <v>1</v>
      </c>
      <c r="U65" s="9"/>
      <c r="V65" s="9">
        <v>4</v>
      </c>
      <c r="W65" s="9">
        <v>1</v>
      </c>
      <c r="X65" s="9">
        <v>1</v>
      </c>
      <c r="Y65" s="9"/>
      <c r="Z65" s="9">
        <v>1</v>
      </c>
      <c r="AA65" s="9"/>
      <c r="AB65" s="9"/>
      <c r="AC65" s="9">
        <f t="shared" ref="AC65:AC74" si="17">IF(Q65="","",(S65*2)+(T65*3)+U65*1)</f>
        <v>3</v>
      </c>
      <c r="AD65" s="46"/>
      <c r="AE65" s="21"/>
    </row>
    <row r="66" spans="1:31" s="39" customFormat="1" ht="12.75" x14ac:dyDescent="0.2">
      <c r="A66" s="41">
        <v>7</v>
      </c>
      <c r="B66" s="42" t="s">
        <v>124</v>
      </c>
      <c r="C66" s="42" t="s">
        <v>41</v>
      </c>
      <c r="D66" s="9">
        <v>5</v>
      </c>
      <c r="E66" s="9">
        <v>3</v>
      </c>
      <c r="F66" s="9"/>
      <c r="G66" s="9">
        <v>3</v>
      </c>
      <c r="H66" s="9">
        <v>4</v>
      </c>
      <c r="I66" s="9">
        <v>1</v>
      </c>
      <c r="J66" s="9"/>
      <c r="K66" s="9">
        <v>1</v>
      </c>
      <c r="L66" s="9"/>
      <c r="M66" s="9"/>
      <c r="N66" s="9">
        <f t="shared" si="16"/>
        <v>19</v>
      </c>
      <c r="O66" s="10"/>
      <c r="P66" s="41">
        <v>1</v>
      </c>
      <c r="Q66" s="42" t="s">
        <v>375</v>
      </c>
      <c r="R66" s="42" t="s">
        <v>374</v>
      </c>
      <c r="S66" s="9">
        <v>3</v>
      </c>
      <c r="T66" s="9"/>
      <c r="U66" s="9">
        <v>1</v>
      </c>
      <c r="V66" s="9">
        <v>4</v>
      </c>
      <c r="W66" s="9">
        <v>1</v>
      </c>
      <c r="X66" s="9"/>
      <c r="Y66" s="9"/>
      <c r="Z66" s="9">
        <v>1</v>
      </c>
      <c r="AA66" s="9"/>
      <c r="AB66" s="9"/>
      <c r="AC66" s="9">
        <f t="shared" si="17"/>
        <v>7</v>
      </c>
      <c r="AD66" s="46"/>
      <c r="AE66" s="21"/>
    </row>
    <row r="67" spans="1:31" s="39" customFormat="1" ht="12.75" x14ac:dyDescent="0.2">
      <c r="A67" s="43">
        <v>8</v>
      </c>
      <c r="B67" s="42" t="s">
        <v>175</v>
      </c>
      <c r="C67" s="42" t="s">
        <v>61</v>
      </c>
      <c r="D67" s="9">
        <v>2</v>
      </c>
      <c r="E67" s="9"/>
      <c r="F67" s="9"/>
      <c r="G67" s="9">
        <v>7</v>
      </c>
      <c r="H67" s="9">
        <v>2</v>
      </c>
      <c r="I67" s="9"/>
      <c r="J67" s="9"/>
      <c r="K67" s="9">
        <v>3</v>
      </c>
      <c r="L67" s="9"/>
      <c r="M67" s="9"/>
      <c r="N67" s="9">
        <f t="shared" si="16"/>
        <v>4</v>
      </c>
      <c r="O67" s="10"/>
      <c r="P67" s="41">
        <v>2</v>
      </c>
      <c r="Q67" s="42" t="s">
        <v>184</v>
      </c>
      <c r="R67" s="42" t="s">
        <v>174</v>
      </c>
      <c r="S67" s="9">
        <v>1</v>
      </c>
      <c r="T67" s="9"/>
      <c r="U67" s="9">
        <v>3</v>
      </c>
      <c r="V67" s="9"/>
      <c r="W67" s="9">
        <v>2</v>
      </c>
      <c r="X67" s="9"/>
      <c r="Y67" s="9"/>
      <c r="Z67" s="9"/>
      <c r="AA67" s="9"/>
      <c r="AB67" s="9"/>
      <c r="AC67" s="9">
        <f t="shared" si="17"/>
        <v>5</v>
      </c>
      <c r="AD67" s="46"/>
      <c r="AE67" s="21"/>
    </row>
    <row r="68" spans="1:31" s="39" customFormat="1" ht="12.75" x14ac:dyDescent="0.2">
      <c r="A68" s="43">
        <v>77</v>
      </c>
      <c r="B68" s="42" t="s">
        <v>118</v>
      </c>
      <c r="C68" s="42" t="s">
        <v>90</v>
      </c>
      <c r="D68" s="9"/>
      <c r="E68" s="9"/>
      <c r="F68" s="9"/>
      <c r="G68" s="9">
        <v>1</v>
      </c>
      <c r="H68" s="9">
        <v>1</v>
      </c>
      <c r="I68" s="9"/>
      <c r="J68" s="9"/>
      <c r="K68" s="9">
        <v>1</v>
      </c>
      <c r="L68" s="9"/>
      <c r="M68" s="9"/>
      <c r="N68" s="9">
        <f t="shared" si="16"/>
        <v>0</v>
      </c>
      <c r="O68" s="10"/>
      <c r="P68" s="41">
        <v>13</v>
      </c>
      <c r="Q68" s="42" t="s">
        <v>450</v>
      </c>
      <c r="R68" s="42" t="s">
        <v>128</v>
      </c>
      <c r="S68" s="9"/>
      <c r="T68" s="9"/>
      <c r="U68" s="9">
        <v>2</v>
      </c>
      <c r="V68" s="9"/>
      <c r="W68" s="9"/>
      <c r="X68" s="9"/>
      <c r="Y68" s="9"/>
      <c r="Z68" s="9">
        <v>1</v>
      </c>
      <c r="AA68" s="9"/>
      <c r="AB68" s="9"/>
      <c r="AC68" s="9">
        <f t="shared" si="17"/>
        <v>2</v>
      </c>
      <c r="AD68" s="46"/>
      <c r="AE68" s="21"/>
    </row>
    <row r="69" spans="1:31" s="39" customFormat="1" ht="12.75" x14ac:dyDescent="0.2">
      <c r="A69" s="43">
        <v>11</v>
      </c>
      <c r="B69" s="42" t="s">
        <v>122</v>
      </c>
      <c r="C69" s="42" t="s">
        <v>123</v>
      </c>
      <c r="D69" s="9">
        <v>3</v>
      </c>
      <c r="E69" s="9"/>
      <c r="F69" s="9">
        <v>3</v>
      </c>
      <c r="G69" s="9">
        <v>3</v>
      </c>
      <c r="H69" s="9">
        <v>1</v>
      </c>
      <c r="I69" s="9">
        <v>1</v>
      </c>
      <c r="J69" s="9"/>
      <c r="K69" s="9"/>
      <c r="L69" s="9"/>
      <c r="M69" s="9"/>
      <c r="N69" s="9">
        <f t="shared" si="16"/>
        <v>9</v>
      </c>
      <c r="O69" s="10"/>
      <c r="P69" s="41">
        <v>12</v>
      </c>
      <c r="Q69" s="42" t="s">
        <v>177</v>
      </c>
      <c r="R69" s="42" t="s">
        <v>178</v>
      </c>
      <c r="S69" s="9">
        <v>1</v>
      </c>
      <c r="T69" s="9"/>
      <c r="U69" s="9"/>
      <c r="V69" s="9">
        <v>3</v>
      </c>
      <c r="W69" s="9">
        <v>1</v>
      </c>
      <c r="X69" s="9"/>
      <c r="Y69" s="9"/>
      <c r="Z69" s="9">
        <v>1</v>
      </c>
      <c r="AA69" s="9"/>
      <c r="AB69" s="9"/>
      <c r="AC69" s="9">
        <f t="shared" si="17"/>
        <v>2</v>
      </c>
      <c r="AD69" s="46"/>
      <c r="AE69" s="21"/>
    </row>
    <row r="70" spans="1:31" s="39" customFormat="1" ht="12.75" x14ac:dyDescent="0.2">
      <c r="A70" s="43">
        <v>12</v>
      </c>
      <c r="B70" s="42" t="s">
        <v>125</v>
      </c>
      <c r="C70" s="42" t="s">
        <v>54</v>
      </c>
      <c r="D70" s="9">
        <v>2</v>
      </c>
      <c r="E70" s="9"/>
      <c r="F70" s="9">
        <v>1</v>
      </c>
      <c r="G70" s="9">
        <v>7</v>
      </c>
      <c r="H70" s="9">
        <v>1</v>
      </c>
      <c r="I70" s="9">
        <v>2</v>
      </c>
      <c r="J70" s="9">
        <v>1</v>
      </c>
      <c r="K70" s="9">
        <v>3</v>
      </c>
      <c r="L70" s="9"/>
      <c r="M70" s="9"/>
      <c r="N70" s="9">
        <f t="shared" si="16"/>
        <v>5</v>
      </c>
      <c r="O70" s="10"/>
      <c r="P70" s="41">
        <v>21</v>
      </c>
      <c r="Q70" s="42" t="s">
        <v>182</v>
      </c>
      <c r="R70" s="42" t="s">
        <v>183</v>
      </c>
      <c r="S70" s="9">
        <v>3</v>
      </c>
      <c r="T70" s="9"/>
      <c r="U70" s="9"/>
      <c r="V70" s="9">
        <v>6</v>
      </c>
      <c r="W70" s="9">
        <v>2</v>
      </c>
      <c r="X70" s="9">
        <v>2</v>
      </c>
      <c r="Y70" s="9">
        <v>1</v>
      </c>
      <c r="Z70" s="9">
        <v>2</v>
      </c>
      <c r="AA70" s="9"/>
      <c r="AB70" s="9"/>
      <c r="AC70" s="9">
        <f t="shared" si="17"/>
        <v>6</v>
      </c>
      <c r="AD70" s="46"/>
      <c r="AE70" s="21"/>
    </row>
    <row r="71" spans="1:31" s="39" customFormat="1" ht="12.75" x14ac:dyDescent="0.2">
      <c r="A71" s="43">
        <v>13</v>
      </c>
      <c r="B71" s="42" t="s">
        <v>227</v>
      </c>
      <c r="C71" s="42" t="s">
        <v>54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f t="shared" si="16"/>
        <v>0</v>
      </c>
      <c r="O71" s="10"/>
      <c r="P71" s="41">
        <v>40</v>
      </c>
      <c r="Q71" s="42" t="s">
        <v>185</v>
      </c>
      <c r="R71" s="42" t="s">
        <v>186</v>
      </c>
      <c r="S71" s="9">
        <v>2</v>
      </c>
      <c r="T71" s="9"/>
      <c r="U71" s="9">
        <v>2</v>
      </c>
      <c r="V71" s="9">
        <v>18</v>
      </c>
      <c r="W71" s="9"/>
      <c r="X71" s="9">
        <v>1</v>
      </c>
      <c r="Y71" s="9">
        <v>1</v>
      </c>
      <c r="Z71" s="9">
        <v>3</v>
      </c>
      <c r="AA71" s="9"/>
      <c r="AB71" s="9"/>
      <c r="AC71" s="9">
        <f t="shared" si="17"/>
        <v>6</v>
      </c>
      <c r="AD71" s="46"/>
      <c r="AE71" s="21"/>
    </row>
    <row r="72" spans="1:31" s="39" customFormat="1" ht="12.75" x14ac:dyDescent="0.2">
      <c r="A72" s="41">
        <v>20</v>
      </c>
      <c r="B72" s="42" t="s">
        <v>118</v>
      </c>
      <c r="C72" s="42" t="s">
        <v>119</v>
      </c>
      <c r="D72" s="9">
        <v>1</v>
      </c>
      <c r="E72" s="9"/>
      <c r="F72" s="9"/>
      <c r="G72" s="9">
        <v>1</v>
      </c>
      <c r="H72" s="9">
        <v>1</v>
      </c>
      <c r="I72" s="9"/>
      <c r="J72" s="9">
        <v>1</v>
      </c>
      <c r="K72" s="9">
        <v>1</v>
      </c>
      <c r="L72" s="9"/>
      <c r="M72" s="9"/>
      <c r="N72" s="9">
        <f t="shared" si="16"/>
        <v>2</v>
      </c>
      <c r="O72" s="10"/>
      <c r="P72" s="41">
        <v>44</v>
      </c>
      <c r="Q72" s="42" t="s">
        <v>188</v>
      </c>
      <c r="R72" s="42" t="s">
        <v>84</v>
      </c>
      <c r="S72" s="9"/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/>
      <c r="Z72" s="9">
        <v>1</v>
      </c>
      <c r="AA72" s="9"/>
      <c r="AB72" s="9"/>
      <c r="AC72" s="9">
        <f t="shared" si="17"/>
        <v>4</v>
      </c>
      <c r="AD72" s="46"/>
      <c r="AE72" s="21"/>
    </row>
    <row r="73" spans="1:31" s="39" customFormat="1" ht="12.75" x14ac:dyDescent="0.2">
      <c r="A73" s="41">
        <v>55</v>
      </c>
      <c r="B73" s="42" t="s">
        <v>129</v>
      </c>
      <c r="C73" s="42" t="s">
        <v>130</v>
      </c>
      <c r="D73" s="9">
        <v>2</v>
      </c>
      <c r="E73" s="9"/>
      <c r="F73" s="9"/>
      <c r="G73" s="9">
        <v>5</v>
      </c>
      <c r="H73" s="9">
        <v>4</v>
      </c>
      <c r="I73" s="9">
        <v>3</v>
      </c>
      <c r="J73" s="9"/>
      <c r="K73" s="9">
        <v>1</v>
      </c>
      <c r="L73" s="9"/>
      <c r="M73" s="9"/>
      <c r="N73" s="9">
        <f t="shared" si="16"/>
        <v>4</v>
      </c>
      <c r="O73" s="10"/>
      <c r="P73" s="41">
        <v>11</v>
      </c>
      <c r="Q73" s="42" t="s">
        <v>107</v>
      </c>
      <c r="R73" s="42" t="s">
        <v>57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>
        <f t="shared" si="17"/>
        <v>0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17</v>
      </c>
      <c r="E75" s="9">
        <f t="shared" si="18"/>
        <v>3</v>
      </c>
      <c r="F75" s="9">
        <f t="shared" si="18"/>
        <v>4</v>
      </c>
      <c r="G75" s="9">
        <f t="shared" si="18"/>
        <v>29</v>
      </c>
      <c r="H75" s="9">
        <f t="shared" si="18"/>
        <v>17</v>
      </c>
      <c r="I75" s="9">
        <f t="shared" si="18"/>
        <v>8</v>
      </c>
      <c r="J75" s="9">
        <f t="shared" si="18"/>
        <v>2</v>
      </c>
      <c r="K75" s="9">
        <f t="shared" si="18"/>
        <v>12</v>
      </c>
      <c r="L75" s="9">
        <f t="shared" si="18"/>
        <v>0</v>
      </c>
      <c r="M75" s="9">
        <f t="shared" si="18"/>
        <v>0</v>
      </c>
      <c r="N75" s="9">
        <f t="shared" si="18"/>
        <v>47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10</v>
      </c>
      <c r="T75" s="9">
        <f t="shared" si="19"/>
        <v>2</v>
      </c>
      <c r="U75" s="9">
        <f t="shared" si="19"/>
        <v>9</v>
      </c>
      <c r="V75" s="9">
        <f t="shared" si="19"/>
        <v>36</v>
      </c>
      <c r="W75" s="9">
        <f t="shared" si="19"/>
        <v>8</v>
      </c>
      <c r="X75" s="9">
        <f t="shared" si="19"/>
        <v>5</v>
      </c>
      <c r="Y75" s="9">
        <f t="shared" si="19"/>
        <v>2</v>
      </c>
      <c r="Z75" s="9">
        <f t="shared" si="19"/>
        <v>10</v>
      </c>
      <c r="AA75" s="9">
        <f t="shared" si="19"/>
        <v>0</v>
      </c>
      <c r="AB75" s="9">
        <f t="shared" si="19"/>
        <v>0</v>
      </c>
      <c r="AC75" s="9">
        <f t="shared" si="19"/>
        <v>35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103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Hellfish:    |||   Mighty Few: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52" t="s">
        <v>136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4"/>
      <c r="O78" s="3" t="s">
        <v>29</v>
      </c>
      <c r="P78" s="155" t="s">
        <v>88</v>
      </c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7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3"/>
      <c r="B80" s="42"/>
      <c r="C80" s="42"/>
      <c r="D80" s="9"/>
      <c r="E80" s="9"/>
      <c r="F80" s="9"/>
      <c r="G80" s="9"/>
      <c r="H80" s="9"/>
      <c r="I80" s="9"/>
      <c r="J80" s="9"/>
      <c r="K80" s="9"/>
      <c r="L80" s="9"/>
      <c r="M80" s="9"/>
      <c r="N80" s="9" t="str">
        <f t="shared" ref="N80:N89" si="20">IF(B80="","",(D80*2)+(E80*3)+F80*1)</f>
        <v/>
      </c>
      <c r="O80" s="10"/>
      <c r="P80" s="43">
        <v>1</v>
      </c>
      <c r="Q80" s="42" t="s">
        <v>98</v>
      </c>
      <c r="R80" s="42" t="s">
        <v>99</v>
      </c>
      <c r="S80" s="9"/>
      <c r="T80" s="9">
        <v>2</v>
      </c>
      <c r="U80" s="9">
        <v>2</v>
      </c>
      <c r="V80" s="9">
        <v>4</v>
      </c>
      <c r="W80" s="9">
        <v>4</v>
      </c>
      <c r="X80" s="9">
        <v>2</v>
      </c>
      <c r="Y80" s="9"/>
      <c r="Z80" s="9">
        <v>2</v>
      </c>
      <c r="AA80" s="9"/>
      <c r="AB80" s="9"/>
      <c r="AC80" s="9">
        <f t="shared" ref="AC80:AC89" si="21">IF(Q80="","",(S80*2)+(T80*3)+U80*1)</f>
        <v>8</v>
      </c>
      <c r="AD80" s="46"/>
      <c r="AE80" s="21"/>
    </row>
    <row r="81" spans="1:31" s="39" customFormat="1" ht="12.75" x14ac:dyDescent="0.2">
      <c r="A81" s="43">
        <v>3</v>
      </c>
      <c r="B81" s="42" t="s">
        <v>316</v>
      </c>
      <c r="C81" s="42" t="s">
        <v>317</v>
      </c>
      <c r="D81" s="9">
        <v>1</v>
      </c>
      <c r="E81" s="9">
        <v>2</v>
      </c>
      <c r="F81" s="9"/>
      <c r="G81" s="9">
        <v>2</v>
      </c>
      <c r="H81" s="9"/>
      <c r="I81" s="9"/>
      <c r="J81" s="9"/>
      <c r="K81" s="9"/>
      <c r="L81" s="9"/>
      <c r="M81" s="9"/>
      <c r="N81" s="9">
        <f t="shared" si="20"/>
        <v>8</v>
      </c>
      <c r="O81" s="10"/>
      <c r="P81" s="41">
        <v>2</v>
      </c>
      <c r="Q81" s="42" t="s">
        <v>220</v>
      </c>
      <c r="R81" s="42" t="s">
        <v>400</v>
      </c>
      <c r="S81" s="9">
        <v>1</v>
      </c>
      <c r="T81" s="9"/>
      <c r="U81" s="9"/>
      <c r="V81" s="9">
        <v>3</v>
      </c>
      <c r="W81" s="9">
        <v>6</v>
      </c>
      <c r="X81" s="9">
        <v>2</v>
      </c>
      <c r="Y81" s="9"/>
      <c r="Z81" s="9"/>
      <c r="AA81" s="9"/>
      <c r="AB81" s="9"/>
      <c r="AC81" s="9">
        <f t="shared" si="21"/>
        <v>2</v>
      </c>
      <c r="AD81" s="46"/>
      <c r="AE81" s="21"/>
    </row>
    <row r="82" spans="1:31" s="39" customFormat="1" ht="12.75" x14ac:dyDescent="0.2">
      <c r="A82" s="41">
        <v>5</v>
      </c>
      <c r="B82" s="42" t="s">
        <v>435</v>
      </c>
      <c r="C82" s="42" t="s">
        <v>436</v>
      </c>
      <c r="D82" s="9"/>
      <c r="E82" s="9">
        <v>1</v>
      </c>
      <c r="F82" s="9"/>
      <c r="G82" s="9">
        <v>5</v>
      </c>
      <c r="H82" s="9">
        <v>1</v>
      </c>
      <c r="I82" s="9">
        <v>1</v>
      </c>
      <c r="J82" s="9"/>
      <c r="K82" s="9">
        <v>1</v>
      </c>
      <c r="L82" s="9"/>
      <c r="M82" s="9"/>
      <c r="N82" s="9">
        <f t="shared" si="20"/>
        <v>3</v>
      </c>
      <c r="O82" s="10"/>
      <c r="P82" s="41">
        <v>3</v>
      </c>
      <c r="Q82" s="42" t="s">
        <v>91</v>
      </c>
      <c r="R82" s="42" t="s">
        <v>92</v>
      </c>
      <c r="S82" s="9">
        <v>2</v>
      </c>
      <c r="T82" s="9">
        <v>4</v>
      </c>
      <c r="U82" s="9"/>
      <c r="V82" s="9">
        <v>8</v>
      </c>
      <c r="W82" s="9">
        <v>3</v>
      </c>
      <c r="X82" s="9">
        <v>1</v>
      </c>
      <c r="Y82" s="9">
        <v>1</v>
      </c>
      <c r="Z82" s="9"/>
      <c r="AA82" s="9"/>
      <c r="AB82" s="9"/>
      <c r="AC82" s="9">
        <f t="shared" si="21"/>
        <v>16</v>
      </c>
      <c r="AD82" s="46"/>
      <c r="AE82" s="21"/>
    </row>
    <row r="83" spans="1:31" s="39" customFormat="1" ht="12.75" x14ac:dyDescent="0.2">
      <c r="A83" s="41">
        <v>14</v>
      </c>
      <c r="B83" s="42" t="s">
        <v>334</v>
      </c>
      <c r="C83" s="42" t="s">
        <v>452</v>
      </c>
      <c r="D83" s="9"/>
      <c r="E83" s="9"/>
      <c r="F83" s="9">
        <v>1</v>
      </c>
      <c r="G83" s="9">
        <v>2</v>
      </c>
      <c r="H83" s="9"/>
      <c r="I83" s="9"/>
      <c r="J83" s="9"/>
      <c r="K83" s="9">
        <v>1</v>
      </c>
      <c r="L83" s="9"/>
      <c r="M83" s="9"/>
      <c r="N83" s="9">
        <f t="shared" si="20"/>
        <v>1</v>
      </c>
      <c r="O83" s="10"/>
      <c r="P83" s="43">
        <v>5</v>
      </c>
      <c r="Q83" s="42" t="s">
        <v>96</v>
      </c>
      <c r="R83" s="42" t="s">
        <v>97</v>
      </c>
      <c r="S83" s="9">
        <v>9</v>
      </c>
      <c r="T83" s="9"/>
      <c r="U83" s="9"/>
      <c r="V83" s="9">
        <v>4</v>
      </c>
      <c r="W83" s="9">
        <v>2</v>
      </c>
      <c r="X83" s="9">
        <v>1</v>
      </c>
      <c r="Y83" s="9"/>
      <c r="Z83" s="9">
        <v>1</v>
      </c>
      <c r="AA83" s="9"/>
      <c r="AB83" s="9"/>
      <c r="AC83" s="9">
        <f t="shared" si="21"/>
        <v>18</v>
      </c>
      <c r="AD83" s="46"/>
      <c r="AE83" s="21"/>
    </row>
    <row r="84" spans="1:31" s="39" customFormat="1" ht="12.75" x14ac:dyDescent="0.2">
      <c r="A84" s="41">
        <v>9</v>
      </c>
      <c r="B84" s="42" t="s">
        <v>190</v>
      </c>
      <c r="C84" s="42" t="s">
        <v>95</v>
      </c>
      <c r="D84" s="9"/>
      <c r="E84" s="9"/>
      <c r="F84" s="9"/>
      <c r="G84" s="9">
        <v>6</v>
      </c>
      <c r="H84" s="9">
        <v>3</v>
      </c>
      <c r="I84" s="9">
        <v>2</v>
      </c>
      <c r="J84" s="9"/>
      <c r="K84" s="9">
        <v>2</v>
      </c>
      <c r="L84" s="9"/>
      <c r="M84" s="9"/>
      <c r="N84" s="9">
        <f t="shared" si="20"/>
        <v>0</v>
      </c>
      <c r="O84" s="10"/>
      <c r="P84" s="43">
        <v>11</v>
      </c>
      <c r="Q84" s="42" t="s">
        <v>262</v>
      </c>
      <c r="R84" s="42" t="s">
        <v>166</v>
      </c>
      <c r="S84" s="9">
        <v>5</v>
      </c>
      <c r="T84" s="9">
        <v>1</v>
      </c>
      <c r="U84" s="9"/>
      <c r="V84" s="9">
        <v>10</v>
      </c>
      <c r="W84" s="9">
        <v>3</v>
      </c>
      <c r="X84" s="9">
        <v>2</v>
      </c>
      <c r="Y84" s="9">
        <v>3</v>
      </c>
      <c r="Z84" s="9">
        <v>1</v>
      </c>
      <c r="AA84" s="9"/>
      <c r="AB84" s="9"/>
      <c r="AC84" s="9">
        <f t="shared" si="21"/>
        <v>13</v>
      </c>
      <c r="AD84" s="46"/>
      <c r="AE84" s="21"/>
    </row>
    <row r="85" spans="1:31" s="39" customFormat="1" ht="12.75" x14ac:dyDescent="0.2">
      <c r="A85" s="41">
        <v>6</v>
      </c>
      <c r="B85" s="42" t="s">
        <v>465</v>
      </c>
      <c r="C85" s="42" t="s">
        <v>466</v>
      </c>
      <c r="D85" s="9"/>
      <c r="E85" s="9"/>
      <c r="F85" s="9"/>
      <c r="G85" s="9">
        <v>1</v>
      </c>
      <c r="H85" s="9"/>
      <c r="I85" s="9"/>
      <c r="J85" s="9"/>
      <c r="K85" s="9"/>
      <c r="L85" s="9"/>
      <c r="M85" s="9"/>
      <c r="N85" s="9">
        <f t="shared" si="20"/>
        <v>0</v>
      </c>
      <c r="O85" s="10"/>
      <c r="P85" s="43">
        <v>15</v>
      </c>
      <c r="Q85" s="42" t="s">
        <v>195</v>
      </c>
      <c r="R85" s="42" t="s">
        <v>94</v>
      </c>
      <c r="S85" s="9">
        <v>1</v>
      </c>
      <c r="T85" s="9">
        <v>1</v>
      </c>
      <c r="U85" s="9"/>
      <c r="V85" s="9">
        <v>5</v>
      </c>
      <c r="W85" s="9">
        <v>4</v>
      </c>
      <c r="X85" s="9">
        <v>2</v>
      </c>
      <c r="Y85" s="9"/>
      <c r="Z85" s="9"/>
      <c r="AA85" s="9"/>
      <c r="AB85" s="9"/>
      <c r="AC85" s="9">
        <f t="shared" si="21"/>
        <v>5</v>
      </c>
      <c r="AD85" s="46"/>
      <c r="AE85" s="21"/>
    </row>
    <row r="86" spans="1:31" s="39" customFormat="1" ht="12.75" x14ac:dyDescent="0.2">
      <c r="A86" s="41">
        <v>25</v>
      </c>
      <c r="B86" s="42" t="s">
        <v>334</v>
      </c>
      <c r="C86" s="42" t="s">
        <v>305</v>
      </c>
      <c r="D86" s="9">
        <v>3</v>
      </c>
      <c r="E86" s="9">
        <v>1</v>
      </c>
      <c r="F86" s="9"/>
      <c r="G86" s="9">
        <v>2</v>
      </c>
      <c r="H86" s="9">
        <v>3</v>
      </c>
      <c r="I86" s="9">
        <v>1</v>
      </c>
      <c r="J86" s="9"/>
      <c r="K86" s="9">
        <v>1</v>
      </c>
      <c r="L86" s="9">
        <v>1</v>
      </c>
      <c r="M86" s="9"/>
      <c r="N86" s="9">
        <f t="shared" si="20"/>
        <v>9</v>
      </c>
      <c r="O86" s="10"/>
      <c r="P86" s="43">
        <v>27</v>
      </c>
      <c r="Q86" s="42" t="s">
        <v>261</v>
      </c>
      <c r="R86" s="42" t="s">
        <v>54</v>
      </c>
      <c r="S86" s="9">
        <v>1</v>
      </c>
      <c r="T86" s="9"/>
      <c r="U86" s="9"/>
      <c r="V86" s="9">
        <v>11</v>
      </c>
      <c r="W86" s="9">
        <v>3</v>
      </c>
      <c r="X86" s="9"/>
      <c r="Y86" s="9"/>
      <c r="Z86" s="9">
        <v>3</v>
      </c>
      <c r="AA86" s="9"/>
      <c r="AB86" s="9"/>
      <c r="AC86" s="9">
        <f t="shared" si="21"/>
        <v>2</v>
      </c>
      <c r="AD86" s="46"/>
      <c r="AE86" s="21"/>
    </row>
    <row r="87" spans="1:31" s="39" customFormat="1" ht="12.75" x14ac:dyDescent="0.2">
      <c r="A87" s="41">
        <v>8</v>
      </c>
      <c r="B87" s="42" t="s">
        <v>446</v>
      </c>
      <c r="C87" s="42" t="s">
        <v>174</v>
      </c>
      <c r="D87" s="9">
        <v>1</v>
      </c>
      <c r="E87" s="9">
        <v>1</v>
      </c>
      <c r="F87" s="9"/>
      <c r="G87" s="9">
        <v>7</v>
      </c>
      <c r="H87" s="9">
        <v>1</v>
      </c>
      <c r="I87" s="9"/>
      <c r="J87" s="9"/>
      <c r="K87" s="9"/>
      <c r="L87" s="9"/>
      <c r="M87" s="9"/>
      <c r="N87" s="9">
        <f t="shared" si="20"/>
        <v>5</v>
      </c>
      <c r="O87" s="10"/>
      <c r="P87" s="41">
        <v>35</v>
      </c>
      <c r="Q87" s="42" t="s">
        <v>270</v>
      </c>
      <c r="R87" s="42" t="s">
        <v>271</v>
      </c>
      <c r="S87" s="9"/>
      <c r="T87" s="9">
        <v>1</v>
      </c>
      <c r="U87" s="9"/>
      <c r="V87" s="9">
        <v>6</v>
      </c>
      <c r="W87" s="9">
        <v>3</v>
      </c>
      <c r="X87" s="9">
        <v>2</v>
      </c>
      <c r="Y87" s="9">
        <v>3</v>
      </c>
      <c r="Z87" s="9">
        <v>1</v>
      </c>
      <c r="AA87" s="9"/>
      <c r="AB87" s="9"/>
      <c r="AC87" s="9">
        <f t="shared" si="21"/>
        <v>3</v>
      </c>
      <c r="AD87" s="46"/>
      <c r="AE87" s="21"/>
    </row>
    <row r="88" spans="1:31" s="39" customFormat="1" ht="12.75" x14ac:dyDescent="0.2">
      <c r="A88" s="41">
        <v>2</v>
      </c>
      <c r="B88" s="42" t="s">
        <v>427</v>
      </c>
      <c r="C88" s="42" t="s">
        <v>428</v>
      </c>
      <c r="D88" s="9">
        <v>1</v>
      </c>
      <c r="E88" s="9">
        <v>1</v>
      </c>
      <c r="F88" s="9"/>
      <c r="G88" s="9">
        <v>8</v>
      </c>
      <c r="H88" s="9"/>
      <c r="I88" s="9"/>
      <c r="J88" s="9"/>
      <c r="K88" s="9"/>
      <c r="L88" s="9"/>
      <c r="M88" s="9"/>
      <c r="N88" s="9">
        <f t="shared" si="20"/>
        <v>5</v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6</v>
      </c>
      <c r="E90" s="9">
        <f t="shared" si="22"/>
        <v>6</v>
      </c>
      <c r="F90" s="9">
        <f t="shared" si="22"/>
        <v>1</v>
      </c>
      <c r="G90" s="9">
        <f t="shared" si="22"/>
        <v>33</v>
      </c>
      <c r="H90" s="9">
        <f t="shared" si="22"/>
        <v>8</v>
      </c>
      <c r="I90" s="9">
        <f t="shared" si="22"/>
        <v>4</v>
      </c>
      <c r="J90" s="9">
        <f t="shared" si="22"/>
        <v>0</v>
      </c>
      <c r="K90" s="9">
        <f t="shared" si="22"/>
        <v>5</v>
      </c>
      <c r="L90" s="9">
        <f t="shared" si="22"/>
        <v>1</v>
      </c>
      <c r="M90" s="9">
        <f t="shared" si="22"/>
        <v>0</v>
      </c>
      <c r="N90" s="9">
        <f t="shared" si="22"/>
        <v>31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19</v>
      </c>
      <c r="T90" s="9">
        <f t="shared" si="23"/>
        <v>9</v>
      </c>
      <c r="U90" s="9">
        <f t="shared" si="23"/>
        <v>2</v>
      </c>
      <c r="V90" s="9">
        <f t="shared" si="23"/>
        <v>51</v>
      </c>
      <c r="W90" s="9">
        <f t="shared" si="23"/>
        <v>28</v>
      </c>
      <c r="X90" s="9">
        <f t="shared" si="23"/>
        <v>12</v>
      </c>
      <c r="Y90" s="9">
        <f t="shared" si="23"/>
        <v>7</v>
      </c>
      <c r="Z90" s="9">
        <f t="shared" si="23"/>
        <v>8</v>
      </c>
      <c r="AA90" s="9">
        <f t="shared" si="23"/>
        <v>0</v>
      </c>
      <c r="AB90" s="9">
        <f t="shared" si="23"/>
        <v>0</v>
      </c>
      <c r="AC90" s="9">
        <f t="shared" si="23"/>
        <v>67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133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Big Bangs: BLK-   |||   HBW Cannons: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8" t="s">
        <v>137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/>
      <c r="O93" s="3" t="s">
        <v>52</v>
      </c>
      <c r="P93" s="161" t="s">
        <v>138</v>
      </c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3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/>
      <c r="B95" s="42"/>
      <c r="C95" s="42"/>
      <c r="D95" s="9"/>
      <c r="E95" s="9"/>
      <c r="F95" s="9"/>
      <c r="G95" s="9"/>
      <c r="H95" s="9"/>
      <c r="I95" s="9"/>
      <c r="J95" s="9"/>
      <c r="K95" s="9"/>
      <c r="L95" s="9"/>
      <c r="M95" s="9"/>
      <c r="N95" s="9" t="str">
        <f t="shared" ref="N95:N104" si="24">IF(B95="","",(D95*2)+(E95*3)+F95*1)</f>
        <v/>
      </c>
      <c r="O95" s="10"/>
      <c r="P95" s="41">
        <v>4</v>
      </c>
      <c r="Q95" s="42" t="s">
        <v>204</v>
      </c>
      <c r="R95" s="42" t="s">
        <v>205</v>
      </c>
      <c r="S95" s="9">
        <v>4</v>
      </c>
      <c r="T95" s="9"/>
      <c r="U95" s="9">
        <v>2</v>
      </c>
      <c r="V95" s="9">
        <v>8</v>
      </c>
      <c r="W95" s="9"/>
      <c r="X95" s="9"/>
      <c r="Y95" s="9"/>
      <c r="Z95" s="9">
        <v>3</v>
      </c>
      <c r="AA95" s="9"/>
      <c r="AB95" s="9"/>
      <c r="AC95" s="9">
        <f t="shared" ref="AC95:AC104" si="25">IF(Q95="","",(S95*2)+(T95*3)+U95*1)</f>
        <v>10</v>
      </c>
      <c r="AD95" s="46"/>
      <c r="AE95" s="21"/>
    </row>
    <row r="96" spans="1:31" s="39" customFormat="1" ht="12.75" x14ac:dyDescent="0.2">
      <c r="A96" s="43">
        <v>1</v>
      </c>
      <c r="B96" s="42" t="s">
        <v>365</v>
      </c>
      <c r="C96" s="42" t="s">
        <v>41</v>
      </c>
      <c r="D96" s="9">
        <v>3</v>
      </c>
      <c r="E96" s="9">
        <v>2</v>
      </c>
      <c r="F96" s="9"/>
      <c r="G96" s="9">
        <v>2</v>
      </c>
      <c r="H96" s="9">
        <v>2</v>
      </c>
      <c r="I96" s="9">
        <v>3</v>
      </c>
      <c r="J96" s="9">
        <v>1</v>
      </c>
      <c r="K96" s="9">
        <v>5</v>
      </c>
      <c r="L96" s="9"/>
      <c r="M96" s="9"/>
      <c r="N96" s="9">
        <f t="shared" si="24"/>
        <v>12</v>
      </c>
      <c r="O96" s="10"/>
      <c r="P96" s="43">
        <v>8</v>
      </c>
      <c r="Q96" s="42" t="s">
        <v>74</v>
      </c>
      <c r="R96" s="42" t="s">
        <v>75</v>
      </c>
      <c r="S96" s="9"/>
      <c r="T96" s="9"/>
      <c r="U96" s="9">
        <v>1</v>
      </c>
      <c r="V96" s="9">
        <v>12</v>
      </c>
      <c r="W96" s="9">
        <v>3</v>
      </c>
      <c r="X96" s="9">
        <v>1</v>
      </c>
      <c r="Y96" s="9">
        <v>1</v>
      </c>
      <c r="Z96" s="9">
        <v>2</v>
      </c>
      <c r="AA96" s="9"/>
      <c r="AB96" s="9">
        <v>1</v>
      </c>
      <c r="AC96" s="9">
        <f t="shared" si="25"/>
        <v>1</v>
      </c>
      <c r="AD96" s="46"/>
      <c r="AE96" s="21"/>
    </row>
    <row r="97" spans="1:31" s="39" customFormat="1" ht="12.75" x14ac:dyDescent="0.2">
      <c r="A97" s="43">
        <v>5</v>
      </c>
      <c r="B97" s="42" t="s">
        <v>199</v>
      </c>
      <c r="C97" s="42" t="s">
        <v>57</v>
      </c>
      <c r="D97" s="9">
        <v>3</v>
      </c>
      <c r="E97" s="9">
        <v>1</v>
      </c>
      <c r="F97" s="9">
        <v>1</v>
      </c>
      <c r="G97" s="9">
        <v>2</v>
      </c>
      <c r="H97" s="9">
        <v>2</v>
      </c>
      <c r="I97" s="9"/>
      <c r="J97" s="9"/>
      <c r="K97" s="9">
        <v>4</v>
      </c>
      <c r="L97" s="9"/>
      <c r="M97" s="9"/>
      <c r="N97" s="9">
        <f t="shared" si="24"/>
        <v>10</v>
      </c>
      <c r="O97" s="10"/>
      <c r="P97" s="41"/>
      <c r="Q97" s="42"/>
      <c r="R97" s="4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 t="str">
        <f t="shared" si="25"/>
        <v/>
      </c>
      <c r="AD97" s="46"/>
      <c r="AE97" s="21"/>
    </row>
    <row r="98" spans="1:31" s="39" customFormat="1" ht="12.75" x14ac:dyDescent="0.2">
      <c r="A98" s="43">
        <v>8</v>
      </c>
      <c r="B98" s="42" t="s">
        <v>245</v>
      </c>
      <c r="C98" s="42" t="s">
        <v>164</v>
      </c>
      <c r="D98" s="9"/>
      <c r="E98" s="9"/>
      <c r="F98" s="9">
        <v>2</v>
      </c>
      <c r="G98" s="9">
        <v>3</v>
      </c>
      <c r="H98" s="9">
        <v>2</v>
      </c>
      <c r="I98" s="9"/>
      <c r="J98" s="9">
        <v>1</v>
      </c>
      <c r="K98" s="9">
        <v>3</v>
      </c>
      <c r="L98" s="9"/>
      <c r="M98" s="9"/>
      <c r="N98" s="9">
        <f t="shared" si="24"/>
        <v>2</v>
      </c>
      <c r="O98" s="10"/>
      <c r="P98" s="41">
        <v>11</v>
      </c>
      <c r="Q98" s="42" t="s">
        <v>65</v>
      </c>
      <c r="R98" s="42" t="s">
        <v>66</v>
      </c>
      <c r="S98" s="9"/>
      <c r="T98" s="9"/>
      <c r="U98" s="9"/>
      <c r="V98" s="9">
        <v>3</v>
      </c>
      <c r="W98" s="9">
        <v>2</v>
      </c>
      <c r="X98" s="9"/>
      <c r="Y98" s="9"/>
      <c r="Z98" s="9">
        <v>5</v>
      </c>
      <c r="AA98" s="9">
        <v>1</v>
      </c>
      <c r="AB98" s="9"/>
      <c r="AC98" s="9">
        <f t="shared" si="25"/>
        <v>0</v>
      </c>
      <c r="AD98" s="46"/>
      <c r="AE98" s="21"/>
    </row>
    <row r="99" spans="1:31" s="39" customFormat="1" ht="12.75" x14ac:dyDescent="0.2">
      <c r="A99" s="43"/>
      <c r="B99" s="42"/>
      <c r="C99" s="42"/>
      <c r="D99" s="9"/>
      <c r="E99" s="9"/>
      <c r="F99" s="9"/>
      <c r="G99" s="9"/>
      <c r="H99" s="9"/>
      <c r="I99" s="9"/>
      <c r="J99" s="9"/>
      <c r="K99" s="9"/>
      <c r="L99" s="9"/>
      <c r="M99" s="9"/>
      <c r="N99" s="9" t="str">
        <f t="shared" si="24"/>
        <v/>
      </c>
      <c r="O99" s="10"/>
      <c r="P99" s="41">
        <v>13</v>
      </c>
      <c r="Q99" s="42" t="s">
        <v>231</v>
      </c>
      <c r="R99" s="42" t="s">
        <v>312</v>
      </c>
      <c r="S99" s="9">
        <v>3</v>
      </c>
      <c r="T99" s="9">
        <v>4</v>
      </c>
      <c r="U99" s="9">
        <v>2</v>
      </c>
      <c r="V99" s="9">
        <v>7</v>
      </c>
      <c r="W99" s="9">
        <v>4</v>
      </c>
      <c r="X99" s="9">
        <v>2</v>
      </c>
      <c r="Y99" s="9">
        <v>1</v>
      </c>
      <c r="Z99" s="9">
        <v>2</v>
      </c>
      <c r="AA99" s="9"/>
      <c r="AB99" s="9"/>
      <c r="AC99" s="9">
        <f t="shared" si="25"/>
        <v>20</v>
      </c>
      <c r="AD99" s="46"/>
      <c r="AE99" s="21"/>
    </row>
    <row r="100" spans="1:31" s="39" customFormat="1" ht="12.75" x14ac:dyDescent="0.2">
      <c r="A100" s="41">
        <v>12</v>
      </c>
      <c r="B100" s="42" t="s">
        <v>78</v>
      </c>
      <c r="C100" s="42" t="s">
        <v>79</v>
      </c>
      <c r="D100" s="9"/>
      <c r="E100" s="9"/>
      <c r="F100" s="9">
        <v>1</v>
      </c>
      <c r="G100" s="9">
        <v>6</v>
      </c>
      <c r="H100" s="9">
        <v>2</v>
      </c>
      <c r="I100" s="9"/>
      <c r="J100" s="9">
        <v>1</v>
      </c>
      <c r="K100" s="9"/>
      <c r="L100" s="9"/>
      <c r="M100" s="9"/>
      <c r="N100" s="9">
        <f t="shared" si="24"/>
        <v>1</v>
      </c>
      <c r="O100" s="10"/>
      <c r="P100" s="43"/>
      <c r="Q100" s="42"/>
      <c r="R100" s="4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 t="str">
        <f t="shared" si="25"/>
        <v/>
      </c>
      <c r="AD100" s="46"/>
      <c r="AE100" s="21"/>
    </row>
    <row r="101" spans="1:31" s="39" customFormat="1" ht="12.75" x14ac:dyDescent="0.2">
      <c r="A101" s="41">
        <v>17</v>
      </c>
      <c r="B101" s="42" t="s">
        <v>38</v>
      </c>
      <c r="C101" s="42" t="s">
        <v>389</v>
      </c>
      <c r="D101" s="9">
        <v>3</v>
      </c>
      <c r="E101" s="9"/>
      <c r="F101" s="9"/>
      <c r="G101" s="9">
        <v>7</v>
      </c>
      <c r="H101" s="9">
        <v>2</v>
      </c>
      <c r="I101" s="9">
        <v>3</v>
      </c>
      <c r="J101" s="9"/>
      <c r="K101" s="9">
        <v>2</v>
      </c>
      <c r="L101" s="9"/>
      <c r="M101" s="9"/>
      <c r="N101" s="9">
        <f t="shared" si="24"/>
        <v>6</v>
      </c>
      <c r="O101" s="10"/>
      <c r="P101" s="43">
        <v>23</v>
      </c>
      <c r="Q101" s="42" t="s">
        <v>222</v>
      </c>
      <c r="R101" s="42" t="s">
        <v>61</v>
      </c>
      <c r="S101" s="9">
        <v>4</v>
      </c>
      <c r="T101" s="9">
        <v>3</v>
      </c>
      <c r="U101" s="9">
        <v>1</v>
      </c>
      <c r="V101" s="9">
        <v>1</v>
      </c>
      <c r="W101" s="9">
        <v>5</v>
      </c>
      <c r="X101" s="9">
        <v>2</v>
      </c>
      <c r="Y101" s="9"/>
      <c r="Z101" s="9">
        <v>2</v>
      </c>
      <c r="AA101" s="9"/>
      <c r="AB101" s="9"/>
      <c r="AC101" s="9">
        <f t="shared" si="25"/>
        <v>18</v>
      </c>
      <c r="AD101" s="46"/>
      <c r="AE101" s="21"/>
    </row>
    <row r="102" spans="1:31" s="39" customFormat="1" ht="12.75" x14ac:dyDescent="0.2">
      <c r="A102" s="43">
        <v>21</v>
      </c>
      <c r="B102" s="42" t="s">
        <v>462</v>
      </c>
      <c r="C102" s="42" t="s">
        <v>73</v>
      </c>
      <c r="D102" s="9">
        <v>3</v>
      </c>
      <c r="E102" s="9"/>
      <c r="F102" s="9"/>
      <c r="G102" s="9">
        <v>7</v>
      </c>
      <c r="H102" s="9"/>
      <c r="I102" s="9">
        <v>1</v>
      </c>
      <c r="J102" s="9">
        <v>1</v>
      </c>
      <c r="K102" s="9"/>
      <c r="L102" s="9"/>
      <c r="M102" s="9"/>
      <c r="N102" s="9">
        <f t="shared" si="24"/>
        <v>6</v>
      </c>
      <c r="O102" s="10"/>
      <c r="P102" s="41">
        <v>31</v>
      </c>
      <c r="Q102" s="42" t="s">
        <v>107</v>
      </c>
      <c r="R102" s="42" t="s">
        <v>202</v>
      </c>
      <c r="S102" s="9">
        <v>1</v>
      </c>
      <c r="T102" s="9"/>
      <c r="U102" s="9"/>
      <c r="V102" s="9">
        <v>3</v>
      </c>
      <c r="W102" s="9">
        <v>1</v>
      </c>
      <c r="X102" s="9"/>
      <c r="Y102" s="9"/>
      <c r="Z102" s="9">
        <v>2</v>
      </c>
      <c r="AA102" s="9"/>
      <c r="AB102" s="9"/>
      <c r="AC102" s="9">
        <f t="shared" si="25"/>
        <v>2</v>
      </c>
      <c r="AD102" s="46"/>
      <c r="AE102" s="21"/>
    </row>
    <row r="103" spans="1:31" s="39" customFormat="1" ht="12.75" x14ac:dyDescent="0.2">
      <c r="A103" s="43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12</v>
      </c>
      <c r="E105" s="9">
        <f t="shared" si="26"/>
        <v>3</v>
      </c>
      <c r="F105" s="9">
        <f t="shared" si="26"/>
        <v>4</v>
      </c>
      <c r="G105" s="9">
        <f t="shared" si="26"/>
        <v>27</v>
      </c>
      <c r="H105" s="9">
        <f t="shared" si="26"/>
        <v>10</v>
      </c>
      <c r="I105" s="9">
        <f t="shared" si="26"/>
        <v>7</v>
      </c>
      <c r="J105" s="9">
        <f t="shared" si="26"/>
        <v>4</v>
      </c>
      <c r="K105" s="9">
        <f t="shared" si="26"/>
        <v>14</v>
      </c>
      <c r="L105" s="9">
        <f t="shared" si="26"/>
        <v>0</v>
      </c>
      <c r="M105" s="9">
        <f t="shared" si="26"/>
        <v>0</v>
      </c>
      <c r="N105" s="9">
        <f t="shared" si="26"/>
        <v>37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12</v>
      </c>
      <c r="T105" s="9">
        <f t="shared" si="27"/>
        <v>7</v>
      </c>
      <c r="U105" s="9">
        <f t="shared" si="27"/>
        <v>6</v>
      </c>
      <c r="V105" s="9">
        <f t="shared" si="27"/>
        <v>34</v>
      </c>
      <c r="W105" s="9">
        <f t="shared" si="27"/>
        <v>15</v>
      </c>
      <c r="X105" s="9">
        <f t="shared" si="27"/>
        <v>5</v>
      </c>
      <c r="Y105" s="9">
        <f t="shared" si="27"/>
        <v>2</v>
      </c>
      <c r="Z105" s="9">
        <f t="shared" si="27"/>
        <v>16</v>
      </c>
      <c r="AA105" s="9">
        <f t="shared" si="27"/>
        <v>1</v>
      </c>
      <c r="AB105" s="9">
        <f t="shared" si="27"/>
        <v>1</v>
      </c>
      <c r="AC105" s="9">
        <f t="shared" si="27"/>
        <v>51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62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Hawks:    |||   Cunning Stunts: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40" t="s">
        <v>139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3" t="s">
        <v>52</v>
      </c>
      <c r="P108" s="143" t="s">
        <v>140</v>
      </c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5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3</v>
      </c>
      <c r="B110" s="42" t="s">
        <v>206</v>
      </c>
      <c r="C110" s="42" t="s">
        <v>128</v>
      </c>
      <c r="D110" s="9">
        <v>4</v>
      </c>
      <c r="E110" s="9">
        <v>3</v>
      </c>
      <c r="F110" s="9"/>
      <c r="G110" s="9">
        <v>5</v>
      </c>
      <c r="H110" s="9">
        <v>2</v>
      </c>
      <c r="I110" s="9">
        <v>3</v>
      </c>
      <c r="J110" s="9">
        <v>1</v>
      </c>
      <c r="K110" s="9">
        <v>2</v>
      </c>
      <c r="L110" s="9"/>
      <c r="M110" s="9"/>
      <c r="N110" s="9">
        <f t="shared" ref="N110:N119" si="28">IF(B110="","",(D110*2)+(E110*3)+F110*1)</f>
        <v>17</v>
      </c>
      <c r="O110" s="10"/>
      <c r="P110" s="41">
        <v>5</v>
      </c>
      <c r="Q110" s="42" t="s">
        <v>213</v>
      </c>
      <c r="R110" s="42" t="s">
        <v>214</v>
      </c>
      <c r="S110" s="9"/>
      <c r="T110" s="9">
        <v>4</v>
      </c>
      <c r="U110" s="9"/>
      <c r="V110" s="9">
        <v>2</v>
      </c>
      <c r="W110" s="9">
        <v>2</v>
      </c>
      <c r="X110" s="9">
        <v>2</v>
      </c>
      <c r="Y110" s="9"/>
      <c r="Z110" s="9">
        <v>2</v>
      </c>
      <c r="AA110" s="9"/>
      <c r="AB110" s="9"/>
      <c r="AC110" s="9">
        <f t="shared" ref="AC110:AC119" si="29">IF(Q110="","",(S110*2)+(T110*3)+U110*1)</f>
        <v>12</v>
      </c>
      <c r="AD110" s="46"/>
      <c r="AE110" s="21"/>
    </row>
    <row r="111" spans="1:31" s="39" customFormat="1" ht="12.75" x14ac:dyDescent="0.2">
      <c r="A111" s="41">
        <v>4</v>
      </c>
      <c r="B111" s="42" t="s">
        <v>33</v>
      </c>
      <c r="C111" s="42" t="s">
        <v>34</v>
      </c>
      <c r="D111" s="9"/>
      <c r="E111" s="9">
        <v>4</v>
      </c>
      <c r="F111" s="9"/>
      <c r="G111" s="9">
        <v>5</v>
      </c>
      <c r="H111" s="9">
        <v>1</v>
      </c>
      <c r="I111" s="9"/>
      <c r="J111" s="9">
        <v>1</v>
      </c>
      <c r="K111" s="9">
        <v>2</v>
      </c>
      <c r="L111" s="9"/>
      <c r="M111" s="9"/>
      <c r="N111" s="9">
        <f t="shared" si="28"/>
        <v>12</v>
      </c>
      <c r="O111" s="10"/>
      <c r="P111" s="43">
        <v>6</v>
      </c>
      <c r="Q111" s="42" t="s">
        <v>215</v>
      </c>
      <c r="R111" s="42" t="s">
        <v>216</v>
      </c>
      <c r="S111" s="9">
        <v>2</v>
      </c>
      <c r="T111" s="9">
        <v>3</v>
      </c>
      <c r="U111" s="9"/>
      <c r="V111" s="9">
        <v>2</v>
      </c>
      <c r="W111" s="9">
        <v>3</v>
      </c>
      <c r="X111" s="9">
        <v>3</v>
      </c>
      <c r="Y111" s="9"/>
      <c r="Z111" s="9">
        <v>1</v>
      </c>
      <c r="AA111" s="9"/>
      <c r="AB111" s="9"/>
      <c r="AC111" s="9">
        <f t="shared" si="29"/>
        <v>13</v>
      </c>
      <c r="AD111" s="46"/>
      <c r="AE111" s="21"/>
    </row>
    <row r="112" spans="1:31" s="39" customFormat="1" ht="12.75" x14ac:dyDescent="0.2">
      <c r="A112" s="43">
        <v>5</v>
      </c>
      <c r="B112" s="42" t="s">
        <v>45</v>
      </c>
      <c r="C112" s="42" t="s">
        <v>46</v>
      </c>
      <c r="D112" s="9"/>
      <c r="E112" s="9"/>
      <c r="F112" s="9"/>
      <c r="G112" s="9">
        <v>3</v>
      </c>
      <c r="H112" s="9">
        <v>1</v>
      </c>
      <c r="I112" s="9"/>
      <c r="J112" s="9"/>
      <c r="K112" s="9"/>
      <c r="L112" s="9"/>
      <c r="M112" s="9"/>
      <c r="N112" s="9">
        <f t="shared" si="28"/>
        <v>0</v>
      </c>
      <c r="O112" s="10"/>
      <c r="P112" s="41">
        <v>14</v>
      </c>
      <c r="Q112" s="42" t="s">
        <v>217</v>
      </c>
      <c r="R112" s="42" t="s">
        <v>92</v>
      </c>
      <c r="S112" s="9">
        <v>3</v>
      </c>
      <c r="T112" s="9"/>
      <c r="U112" s="9"/>
      <c r="V112" s="9">
        <v>9</v>
      </c>
      <c r="W112" s="9">
        <v>3</v>
      </c>
      <c r="X112" s="9">
        <v>5</v>
      </c>
      <c r="Y112" s="9"/>
      <c r="Z112" s="9"/>
      <c r="AA112" s="9"/>
      <c r="AB112" s="9"/>
      <c r="AC112" s="9">
        <f t="shared" si="29"/>
        <v>6</v>
      </c>
      <c r="AD112" s="46"/>
      <c r="AE112" s="21"/>
    </row>
    <row r="113" spans="1:31" s="39" customFormat="1" ht="12.75" x14ac:dyDescent="0.2">
      <c r="A113" s="41">
        <v>7</v>
      </c>
      <c r="B113" s="42" t="s">
        <v>32</v>
      </c>
      <c r="C113" s="42" t="s">
        <v>111</v>
      </c>
      <c r="D113" s="9">
        <v>4</v>
      </c>
      <c r="E113" s="9"/>
      <c r="F113" s="9">
        <v>1</v>
      </c>
      <c r="G113" s="9">
        <v>4</v>
      </c>
      <c r="H113" s="9">
        <v>2</v>
      </c>
      <c r="I113" s="9"/>
      <c r="J113" s="9"/>
      <c r="K113" s="9">
        <v>2</v>
      </c>
      <c r="L113" s="9"/>
      <c r="M113" s="9"/>
      <c r="N113" s="9">
        <f t="shared" si="28"/>
        <v>9</v>
      </c>
      <c r="O113" s="10"/>
      <c r="P113" s="43">
        <v>21</v>
      </c>
      <c r="Q113" s="42" t="s">
        <v>366</v>
      </c>
      <c r="R113" s="42" t="s">
        <v>367</v>
      </c>
      <c r="S113" s="9">
        <v>1</v>
      </c>
      <c r="T113" s="9"/>
      <c r="U113" s="9"/>
      <c r="V113" s="9">
        <v>8</v>
      </c>
      <c r="W113" s="9"/>
      <c r="X113" s="9"/>
      <c r="Y113" s="9"/>
      <c r="Z113" s="9">
        <v>4</v>
      </c>
      <c r="AA113" s="9"/>
      <c r="AB113" s="9"/>
      <c r="AC113" s="9">
        <f t="shared" si="29"/>
        <v>2</v>
      </c>
      <c r="AD113" s="46"/>
      <c r="AE113" s="21"/>
    </row>
    <row r="114" spans="1:31" s="39" customFormat="1" ht="12.75" x14ac:dyDescent="0.2">
      <c r="A114" s="41">
        <v>8</v>
      </c>
      <c r="B114" s="42" t="s">
        <v>211</v>
      </c>
      <c r="C114" s="42" t="s">
        <v>212</v>
      </c>
      <c r="D114" s="9">
        <v>1</v>
      </c>
      <c r="E114" s="9">
        <v>1</v>
      </c>
      <c r="F114" s="9">
        <v>1</v>
      </c>
      <c r="G114" s="9"/>
      <c r="H114" s="9">
        <v>1</v>
      </c>
      <c r="I114" s="9"/>
      <c r="J114" s="9">
        <v>1</v>
      </c>
      <c r="K114" s="9">
        <v>1</v>
      </c>
      <c r="L114" s="9"/>
      <c r="M114" s="9"/>
      <c r="N114" s="9">
        <f t="shared" si="28"/>
        <v>6</v>
      </c>
      <c r="O114" s="10"/>
      <c r="P114" s="43"/>
      <c r="Q114" s="42"/>
      <c r="R114" s="4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 t="str">
        <f t="shared" si="29"/>
        <v/>
      </c>
      <c r="AD114" s="46"/>
      <c r="AE114" s="21"/>
    </row>
    <row r="115" spans="1:31" s="39" customFormat="1" ht="12.75" x14ac:dyDescent="0.2">
      <c r="A115" s="43">
        <v>9</v>
      </c>
      <c r="B115" s="42" t="s">
        <v>45</v>
      </c>
      <c r="C115" s="42" t="s">
        <v>104</v>
      </c>
      <c r="D115" s="9"/>
      <c r="E115" s="9"/>
      <c r="F115" s="9"/>
      <c r="G115" s="9">
        <v>2</v>
      </c>
      <c r="H115" s="9"/>
      <c r="I115" s="9"/>
      <c r="J115" s="9"/>
      <c r="K115" s="9"/>
      <c r="L115" s="9"/>
      <c r="M115" s="9"/>
      <c r="N115" s="9">
        <f t="shared" si="28"/>
        <v>0</v>
      </c>
      <c r="O115" s="10"/>
      <c r="P115" s="43">
        <v>8</v>
      </c>
      <c r="Q115" s="42" t="s">
        <v>353</v>
      </c>
      <c r="R115" s="42" t="s">
        <v>87</v>
      </c>
      <c r="S115" s="9">
        <v>5</v>
      </c>
      <c r="T115" s="9"/>
      <c r="U115" s="9"/>
      <c r="V115" s="9">
        <v>5</v>
      </c>
      <c r="W115" s="9">
        <v>2</v>
      </c>
      <c r="X115" s="9"/>
      <c r="Y115" s="9"/>
      <c r="Z115" s="9">
        <v>4</v>
      </c>
      <c r="AA115" s="9"/>
      <c r="AB115" s="9"/>
      <c r="AC115" s="9">
        <f t="shared" si="29"/>
        <v>10</v>
      </c>
      <c r="AD115" s="46"/>
      <c r="AE115" s="21"/>
    </row>
    <row r="116" spans="1:31" s="39" customFormat="1" ht="12.75" x14ac:dyDescent="0.2">
      <c r="A116" s="43">
        <v>12</v>
      </c>
      <c r="B116" s="42" t="s">
        <v>207</v>
      </c>
      <c r="C116" s="42" t="s">
        <v>208</v>
      </c>
      <c r="D116" s="9"/>
      <c r="E116" s="9">
        <v>1</v>
      </c>
      <c r="F116" s="9"/>
      <c r="G116" s="9">
        <v>3</v>
      </c>
      <c r="H116" s="9"/>
      <c r="I116" s="9">
        <v>2</v>
      </c>
      <c r="J116" s="9"/>
      <c r="K116" s="9">
        <v>1</v>
      </c>
      <c r="L116" s="9"/>
      <c r="M116" s="9"/>
      <c r="N116" s="9">
        <f t="shared" si="28"/>
        <v>3</v>
      </c>
      <c r="O116" s="10"/>
      <c r="P116" s="43">
        <v>32</v>
      </c>
      <c r="Q116" s="42" t="s">
        <v>71</v>
      </c>
      <c r="R116" s="42" t="s">
        <v>90</v>
      </c>
      <c r="S116" s="9">
        <v>2</v>
      </c>
      <c r="T116" s="9"/>
      <c r="U116" s="9">
        <v>1</v>
      </c>
      <c r="V116" s="9">
        <v>6</v>
      </c>
      <c r="W116" s="9">
        <v>1</v>
      </c>
      <c r="X116" s="9">
        <v>1</v>
      </c>
      <c r="Y116" s="9"/>
      <c r="Z116" s="9"/>
      <c r="AA116" s="9"/>
      <c r="AB116" s="9"/>
      <c r="AC116" s="9">
        <f t="shared" si="29"/>
        <v>5</v>
      </c>
      <c r="AD116" s="46"/>
      <c r="AE116" s="21"/>
    </row>
    <row r="117" spans="1:31" s="39" customFormat="1" ht="12.75" x14ac:dyDescent="0.2">
      <c r="A117" s="43">
        <v>24</v>
      </c>
      <c r="B117" s="42" t="s">
        <v>209</v>
      </c>
      <c r="C117" s="42" t="s">
        <v>210</v>
      </c>
      <c r="D117" s="9"/>
      <c r="E117" s="9"/>
      <c r="F117" s="9"/>
      <c r="G117" s="9">
        <v>2</v>
      </c>
      <c r="H117" s="9">
        <v>2</v>
      </c>
      <c r="I117" s="9">
        <v>2</v>
      </c>
      <c r="J117" s="9"/>
      <c r="K117" s="9">
        <v>1</v>
      </c>
      <c r="L117" s="9"/>
      <c r="M117" s="9"/>
      <c r="N117" s="9">
        <f t="shared" si="28"/>
        <v>0</v>
      </c>
      <c r="O117" s="10"/>
      <c r="P117" s="41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1">
        <v>10</v>
      </c>
      <c r="B118" s="42" t="s">
        <v>412</v>
      </c>
      <c r="C118" s="42" t="s">
        <v>413</v>
      </c>
      <c r="D118" s="9">
        <v>3</v>
      </c>
      <c r="E118" s="9"/>
      <c r="F118" s="9">
        <v>3</v>
      </c>
      <c r="G118" s="9">
        <v>11</v>
      </c>
      <c r="H118" s="9">
        <v>1</v>
      </c>
      <c r="I118" s="9"/>
      <c r="J118" s="9">
        <v>1</v>
      </c>
      <c r="K118" s="9">
        <v>1</v>
      </c>
      <c r="L118" s="9"/>
      <c r="M118" s="9"/>
      <c r="N118" s="9">
        <f t="shared" si="28"/>
        <v>9</v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12</v>
      </c>
      <c r="E120" s="9">
        <f t="shared" si="30"/>
        <v>9</v>
      </c>
      <c r="F120" s="9">
        <f t="shared" si="30"/>
        <v>5</v>
      </c>
      <c r="G120" s="9">
        <f t="shared" si="30"/>
        <v>35</v>
      </c>
      <c r="H120" s="9">
        <f t="shared" si="30"/>
        <v>10</v>
      </c>
      <c r="I120" s="9">
        <f t="shared" si="30"/>
        <v>7</v>
      </c>
      <c r="J120" s="9">
        <f t="shared" si="30"/>
        <v>4</v>
      </c>
      <c r="K120" s="9">
        <f t="shared" si="30"/>
        <v>10</v>
      </c>
      <c r="L120" s="9">
        <f t="shared" si="30"/>
        <v>0</v>
      </c>
      <c r="M120" s="9">
        <f t="shared" si="30"/>
        <v>0</v>
      </c>
      <c r="N120" s="9">
        <f t="shared" si="30"/>
        <v>56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13</v>
      </c>
      <c r="T120" s="9">
        <f t="shared" si="31"/>
        <v>7</v>
      </c>
      <c r="U120" s="9">
        <f t="shared" si="31"/>
        <v>1</v>
      </c>
      <c r="V120" s="9">
        <f t="shared" si="31"/>
        <v>32</v>
      </c>
      <c r="W120" s="9">
        <f t="shared" si="31"/>
        <v>11</v>
      </c>
      <c r="X120" s="9">
        <f t="shared" si="31"/>
        <v>11</v>
      </c>
      <c r="Y120" s="9">
        <f t="shared" si="31"/>
        <v>0</v>
      </c>
      <c r="Z120" s="9">
        <f t="shared" si="31"/>
        <v>11</v>
      </c>
      <c r="AA120" s="9">
        <f t="shared" si="31"/>
        <v>0</v>
      </c>
      <c r="AB120" s="9">
        <f t="shared" si="31"/>
        <v>0</v>
      </c>
      <c r="AC120" s="9">
        <f t="shared" si="31"/>
        <v>48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135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Phantoms:    |||   AKOM: BLK-</v>
      </c>
    </row>
  </sheetData>
  <mergeCells count="57">
    <mergeCell ref="A121:B121"/>
    <mergeCell ref="C121:AC121"/>
    <mergeCell ref="A106:B106"/>
    <mergeCell ref="C106:AC106"/>
    <mergeCell ref="A107:AC107"/>
    <mergeCell ref="A108:N108"/>
    <mergeCell ref="P108:AC108"/>
    <mergeCell ref="A120:C120"/>
    <mergeCell ref="P120:R120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1:AC1"/>
    <mergeCell ref="A2:AC2"/>
    <mergeCell ref="A3:N3"/>
    <mergeCell ref="P3:AC3"/>
    <mergeCell ref="A15:C15"/>
    <mergeCell ref="P15:R15"/>
  </mergeCells>
  <conditionalFormatting sqref="AE45 AE60 AE15 AE30">
    <cfRule type="expression" dxfId="301" priority="30">
      <formula>AE15="Correct"</formula>
    </cfRule>
    <cfRule type="expression" dxfId="300" priority="32">
      <formula>$AE$15="Check"</formula>
    </cfRule>
  </conditionalFormatting>
  <conditionalFormatting sqref="AE45 AE60 AE30">
    <cfRule type="expression" dxfId="299" priority="31">
      <formula>$AE$15="Check"</formula>
    </cfRule>
  </conditionalFormatting>
  <conditionalFormatting sqref="AE45 AE60 AE15 AE30">
    <cfRule type="expression" dxfId="298" priority="29">
      <formula>AE15="Correct"</formula>
    </cfRule>
  </conditionalFormatting>
  <conditionalFormatting sqref="AE46 AE61 AE16 AE31">
    <cfRule type="expression" dxfId="297" priority="28">
      <formula>FIND("-",AE16)&gt;0</formula>
    </cfRule>
  </conditionalFormatting>
  <conditionalFormatting sqref="O15">
    <cfRule type="containsBlanks" dxfId="296" priority="33">
      <formula>LEN(TRIM(O15))=0</formula>
    </cfRule>
  </conditionalFormatting>
  <conditionalFormatting sqref="O30">
    <cfRule type="containsBlanks" dxfId="295" priority="27">
      <formula>LEN(TRIM(O30))=0</formula>
    </cfRule>
  </conditionalFormatting>
  <conditionalFormatting sqref="O45">
    <cfRule type="containsBlanks" dxfId="294" priority="26">
      <formula>LEN(TRIM(O45))=0</formula>
    </cfRule>
  </conditionalFormatting>
  <conditionalFormatting sqref="O60">
    <cfRule type="containsBlanks" dxfId="293" priority="25">
      <formula>LEN(TRIM(O60))=0</formula>
    </cfRule>
  </conditionalFormatting>
  <conditionalFormatting sqref="O75">
    <cfRule type="containsBlanks" dxfId="292" priority="24">
      <formula>LEN(TRIM(O75))=0</formula>
    </cfRule>
  </conditionalFormatting>
  <conditionalFormatting sqref="O90">
    <cfRule type="containsBlanks" dxfId="291" priority="23">
      <formula>LEN(TRIM(O90))=0</formula>
    </cfRule>
  </conditionalFormatting>
  <conditionalFormatting sqref="O105">
    <cfRule type="containsBlanks" dxfId="290" priority="22">
      <formula>LEN(TRIM(O105))=0</formula>
    </cfRule>
  </conditionalFormatting>
  <conditionalFormatting sqref="O120">
    <cfRule type="containsBlanks" dxfId="289" priority="21">
      <formula>LEN(TRIM(O120))=0</formula>
    </cfRule>
  </conditionalFormatting>
  <conditionalFormatting sqref="AE75">
    <cfRule type="expression" dxfId="288" priority="18">
      <formula>AE75="Correct"</formula>
    </cfRule>
    <cfRule type="expression" dxfId="287" priority="20">
      <formula>$AE$15="Check"</formula>
    </cfRule>
  </conditionalFormatting>
  <conditionalFormatting sqref="AE75">
    <cfRule type="expression" dxfId="286" priority="19">
      <formula>$AE$15="Check"</formula>
    </cfRule>
  </conditionalFormatting>
  <conditionalFormatting sqref="AE75">
    <cfRule type="expression" dxfId="285" priority="17">
      <formula>AE75="Correct"</formula>
    </cfRule>
  </conditionalFormatting>
  <conditionalFormatting sqref="AE76">
    <cfRule type="expression" dxfId="284" priority="16">
      <formula>FIND("-",AE76)&gt;0</formula>
    </cfRule>
  </conditionalFormatting>
  <conditionalFormatting sqref="AE90">
    <cfRule type="expression" dxfId="283" priority="13">
      <formula>AE90="Correct"</formula>
    </cfRule>
    <cfRule type="expression" dxfId="282" priority="15">
      <formula>$AE$15="Check"</formula>
    </cfRule>
  </conditionalFormatting>
  <conditionalFormatting sqref="AE90">
    <cfRule type="expression" dxfId="281" priority="14">
      <formula>$AE$15="Check"</formula>
    </cfRule>
  </conditionalFormatting>
  <conditionalFormatting sqref="AE90">
    <cfRule type="expression" dxfId="280" priority="12">
      <formula>AE90="Correct"</formula>
    </cfRule>
  </conditionalFormatting>
  <conditionalFormatting sqref="AE91">
    <cfRule type="expression" dxfId="279" priority="11">
      <formula>FIND("-",AE91)&gt;0</formula>
    </cfRule>
  </conditionalFormatting>
  <conditionalFormatting sqref="AE105">
    <cfRule type="expression" dxfId="278" priority="8">
      <formula>AE105="Correct"</formula>
    </cfRule>
    <cfRule type="expression" dxfId="277" priority="10">
      <formula>$AE$15="Check"</formula>
    </cfRule>
  </conditionalFormatting>
  <conditionalFormatting sqref="AE105">
    <cfRule type="expression" dxfId="276" priority="9">
      <formula>$AE$15="Check"</formula>
    </cfRule>
  </conditionalFormatting>
  <conditionalFormatting sqref="AE105">
    <cfRule type="expression" dxfId="275" priority="7">
      <formula>AE105="Correct"</formula>
    </cfRule>
  </conditionalFormatting>
  <conditionalFormatting sqref="AE106">
    <cfRule type="expression" dxfId="274" priority="6">
      <formula>FIND("-",AE106)&gt;0</formula>
    </cfRule>
  </conditionalFormatting>
  <conditionalFormatting sqref="AE120">
    <cfRule type="expression" dxfId="273" priority="3">
      <formula>AE120="Correct"</formula>
    </cfRule>
    <cfRule type="expression" dxfId="272" priority="5">
      <formula>$AE$15="Check"</formula>
    </cfRule>
  </conditionalFormatting>
  <conditionalFormatting sqref="AE120">
    <cfRule type="expression" dxfId="271" priority="4">
      <formula>$AE$15="Check"</formula>
    </cfRule>
  </conditionalFormatting>
  <conditionalFormatting sqref="AE120">
    <cfRule type="expression" dxfId="270" priority="2">
      <formula>AE120="Correct"</formula>
    </cfRule>
  </conditionalFormatting>
  <conditionalFormatting sqref="AE121">
    <cfRule type="expression" dxfId="269" priority="1">
      <formula>FIND("-",AE121)&gt;0</formula>
    </cfRule>
  </conditionalFormatting>
  <dataValidations count="1">
    <dataValidation type="list" allowBlank="1" showInputMessage="1" showErrorMessage="1" sqref="O15 O90 O45 O30 O105 O120 O60 O75">
      <formula1>$AL$2:$AL$5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8"/>
  <sheetViews>
    <sheetView topLeftCell="A22"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37" width="8.85546875" style="1"/>
    <col min="38" max="39" width="0" style="1" hidden="1" customWidth="1"/>
    <col min="40" max="16384" width="8.85546875" style="1"/>
  </cols>
  <sheetData>
    <row r="1" spans="1:39" ht="26.25" x14ac:dyDescent="0.2">
      <c r="A1" s="108" t="s">
        <v>470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  <c r="AL1" s="31" t="s">
        <v>0</v>
      </c>
      <c r="AM1" s="31" t="s">
        <v>1</v>
      </c>
    </row>
    <row r="2" spans="1:39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  <c r="AL2" s="31" t="s">
        <v>2</v>
      </c>
      <c r="AM2" s="40" t="s">
        <v>3</v>
      </c>
    </row>
    <row r="3" spans="1:39" s="39" customFormat="1" ht="12.75" x14ac:dyDescent="0.2">
      <c r="A3" s="137" t="s">
        <v>134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3" t="s">
        <v>4</v>
      </c>
      <c r="P3" s="114" t="s">
        <v>89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6"/>
      <c r="AE3" s="21"/>
      <c r="AL3" s="31" t="s">
        <v>5</v>
      </c>
      <c r="AM3" s="40" t="s">
        <v>6</v>
      </c>
    </row>
    <row r="4" spans="1:39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  <c r="AL4" s="31" t="s">
        <v>22</v>
      </c>
      <c r="AM4" s="40" t="s">
        <v>23</v>
      </c>
    </row>
    <row r="5" spans="1:39" s="39" customFormat="1" ht="12.75" x14ac:dyDescent="0.2">
      <c r="A5" s="41">
        <v>4</v>
      </c>
      <c r="B5" s="42" t="s">
        <v>167</v>
      </c>
      <c r="C5" s="42" t="s">
        <v>174</v>
      </c>
      <c r="D5" s="9">
        <v>3</v>
      </c>
      <c r="E5" s="9"/>
      <c r="F5" s="9"/>
      <c r="G5" s="9">
        <v>4</v>
      </c>
      <c r="H5" s="9">
        <v>3</v>
      </c>
      <c r="I5" s="9"/>
      <c r="J5" s="9"/>
      <c r="K5" s="9"/>
      <c r="L5" s="9"/>
      <c r="M5" s="9"/>
      <c r="N5" s="9">
        <f t="shared" ref="N5:N14" si="0">IF(B5="","",(D5*2)+(E5*3)+F5*1)</f>
        <v>6</v>
      </c>
      <c r="O5" s="10"/>
      <c r="P5" s="41">
        <v>3</v>
      </c>
      <c r="Q5" s="42" t="s">
        <v>471</v>
      </c>
      <c r="R5" s="42" t="s">
        <v>472</v>
      </c>
      <c r="S5" s="9">
        <v>4</v>
      </c>
      <c r="T5" s="9">
        <v>3</v>
      </c>
      <c r="U5" s="9"/>
      <c r="V5" s="9">
        <v>1</v>
      </c>
      <c r="W5" s="9">
        <v>7</v>
      </c>
      <c r="X5" s="9"/>
      <c r="Y5" s="9"/>
      <c r="Z5" s="9">
        <v>1</v>
      </c>
      <c r="AA5" s="9"/>
      <c r="AB5" s="9"/>
      <c r="AC5" s="9">
        <f t="shared" ref="AC5:AC14" si="1">IF(Q5="","",(S5*2)+(T5*3)+U5*1)</f>
        <v>17</v>
      </c>
      <c r="AE5" s="21"/>
      <c r="AL5" s="31" t="s">
        <v>24</v>
      </c>
      <c r="AM5" s="40" t="s">
        <v>25</v>
      </c>
    </row>
    <row r="6" spans="1:39" s="39" customFormat="1" ht="12.75" x14ac:dyDescent="0.2">
      <c r="A6" s="41"/>
      <c r="B6" s="42"/>
      <c r="C6" s="42"/>
      <c r="D6" s="9"/>
      <c r="E6" s="9"/>
      <c r="F6" s="9"/>
      <c r="G6" s="9"/>
      <c r="H6" s="9"/>
      <c r="I6" s="9"/>
      <c r="J6" s="9"/>
      <c r="K6" s="9"/>
      <c r="L6" s="9"/>
      <c r="M6" s="9"/>
      <c r="N6" s="9" t="str">
        <f t="shared" si="0"/>
        <v/>
      </c>
      <c r="O6" s="10"/>
      <c r="P6" s="43">
        <v>1</v>
      </c>
      <c r="Q6" s="42" t="s">
        <v>473</v>
      </c>
      <c r="R6" s="42" t="s">
        <v>369</v>
      </c>
      <c r="S6" s="9">
        <v>1</v>
      </c>
      <c r="T6" s="9">
        <v>6</v>
      </c>
      <c r="U6" s="9"/>
      <c r="V6" s="9">
        <v>4</v>
      </c>
      <c r="W6" s="9">
        <v>2</v>
      </c>
      <c r="X6" s="9"/>
      <c r="Y6" s="9"/>
      <c r="Z6" s="9">
        <v>1</v>
      </c>
      <c r="AA6" s="9"/>
      <c r="AB6" s="9"/>
      <c r="AC6" s="9">
        <f t="shared" si="1"/>
        <v>20</v>
      </c>
      <c r="AE6" s="21"/>
    </row>
    <row r="7" spans="1:39" s="39" customFormat="1" ht="12.75" x14ac:dyDescent="0.2">
      <c r="A7" s="43"/>
      <c r="B7" s="42"/>
      <c r="C7" s="42"/>
      <c r="D7" s="9"/>
      <c r="E7" s="9"/>
      <c r="F7" s="9"/>
      <c r="G7" s="9"/>
      <c r="H7" s="9"/>
      <c r="I7" s="9"/>
      <c r="J7" s="9"/>
      <c r="K7" s="9"/>
      <c r="L7" s="9"/>
      <c r="M7" s="9"/>
      <c r="N7" s="9" t="str">
        <f t="shared" si="0"/>
        <v/>
      </c>
      <c r="O7" s="10"/>
      <c r="P7" s="43">
        <v>2</v>
      </c>
      <c r="Q7" s="42" t="s">
        <v>322</v>
      </c>
      <c r="R7" s="42" t="s">
        <v>39</v>
      </c>
      <c r="S7" s="9">
        <v>3</v>
      </c>
      <c r="T7" s="9">
        <v>2</v>
      </c>
      <c r="U7" s="9">
        <v>2</v>
      </c>
      <c r="V7" s="9">
        <v>2</v>
      </c>
      <c r="W7" s="9">
        <v>5</v>
      </c>
      <c r="X7" s="9">
        <v>2</v>
      </c>
      <c r="Y7" s="9"/>
      <c r="Z7" s="9">
        <v>3</v>
      </c>
      <c r="AA7" s="9"/>
      <c r="AB7" s="9"/>
      <c r="AC7" s="9">
        <f t="shared" si="1"/>
        <v>14</v>
      </c>
      <c r="AE7" s="21"/>
    </row>
    <row r="8" spans="1:39" s="39" customFormat="1" ht="12.75" x14ac:dyDescent="0.2">
      <c r="A8" s="43">
        <v>8</v>
      </c>
      <c r="B8" s="42" t="s">
        <v>169</v>
      </c>
      <c r="C8" s="42" t="s">
        <v>170</v>
      </c>
      <c r="D8" s="9">
        <v>6</v>
      </c>
      <c r="E8" s="9">
        <v>1</v>
      </c>
      <c r="F8" s="9">
        <v>1</v>
      </c>
      <c r="G8" s="9">
        <v>3</v>
      </c>
      <c r="H8" s="9">
        <v>2</v>
      </c>
      <c r="I8" s="9"/>
      <c r="J8" s="9"/>
      <c r="K8" s="9"/>
      <c r="L8" s="9"/>
      <c r="M8" s="9"/>
      <c r="N8" s="9">
        <f t="shared" si="0"/>
        <v>16</v>
      </c>
      <c r="O8" s="10"/>
      <c r="P8" s="43">
        <v>4</v>
      </c>
      <c r="Q8" s="42" t="s">
        <v>142</v>
      </c>
      <c r="R8" s="42" t="s">
        <v>411</v>
      </c>
      <c r="S8" s="9">
        <v>1</v>
      </c>
      <c r="T8" s="9"/>
      <c r="U8" s="9"/>
      <c r="V8" s="9">
        <v>5</v>
      </c>
      <c r="W8" s="9">
        <v>3</v>
      </c>
      <c r="X8" s="9">
        <v>1</v>
      </c>
      <c r="Y8" s="9"/>
      <c r="Z8" s="9">
        <v>2</v>
      </c>
      <c r="AA8" s="9"/>
      <c r="AB8" s="9"/>
      <c r="AC8" s="9">
        <f t="shared" si="1"/>
        <v>2</v>
      </c>
      <c r="AE8" s="21"/>
    </row>
    <row r="9" spans="1:39" s="39" customFormat="1" ht="12.75" x14ac:dyDescent="0.2">
      <c r="A9" s="43"/>
      <c r="B9" s="42"/>
      <c r="C9" s="42"/>
      <c r="D9" s="9"/>
      <c r="E9" s="9"/>
      <c r="F9" s="9"/>
      <c r="G9" s="9"/>
      <c r="H9" s="9"/>
      <c r="I9" s="9"/>
      <c r="J9" s="9"/>
      <c r="K9" s="9"/>
      <c r="L9" s="9"/>
      <c r="M9" s="9"/>
      <c r="N9" s="9" t="str">
        <f t="shared" si="0"/>
        <v/>
      </c>
      <c r="O9" s="10"/>
      <c r="P9" s="43"/>
      <c r="Q9" s="42"/>
      <c r="R9" s="42"/>
      <c r="S9" s="9"/>
      <c r="T9" s="9"/>
      <c r="U9" s="9"/>
      <c r="V9" s="9"/>
      <c r="W9" s="9"/>
      <c r="X9" s="9"/>
      <c r="Y9" s="9"/>
      <c r="Z9" s="9"/>
      <c r="AA9" s="9"/>
      <c r="AB9" s="9"/>
      <c r="AC9" s="9" t="str">
        <f t="shared" si="1"/>
        <v/>
      </c>
      <c r="AE9" s="21"/>
    </row>
    <row r="10" spans="1:39" s="39" customFormat="1" ht="12.75" x14ac:dyDescent="0.2">
      <c r="A10" s="41">
        <v>11</v>
      </c>
      <c r="B10" s="42" t="s">
        <v>173</v>
      </c>
      <c r="C10" s="42" t="s">
        <v>84</v>
      </c>
      <c r="D10" s="9">
        <v>4</v>
      </c>
      <c r="E10" s="9">
        <v>4</v>
      </c>
      <c r="F10" s="9"/>
      <c r="G10" s="9">
        <v>10</v>
      </c>
      <c r="H10" s="9">
        <v>8</v>
      </c>
      <c r="I10" s="9"/>
      <c r="J10" s="9">
        <v>1</v>
      </c>
      <c r="K10" s="9">
        <v>3</v>
      </c>
      <c r="L10" s="9"/>
      <c r="M10" s="9"/>
      <c r="N10" s="9">
        <f t="shared" si="0"/>
        <v>20</v>
      </c>
      <c r="O10" s="10"/>
      <c r="P10" s="43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tr">
        <f t="shared" si="1"/>
        <v/>
      </c>
      <c r="AE10" s="21"/>
    </row>
    <row r="11" spans="1:39" s="39" customFormat="1" ht="12.75" x14ac:dyDescent="0.2">
      <c r="A11" s="41">
        <v>9</v>
      </c>
      <c r="B11" s="42" t="s">
        <v>228</v>
      </c>
      <c r="C11" s="42" t="s">
        <v>229</v>
      </c>
      <c r="D11" s="9">
        <v>1</v>
      </c>
      <c r="E11" s="9"/>
      <c r="F11" s="9"/>
      <c r="G11" s="9">
        <v>6</v>
      </c>
      <c r="H11" s="9">
        <v>1</v>
      </c>
      <c r="I11" s="9"/>
      <c r="J11" s="9"/>
      <c r="K11" s="9"/>
      <c r="L11" s="9"/>
      <c r="M11" s="9"/>
      <c r="N11" s="9">
        <f t="shared" si="0"/>
        <v>2</v>
      </c>
      <c r="O11" s="10"/>
      <c r="P11" s="43">
        <v>11</v>
      </c>
      <c r="Q11" s="42" t="s">
        <v>101</v>
      </c>
      <c r="R11" s="42" t="s">
        <v>354</v>
      </c>
      <c r="S11" s="9">
        <v>9</v>
      </c>
      <c r="T11" s="9"/>
      <c r="U11" s="9">
        <v>4</v>
      </c>
      <c r="V11" s="9">
        <v>14</v>
      </c>
      <c r="W11" s="9">
        <v>2</v>
      </c>
      <c r="X11" s="9">
        <v>2</v>
      </c>
      <c r="Y11" s="9">
        <v>1</v>
      </c>
      <c r="Z11" s="9">
        <v>2</v>
      </c>
      <c r="AA11" s="9"/>
      <c r="AB11" s="9"/>
      <c r="AC11" s="9">
        <f t="shared" si="1"/>
        <v>22</v>
      </c>
      <c r="AE11" s="21"/>
    </row>
    <row r="12" spans="1:39" s="39" customFormat="1" ht="12.75" x14ac:dyDescent="0.2">
      <c r="A12" s="41">
        <v>15</v>
      </c>
      <c r="B12" s="42" t="s">
        <v>267</v>
      </c>
      <c r="C12" s="42" t="s">
        <v>268</v>
      </c>
      <c r="D12" s="9"/>
      <c r="E12" s="9"/>
      <c r="F12" s="9">
        <v>1</v>
      </c>
      <c r="G12" s="9">
        <v>15</v>
      </c>
      <c r="H12" s="9">
        <v>2</v>
      </c>
      <c r="I12" s="9"/>
      <c r="J12" s="9">
        <v>1</v>
      </c>
      <c r="K12" s="9">
        <v>2</v>
      </c>
      <c r="L12" s="9"/>
      <c r="M12" s="9"/>
      <c r="N12" s="9">
        <f t="shared" si="0"/>
        <v>1</v>
      </c>
      <c r="O12" s="10"/>
      <c r="P12" s="43"/>
      <c r="Q12" s="42"/>
      <c r="R12" s="4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tr">
        <f t="shared" si="1"/>
        <v/>
      </c>
      <c r="AE12" s="21"/>
    </row>
    <row r="13" spans="1:39" s="39" customFormat="1" ht="12.75" x14ac:dyDescent="0.2">
      <c r="A13" s="43">
        <v>14</v>
      </c>
      <c r="B13" s="42" t="s">
        <v>83</v>
      </c>
      <c r="C13" s="42" t="s">
        <v>174</v>
      </c>
      <c r="D13" s="9">
        <v>3</v>
      </c>
      <c r="E13" s="9">
        <v>8</v>
      </c>
      <c r="F13" s="9">
        <v>1</v>
      </c>
      <c r="G13" s="9">
        <v>9</v>
      </c>
      <c r="H13" s="9">
        <v>2</v>
      </c>
      <c r="I13" s="9">
        <v>1</v>
      </c>
      <c r="J13" s="9">
        <v>1</v>
      </c>
      <c r="K13" s="9">
        <v>1</v>
      </c>
      <c r="L13" s="9"/>
      <c r="M13" s="9"/>
      <c r="N13" s="9">
        <f t="shared" si="0"/>
        <v>31</v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9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9" s="39" customFormat="1" ht="12.75" x14ac:dyDescent="0.2">
      <c r="A15" s="105" t="s">
        <v>26</v>
      </c>
      <c r="B15" s="106"/>
      <c r="C15" s="107"/>
      <c r="D15" s="9">
        <f t="shared" ref="D15:N15" si="2">SUM(D5:D14)</f>
        <v>17</v>
      </c>
      <c r="E15" s="9">
        <f t="shared" si="2"/>
        <v>13</v>
      </c>
      <c r="F15" s="9">
        <f t="shared" si="2"/>
        <v>3</v>
      </c>
      <c r="G15" s="9">
        <f t="shared" si="2"/>
        <v>47</v>
      </c>
      <c r="H15" s="9">
        <f t="shared" si="2"/>
        <v>18</v>
      </c>
      <c r="I15" s="9">
        <f t="shared" si="2"/>
        <v>1</v>
      </c>
      <c r="J15" s="9">
        <f t="shared" si="2"/>
        <v>3</v>
      </c>
      <c r="K15" s="9">
        <f t="shared" si="2"/>
        <v>6</v>
      </c>
      <c r="L15" s="9">
        <f t="shared" si="2"/>
        <v>0</v>
      </c>
      <c r="M15" s="9">
        <f t="shared" si="2"/>
        <v>0</v>
      </c>
      <c r="N15" s="9">
        <f t="shared" si="2"/>
        <v>76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18</v>
      </c>
      <c r="T15" s="9">
        <f t="shared" si="3"/>
        <v>11</v>
      </c>
      <c r="U15" s="9">
        <f t="shared" si="3"/>
        <v>6</v>
      </c>
      <c r="V15" s="9">
        <f t="shared" si="3"/>
        <v>26</v>
      </c>
      <c r="W15" s="9">
        <f t="shared" si="3"/>
        <v>19</v>
      </c>
      <c r="X15" s="9">
        <f t="shared" si="3"/>
        <v>5</v>
      </c>
      <c r="Y15" s="9">
        <f t="shared" si="3"/>
        <v>1</v>
      </c>
      <c r="Z15" s="9">
        <f t="shared" si="3"/>
        <v>9</v>
      </c>
      <c r="AA15" s="9">
        <f t="shared" si="3"/>
        <v>0</v>
      </c>
      <c r="AB15" s="9">
        <f t="shared" si="3"/>
        <v>0</v>
      </c>
      <c r="AC15" s="9">
        <f t="shared" si="3"/>
        <v>75</v>
      </c>
      <c r="AE15" s="44" t="e">
        <f>IF(#REF!+#REF!=5,"Correct","MVP ERROR")</f>
        <v>#REF!</v>
      </c>
    </row>
    <row r="16" spans="1:39" s="39" customFormat="1" ht="12.75" x14ac:dyDescent="0.2">
      <c r="A16" s="117" t="s">
        <v>27</v>
      </c>
      <c r="B16" s="118"/>
      <c r="C16" s="119" t="s">
        <v>137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Queanbeyan Road Runners:    |||   Shenanigans: </v>
      </c>
    </row>
    <row r="17" spans="1:45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45" s="39" customFormat="1" ht="12.75" x14ac:dyDescent="0.2">
      <c r="A18" s="146" t="s">
        <v>224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3" t="s">
        <v>4</v>
      </c>
      <c r="P18" s="125" t="s">
        <v>103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E18" s="21"/>
    </row>
    <row r="19" spans="1:45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45" s="39" customFormat="1" ht="12.75" x14ac:dyDescent="0.2">
      <c r="A20" s="41">
        <v>7</v>
      </c>
      <c r="B20" s="42" t="s">
        <v>124</v>
      </c>
      <c r="C20" s="42" t="s">
        <v>41</v>
      </c>
      <c r="D20" s="9"/>
      <c r="E20" s="9">
        <v>1</v>
      </c>
      <c r="F20" s="9"/>
      <c r="G20" s="9">
        <v>4</v>
      </c>
      <c r="H20" s="9">
        <v>4</v>
      </c>
      <c r="I20" s="9">
        <v>3</v>
      </c>
      <c r="J20" s="9"/>
      <c r="K20" s="9"/>
      <c r="L20" s="9"/>
      <c r="M20" s="9"/>
      <c r="N20" s="9">
        <f t="shared" ref="N20:N29" si="4">IF(B20="","",(D20*2)+(E20*3)+F20*1)</f>
        <v>3</v>
      </c>
      <c r="O20" s="10"/>
      <c r="P20" s="43">
        <v>4</v>
      </c>
      <c r="Q20" s="42" t="s">
        <v>148</v>
      </c>
      <c r="R20" s="42" t="s">
        <v>54</v>
      </c>
      <c r="S20" s="9">
        <v>5</v>
      </c>
      <c r="T20" s="9"/>
      <c r="U20" s="9">
        <v>3</v>
      </c>
      <c r="V20" s="9">
        <v>9</v>
      </c>
      <c r="W20" s="9"/>
      <c r="X20" s="9">
        <v>1</v>
      </c>
      <c r="Y20" s="9">
        <v>4</v>
      </c>
      <c r="Z20" s="9"/>
      <c r="AA20" s="9"/>
      <c r="AB20" s="9"/>
      <c r="AC20" s="9">
        <f t="shared" ref="AC20:AC29" si="5">IF(Q20="","",(S20*2)+(T20*3)+U20*1)</f>
        <v>13</v>
      </c>
      <c r="AE20" s="21"/>
    </row>
    <row r="21" spans="1:45" s="39" customFormat="1" ht="12.75" x14ac:dyDescent="0.2">
      <c r="A21" s="43">
        <v>8</v>
      </c>
      <c r="B21" s="42" t="s">
        <v>175</v>
      </c>
      <c r="C21" s="42" t="s">
        <v>61</v>
      </c>
      <c r="D21" s="9">
        <v>3</v>
      </c>
      <c r="E21" s="9"/>
      <c r="F21" s="9"/>
      <c r="G21" s="9">
        <v>6</v>
      </c>
      <c r="H21" s="9"/>
      <c r="I21" s="9">
        <v>1</v>
      </c>
      <c r="J21" s="9"/>
      <c r="K21" s="9">
        <v>1</v>
      </c>
      <c r="L21" s="9"/>
      <c r="M21" s="9"/>
      <c r="N21" s="9">
        <f t="shared" si="4"/>
        <v>6</v>
      </c>
      <c r="O21" s="10"/>
      <c r="P21" s="43">
        <v>6</v>
      </c>
      <c r="Q21" s="42" t="s">
        <v>40</v>
      </c>
      <c r="R21" s="42" t="s">
        <v>113</v>
      </c>
      <c r="S21" s="9">
        <v>1</v>
      </c>
      <c r="T21" s="9">
        <v>1</v>
      </c>
      <c r="U21" s="9"/>
      <c r="V21" s="9">
        <v>4</v>
      </c>
      <c r="W21" s="9">
        <v>3</v>
      </c>
      <c r="X21" s="9">
        <v>1</v>
      </c>
      <c r="Y21" s="9"/>
      <c r="Z21" s="9">
        <v>1</v>
      </c>
      <c r="AA21" s="9"/>
      <c r="AB21" s="9"/>
      <c r="AC21" s="9">
        <f t="shared" si="5"/>
        <v>5</v>
      </c>
      <c r="AE21" s="21"/>
    </row>
    <row r="22" spans="1:45" s="39" customFormat="1" ht="12.75" x14ac:dyDescent="0.2">
      <c r="A22" s="43">
        <v>77</v>
      </c>
      <c r="B22" s="42" t="s">
        <v>118</v>
      </c>
      <c r="C22" s="42" t="s">
        <v>90</v>
      </c>
      <c r="D22" s="9">
        <v>1</v>
      </c>
      <c r="E22" s="9"/>
      <c r="F22" s="9"/>
      <c r="G22" s="9">
        <v>1</v>
      </c>
      <c r="H22" s="9"/>
      <c r="I22" s="9"/>
      <c r="J22" s="9"/>
      <c r="K22" s="9">
        <v>1</v>
      </c>
      <c r="L22" s="9"/>
      <c r="M22" s="9"/>
      <c r="N22" s="9">
        <f t="shared" si="4"/>
        <v>2</v>
      </c>
      <c r="O22" s="10"/>
      <c r="P22" s="43">
        <v>9</v>
      </c>
      <c r="Q22" s="42" t="s">
        <v>114</v>
      </c>
      <c r="R22" s="42" t="s">
        <v>67</v>
      </c>
      <c r="S22" s="9">
        <v>4</v>
      </c>
      <c r="T22" s="9"/>
      <c r="U22" s="9">
        <v>2</v>
      </c>
      <c r="V22" s="9">
        <v>8</v>
      </c>
      <c r="W22" s="9">
        <v>4</v>
      </c>
      <c r="X22" s="9">
        <v>2</v>
      </c>
      <c r="Y22" s="9"/>
      <c r="Z22" s="9">
        <v>1</v>
      </c>
      <c r="AA22" s="9"/>
      <c r="AB22" s="9"/>
      <c r="AC22" s="9">
        <f t="shared" si="5"/>
        <v>10</v>
      </c>
      <c r="AE22" s="21"/>
    </row>
    <row r="23" spans="1:45" s="39" customFormat="1" ht="12.75" x14ac:dyDescent="0.2">
      <c r="A23" s="43">
        <v>11</v>
      </c>
      <c r="B23" s="42" t="s">
        <v>122</v>
      </c>
      <c r="C23" s="42" t="s">
        <v>123</v>
      </c>
      <c r="D23" s="9">
        <v>4</v>
      </c>
      <c r="E23" s="9"/>
      <c r="F23" s="9"/>
      <c r="G23" s="9">
        <v>5</v>
      </c>
      <c r="H23" s="9"/>
      <c r="I23" s="9">
        <v>2</v>
      </c>
      <c r="J23" s="9"/>
      <c r="K23" s="9">
        <v>2</v>
      </c>
      <c r="L23" s="9"/>
      <c r="M23" s="9"/>
      <c r="N23" s="9">
        <f t="shared" si="4"/>
        <v>8</v>
      </c>
      <c r="O23" s="10"/>
      <c r="P23" s="43"/>
      <c r="Q23" s="42"/>
      <c r="R23" s="42"/>
      <c r="S23" s="9"/>
      <c r="T23" s="9"/>
      <c r="U23" s="9"/>
      <c r="V23" s="9"/>
      <c r="W23" s="9"/>
      <c r="X23" s="9"/>
      <c r="Y23" s="9"/>
      <c r="Z23" s="9"/>
      <c r="AA23" s="9"/>
      <c r="AB23" s="9"/>
      <c r="AC23" s="9" t="str">
        <f t="shared" si="5"/>
        <v/>
      </c>
      <c r="AE23" s="21"/>
    </row>
    <row r="24" spans="1:45" s="39" customFormat="1" ht="12.75" x14ac:dyDescent="0.2">
      <c r="A24" s="43"/>
      <c r="B24" s="42"/>
      <c r="C24" s="42"/>
      <c r="D24" s="9"/>
      <c r="E24" s="9"/>
      <c r="F24" s="9"/>
      <c r="G24" s="9"/>
      <c r="H24" s="9"/>
      <c r="I24" s="9"/>
      <c r="J24" s="9"/>
      <c r="K24" s="9"/>
      <c r="L24" s="9"/>
      <c r="M24" s="9"/>
      <c r="N24" s="9" t="str">
        <f t="shared" si="4"/>
        <v/>
      </c>
      <c r="O24" s="10"/>
      <c r="P24" s="43">
        <v>20</v>
      </c>
      <c r="Q24" s="42" t="s">
        <v>105</v>
      </c>
      <c r="R24" s="42" t="s">
        <v>106</v>
      </c>
      <c r="S24" s="9"/>
      <c r="T24" s="9"/>
      <c r="U24" s="9"/>
      <c r="V24" s="9">
        <v>3</v>
      </c>
      <c r="W24" s="9">
        <v>1</v>
      </c>
      <c r="X24" s="9">
        <v>2</v>
      </c>
      <c r="Y24" s="9"/>
      <c r="Z24" s="9"/>
      <c r="AA24" s="9"/>
      <c r="AB24" s="9"/>
      <c r="AC24" s="9">
        <f t="shared" si="5"/>
        <v>0</v>
      </c>
      <c r="AE24" s="21"/>
    </row>
    <row r="25" spans="1:45" s="39" customFormat="1" ht="12.75" x14ac:dyDescent="0.2">
      <c r="A25" s="43">
        <v>13</v>
      </c>
      <c r="B25" s="42" t="s">
        <v>227</v>
      </c>
      <c r="C25" s="42" t="s">
        <v>54</v>
      </c>
      <c r="D25" s="9">
        <v>1</v>
      </c>
      <c r="E25" s="9"/>
      <c r="F25" s="9">
        <v>2</v>
      </c>
      <c r="G25" s="9">
        <v>11</v>
      </c>
      <c r="H25" s="9">
        <v>1</v>
      </c>
      <c r="I25" s="9"/>
      <c r="J25" s="9"/>
      <c r="K25" s="9">
        <v>5</v>
      </c>
      <c r="L25" s="9">
        <v>1</v>
      </c>
      <c r="M25" s="9"/>
      <c r="N25" s="9">
        <f t="shared" si="4"/>
        <v>4</v>
      </c>
      <c r="O25" s="10"/>
      <c r="P25" s="41"/>
      <c r="Q25" s="42"/>
      <c r="R25" s="4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 t="str">
        <f t="shared" si="5"/>
        <v/>
      </c>
      <c r="AE25" s="21"/>
    </row>
    <row r="26" spans="1:45" s="39" customFormat="1" ht="12.75" x14ac:dyDescent="0.2">
      <c r="A26" s="41">
        <v>20</v>
      </c>
      <c r="B26" s="42" t="s">
        <v>118</v>
      </c>
      <c r="C26" s="42" t="s">
        <v>119</v>
      </c>
      <c r="D26" s="9">
        <v>1</v>
      </c>
      <c r="E26" s="9"/>
      <c r="F26" s="9"/>
      <c r="G26" s="9">
        <v>5</v>
      </c>
      <c r="H26" s="9"/>
      <c r="I26" s="9">
        <v>2</v>
      </c>
      <c r="J26" s="9"/>
      <c r="K26" s="9">
        <v>1</v>
      </c>
      <c r="L26" s="9"/>
      <c r="M26" s="9"/>
      <c r="N26" s="9">
        <f t="shared" si="4"/>
        <v>2</v>
      </c>
      <c r="O26" s="10"/>
      <c r="P26" s="43">
        <v>23</v>
      </c>
      <c r="Q26" s="42" t="s">
        <v>110</v>
      </c>
      <c r="R26" s="42" t="s">
        <v>72</v>
      </c>
      <c r="S26" s="9"/>
      <c r="T26" s="9"/>
      <c r="U26" s="9">
        <v>1</v>
      </c>
      <c r="V26" s="9"/>
      <c r="W26" s="9">
        <v>4</v>
      </c>
      <c r="X26" s="9"/>
      <c r="Y26" s="9"/>
      <c r="Z26" s="9"/>
      <c r="AA26" s="9"/>
      <c r="AB26" s="9"/>
      <c r="AC26" s="9">
        <f t="shared" si="5"/>
        <v>1</v>
      </c>
      <c r="AE26" s="21"/>
    </row>
    <row r="27" spans="1:45" s="39" customFormat="1" ht="12.75" x14ac:dyDescent="0.2">
      <c r="A27" s="41">
        <v>55</v>
      </c>
      <c r="B27" s="42" t="s">
        <v>129</v>
      </c>
      <c r="C27" s="42" t="s">
        <v>130</v>
      </c>
      <c r="D27" s="9">
        <v>1</v>
      </c>
      <c r="E27" s="9">
        <v>1</v>
      </c>
      <c r="F27" s="9">
        <v>1</v>
      </c>
      <c r="G27" s="9">
        <v>2</v>
      </c>
      <c r="H27" s="9">
        <v>1</v>
      </c>
      <c r="I27" s="9">
        <v>3</v>
      </c>
      <c r="J27" s="9">
        <v>1</v>
      </c>
      <c r="K27" s="9"/>
      <c r="L27" s="9"/>
      <c r="M27" s="9"/>
      <c r="N27" s="9">
        <f t="shared" si="4"/>
        <v>6</v>
      </c>
      <c r="O27" s="10"/>
      <c r="P27" s="41">
        <v>44</v>
      </c>
      <c r="Q27" s="42" t="s">
        <v>108</v>
      </c>
      <c r="R27" s="42" t="s">
        <v>109</v>
      </c>
      <c r="S27" s="9">
        <v>7</v>
      </c>
      <c r="T27" s="9"/>
      <c r="U27" s="9">
        <v>4</v>
      </c>
      <c r="V27" s="9">
        <v>13</v>
      </c>
      <c r="W27" s="9"/>
      <c r="X27" s="9">
        <v>1</v>
      </c>
      <c r="Y27" s="9">
        <v>3</v>
      </c>
      <c r="Z27" s="9"/>
      <c r="AA27" s="9"/>
      <c r="AB27" s="9"/>
      <c r="AC27" s="9">
        <f t="shared" si="5"/>
        <v>18</v>
      </c>
      <c r="AE27" s="21"/>
    </row>
    <row r="28" spans="1:45" s="39" customFormat="1" ht="12.75" x14ac:dyDescent="0.2">
      <c r="A28" s="41">
        <v>4</v>
      </c>
      <c r="B28" s="42" t="s">
        <v>121</v>
      </c>
      <c r="C28" s="42" t="s">
        <v>73</v>
      </c>
      <c r="D28" s="9">
        <v>1</v>
      </c>
      <c r="E28" s="9"/>
      <c r="F28" s="9"/>
      <c r="G28" s="9">
        <v>1</v>
      </c>
      <c r="H28" s="9">
        <v>2</v>
      </c>
      <c r="I28" s="9">
        <v>2</v>
      </c>
      <c r="J28" s="9"/>
      <c r="K28" s="9">
        <v>1</v>
      </c>
      <c r="L28" s="9"/>
      <c r="M28" s="9"/>
      <c r="N28" s="9">
        <f t="shared" si="4"/>
        <v>2</v>
      </c>
      <c r="O28" s="10"/>
      <c r="P28" s="41">
        <v>40</v>
      </c>
      <c r="Q28" s="42" t="s">
        <v>32</v>
      </c>
      <c r="R28" s="42" t="s">
        <v>147</v>
      </c>
      <c r="S28" s="9">
        <v>3</v>
      </c>
      <c r="T28" s="9"/>
      <c r="U28" s="9"/>
      <c r="V28" s="9"/>
      <c r="W28" s="9">
        <v>9</v>
      </c>
      <c r="X28" s="9">
        <v>6</v>
      </c>
      <c r="Y28" s="9">
        <v>1</v>
      </c>
      <c r="Z28" s="9">
        <v>1</v>
      </c>
      <c r="AA28" s="9"/>
      <c r="AB28" s="9"/>
      <c r="AC28" s="9">
        <f t="shared" si="5"/>
        <v>6</v>
      </c>
      <c r="AE28" s="21"/>
    </row>
    <row r="29" spans="1:45" s="39" customFormat="1" ht="12.75" x14ac:dyDescent="0.2">
      <c r="A29" s="43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3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45" s="39" customFormat="1" ht="12.75" x14ac:dyDescent="0.2">
      <c r="A30" s="105" t="s">
        <v>26</v>
      </c>
      <c r="B30" s="106"/>
      <c r="C30" s="107"/>
      <c r="D30" s="9">
        <f t="shared" ref="D30:N30" si="6">SUM(D20:D29)</f>
        <v>12</v>
      </c>
      <c r="E30" s="9">
        <f t="shared" si="6"/>
        <v>2</v>
      </c>
      <c r="F30" s="9">
        <f t="shared" si="6"/>
        <v>3</v>
      </c>
      <c r="G30" s="9">
        <f t="shared" si="6"/>
        <v>35</v>
      </c>
      <c r="H30" s="9">
        <f t="shared" si="6"/>
        <v>8</v>
      </c>
      <c r="I30" s="9">
        <f t="shared" si="6"/>
        <v>13</v>
      </c>
      <c r="J30" s="9">
        <f t="shared" si="6"/>
        <v>1</v>
      </c>
      <c r="K30" s="9">
        <f t="shared" si="6"/>
        <v>11</v>
      </c>
      <c r="L30" s="9">
        <f t="shared" si="6"/>
        <v>1</v>
      </c>
      <c r="M30" s="9">
        <f t="shared" si="6"/>
        <v>0</v>
      </c>
      <c r="N30" s="9">
        <f t="shared" si="6"/>
        <v>33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20</v>
      </c>
      <c r="T30" s="9">
        <f t="shared" si="7"/>
        <v>1</v>
      </c>
      <c r="U30" s="9">
        <f t="shared" si="7"/>
        <v>10</v>
      </c>
      <c r="V30" s="9">
        <f t="shared" si="7"/>
        <v>37</v>
      </c>
      <c r="W30" s="9">
        <f t="shared" si="7"/>
        <v>21</v>
      </c>
      <c r="X30" s="9">
        <f t="shared" si="7"/>
        <v>13</v>
      </c>
      <c r="Y30" s="9">
        <f t="shared" si="7"/>
        <v>8</v>
      </c>
      <c r="Z30" s="9">
        <f t="shared" si="7"/>
        <v>3</v>
      </c>
      <c r="AA30" s="9">
        <f t="shared" si="7"/>
        <v>0</v>
      </c>
      <c r="AB30" s="9">
        <f t="shared" si="7"/>
        <v>0</v>
      </c>
      <c r="AC30" s="9">
        <f t="shared" si="7"/>
        <v>53</v>
      </c>
      <c r="AE30" s="44" t="e">
        <f>IF(#REF!+#REF!=5,"Correct","MVP ERROR")</f>
        <v>#REF!</v>
      </c>
    </row>
    <row r="31" spans="1:45" s="39" customFormat="1" ht="12.75" x14ac:dyDescent="0.2">
      <c r="A31" s="117" t="s">
        <v>27</v>
      </c>
      <c r="B31" s="118"/>
      <c r="C31" s="119" t="s">
        <v>140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Hellfish:    |||   Hornets: </v>
      </c>
      <c r="AS31" s="46"/>
    </row>
    <row r="32" spans="1:45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46"/>
      <c r="AE32" s="21"/>
    </row>
    <row r="33" spans="1:31" s="39" customFormat="1" ht="12.75" x14ac:dyDescent="0.2">
      <c r="A33" s="140" t="s">
        <v>139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3" t="s">
        <v>4</v>
      </c>
      <c r="P33" s="175" t="s">
        <v>246</v>
      </c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7"/>
      <c r="AD33" s="46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D34" s="46"/>
      <c r="AE34" s="21"/>
    </row>
    <row r="35" spans="1:31" s="39" customFormat="1" ht="12.75" x14ac:dyDescent="0.2">
      <c r="A35" s="41">
        <v>3</v>
      </c>
      <c r="B35" s="42" t="s">
        <v>206</v>
      </c>
      <c r="C35" s="42" t="s">
        <v>128</v>
      </c>
      <c r="D35" s="9">
        <v>2</v>
      </c>
      <c r="E35" s="9"/>
      <c r="F35" s="9"/>
      <c r="G35" s="9">
        <v>1</v>
      </c>
      <c r="H35" s="9">
        <v>1</v>
      </c>
      <c r="I35" s="9">
        <v>3</v>
      </c>
      <c r="J35" s="9"/>
      <c r="K35" s="9">
        <v>2</v>
      </c>
      <c r="L35" s="9"/>
      <c r="M35" s="9"/>
      <c r="N35" s="9">
        <f t="shared" ref="N35:N44" si="8">IF(B35="","",(D35*2)+(E35*3)+F35*1)</f>
        <v>4</v>
      </c>
      <c r="O35" s="10"/>
      <c r="P35" s="41">
        <v>9</v>
      </c>
      <c r="Q35" s="42" t="s">
        <v>247</v>
      </c>
      <c r="R35" s="42" t="s">
        <v>248</v>
      </c>
      <c r="S35" s="9"/>
      <c r="T35" s="9"/>
      <c r="U35" s="9"/>
      <c r="V35" s="9">
        <v>4</v>
      </c>
      <c r="W35" s="9"/>
      <c r="X35" s="9"/>
      <c r="Y35" s="9"/>
      <c r="Z35" s="9"/>
      <c r="AA35" s="9"/>
      <c r="AB35" s="9"/>
      <c r="AC35" s="9">
        <f t="shared" ref="AC35:AC44" si="9">IF(Q35="","",(S35*2)+(T35*3)+U35*1)</f>
        <v>0</v>
      </c>
      <c r="AD35" s="46"/>
      <c r="AE35" s="21"/>
    </row>
    <row r="36" spans="1:31" s="39" customFormat="1" ht="12.75" x14ac:dyDescent="0.2">
      <c r="A36" s="41">
        <v>4</v>
      </c>
      <c r="B36" s="42" t="s">
        <v>33</v>
      </c>
      <c r="C36" s="42" t="s">
        <v>34</v>
      </c>
      <c r="D36" s="9"/>
      <c r="E36" s="9"/>
      <c r="F36" s="9"/>
      <c r="G36" s="9">
        <v>4</v>
      </c>
      <c r="H36" s="9">
        <v>1</v>
      </c>
      <c r="I36" s="9"/>
      <c r="J36" s="9"/>
      <c r="K36" s="9"/>
      <c r="L36" s="9"/>
      <c r="M36" s="9"/>
      <c r="N36" s="9">
        <f t="shared" si="8"/>
        <v>0</v>
      </c>
      <c r="O36" s="10"/>
      <c r="P36" s="43">
        <v>8</v>
      </c>
      <c r="Q36" s="42" t="s">
        <v>249</v>
      </c>
      <c r="R36" s="42" t="s">
        <v>39</v>
      </c>
      <c r="S36" s="9"/>
      <c r="T36" s="9"/>
      <c r="U36" s="9"/>
      <c r="V36" s="9">
        <v>1</v>
      </c>
      <c r="W36" s="9"/>
      <c r="X36" s="9">
        <v>1</v>
      </c>
      <c r="Y36" s="9"/>
      <c r="Z36" s="9">
        <v>1</v>
      </c>
      <c r="AA36" s="9"/>
      <c r="AB36" s="9"/>
      <c r="AC36" s="9">
        <f t="shared" si="9"/>
        <v>0</v>
      </c>
      <c r="AD36" s="46"/>
      <c r="AE36" s="21"/>
    </row>
    <row r="37" spans="1:31" s="39" customFormat="1" ht="12.75" x14ac:dyDescent="0.2">
      <c r="A37" s="43">
        <v>5</v>
      </c>
      <c r="B37" s="42" t="s">
        <v>45</v>
      </c>
      <c r="C37" s="42" t="s">
        <v>46</v>
      </c>
      <c r="D37" s="9">
        <v>1</v>
      </c>
      <c r="E37" s="9">
        <v>1</v>
      </c>
      <c r="F37" s="9">
        <v>4</v>
      </c>
      <c r="G37" s="9">
        <v>5</v>
      </c>
      <c r="H37" s="9">
        <v>4</v>
      </c>
      <c r="I37" s="9">
        <v>1</v>
      </c>
      <c r="J37" s="9"/>
      <c r="K37" s="9">
        <v>1</v>
      </c>
      <c r="L37" s="9"/>
      <c r="M37" s="9"/>
      <c r="N37" s="9">
        <f t="shared" si="8"/>
        <v>9</v>
      </c>
      <c r="O37" s="10"/>
      <c r="P37" s="41">
        <v>10</v>
      </c>
      <c r="Q37" s="42" t="s">
        <v>431</v>
      </c>
      <c r="R37" s="42" t="s">
        <v>37</v>
      </c>
      <c r="S37" s="9">
        <v>1</v>
      </c>
      <c r="T37" s="9">
        <v>1</v>
      </c>
      <c r="U37" s="9"/>
      <c r="V37" s="9">
        <v>3</v>
      </c>
      <c r="W37" s="9">
        <v>1</v>
      </c>
      <c r="X37" s="9">
        <v>3</v>
      </c>
      <c r="Y37" s="9"/>
      <c r="Z37" s="9">
        <v>1</v>
      </c>
      <c r="AA37" s="9"/>
      <c r="AB37" s="9"/>
      <c r="AC37" s="9">
        <f t="shared" si="9"/>
        <v>5</v>
      </c>
      <c r="AD37" s="46"/>
      <c r="AE37" s="21"/>
    </row>
    <row r="38" spans="1:31" s="39" customFormat="1" ht="12.75" x14ac:dyDescent="0.2">
      <c r="A38" s="41">
        <v>7</v>
      </c>
      <c r="B38" s="42" t="s">
        <v>32</v>
      </c>
      <c r="C38" s="42" t="s">
        <v>111</v>
      </c>
      <c r="D38" s="9">
        <v>2</v>
      </c>
      <c r="E38" s="9"/>
      <c r="F38" s="9"/>
      <c r="G38" s="9">
        <v>4</v>
      </c>
      <c r="H38" s="9"/>
      <c r="I38" s="9">
        <v>3</v>
      </c>
      <c r="J38" s="9">
        <v>1</v>
      </c>
      <c r="K38" s="9"/>
      <c r="L38" s="9"/>
      <c r="M38" s="9"/>
      <c r="N38" s="9">
        <f t="shared" si="8"/>
        <v>4</v>
      </c>
      <c r="O38" s="10"/>
      <c r="P38" s="41">
        <v>13</v>
      </c>
      <c r="Q38" s="42" t="s">
        <v>251</v>
      </c>
      <c r="R38" s="42" t="s">
        <v>53</v>
      </c>
      <c r="S38" s="9"/>
      <c r="T38" s="9"/>
      <c r="U38" s="9">
        <v>2</v>
      </c>
      <c r="V38" s="9">
        <v>5</v>
      </c>
      <c r="W38" s="9"/>
      <c r="X38" s="9">
        <v>4</v>
      </c>
      <c r="Y38" s="9"/>
      <c r="Z38" s="9">
        <v>5</v>
      </c>
      <c r="AA38" s="9"/>
      <c r="AB38" s="9"/>
      <c r="AC38" s="9">
        <f t="shared" si="9"/>
        <v>2</v>
      </c>
      <c r="AD38" s="46"/>
      <c r="AE38" s="21"/>
    </row>
    <row r="39" spans="1:31" s="39" customFormat="1" ht="12.75" x14ac:dyDescent="0.2">
      <c r="A39" s="41">
        <v>8</v>
      </c>
      <c r="B39" s="42" t="s">
        <v>211</v>
      </c>
      <c r="C39" s="42" t="s">
        <v>212</v>
      </c>
      <c r="D39" s="9">
        <v>2</v>
      </c>
      <c r="E39" s="9"/>
      <c r="F39" s="9">
        <v>2</v>
      </c>
      <c r="G39" s="9">
        <v>2</v>
      </c>
      <c r="H39" s="9"/>
      <c r="I39" s="9">
        <v>1</v>
      </c>
      <c r="J39" s="9"/>
      <c r="K39" s="9">
        <v>3</v>
      </c>
      <c r="L39" s="9"/>
      <c r="M39" s="9"/>
      <c r="N39" s="9">
        <f t="shared" si="8"/>
        <v>6</v>
      </c>
      <c r="O39" s="10"/>
      <c r="P39" s="43">
        <v>21</v>
      </c>
      <c r="Q39" s="42" t="s">
        <v>252</v>
      </c>
      <c r="R39" s="42" t="s">
        <v>253</v>
      </c>
      <c r="S39" s="9">
        <v>3</v>
      </c>
      <c r="T39" s="9"/>
      <c r="U39" s="9"/>
      <c r="V39" s="9">
        <v>1</v>
      </c>
      <c r="W39" s="9"/>
      <c r="X39" s="9"/>
      <c r="Y39" s="9"/>
      <c r="Z39" s="9">
        <v>4</v>
      </c>
      <c r="AA39" s="9"/>
      <c r="AB39" s="9"/>
      <c r="AC39" s="9">
        <f t="shared" si="9"/>
        <v>6</v>
      </c>
      <c r="AD39" s="46"/>
      <c r="AE39" s="21"/>
    </row>
    <row r="40" spans="1:31" s="39" customFormat="1" ht="12.75" x14ac:dyDescent="0.2">
      <c r="A40" s="43">
        <v>9</v>
      </c>
      <c r="B40" s="42" t="s">
        <v>45</v>
      </c>
      <c r="C40" s="42" t="s">
        <v>104</v>
      </c>
      <c r="D40" s="9"/>
      <c r="E40" s="9"/>
      <c r="F40" s="9"/>
      <c r="G40" s="9">
        <v>1</v>
      </c>
      <c r="H40" s="9"/>
      <c r="I40" s="9"/>
      <c r="J40" s="9"/>
      <c r="K40" s="9">
        <v>4</v>
      </c>
      <c r="L40" s="9"/>
      <c r="M40" s="9"/>
      <c r="N40" s="9">
        <f t="shared" si="8"/>
        <v>0</v>
      </c>
      <c r="O40" s="10"/>
      <c r="P40" s="43">
        <v>23</v>
      </c>
      <c r="Q40" s="42" t="s">
        <v>254</v>
      </c>
      <c r="R40" s="42" t="s">
        <v>61</v>
      </c>
      <c r="S40" s="9">
        <v>2</v>
      </c>
      <c r="T40" s="9"/>
      <c r="U40" s="9"/>
      <c r="V40" s="9">
        <v>4</v>
      </c>
      <c r="W40" s="9">
        <v>1</v>
      </c>
      <c r="X40" s="9">
        <v>2</v>
      </c>
      <c r="Y40" s="9"/>
      <c r="Z40" s="9"/>
      <c r="AA40" s="9"/>
      <c r="AB40" s="9"/>
      <c r="AC40" s="9">
        <f t="shared" si="9"/>
        <v>4</v>
      </c>
      <c r="AD40" s="46"/>
      <c r="AE40" s="21"/>
    </row>
    <row r="41" spans="1:31" s="39" customFormat="1" ht="12.75" x14ac:dyDescent="0.2">
      <c r="A41" s="43">
        <v>12</v>
      </c>
      <c r="B41" s="42" t="s">
        <v>207</v>
      </c>
      <c r="C41" s="42" t="s">
        <v>208</v>
      </c>
      <c r="D41" s="9"/>
      <c r="E41" s="9"/>
      <c r="F41" s="9"/>
      <c r="G41" s="9">
        <v>2</v>
      </c>
      <c r="H41" s="9">
        <v>1</v>
      </c>
      <c r="I41" s="9"/>
      <c r="J41" s="9"/>
      <c r="K41" s="9">
        <v>1</v>
      </c>
      <c r="L41" s="9"/>
      <c r="M41" s="9"/>
      <c r="N41" s="9">
        <f t="shared" si="8"/>
        <v>0</v>
      </c>
      <c r="O41" s="10"/>
      <c r="P41" s="43"/>
      <c r="Q41" s="42"/>
      <c r="R41" s="42"/>
      <c r="S41" s="9"/>
      <c r="T41" s="9"/>
      <c r="U41" s="9"/>
      <c r="V41" s="9"/>
      <c r="W41" s="9"/>
      <c r="X41" s="9"/>
      <c r="Y41" s="9"/>
      <c r="Z41" s="9"/>
      <c r="AA41" s="9"/>
      <c r="AB41" s="9"/>
      <c r="AC41" s="9" t="str">
        <f t="shared" si="9"/>
        <v/>
      </c>
      <c r="AD41" s="46"/>
      <c r="AE41" s="21"/>
    </row>
    <row r="42" spans="1:31" s="39" customFormat="1" ht="12.75" x14ac:dyDescent="0.2">
      <c r="A42" s="43"/>
      <c r="B42" s="42"/>
      <c r="C42" s="42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tr">
        <f t="shared" si="8"/>
        <v/>
      </c>
      <c r="O42" s="10"/>
      <c r="P42" s="43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D42" s="46"/>
      <c r="AE42" s="21"/>
    </row>
    <row r="43" spans="1:31" s="39" customFormat="1" ht="12.75" x14ac:dyDescent="0.2">
      <c r="A43" s="41">
        <v>10</v>
      </c>
      <c r="B43" s="42" t="s">
        <v>412</v>
      </c>
      <c r="C43" s="42" t="s">
        <v>413</v>
      </c>
      <c r="D43" s="9">
        <v>4</v>
      </c>
      <c r="E43" s="9"/>
      <c r="F43" s="9">
        <v>3</v>
      </c>
      <c r="G43" s="9">
        <v>11</v>
      </c>
      <c r="H43" s="9"/>
      <c r="I43" s="9">
        <v>1</v>
      </c>
      <c r="J43" s="9">
        <v>1</v>
      </c>
      <c r="K43" s="9"/>
      <c r="L43" s="9"/>
      <c r="M43" s="9"/>
      <c r="N43" s="9">
        <f t="shared" si="8"/>
        <v>11</v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D43" s="46"/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3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D44" s="46"/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11</v>
      </c>
      <c r="E45" s="9">
        <f t="shared" si="10"/>
        <v>1</v>
      </c>
      <c r="F45" s="9">
        <f t="shared" si="10"/>
        <v>9</v>
      </c>
      <c r="G45" s="9">
        <f t="shared" si="10"/>
        <v>30</v>
      </c>
      <c r="H45" s="9">
        <f t="shared" si="10"/>
        <v>7</v>
      </c>
      <c r="I45" s="9">
        <f t="shared" si="10"/>
        <v>9</v>
      </c>
      <c r="J45" s="9">
        <f t="shared" si="10"/>
        <v>2</v>
      </c>
      <c r="K45" s="9">
        <f t="shared" si="10"/>
        <v>11</v>
      </c>
      <c r="L45" s="9">
        <f t="shared" si="10"/>
        <v>0</v>
      </c>
      <c r="M45" s="9">
        <f t="shared" si="10"/>
        <v>0</v>
      </c>
      <c r="N45" s="9">
        <f t="shared" si="10"/>
        <v>34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6</v>
      </c>
      <c r="T45" s="9">
        <f t="shared" si="11"/>
        <v>1</v>
      </c>
      <c r="U45" s="9">
        <f t="shared" si="11"/>
        <v>2</v>
      </c>
      <c r="V45" s="9">
        <f t="shared" si="11"/>
        <v>18</v>
      </c>
      <c r="W45" s="9">
        <f t="shared" si="11"/>
        <v>2</v>
      </c>
      <c r="X45" s="9">
        <f t="shared" si="11"/>
        <v>10</v>
      </c>
      <c r="Y45" s="9">
        <f t="shared" si="11"/>
        <v>0</v>
      </c>
      <c r="Z45" s="9">
        <f t="shared" si="11"/>
        <v>11</v>
      </c>
      <c r="AA45" s="9">
        <f t="shared" si="11"/>
        <v>0</v>
      </c>
      <c r="AB45" s="9">
        <f t="shared" si="11"/>
        <v>0</v>
      </c>
      <c r="AC45" s="9">
        <f t="shared" si="11"/>
        <v>17</v>
      </c>
      <c r="AD45" s="46"/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474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D46" s="46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Phantoms:    |||   Beavers: BLK-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22" t="s">
        <v>28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4"/>
      <c r="O48" s="3" t="s">
        <v>29</v>
      </c>
      <c r="P48" s="143" t="s">
        <v>140</v>
      </c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5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8</v>
      </c>
      <c r="B50" s="42" t="s">
        <v>352</v>
      </c>
      <c r="C50" s="42" t="s">
        <v>61</v>
      </c>
      <c r="D50" s="9">
        <v>1</v>
      </c>
      <c r="E50" s="9"/>
      <c r="F50" s="9">
        <v>1</v>
      </c>
      <c r="G50" s="9">
        <v>2</v>
      </c>
      <c r="H50" s="9">
        <v>2</v>
      </c>
      <c r="I50" s="9">
        <v>1</v>
      </c>
      <c r="J50" s="9"/>
      <c r="K50" s="9"/>
      <c r="L50" s="9"/>
      <c r="M50" s="9"/>
      <c r="N50" s="9">
        <f t="shared" ref="N50:N59" si="12">IF(B50="","",(D50*2)+(E50*3)+F50*1)</f>
        <v>3</v>
      </c>
      <c r="O50" s="10"/>
      <c r="P50" s="41"/>
      <c r="Q50" s="42"/>
      <c r="R50" s="4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 t="str">
        <f t="shared" ref="AC50:AC59" si="13">IF(Q50="","",(S50*2)+(T50*3)+U50*1)</f>
        <v/>
      </c>
      <c r="AD50" s="46"/>
      <c r="AE50" s="21"/>
    </row>
    <row r="51" spans="1:31" s="39" customFormat="1" ht="12.75" x14ac:dyDescent="0.2">
      <c r="A51" s="43">
        <v>9</v>
      </c>
      <c r="B51" s="42" t="s">
        <v>42</v>
      </c>
      <c r="C51" s="42" t="s">
        <v>43</v>
      </c>
      <c r="D51" s="9"/>
      <c r="E51" s="9"/>
      <c r="F51" s="9">
        <v>2</v>
      </c>
      <c r="G51" s="9">
        <v>2</v>
      </c>
      <c r="H51" s="9">
        <v>1</v>
      </c>
      <c r="I51" s="9">
        <v>1</v>
      </c>
      <c r="J51" s="9"/>
      <c r="K51" s="9">
        <v>1</v>
      </c>
      <c r="L51" s="9"/>
      <c r="M51" s="9"/>
      <c r="N51" s="9">
        <f t="shared" si="12"/>
        <v>2</v>
      </c>
      <c r="O51" s="10"/>
      <c r="P51" s="43">
        <v>6</v>
      </c>
      <c r="Q51" s="42" t="s">
        <v>215</v>
      </c>
      <c r="R51" s="42" t="s">
        <v>216</v>
      </c>
      <c r="S51" s="9">
        <v>1</v>
      </c>
      <c r="T51" s="9"/>
      <c r="U51" s="9"/>
      <c r="V51" s="9">
        <v>4</v>
      </c>
      <c r="W51" s="9">
        <v>2</v>
      </c>
      <c r="X51" s="9">
        <v>6</v>
      </c>
      <c r="Y51" s="9"/>
      <c r="Z51" s="9">
        <v>2</v>
      </c>
      <c r="AA51" s="9"/>
      <c r="AB51" s="9"/>
      <c r="AC51" s="9">
        <f t="shared" si="13"/>
        <v>2</v>
      </c>
      <c r="AD51" s="46"/>
      <c r="AE51" s="21"/>
    </row>
    <row r="52" spans="1:31" s="39" customFormat="1" ht="12.75" x14ac:dyDescent="0.2">
      <c r="A52" s="43">
        <v>13</v>
      </c>
      <c r="B52" s="42" t="s">
        <v>30</v>
      </c>
      <c r="C52" s="42" t="s">
        <v>31</v>
      </c>
      <c r="D52" s="9"/>
      <c r="E52" s="9"/>
      <c r="F52" s="9"/>
      <c r="G52" s="9">
        <v>8</v>
      </c>
      <c r="H52" s="9">
        <v>2</v>
      </c>
      <c r="I52" s="9"/>
      <c r="J52" s="9"/>
      <c r="K52" s="9">
        <v>2</v>
      </c>
      <c r="L52" s="9"/>
      <c r="M52" s="9"/>
      <c r="N52" s="9">
        <f t="shared" si="12"/>
        <v>0</v>
      </c>
      <c r="O52" s="10"/>
      <c r="P52" s="41">
        <v>14</v>
      </c>
      <c r="Q52" s="42" t="s">
        <v>217</v>
      </c>
      <c r="R52" s="42" t="s">
        <v>92</v>
      </c>
      <c r="S52" s="9">
        <v>1</v>
      </c>
      <c r="T52" s="9">
        <v>4</v>
      </c>
      <c r="U52" s="9"/>
      <c r="V52" s="9">
        <v>3</v>
      </c>
      <c r="W52" s="9">
        <v>6</v>
      </c>
      <c r="X52" s="9">
        <v>2</v>
      </c>
      <c r="Y52" s="9"/>
      <c r="Z52" s="9">
        <v>1</v>
      </c>
      <c r="AA52" s="9"/>
      <c r="AB52" s="9"/>
      <c r="AC52" s="9">
        <f t="shared" si="13"/>
        <v>14</v>
      </c>
      <c r="AD52" s="46"/>
      <c r="AE52" s="21"/>
    </row>
    <row r="53" spans="1:31" s="39" customFormat="1" ht="12.75" x14ac:dyDescent="0.2">
      <c r="A53" s="43">
        <v>17</v>
      </c>
      <c r="B53" s="42" t="s">
        <v>49</v>
      </c>
      <c r="C53" s="42" t="s">
        <v>50</v>
      </c>
      <c r="D53" s="9">
        <v>1</v>
      </c>
      <c r="E53" s="9">
        <v>2</v>
      </c>
      <c r="F53" s="9">
        <v>1</v>
      </c>
      <c r="G53" s="9">
        <v>2</v>
      </c>
      <c r="H53" s="9">
        <v>1</v>
      </c>
      <c r="I53" s="9">
        <v>1</v>
      </c>
      <c r="J53" s="9"/>
      <c r="K53" s="9"/>
      <c r="L53" s="9"/>
      <c r="M53" s="9"/>
      <c r="N53" s="9">
        <f t="shared" si="12"/>
        <v>9</v>
      </c>
      <c r="O53" s="10"/>
      <c r="P53" s="43">
        <v>21</v>
      </c>
      <c r="Q53" s="42" t="s">
        <v>366</v>
      </c>
      <c r="R53" s="42" t="s">
        <v>367</v>
      </c>
      <c r="S53" s="9">
        <v>1</v>
      </c>
      <c r="T53" s="9"/>
      <c r="U53" s="9"/>
      <c r="V53" s="9">
        <v>7</v>
      </c>
      <c r="W53" s="9"/>
      <c r="X53" s="9">
        <v>2</v>
      </c>
      <c r="Y53" s="9"/>
      <c r="Z53" s="9">
        <v>2</v>
      </c>
      <c r="AA53" s="9"/>
      <c r="AB53" s="9"/>
      <c r="AC53" s="9">
        <f t="shared" si="13"/>
        <v>2</v>
      </c>
      <c r="AD53" s="46"/>
      <c r="AE53" s="21"/>
    </row>
    <row r="54" spans="1:31" s="39" customFormat="1" ht="12.75" x14ac:dyDescent="0.2">
      <c r="A54" s="43">
        <v>20</v>
      </c>
      <c r="B54" s="42" t="s">
        <v>100</v>
      </c>
      <c r="C54" s="42" t="s">
        <v>290</v>
      </c>
      <c r="D54" s="9"/>
      <c r="E54" s="9">
        <v>1</v>
      </c>
      <c r="F54" s="9"/>
      <c r="G54" s="9">
        <v>7</v>
      </c>
      <c r="H54" s="9">
        <v>2</v>
      </c>
      <c r="I54" s="9">
        <v>1</v>
      </c>
      <c r="J54" s="9"/>
      <c r="K54" s="9">
        <v>1</v>
      </c>
      <c r="L54" s="9"/>
      <c r="M54" s="9"/>
      <c r="N54" s="9">
        <f t="shared" si="12"/>
        <v>3</v>
      </c>
      <c r="O54" s="10"/>
      <c r="P54" s="43">
        <v>24</v>
      </c>
      <c r="Q54" s="42" t="s">
        <v>218</v>
      </c>
      <c r="R54" s="42" t="s">
        <v>39</v>
      </c>
      <c r="S54" s="9"/>
      <c r="T54" s="9">
        <v>2</v>
      </c>
      <c r="U54" s="9"/>
      <c r="V54" s="9">
        <v>3</v>
      </c>
      <c r="W54" s="9">
        <v>3</v>
      </c>
      <c r="X54" s="9"/>
      <c r="Y54" s="9"/>
      <c r="Z54" s="9">
        <v>3</v>
      </c>
      <c r="AA54" s="9"/>
      <c r="AB54" s="9"/>
      <c r="AC54" s="9">
        <f t="shared" si="13"/>
        <v>6</v>
      </c>
      <c r="AD54" s="46"/>
      <c r="AE54" s="21"/>
    </row>
    <row r="55" spans="1:31" s="39" customFormat="1" ht="12.75" x14ac:dyDescent="0.2">
      <c r="A55" s="43">
        <v>21</v>
      </c>
      <c r="B55" s="42" t="s">
        <v>286</v>
      </c>
      <c r="C55" s="42" t="s">
        <v>150</v>
      </c>
      <c r="D55" s="9">
        <v>1</v>
      </c>
      <c r="E55" s="9"/>
      <c r="F55" s="9"/>
      <c r="G55" s="9">
        <v>1</v>
      </c>
      <c r="H55" s="9"/>
      <c r="I55" s="9"/>
      <c r="J55" s="9">
        <v>1</v>
      </c>
      <c r="K55" s="9">
        <v>3</v>
      </c>
      <c r="L55" s="9"/>
      <c r="M55" s="9"/>
      <c r="N55" s="9">
        <f t="shared" si="12"/>
        <v>2</v>
      </c>
      <c r="O55" s="10"/>
      <c r="P55" s="43">
        <v>32</v>
      </c>
      <c r="Q55" s="42" t="s">
        <v>71</v>
      </c>
      <c r="R55" s="42" t="s">
        <v>90</v>
      </c>
      <c r="S55" s="9">
        <v>8</v>
      </c>
      <c r="T55" s="9"/>
      <c r="U55" s="9">
        <v>2</v>
      </c>
      <c r="V55" s="9">
        <v>5</v>
      </c>
      <c r="W55" s="9">
        <v>2</v>
      </c>
      <c r="X55" s="9">
        <v>1</v>
      </c>
      <c r="Y55" s="9"/>
      <c r="Z55" s="9">
        <v>1</v>
      </c>
      <c r="AA55" s="9"/>
      <c r="AB55" s="9"/>
      <c r="AC55" s="9">
        <f t="shared" si="13"/>
        <v>18</v>
      </c>
      <c r="AD55" s="46"/>
      <c r="AE55" s="21"/>
    </row>
    <row r="56" spans="1:31" s="39" customFormat="1" ht="12.75" x14ac:dyDescent="0.2">
      <c r="A56" s="43"/>
      <c r="B56" s="42"/>
      <c r="C56" s="42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tr">
        <f t="shared" si="12"/>
        <v/>
      </c>
      <c r="O56" s="10"/>
      <c r="P56" s="43">
        <v>11</v>
      </c>
      <c r="Q56" s="42" t="s">
        <v>475</v>
      </c>
      <c r="R56" s="42" t="s">
        <v>476</v>
      </c>
      <c r="S56" s="9">
        <v>1</v>
      </c>
      <c r="T56" s="9"/>
      <c r="U56" s="9"/>
      <c r="V56" s="9">
        <v>3</v>
      </c>
      <c r="W56" s="9">
        <v>5</v>
      </c>
      <c r="X56" s="9">
        <v>1</v>
      </c>
      <c r="Y56" s="9"/>
      <c r="Z56" s="9">
        <v>1</v>
      </c>
      <c r="AA56" s="9"/>
      <c r="AB56" s="9"/>
      <c r="AC56" s="9">
        <f t="shared" si="13"/>
        <v>2</v>
      </c>
      <c r="AD56" s="46"/>
      <c r="AE56" s="21"/>
    </row>
    <row r="57" spans="1:31" s="39" customFormat="1" ht="12.75" x14ac:dyDescent="0.2">
      <c r="A57" s="43">
        <v>33</v>
      </c>
      <c r="B57" s="42" t="s">
        <v>47</v>
      </c>
      <c r="C57" s="42" t="s">
        <v>70</v>
      </c>
      <c r="D57" s="9">
        <v>2</v>
      </c>
      <c r="E57" s="9">
        <v>1</v>
      </c>
      <c r="F57" s="9">
        <v>1</v>
      </c>
      <c r="G57" s="9">
        <v>7</v>
      </c>
      <c r="H57" s="9">
        <v>1</v>
      </c>
      <c r="I57" s="9">
        <v>3</v>
      </c>
      <c r="J57" s="9"/>
      <c r="K57" s="9"/>
      <c r="L57" s="9"/>
      <c r="M57" s="9"/>
      <c r="N57" s="9">
        <f t="shared" si="12"/>
        <v>8</v>
      </c>
      <c r="O57" s="10"/>
      <c r="P57" s="43">
        <v>8</v>
      </c>
      <c r="Q57" s="42" t="s">
        <v>353</v>
      </c>
      <c r="R57" s="42" t="s">
        <v>87</v>
      </c>
      <c r="S57" s="9"/>
      <c r="T57" s="9"/>
      <c r="U57" s="9">
        <v>3</v>
      </c>
      <c r="V57" s="9">
        <v>7</v>
      </c>
      <c r="W57" s="9">
        <v>3</v>
      </c>
      <c r="X57" s="9">
        <v>1</v>
      </c>
      <c r="Y57" s="9"/>
      <c r="Z57" s="9">
        <v>1</v>
      </c>
      <c r="AA57" s="9"/>
      <c r="AB57" s="9"/>
      <c r="AC57" s="9">
        <f t="shared" si="13"/>
        <v>3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5</v>
      </c>
      <c r="E60" s="9">
        <f t="shared" si="14"/>
        <v>4</v>
      </c>
      <c r="F60" s="9">
        <f t="shared" si="14"/>
        <v>5</v>
      </c>
      <c r="G60" s="9">
        <f t="shared" si="14"/>
        <v>29</v>
      </c>
      <c r="H60" s="9">
        <f t="shared" si="14"/>
        <v>9</v>
      </c>
      <c r="I60" s="9">
        <f t="shared" si="14"/>
        <v>7</v>
      </c>
      <c r="J60" s="9">
        <f t="shared" si="14"/>
        <v>1</v>
      </c>
      <c r="K60" s="9">
        <f t="shared" si="14"/>
        <v>7</v>
      </c>
      <c r="L60" s="9">
        <f t="shared" si="14"/>
        <v>0</v>
      </c>
      <c r="M60" s="9">
        <f t="shared" si="14"/>
        <v>0</v>
      </c>
      <c r="N60" s="9">
        <f t="shared" si="14"/>
        <v>27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12</v>
      </c>
      <c r="T60" s="9">
        <f t="shared" si="15"/>
        <v>6</v>
      </c>
      <c r="U60" s="9">
        <f t="shared" si="15"/>
        <v>5</v>
      </c>
      <c r="V60" s="9">
        <f t="shared" si="15"/>
        <v>32</v>
      </c>
      <c r="W60" s="9">
        <f t="shared" si="15"/>
        <v>21</v>
      </c>
      <c r="X60" s="9">
        <f t="shared" si="15"/>
        <v>13</v>
      </c>
      <c r="Y60" s="9">
        <f t="shared" si="15"/>
        <v>0</v>
      </c>
      <c r="Z60" s="9">
        <f t="shared" si="15"/>
        <v>11</v>
      </c>
      <c r="AA60" s="9">
        <f t="shared" si="15"/>
        <v>0</v>
      </c>
      <c r="AB60" s="9">
        <f t="shared" si="15"/>
        <v>0</v>
      </c>
      <c r="AC60" s="9">
        <f t="shared" si="15"/>
        <v>47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224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>Diablos:    |||   AKOM: BLK-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11" t="s">
        <v>76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3" t="s">
        <v>29</v>
      </c>
      <c r="P63" s="158" t="s">
        <v>137</v>
      </c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60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4</v>
      </c>
      <c r="B65" s="42" t="s">
        <v>77</v>
      </c>
      <c r="C65" s="42" t="s">
        <v>72</v>
      </c>
      <c r="D65" s="9"/>
      <c r="E65" s="9"/>
      <c r="F65" s="9"/>
      <c r="G65" s="9"/>
      <c r="H65" s="9"/>
      <c r="I65" s="9">
        <v>1</v>
      </c>
      <c r="J65" s="9"/>
      <c r="K65" s="9">
        <v>1</v>
      </c>
      <c r="L65" s="9"/>
      <c r="M65" s="9"/>
      <c r="N65" s="9">
        <f t="shared" ref="N65:N74" si="16">IF(B65="","",(D65*2)+(E65*3)+F65*1)</f>
        <v>0</v>
      </c>
      <c r="O65" s="10"/>
      <c r="P65" s="41">
        <v>0</v>
      </c>
      <c r="Q65" s="42" t="s">
        <v>196</v>
      </c>
      <c r="R65" s="42" t="s">
        <v>87</v>
      </c>
      <c r="S65" s="9">
        <v>1</v>
      </c>
      <c r="T65" s="9"/>
      <c r="U65" s="9"/>
      <c r="V65" s="9">
        <v>3</v>
      </c>
      <c r="W65" s="9"/>
      <c r="X65" s="9">
        <v>1</v>
      </c>
      <c r="Y65" s="9"/>
      <c r="Z65" s="9">
        <v>2</v>
      </c>
      <c r="AA65" s="9"/>
      <c r="AB65" s="9"/>
      <c r="AC65" s="9">
        <f t="shared" ref="AC65:AC74" si="17">IF(Q65="","",(S65*2)+(T65*3)+U65*1)</f>
        <v>2</v>
      </c>
      <c r="AD65" s="46"/>
      <c r="AE65" s="21"/>
    </row>
    <row r="66" spans="1:31" s="39" customFormat="1" ht="12.75" x14ac:dyDescent="0.2">
      <c r="A66" s="41">
        <v>5</v>
      </c>
      <c r="B66" s="42" t="s">
        <v>86</v>
      </c>
      <c r="C66" s="42" t="s">
        <v>87</v>
      </c>
      <c r="D66" s="9">
        <v>1</v>
      </c>
      <c r="E66" s="9"/>
      <c r="F66" s="9">
        <v>2</v>
      </c>
      <c r="G66" s="9">
        <v>2</v>
      </c>
      <c r="H66" s="9">
        <v>4</v>
      </c>
      <c r="I66" s="9"/>
      <c r="J66" s="9"/>
      <c r="K66" s="9">
        <v>4</v>
      </c>
      <c r="L66" s="9"/>
      <c r="M66" s="9"/>
      <c r="N66" s="9">
        <f t="shared" si="16"/>
        <v>4</v>
      </c>
      <c r="O66" s="10"/>
      <c r="P66" s="43"/>
      <c r="Q66" s="42"/>
      <c r="R66" s="4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 t="str">
        <f t="shared" si="17"/>
        <v/>
      </c>
      <c r="AD66" s="46"/>
      <c r="AE66" s="21"/>
    </row>
    <row r="67" spans="1:31" s="39" customFormat="1" ht="12.75" x14ac:dyDescent="0.2">
      <c r="A67" s="43">
        <v>6</v>
      </c>
      <c r="B67" s="42" t="s">
        <v>83</v>
      </c>
      <c r="C67" s="42" t="s">
        <v>48</v>
      </c>
      <c r="D67" s="9"/>
      <c r="E67" s="9"/>
      <c r="F67" s="9"/>
      <c r="G67" s="9">
        <v>2</v>
      </c>
      <c r="H67" s="9"/>
      <c r="I67" s="9"/>
      <c r="J67" s="9"/>
      <c r="K67" s="9">
        <v>1</v>
      </c>
      <c r="L67" s="9"/>
      <c r="M67" s="9"/>
      <c r="N67" s="9">
        <f t="shared" si="16"/>
        <v>0</v>
      </c>
      <c r="O67" s="10"/>
      <c r="P67" s="43">
        <v>5</v>
      </c>
      <c r="Q67" s="42" t="s">
        <v>199</v>
      </c>
      <c r="R67" s="42" t="s">
        <v>57</v>
      </c>
      <c r="S67" s="9">
        <v>2</v>
      </c>
      <c r="T67" s="9">
        <v>1</v>
      </c>
      <c r="U67" s="9">
        <v>2</v>
      </c>
      <c r="V67" s="9">
        <v>2</v>
      </c>
      <c r="W67" s="9">
        <v>3</v>
      </c>
      <c r="X67" s="9"/>
      <c r="Y67" s="9">
        <v>1</v>
      </c>
      <c r="Z67" s="9">
        <v>3</v>
      </c>
      <c r="AA67" s="9"/>
      <c r="AB67" s="9"/>
      <c r="AC67" s="9">
        <f t="shared" si="17"/>
        <v>9</v>
      </c>
      <c r="AD67" s="46"/>
      <c r="AE67" s="21"/>
    </row>
    <row r="68" spans="1:31" s="39" customFormat="1" ht="12.75" x14ac:dyDescent="0.2">
      <c r="A68" s="43"/>
      <c r="B68" s="42"/>
      <c r="C68" s="42"/>
      <c r="D68" s="9"/>
      <c r="E68" s="9"/>
      <c r="F68" s="9"/>
      <c r="G68" s="9"/>
      <c r="H68" s="9"/>
      <c r="I68" s="9"/>
      <c r="J68" s="9"/>
      <c r="K68" s="9"/>
      <c r="L68" s="9"/>
      <c r="M68" s="9"/>
      <c r="N68" s="9" t="str">
        <f t="shared" si="16"/>
        <v/>
      </c>
      <c r="O68" s="10"/>
      <c r="P68" s="43">
        <v>8</v>
      </c>
      <c r="Q68" s="42" t="s">
        <v>245</v>
      </c>
      <c r="R68" s="42" t="s">
        <v>164</v>
      </c>
      <c r="S68" s="9">
        <v>3</v>
      </c>
      <c r="T68" s="9"/>
      <c r="U68" s="9">
        <v>2</v>
      </c>
      <c r="V68" s="9">
        <v>2</v>
      </c>
      <c r="W68" s="9">
        <v>5</v>
      </c>
      <c r="X68" s="9">
        <v>2</v>
      </c>
      <c r="Y68" s="9"/>
      <c r="Z68" s="9">
        <v>2</v>
      </c>
      <c r="AA68" s="9"/>
      <c r="AB68" s="9"/>
      <c r="AC68" s="9">
        <f t="shared" si="17"/>
        <v>8</v>
      </c>
      <c r="AD68" s="46"/>
      <c r="AE68" s="21"/>
    </row>
    <row r="69" spans="1:31" s="39" customFormat="1" ht="12.75" x14ac:dyDescent="0.2">
      <c r="A69" s="43">
        <v>13</v>
      </c>
      <c r="B69" s="42" t="s">
        <v>397</v>
      </c>
      <c r="C69" s="42" t="s">
        <v>54</v>
      </c>
      <c r="D69" s="9">
        <v>6</v>
      </c>
      <c r="E69" s="9">
        <v>6</v>
      </c>
      <c r="F69" s="9">
        <v>1</v>
      </c>
      <c r="G69" s="9">
        <v>10</v>
      </c>
      <c r="H69" s="9">
        <v>1</v>
      </c>
      <c r="I69" s="9"/>
      <c r="J69" s="9">
        <v>1</v>
      </c>
      <c r="K69" s="9">
        <v>1</v>
      </c>
      <c r="L69" s="9"/>
      <c r="M69" s="9"/>
      <c r="N69" s="9">
        <f t="shared" si="16"/>
        <v>31</v>
      </c>
      <c r="O69" s="10"/>
      <c r="P69" s="43"/>
      <c r="Q69" s="42"/>
      <c r="R69" s="4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 t="str">
        <f t="shared" si="17"/>
        <v/>
      </c>
      <c r="AD69" s="46"/>
      <c r="AE69" s="21"/>
    </row>
    <row r="70" spans="1:31" s="39" customFormat="1" ht="12.75" x14ac:dyDescent="0.2">
      <c r="A70" s="41">
        <v>20</v>
      </c>
      <c r="B70" s="42" t="s">
        <v>323</v>
      </c>
      <c r="C70" s="42" t="s">
        <v>90</v>
      </c>
      <c r="D70" s="9"/>
      <c r="E70" s="9"/>
      <c r="F70" s="9">
        <v>1</v>
      </c>
      <c r="G70" s="9"/>
      <c r="H70" s="9">
        <v>1</v>
      </c>
      <c r="I70" s="9"/>
      <c r="J70" s="9"/>
      <c r="K70" s="9">
        <v>4</v>
      </c>
      <c r="L70" s="9"/>
      <c r="M70" s="9"/>
      <c r="N70" s="9">
        <f t="shared" si="16"/>
        <v>1</v>
      </c>
      <c r="O70" s="10"/>
      <c r="P70" s="41">
        <v>12</v>
      </c>
      <c r="Q70" s="42" t="s">
        <v>78</v>
      </c>
      <c r="R70" s="42" t="s">
        <v>79</v>
      </c>
      <c r="S70" s="9">
        <v>4</v>
      </c>
      <c r="T70" s="9">
        <v>1</v>
      </c>
      <c r="U70" s="9">
        <v>2</v>
      </c>
      <c r="V70" s="9">
        <v>11</v>
      </c>
      <c r="W70" s="9">
        <v>1</v>
      </c>
      <c r="X70" s="9"/>
      <c r="Y70" s="9"/>
      <c r="Z70" s="9">
        <v>2</v>
      </c>
      <c r="AA70" s="9"/>
      <c r="AB70" s="9"/>
      <c r="AC70" s="9">
        <f t="shared" si="17"/>
        <v>13</v>
      </c>
      <c r="AD70" s="46"/>
      <c r="AE70" s="21"/>
    </row>
    <row r="71" spans="1:31" s="39" customFormat="1" ht="12.75" x14ac:dyDescent="0.2">
      <c r="A71" s="43">
        <v>21</v>
      </c>
      <c r="B71" s="42" t="s">
        <v>80</v>
      </c>
      <c r="C71" s="42" t="s">
        <v>113</v>
      </c>
      <c r="D71" s="9"/>
      <c r="E71" s="9"/>
      <c r="F71" s="9"/>
      <c r="G71" s="9">
        <v>2</v>
      </c>
      <c r="H71" s="9">
        <v>2</v>
      </c>
      <c r="I71" s="9">
        <v>1</v>
      </c>
      <c r="J71" s="9"/>
      <c r="K71" s="9"/>
      <c r="L71" s="9"/>
      <c r="M71" s="9"/>
      <c r="N71" s="9">
        <f t="shared" si="16"/>
        <v>0</v>
      </c>
      <c r="O71" s="10"/>
      <c r="P71" s="43">
        <v>15</v>
      </c>
      <c r="Q71" s="42" t="s">
        <v>201</v>
      </c>
      <c r="R71" s="42" t="s">
        <v>159</v>
      </c>
      <c r="S71" s="9">
        <v>2</v>
      </c>
      <c r="T71" s="9"/>
      <c r="U71" s="9">
        <v>3</v>
      </c>
      <c r="V71" s="9">
        <v>2</v>
      </c>
      <c r="W71" s="9">
        <v>1</v>
      </c>
      <c r="X71" s="9"/>
      <c r="Y71" s="9"/>
      <c r="Z71" s="9">
        <v>1</v>
      </c>
      <c r="AA71" s="9"/>
      <c r="AB71" s="9"/>
      <c r="AC71" s="9">
        <f t="shared" si="17"/>
        <v>7</v>
      </c>
      <c r="AD71" s="46"/>
      <c r="AE71" s="21"/>
    </row>
    <row r="72" spans="1:31" s="39" customFormat="1" ht="12.75" x14ac:dyDescent="0.2">
      <c r="A72" s="41">
        <v>24</v>
      </c>
      <c r="B72" s="42" t="s">
        <v>278</v>
      </c>
      <c r="C72" s="42" t="s">
        <v>279</v>
      </c>
      <c r="D72" s="9">
        <v>3</v>
      </c>
      <c r="E72" s="9">
        <v>4</v>
      </c>
      <c r="F72" s="9">
        <v>1</v>
      </c>
      <c r="G72" s="9">
        <v>4</v>
      </c>
      <c r="H72" s="9">
        <v>4</v>
      </c>
      <c r="I72" s="9">
        <v>1</v>
      </c>
      <c r="J72" s="9">
        <v>1</v>
      </c>
      <c r="K72" s="9"/>
      <c r="L72" s="9"/>
      <c r="M72" s="9"/>
      <c r="N72" s="9">
        <f t="shared" si="16"/>
        <v>19</v>
      </c>
      <c r="O72" s="10"/>
      <c r="P72" s="41">
        <v>17</v>
      </c>
      <c r="Q72" s="42" t="s">
        <v>38</v>
      </c>
      <c r="R72" s="42" t="s">
        <v>389</v>
      </c>
      <c r="S72" s="9"/>
      <c r="T72" s="9">
        <v>3</v>
      </c>
      <c r="U72" s="9"/>
      <c r="V72" s="9">
        <v>1</v>
      </c>
      <c r="W72" s="9">
        <v>1</v>
      </c>
      <c r="X72" s="9"/>
      <c r="Y72" s="9"/>
      <c r="Z72" s="9">
        <v>1</v>
      </c>
      <c r="AA72" s="9"/>
      <c r="AB72" s="9"/>
      <c r="AC72" s="9">
        <f t="shared" si="17"/>
        <v>9</v>
      </c>
      <c r="AD72" s="46"/>
      <c r="AE72" s="21"/>
    </row>
    <row r="73" spans="1:31" s="39" customFormat="1" ht="12.75" x14ac:dyDescent="0.2">
      <c r="A73" s="43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3">
        <v>21</v>
      </c>
      <c r="Q73" s="42" t="s">
        <v>462</v>
      </c>
      <c r="R73" s="42" t="s">
        <v>73</v>
      </c>
      <c r="S73" s="9">
        <v>2</v>
      </c>
      <c r="T73" s="9"/>
      <c r="U73" s="9">
        <v>2</v>
      </c>
      <c r="V73" s="9">
        <v>4</v>
      </c>
      <c r="W73" s="9">
        <v>1</v>
      </c>
      <c r="X73" s="9"/>
      <c r="Y73" s="9">
        <v>2</v>
      </c>
      <c r="Z73" s="9">
        <v>1</v>
      </c>
      <c r="AA73" s="9"/>
      <c r="AB73" s="9"/>
      <c r="AC73" s="9">
        <f t="shared" si="17"/>
        <v>6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3">
        <v>26</v>
      </c>
      <c r="Q74" s="42" t="s">
        <v>316</v>
      </c>
      <c r="R74" s="42" t="s">
        <v>354</v>
      </c>
      <c r="S74" s="9">
        <v>3</v>
      </c>
      <c r="T74" s="9">
        <v>1</v>
      </c>
      <c r="U74" s="9"/>
      <c r="V74" s="9">
        <v>2</v>
      </c>
      <c r="W74" s="9">
        <v>5</v>
      </c>
      <c r="X74" s="9"/>
      <c r="Y74" s="9"/>
      <c r="Z74" s="9"/>
      <c r="AA74" s="9"/>
      <c r="AB74" s="9"/>
      <c r="AC74" s="9">
        <f t="shared" si="17"/>
        <v>9</v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10</v>
      </c>
      <c r="E75" s="9">
        <f t="shared" si="18"/>
        <v>10</v>
      </c>
      <c r="F75" s="9">
        <f t="shared" si="18"/>
        <v>5</v>
      </c>
      <c r="G75" s="9">
        <f t="shared" si="18"/>
        <v>20</v>
      </c>
      <c r="H75" s="9">
        <f t="shared" si="18"/>
        <v>12</v>
      </c>
      <c r="I75" s="9">
        <f t="shared" si="18"/>
        <v>3</v>
      </c>
      <c r="J75" s="9">
        <f t="shared" si="18"/>
        <v>2</v>
      </c>
      <c r="K75" s="9">
        <f t="shared" si="18"/>
        <v>11</v>
      </c>
      <c r="L75" s="9">
        <f t="shared" si="18"/>
        <v>0</v>
      </c>
      <c r="M75" s="9">
        <f t="shared" si="18"/>
        <v>0</v>
      </c>
      <c r="N75" s="9">
        <f t="shared" si="18"/>
        <v>55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17</v>
      </c>
      <c r="T75" s="9">
        <f t="shared" si="19"/>
        <v>6</v>
      </c>
      <c r="U75" s="9">
        <f t="shared" si="19"/>
        <v>11</v>
      </c>
      <c r="V75" s="9">
        <f t="shared" si="19"/>
        <v>27</v>
      </c>
      <c r="W75" s="9">
        <f t="shared" si="19"/>
        <v>17</v>
      </c>
      <c r="X75" s="9">
        <f t="shared" si="19"/>
        <v>3</v>
      </c>
      <c r="Y75" s="9">
        <f t="shared" si="19"/>
        <v>3</v>
      </c>
      <c r="Z75" s="9">
        <f t="shared" si="19"/>
        <v>12</v>
      </c>
      <c r="AA75" s="9">
        <f t="shared" si="19"/>
        <v>0</v>
      </c>
      <c r="AB75" s="9">
        <f t="shared" si="19"/>
        <v>0</v>
      </c>
      <c r="AC75" s="9">
        <f t="shared" si="19"/>
        <v>63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244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Pork Swords:    |||   Hawks: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E77" s="21"/>
    </row>
    <row r="78" spans="1:31" s="39" customFormat="1" ht="12.75" x14ac:dyDescent="0.2">
      <c r="A78" s="172" t="s">
        <v>230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4"/>
      <c r="O78" s="3" t="s">
        <v>29</v>
      </c>
      <c r="P78" s="161" t="s">
        <v>138</v>
      </c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3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E79" s="21"/>
    </row>
    <row r="80" spans="1:31" s="39" customFormat="1" ht="12.75" x14ac:dyDescent="0.2">
      <c r="A80" s="43">
        <v>4</v>
      </c>
      <c r="B80" s="42" t="s">
        <v>233</v>
      </c>
      <c r="C80" s="42" t="s">
        <v>234</v>
      </c>
      <c r="D80" s="9">
        <v>2</v>
      </c>
      <c r="E80" s="9"/>
      <c r="F80" s="9"/>
      <c r="G80" s="9">
        <v>2</v>
      </c>
      <c r="H80" s="9">
        <v>2</v>
      </c>
      <c r="I80" s="9"/>
      <c r="J80" s="9"/>
      <c r="K80" s="9"/>
      <c r="L80" s="9"/>
      <c r="M80" s="9"/>
      <c r="N80" s="9">
        <f t="shared" ref="N80:N89" si="20">IF(B80="","",(D80*2)+(E80*3)+F80*1)</f>
        <v>4</v>
      </c>
      <c r="O80" s="10"/>
      <c r="P80" s="41">
        <v>4</v>
      </c>
      <c r="Q80" s="42" t="s">
        <v>204</v>
      </c>
      <c r="R80" s="42" t="s">
        <v>205</v>
      </c>
      <c r="S80" s="9">
        <v>1</v>
      </c>
      <c r="T80" s="9"/>
      <c r="U80" s="9">
        <v>1</v>
      </c>
      <c r="V80" s="9">
        <v>4</v>
      </c>
      <c r="W80" s="9"/>
      <c r="X80" s="9"/>
      <c r="Y80" s="9"/>
      <c r="Z80" s="9">
        <v>2</v>
      </c>
      <c r="AA80" s="9"/>
      <c r="AB80" s="9"/>
      <c r="AC80" s="9">
        <f t="shared" ref="AC80:AC89" si="21">IF(Q80="","",(S80*2)+(T80*3)+U80*1)</f>
        <v>3</v>
      </c>
      <c r="AE80" s="21"/>
    </row>
    <row r="81" spans="1:31" s="39" customFormat="1" ht="12.75" x14ac:dyDescent="0.2">
      <c r="A81" s="41">
        <v>6</v>
      </c>
      <c r="B81" s="42" t="s">
        <v>38</v>
      </c>
      <c r="C81" s="42" t="s">
        <v>235</v>
      </c>
      <c r="D81" s="9">
        <v>2</v>
      </c>
      <c r="E81" s="9"/>
      <c r="F81" s="9">
        <v>1</v>
      </c>
      <c r="G81" s="9">
        <v>4</v>
      </c>
      <c r="H81" s="9"/>
      <c r="I81" s="9"/>
      <c r="J81" s="9">
        <v>1</v>
      </c>
      <c r="K81" s="9">
        <v>4</v>
      </c>
      <c r="L81" s="9"/>
      <c r="M81" s="9"/>
      <c r="N81" s="9">
        <f t="shared" si="20"/>
        <v>5</v>
      </c>
      <c r="O81" s="10"/>
      <c r="P81" s="43"/>
      <c r="Q81" s="42"/>
      <c r="R81" s="42"/>
      <c r="S81" s="9"/>
      <c r="T81" s="9"/>
      <c r="U81" s="9"/>
      <c r="V81" s="9"/>
      <c r="W81" s="9"/>
      <c r="X81" s="9"/>
      <c r="Y81" s="9"/>
      <c r="Z81" s="9"/>
      <c r="AA81" s="9"/>
      <c r="AB81" s="9"/>
      <c r="AC81" s="9" t="str">
        <f t="shared" si="21"/>
        <v/>
      </c>
      <c r="AE81" s="21"/>
    </row>
    <row r="82" spans="1:31" s="39" customFormat="1" ht="12.75" x14ac:dyDescent="0.2">
      <c r="A82" s="43">
        <v>7</v>
      </c>
      <c r="B82" s="42" t="s">
        <v>319</v>
      </c>
      <c r="C82" s="42" t="s">
        <v>320</v>
      </c>
      <c r="D82" s="9">
        <v>5</v>
      </c>
      <c r="E82" s="9">
        <v>1</v>
      </c>
      <c r="F82" s="9"/>
      <c r="G82" s="9">
        <v>9</v>
      </c>
      <c r="H82" s="9">
        <v>1</v>
      </c>
      <c r="I82" s="9">
        <v>1</v>
      </c>
      <c r="J82" s="9"/>
      <c r="K82" s="9">
        <v>4</v>
      </c>
      <c r="L82" s="9"/>
      <c r="M82" s="9"/>
      <c r="N82" s="9">
        <f t="shared" si="20"/>
        <v>13</v>
      </c>
      <c r="O82" s="10"/>
      <c r="P82" s="41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E82" s="21"/>
    </row>
    <row r="83" spans="1:31" s="39" customFormat="1" ht="12.75" x14ac:dyDescent="0.2">
      <c r="A83" s="41">
        <v>8</v>
      </c>
      <c r="B83" s="42" t="s">
        <v>236</v>
      </c>
      <c r="C83" s="42" t="s">
        <v>61</v>
      </c>
      <c r="D83" s="9">
        <v>1</v>
      </c>
      <c r="E83" s="9">
        <v>3</v>
      </c>
      <c r="F83" s="9"/>
      <c r="G83" s="9">
        <v>1</v>
      </c>
      <c r="H83" s="9"/>
      <c r="I83" s="9">
        <v>1</v>
      </c>
      <c r="J83" s="9"/>
      <c r="K83" s="9"/>
      <c r="L83" s="9"/>
      <c r="M83" s="9"/>
      <c r="N83" s="9">
        <f t="shared" si="20"/>
        <v>11</v>
      </c>
      <c r="O83" s="10"/>
      <c r="P83" s="41">
        <v>11</v>
      </c>
      <c r="Q83" s="42" t="s">
        <v>65</v>
      </c>
      <c r="R83" s="42" t="s">
        <v>66</v>
      </c>
      <c r="S83" s="9"/>
      <c r="T83" s="9"/>
      <c r="U83" s="9"/>
      <c r="V83" s="9">
        <v>3</v>
      </c>
      <c r="W83" s="9">
        <v>1</v>
      </c>
      <c r="X83" s="9">
        <v>2</v>
      </c>
      <c r="Y83" s="9"/>
      <c r="Z83" s="9">
        <v>4</v>
      </c>
      <c r="AA83" s="9">
        <v>1</v>
      </c>
      <c r="AB83" s="9"/>
      <c r="AC83" s="9">
        <f t="shared" si="21"/>
        <v>0</v>
      </c>
      <c r="AE83" s="21"/>
    </row>
    <row r="84" spans="1:31" s="39" customFormat="1" ht="12.75" x14ac:dyDescent="0.2">
      <c r="A84" s="41">
        <v>9</v>
      </c>
      <c r="B84" s="42" t="s">
        <v>237</v>
      </c>
      <c r="C84" s="42" t="s">
        <v>238</v>
      </c>
      <c r="D84" s="9"/>
      <c r="E84" s="9">
        <v>1</v>
      </c>
      <c r="F84" s="9"/>
      <c r="G84" s="9"/>
      <c r="H84" s="9">
        <v>1</v>
      </c>
      <c r="I84" s="9"/>
      <c r="J84" s="9"/>
      <c r="K84" s="9">
        <v>3</v>
      </c>
      <c r="L84" s="9"/>
      <c r="M84" s="9"/>
      <c r="N84" s="9">
        <f t="shared" si="20"/>
        <v>3</v>
      </c>
      <c r="O84" s="10"/>
      <c r="P84" s="41">
        <v>13</v>
      </c>
      <c r="Q84" s="42" t="s">
        <v>231</v>
      </c>
      <c r="R84" s="42" t="s">
        <v>312</v>
      </c>
      <c r="S84" s="9">
        <v>2</v>
      </c>
      <c r="T84" s="9"/>
      <c r="U84" s="9">
        <v>8</v>
      </c>
      <c r="V84" s="9"/>
      <c r="W84" s="9">
        <v>3</v>
      </c>
      <c r="X84" s="9">
        <v>4</v>
      </c>
      <c r="Y84" s="9"/>
      <c r="Z84" s="9">
        <v>1</v>
      </c>
      <c r="AA84" s="9"/>
      <c r="AB84" s="9"/>
      <c r="AC84" s="9">
        <f t="shared" si="21"/>
        <v>12</v>
      </c>
      <c r="AE84" s="21"/>
    </row>
    <row r="85" spans="1:31" s="39" customFormat="1" ht="12.75" x14ac:dyDescent="0.2">
      <c r="A85" s="41">
        <v>10</v>
      </c>
      <c r="B85" s="42" t="s">
        <v>65</v>
      </c>
      <c r="C85" s="42" t="s">
        <v>95</v>
      </c>
      <c r="D85" s="9">
        <v>1</v>
      </c>
      <c r="E85" s="9">
        <v>1</v>
      </c>
      <c r="F85" s="9"/>
      <c r="G85" s="9">
        <v>2</v>
      </c>
      <c r="H85" s="9">
        <v>2</v>
      </c>
      <c r="I85" s="9">
        <v>2</v>
      </c>
      <c r="J85" s="9"/>
      <c r="K85" s="9">
        <v>1</v>
      </c>
      <c r="L85" s="9"/>
      <c r="M85" s="9"/>
      <c r="N85" s="9">
        <f t="shared" si="20"/>
        <v>5</v>
      </c>
      <c r="O85" s="10"/>
      <c r="P85" s="43">
        <v>14</v>
      </c>
      <c r="Q85" s="42" t="s">
        <v>203</v>
      </c>
      <c r="R85" s="42" t="s">
        <v>34</v>
      </c>
      <c r="S85" s="9">
        <v>2</v>
      </c>
      <c r="T85" s="9">
        <v>1</v>
      </c>
      <c r="U85" s="9">
        <v>2</v>
      </c>
      <c r="V85" s="9">
        <v>6</v>
      </c>
      <c r="W85" s="9">
        <v>3</v>
      </c>
      <c r="X85" s="9"/>
      <c r="Y85" s="9">
        <v>1</v>
      </c>
      <c r="Z85" s="9">
        <v>5</v>
      </c>
      <c r="AA85" s="9">
        <v>2</v>
      </c>
      <c r="AB85" s="9"/>
      <c r="AC85" s="9">
        <f t="shared" si="21"/>
        <v>9</v>
      </c>
      <c r="AE85" s="21"/>
    </row>
    <row r="86" spans="1:31" s="39" customFormat="1" ht="12.75" x14ac:dyDescent="0.2">
      <c r="A86" s="41">
        <v>14</v>
      </c>
      <c r="B86" s="42" t="s">
        <v>239</v>
      </c>
      <c r="C86" s="42" t="s">
        <v>240</v>
      </c>
      <c r="D86" s="9">
        <v>1</v>
      </c>
      <c r="E86" s="9">
        <v>2</v>
      </c>
      <c r="F86" s="9">
        <v>1</v>
      </c>
      <c r="G86" s="9">
        <v>2</v>
      </c>
      <c r="H86" s="9">
        <v>2</v>
      </c>
      <c r="I86" s="9">
        <v>1</v>
      </c>
      <c r="J86" s="9"/>
      <c r="K86" s="9">
        <v>4</v>
      </c>
      <c r="L86" s="9"/>
      <c r="M86" s="9"/>
      <c r="N86" s="9">
        <f t="shared" si="20"/>
        <v>9</v>
      </c>
      <c r="O86" s="10"/>
      <c r="P86" s="43">
        <v>23</v>
      </c>
      <c r="Q86" s="42" t="s">
        <v>222</v>
      </c>
      <c r="R86" s="42" t="s">
        <v>61</v>
      </c>
      <c r="S86" s="9">
        <v>1</v>
      </c>
      <c r="T86" s="9">
        <v>2</v>
      </c>
      <c r="U86" s="9">
        <v>8</v>
      </c>
      <c r="V86" s="9">
        <v>2</v>
      </c>
      <c r="W86" s="9">
        <v>2</v>
      </c>
      <c r="X86" s="9">
        <v>1</v>
      </c>
      <c r="Y86" s="9"/>
      <c r="Z86" s="9">
        <v>1</v>
      </c>
      <c r="AA86" s="9"/>
      <c r="AB86" s="9"/>
      <c r="AC86" s="9">
        <f t="shared" si="21"/>
        <v>16</v>
      </c>
      <c r="AE86" s="21"/>
    </row>
    <row r="87" spans="1:31" s="39" customFormat="1" ht="12.75" x14ac:dyDescent="0.2">
      <c r="A87" s="43">
        <v>23</v>
      </c>
      <c r="B87" s="42" t="s">
        <v>421</v>
      </c>
      <c r="C87" s="42" t="s">
        <v>57</v>
      </c>
      <c r="D87" s="9">
        <v>1</v>
      </c>
      <c r="E87" s="9"/>
      <c r="F87" s="9">
        <v>2</v>
      </c>
      <c r="G87" s="9">
        <v>2</v>
      </c>
      <c r="H87" s="9">
        <v>1</v>
      </c>
      <c r="I87" s="9">
        <v>2</v>
      </c>
      <c r="J87" s="9">
        <v>1</v>
      </c>
      <c r="K87" s="9"/>
      <c r="L87" s="9"/>
      <c r="M87" s="9"/>
      <c r="N87" s="9">
        <f t="shared" si="20"/>
        <v>4</v>
      </c>
      <c r="O87" s="10"/>
      <c r="P87" s="41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E87" s="21"/>
    </row>
    <row r="88" spans="1:31" s="39" customFormat="1" ht="12.75" x14ac:dyDescent="0.2">
      <c r="A88" s="43">
        <v>91</v>
      </c>
      <c r="B88" s="42" t="s">
        <v>242</v>
      </c>
      <c r="C88" s="42" t="s">
        <v>67</v>
      </c>
      <c r="D88" s="9">
        <v>3</v>
      </c>
      <c r="E88" s="9"/>
      <c r="F88" s="9">
        <v>3</v>
      </c>
      <c r="G88" s="9">
        <v>6</v>
      </c>
      <c r="H88" s="9">
        <v>2</v>
      </c>
      <c r="I88" s="9">
        <v>1</v>
      </c>
      <c r="J88" s="9"/>
      <c r="K88" s="9">
        <v>3</v>
      </c>
      <c r="L88" s="9"/>
      <c r="M88" s="9"/>
      <c r="N88" s="9">
        <f t="shared" si="20"/>
        <v>9</v>
      </c>
      <c r="O88" s="10"/>
      <c r="P88" s="43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16</v>
      </c>
      <c r="E90" s="9">
        <f t="shared" si="22"/>
        <v>8</v>
      </c>
      <c r="F90" s="9">
        <f t="shared" si="22"/>
        <v>7</v>
      </c>
      <c r="G90" s="9">
        <f t="shared" si="22"/>
        <v>28</v>
      </c>
      <c r="H90" s="9">
        <f t="shared" si="22"/>
        <v>11</v>
      </c>
      <c r="I90" s="9">
        <f t="shared" si="22"/>
        <v>8</v>
      </c>
      <c r="J90" s="9">
        <f t="shared" si="22"/>
        <v>2</v>
      </c>
      <c r="K90" s="9">
        <f t="shared" si="22"/>
        <v>19</v>
      </c>
      <c r="L90" s="9">
        <f t="shared" si="22"/>
        <v>0</v>
      </c>
      <c r="M90" s="9">
        <f t="shared" si="22"/>
        <v>0</v>
      </c>
      <c r="N90" s="9">
        <f t="shared" si="22"/>
        <v>63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6</v>
      </c>
      <c r="T90" s="9">
        <f t="shared" si="23"/>
        <v>3</v>
      </c>
      <c r="U90" s="9">
        <f t="shared" si="23"/>
        <v>19</v>
      </c>
      <c r="V90" s="9">
        <f t="shared" si="23"/>
        <v>15</v>
      </c>
      <c r="W90" s="9">
        <f t="shared" si="23"/>
        <v>9</v>
      </c>
      <c r="X90" s="9">
        <f t="shared" si="23"/>
        <v>7</v>
      </c>
      <c r="Y90" s="9">
        <f t="shared" si="23"/>
        <v>1</v>
      </c>
      <c r="Z90" s="9">
        <f t="shared" si="23"/>
        <v>13</v>
      </c>
      <c r="AA90" s="9">
        <f t="shared" si="23"/>
        <v>3</v>
      </c>
      <c r="AB90" s="9">
        <f t="shared" si="23"/>
        <v>0</v>
      </c>
      <c r="AC90" s="9">
        <f t="shared" si="23"/>
        <v>40</v>
      </c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246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Honey Badgers:    |||   Cunning Stunts: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49" t="s">
        <v>135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1"/>
      <c r="O93" s="3" t="s">
        <v>52</v>
      </c>
      <c r="P93" s="131" t="s">
        <v>133</v>
      </c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3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/>
      <c r="B95" s="42"/>
      <c r="C95" s="42"/>
      <c r="D95" s="9"/>
      <c r="E95" s="9"/>
      <c r="F95" s="9"/>
      <c r="G95" s="9"/>
      <c r="H95" s="9"/>
      <c r="I95" s="9"/>
      <c r="J95" s="9"/>
      <c r="K95" s="9"/>
      <c r="L95" s="9"/>
      <c r="M95" s="9"/>
      <c r="N95" s="9" t="str">
        <f t="shared" ref="N95:N104" si="24">IF(B95="","",(D95*2)+(E95*3)+F95*1)</f>
        <v/>
      </c>
      <c r="O95" s="10"/>
      <c r="P95" s="43">
        <v>2</v>
      </c>
      <c r="Q95" s="42" t="s">
        <v>30</v>
      </c>
      <c r="R95" s="42" t="s">
        <v>53</v>
      </c>
      <c r="S95" s="9">
        <v>1</v>
      </c>
      <c r="T95" s="9">
        <v>1</v>
      </c>
      <c r="U95" s="9">
        <v>3</v>
      </c>
      <c r="V95" s="9">
        <v>1</v>
      </c>
      <c r="W95" s="9">
        <v>3</v>
      </c>
      <c r="X95" s="9">
        <v>1</v>
      </c>
      <c r="Y95" s="9"/>
      <c r="Z95" s="9">
        <v>1</v>
      </c>
      <c r="AA95" s="9"/>
      <c r="AB95" s="9"/>
      <c r="AC95" s="9">
        <f t="shared" ref="AC95:AC104" si="25">IF(Q95="","",(S95*2)+(T95*3)+U95*1)</f>
        <v>8</v>
      </c>
      <c r="AD95" s="46"/>
      <c r="AE95" s="21"/>
    </row>
    <row r="96" spans="1:31" s="39" customFormat="1" ht="12.75" x14ac:dyDescent="0.2">
      <c r="A96" s="41">
        <v>1</v>
      </c>
      <c r="B96" s="42" t="s">
        <v>375</v>
      </c>
      <c r="C96" s="42" t="s">
        <v>374</v>
      </c>
      <c r="D96" s="9">
        <v>2</v>
      </c>
      <c r="E96" s="9"/>
      <c r="F96" s="9"/>
      <c r="G96" s="9">
        <v>10</v>
      </c>
      <c r="H96" s="9">
        <v>1</v>
      </c>
      <c r="I96" s="9">
        <v>4</v>
      </c>
      <c r="J96" s="9"/>
      <c r="K96" s="9">
        <v>2</v>
      </c>
      <c r="L96" s="9"/>
      <c r="M96" s="9"/>
      <c r="N96" s="9">
        <f t="shared" si="24"/>
        <v>4</v>
      </c>
      <c r="O96" s="10"/>
      <c r="P96" s="41">
        <v>4</v>
      </c>
      <c r="Q96" s="42" t="s">
        <v>85</v>
      </c>
      <c r="R96" s="42" t="s">
        <v>53</v>
      </c>
      <c r="S96" s="9">
        <v>1</v>
      </c>
      <c r="T96" s="9"/>
      <c r="U96" s="9">
        <v>1</v>
      </c>
      <c r="V96" s="9">
        <v>6</v>
      </c>
      <c r="W96" s="9"/>
      <c r="X96" s="9">
        <v>3</v>
      </c>
      <c r="Y96" s="9"/>
      <c r="Z96" s="9">
        <v>1</v>
      </c>
      <c r="AA96" s="9"/>
      <c r="AB96" s="9"/>
      <c r="AC96" s="9">
        <f t="shared" si="25"/>
        <v>3</v>
      </c>
      <c r="AD96" s="46"/>
      <c r="AE96" s="21"/>
    </row>
    <row r="97" spans="1:31" s="39" customFormat="1" ht="12.75" x14ac:dyDescent="0.2">
      <c r="A97" s="41">
        <v>2</v>
      </c>
      <c r="B97" s="42" t="s">
        <v>184</v>
      </c>
      <c r="C97" s="42" t="s">
        <v>174</v>
      </c>
      <c r="D97" s="9">
        <v>1</v>
      </c>
      <c r="E97" s="9">
        <v>1</v>
      </c>
      <c r="F97" s="9"/>
      <c r="G97" s="9"/>
      <c r="H97" s="9"/>
      <c r="I97" s="9"/>
      <c r="J97" s="9"/>
      <c r="K97" s="9"/>
      <c r="L97" s="9"/>
      <c r="M97" s="9"/>
      <c r="N97" s="9">
        <f t="shared" si="24"/>
        <v>5</v>
      </c>
      <c r="O97" s="10"/>
      <c r="P97" s="41">
        <v>5</v>
      </c>
      <c r="Q97" s="42" t="s">
        <v>160</v>
      </c>
      <c r="R97" s="42" t="s">
        <v>128</v>
      </c>
      <c r="S97" s="9">
        <v>5</v>
      </c>
      <c r="T97" s="9"/>
      <c r="U97" s="9">
        <v>1</v>
      </c>
      <c r="V97" s="9">
        <v>6</v>
      </c>
      <c r="W97" s="9">
        <v>4</v>
      </c>
      <c r="X97" s="9">
        <v>4</v>
      </c>
      <c r="Y97" s="9"/>
      <c r="Z97" s="9"/>
      <c r="AA97" s="9"/>
      <c r="AB97" s="9"/>
      <c r="AC97" s="9">
        <f t="shared" si="25"/>
        <v>11</v>
      </c>
      <c r="AD97" s="46"/>
      <c r="AE97" s="21"/>
    </row>
    <row r="98" spans="1:31" s="39" customFormat="1" ht="12.75" x14ac:dyDescent="0.2">
      <c r="A98" s="41"/>
      <c r="B98" s="42"/>
      <c r="C98" s="42"/>
      <c r="D98" s="9"/>
      <c r="E98" s="9"/>
      <c r="F98" s="9"/>
      <c r="G98" s="9"/>
      <c r="H98" s="9"/>
      <c r="I98" s="9"/>
      <c r="J98" s="9"/>
      <c r="K98" s="9"/>
      <c r="L98" s="9"/>
      <c r="M98" s="9"/>
      <c r="N98" s="9" t="str">
        <f t="shared" si="24"/>
        <v/>
      </c>
      <c r="O98" s="10"/>
      <c r="P98" s="43"/>
      <c r="Q98" s="42"/>
      <c r="R98" s="4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 t="str">
        <f t="shared" si="25"/>
        <v/>
      </c>
      <c r="AD98" s="46"/>
      <c r="AE98" s="21"/>
    </row>
    <row r="99" spans="1:31" s="39" customFormat="1" ht="12.75" x14ac:dyDescent="0.2">
      <c r="A99" s="41">
        <v>12</v>
      </c>
      <c r="B99" s="42" t="s">
        <v>177</v>
      </c>
      <c r="C99" s="42" t="s">
        <v>178</v>
      </c>
      <c r="D99" s="9"/>
      <c r="E99" s="9"/>
      <c r="F99" s="9"/>
      <c r="G99" s="9">
        <v>2</v>
      </c>
      <c r="H99" s="9"/>
      <c r="I99" s="9">
        <v>1</v>
      </c>
      <c r="J99" s="9"/>
      <c r="K99" s="9"/>
      <c r="L99" s="9"/>
      <c r="M99" s="9"/>
      <c r="N99" s="9">
        <f t="shared" si="24"/>
        <v>0</v>
      </c>
      <c r="O99" s="10"/>
      <c r="P99" s="41">
        <v>9</v>
      </c>
      <c r="Q99" s="42" t="s">
        <v>85</v>
      </c>
      <c r="R99" s="42" t="s">
        <v>163</v>
      </c>
      <c r="S99" s="9"/>
      <c r="T99" s="9"/>
      <c r="U99" s="9"/>
      <c r="V99" s="9">
        <v>1</v>
      </c>
      <c r="W99" s="9"/>
      <c r="X99" s="9">
        <v>1</v>
      </c>
      <c r="Y99" s="9"/>
      <c r="Z99" s="9">
        <v>2</v>
      </c>
      <c r="AA99" s="9"/>
      <c r="AB99" s="9"/>
      <c r="AC99" s="9">
        <f t="shared" si="25"/>
        <v>0</v>
      </c>
      <c r="AD99" s="46"/>
      <c r="AE99" s="21"/>
    </row>
    <row r="100" spans="1:31" s="39" customFormat="1" ht="12.75" x14ac:dyDescent="0.2">
      <c r="A100" s="41">
        <v>21</v>
      </c>
      <c r="B100" s="42" t="s">
        <v>182</v>
      </c>
      <c r="C100" s="42" t="s">
        <v>183</v>
      </c>
      <c r="D100" s="9">
        <v>7</v>
      </c>
      <c r="E100" s="9"/>
      <c r="F100" s="9">
        <v>2</v>
      </c>
      <c r="G100" s="9">
        <v>11</v>
      </c>
      <c r="H100" s="9"/>
      <c r="I100" s="9"/>
      <c r="J100" s="9">
        <v>2</v>
      </c>
      <c r="K100" s="9">
        <v>3</v>
      </c>
      <c r="L100" s="9"/>
      <c r="M100" s="9"/>
      <c r="N100" s="9">
        <f t="shared" si="24"/>
        <v>16</v>
      </c>
      <c r="O100" s="10"/>
      <c r="P100" s="43">
        <v>11</v>
      </c>
      <c r="Q100" s="42" t="s">
        <v>100</v>
      </c>
      <c r="R100" s="42" t="s">
        <v>164</v>
      </c>
      <c r="S100" s="9">
        <v>1</v>
      </c>
      <c r="T100" s="9"/>
      <c r="U100" s="9">
        <v>3</v>
      </c>
      <c r="V100" s="9">
        <v>9</v>
      </c>
      <c r="W100" s="9">
        <v>2</v>
      </c>
      <c r="X100" s="9">
        <v>1</v>
      </c>
      <c r="Y100" s="9"/>
      <c r="Z100" s="9">
        <v>1</v>
      </c>
      <c r="AA100" s="9"/>
      <c r="AB100" s="9"/>
      <c r="AC100" s="9">
        <f t="shared" si="25"/>
        <v>5</v>
      </c>
      <c r="AD100" s="46"/>
      <c r="AE100" s="21"/>
    </row>
    <row r="101" spans="1:31" s="39" customFormat="1" ht="12.75" x14ac:dyDescent="0.2">
      <c r="A101" s="41">
        <v>40</v>
      </c>
      <c r="B101" s="42" t="s">
        <v>185</v>
      </c>
      <c r="C101" s="42" t="s">
        <v>186</v>
      </c>
      <c r="D101" s="9"/>
      <c r="E101" s="9"/>
      <c r="F101" s="9"/>
      <c r="G101" s="9">
        <v>6</v>
      </c>
      <c r="H101" s="9">
        <v>1</v>
      </c>
      <c r="I101" s="9">
        <v>1</v>
      </c>
      <c r="J101" s="9"/>
      <c r="K101" s="9">
        <v>4</v>
      </c>
      <c r="L101" s="9"/>
      <c r="M101" s="9"/>
      <c r="N101" s="9">
        <f t="shared" si="24"/>
        <v>0</v>
      </c>
      <c r="O101" s="10"/>
      <c r="P101" s="43">
        <v>15</v>
      </c>
      <c r="Q101" s="42" t="s">
        <v>162</v>
      </c>
      <c r="R101" s="42" t="s">
        <v>66</v>
      </c>
      <c r="S101" s="9">
        <v>5</v>
      </c>
      <c r="T101" s="9"/>
      <c r="U101" s="9"/>
      <c r="V101" s="9">
        <v>4</v>
      </c>
      <c r="W101" s="9">
        <v>1</v>
      </c>
      <c r="X101" s="9"/>
      <c r="Y101" s="9">
        <v>1</v>
      </c>
      <c r="Z101" s="9">
        <v>1</v>
      </c>
      <c r="AA101" s="9"/>
      <c r="AB101" s="9"/>
      <c r="AC101" s="9">
        <f t="shared" si="25"/>
        <v>10</v>
      </c>
      <c r="AD101" s="46"/>
      <c r="AE101" s="21"/>
    </row>
    <row r="102" spans="1:31" s="39" customFormat="1" ht="12.75" x14ac:dyDescent="0.2">
      <c r="A102" s="41">
        <v>44</v>
      </c>
      <c r="B102" s="42" t="s">
        <v>188</v>
      </c>
      <c r="C102" s="42" t="s">
        <v>84</v>
      </c>
      <c r="D102" s="9">
        <v>1</v>
      </c>
      <c r="E102" s="9"/>
      <c r="F102" s="9">
        <v>1</v>
      </c>
      <c r="G102" s="9">
        <v>4</v>
      </c>
      <c r="H102" s="9">
        <v>2</v>
      </c>
      <c r="I102" s="9"/>
      <c r="J102" s="9">
        <v>1</v>
      </c>
      <c r="K102" s="9"/>
      <c r="L102" s="9"/>
      <c r="M102" s="9"/>
      <c r="N102" s="9">
        <f t="shared" si="24"/>
        <v>3</v>
      </c>
      <c r="O102" s="10"/>
      <c r="P102" s="43">
        <v>8</v>
      </c>
      <c r="Q102" s="42" t="s">
        <v>380</v>
      </c>
      <c r="R102" s="42" t="s">
        <v>379</v>
      </c>
      <c r="S102" s="9">
        <v>2</v>
      </c>
      <c r="T102" s="9">
        <v>2</v>
      </c>
      <c r="U102" s="9"/>
      <c r="V102" s="9">
        <v>3</v>
      </c>
      <c r="W102" s="9">
        <v>3</v>
      </c>
      <c r="X102" s="9">
        <v>1</v>
      </c>
      <c r="Y102" s="9"/>
      <c r="Z102" s="9">
        <v>2</v>
      </c>
      <c r="AA102" s="9"/>
      <c r="AB102" s="9"/>
      <c r="AC102" s="9">
        <f t="shared" si="25"/>
        <v>10</v>
      </c>
      <c r="AD102" s="46"/>
      <c r="AE102" s="21"/>
    </row>
    <row r="103" spans="1:31" s="39" customFormat="1" ht="12.75" x14ac:dyDescent="0.2">
      <c r="A103" s="41">
        <v>11</v>
      </c>
      <c r="B103" s="42" t="s">
        <v>107</v>
      </c>
      <c r="C103" s="42" t="s">
        <v>57</v>
      </c>
      <c r="D103" s="9"/>
      <c r="E103" s="9"/>
      <c r="F103" s="9"/>
      <c r="G103" s="9"/>
      <c r="H103" s="9"/>
      <c r="I103" s="9">
        <v>1</v>
      </c>
      <c r="J103" s="9"/>
      <c r="K103" s="9">
        <v>1</v>
      </c>
      <c r="L103" s="9"/>
      <c r="M103" s="9"/>
      <c r="N103" s="9">
        <f t="shared" si="24"/>
        <v>0</v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11</v>
      </c>
      <c r="E105" s="9">
        <f t="shared" si="26"/>
        <v>1</v>
      </c>
      <c r="F105" s="9">
        <f t="shared" si="26"/>
        <v>3</v>
      </c>
      <c r="G105" s="9">
        <f t="shared" si="26"/>
        <v>33</v>
      </c>
      <c r="H105" s="9">
        <f t="shared" si="26"/>
        <v>4</v>
      </c>
      <c r="I105" s="9">
        <f t="shared" si="26"/>
        <v>7</v>
      </c>
      <c r="J105" s="9">
        <f t="shared" si="26"/>
        <v>3</v>
      </c>
      <c r="K105" s="9">
        <f t="shared" si="26"/>
        <v>10</v>
      </c>
      <c r="L105" s="9">
        <f t="shared" si="26"/>
        <v>0</v>
      </c>
      <c r="M105" s="9">
        <f t="shared" si="26"/>
        <v>0</v>
      </c>
      <c r="N105" s="9">
        <f t="shared" si="26"/>
        <v>28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15</v>
      </c>
      <c r="T105" s="9">
        <f t="shared" si="27"/>
        <v>3</v>
      </c>
      <c r="U105" s="9">
        <f t="shared" si="27"/>
        <v>8</v>
      </c>
      <c r="V105" s="9">
        <f t="shared" si="27"/>
        <v>30</v>
      </c>
      <c r="W105" s="9">
        <f t="shared" si="27"/>
        <v>13</v>
      </c>
      <c r="X105" s="9">
        <f t="shared" si="27"/>
        <v>11</v>
      </c>
      <c r="Y105" s="9">
        <f t="shared" si="27"/>
        <v>1</v>
      </c>
      <c r="Z105" s="9">
        <f t="shared" si="27"/>
        <v>8</v>
      </c>
      <c r="AA105" s="9">
        <f t="shared" si="27"/>
        <v>0</v>
      </c>
      <c r="AB105" s="9">
        <f t="shared" si="27"/>
        <v>0</v>
      </c>
      <c r="AC105" s="9">
        <f t="shared" si="27"/>
        <v>47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28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Mighty Few:    |||   Brownies: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34" t="s">
        <v>62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6"/>
      <c r="O108" s="3" t="s">
        <v>52</v>
      </c>
      <c r="P108" s="155" t="s">
        <v>88</v>
      </c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7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4</v>
      </c>
      <c r="B110" s="42" t="s">
        <v>165</v>
      </c>
      <c r="C110" s="42" t="s">
        <v>166</v>
      </c>
      <c r="D110" s="9">
        <v>5</v>
      </c>
      <c r="E110" s="9">
        <v>2</v>
      </c>
      <c r="F110" s="9">
        <v>2</v>
      </c>
      <c r="G110" s="9">
        <v>4</v>
      </c>
      <c r="H110" s="9">
        <v>5</v>
      </c>
      <c r="I110" s="9"/>
      <c r="J110" s="9"/>
      <c r="K110" s="9">
        <v>2</v>
      </c>
      <c r="L110" s="9"/>
      <c r="M110" s="9"/>
      <c r="N110" s="9">
        <f t="shared" ref="N110:N119" si="28">IF(B110="","",(D110*2)+(E110*3)+F110*1)</f>
        <v>18</v>
      </c>
      <c r="O110" s="10"/>
      <c r="P110" s="41"/>
      <c r="Q110" s="42"/>
      <c r="R110" s="4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 t="str">
        <f t="shared" ref="AC110:AC119" si="29">IF(Q110="","",(S110*2)+(T110*3)+U110*1)</f>
        <v/>
      </c>
      <c r="AD110" s="46"/>
      <c r="AE110" s="21"/>
    </row>
    <row r="111" spans="1:31" s="39" customFormat="1" ht="12.75" x14ac:dyDescent="0.2">
      <c r="A111" s="43">
        <v>6</v>
      </c>
      <c r="B111" s="42" t="s">
        <v>120</v>
      </c>
      <c r="C111" s="42" t="s">
        <v>50</v>
      </c>
      <c r="D111" s="9">
        <v>1</v>
      </c>
      <c r="E111" s="9"/>
      <c r="F111" s="9">
        <v>1</v>
      </c>
      <c r="G111" s="9">
        <v>11</v>
      </c>
      <c r="H111" s="9">
        <v>3</v>
      </c>
      <c r="I111" s="9">
        <v>3</v>
      </c>
      <c r="J111" s="9"/>
      <c r="K111" s="9">
        <v>4</v>
      </c>
      <c r="L111" s="9"/>
      <c r="M111" s="9"/>
      <c r="N111" s="9">
        <f t="shared" si="28"/>
        <v>3</v>
      </c>
      <c r="O111" s="10"/>
      <c r="P111" s="43">
        <v>1</v>
      </c>
      <c r="Q111" s="42" t="s">
        <v>98</v>
      </c>
      <c r="R111" s="42" t="s">
        <v>99</v>
      </c>
      <c r="S111" s="9"/>
      <c r="T111" s="9">
        <v>1</v>
      </c>
      <c r="U111" s="9"/>
      <c r="V111" s="9">
        <v>3</v>
      </c>
      <c r="W111" s="9">
        <v>2</v>
      </c>
      <c r="X111" s="9">
        <v>1</v>
      </c>
      <c r="Y111" s="9"/>
      <c r="Z111" s="9">
        <v>2</v>
      </c>
      <c r="AA111" s="9"/>
      <c r="AB111" s="9"/>
      <c r="AC111" s="9">
        <f t="shared" si="29"/>
        <v>3</v>
      </c>
      <c r="AD111" s="46"/>
      <c r="AE111" s="21"/>
    </row>
    <row r="112" spans="1:31" s="39" customFormat="1" ht="12.75" x14ac:dyDescent="0.2">
      <c r="A112" s="43"/>
      <c r="B112" s="42"/>
      <c r="C112" s="4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 t="str">
        <f t="shared" si="28"/>
        <v/>
      </c>
      <c r="O112" s="10"/>
      <c r="P112" s="41">
        <v>2</v>
      </c>
      <c r="Q112" s="42" t="s">
        <v>220</v>
      </c>
      <c r="R112" s="42" t="s">
        <v>400</v>
      </c>
      <c r="S112" s="9">
        <v>5</v>
      </c>
      <c r="T112" s="9"/>
      <c r="U112" s="9">
        <v>1</v>
      </c>
      <c r="V112" s="9">
        <v>12</v>
      </c>
      <c r="W112" s="9">
        <v>6</v>
      </c>
      <c r="X112" s="9">
        <v>2</v>
      </c>
      <c r="Y112" s="9"/>
      <c r="Z112" s="9">
        <v>2</v>
      </c>
      <c r="AA112" s="9"/>
      <c r="AB112" s="9"/>
      <c r="AC112" s="9">
        <f t="shared" si="29"/>
        <v>11</v>
      </c>
      <c r="AD112" s="46"/>
      <c r="AE112" s="21"/>
    </row>
    <row r="113" spans="1:31" s="39" customFormat="1" ht="12.75" x14ac:dyDescent="0.2">
      <c r="A113" s="41"/>
      <c r="B113" s="42"/>
      <c r="C113" s="42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 t="str">
        <f t="shared" si="28"/>
        <v/>
      </c>
      <c r="O113" s="10"/>
      <c r="P113" s="41">
        <v>3</v>
      </c>
      <c r="Q113" s="42" t="s">
        <v>91</v>
      </c>
      <c r="R113" s="42" t="s">
        <v>92</v>
      </c>
      <c r="S113" s="9"/>
      <c r="T113" s="9">
        <v>1</v>
      </c>
      <c r="U113" s="9">
        <v>2</v>
      </c>
      <c r="V113" s="9">
        <v>5</v>
      </c>
      <c r="W113" s="9"/>
      <c r="X113" s="9">
        <v>3</v>
      </c>
      <c r="Y113" s="9">
        <v>1</v>
      </c>
      <c r="Z113" s="9"/>
      <c r="AA113" s="9"/>
      <c r="AB113" s="9"/>
      <c r="AC113" s="9">
        <f t="shared" si="29"/>
        <v>5</v>
      </c>
      <c r="AD113" s="46"/>
      <c r="AE113" s="21"/>
    </row>
    <row r="114" spans="1:31" s="39" customFormat="1" ht="12.75" x14ac:dyDescent="0.2">
      <c r="A114" s="43">
        <v>9</v>
      </c>
      <c r="B114" s="42" t="s">
        <v>63</v>
      </c>
      <c r="C114" s="42" t="s">
        <v>64</v>
      </c>
      <c r="D114" s="9">
        <v>4</v>
      </c>
      <c r="E114" s="9">
        <v>1</v>
      </c>
      <c r="F114" s="9"/>
      <c r="G114" s="9">
        <v>1</v>
      </c>
      <c r="H114" s="9"/>
      <c r="I114" s="9">
        <v>1</v>
      </c>
      <c r="J114" s="9"/>
      <c r="K114" s="9"/>
      <c r="L114" s="9"/>
      <c r="M114" s="9"/>
      <c r="N114" s="9">
        <f t="shared" si="28"/>
        <v>11</v>
      </c>
      <c r="O114" s="10"/>
      <c r="P114" s="43">
        <v>5</v>
      </c>
      <c r="Q114" s="42" t="s">
        <v>96</v>
      </c>
      <c r="R114" s="42" t="s">
        <v>97</v>
      </c>
      <c r="S114" s="9">
        <v>6</v>
      </c>
      <c r="T114" s="9"/>
      <c r="U114" s="9"/>
      <c r="V114" s="9">
        <v>4</v>
      </c>
      <c r="W114" s="9">
        <v>2</v>
      </c>
      <c r="X114" s="9">
        <v>1</v>
      </c>
      <c r="Y114" s="9"/>
      <c r="Z114" s="9">
        <v>1</v>
      </c>
      <c r="AA114" s="9"/>
      <c r="AB114" s="9"/>
      <c r="AC114" s="9">
        <f t="shared" si="29"/>
        <v>12</v>
      </c>
      <c r="AD114" s="46"/>
      <c r="AE114" s="21"/>
    </row>
    <row r="115" spans="1:31" s="39" customFormat="1" ht="12.75" x14ac:dyDescent="0.2">
      <c r="A115" s="41"/>
      <c r="B115" s="42"/>
      <c r="C115" s="42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 t="str">
        <f t="shared" si="28"/>
        <v/>
      </c>
      <c r="O115" s="10"/>
      <c r="P115" s="43">
        <v>15</v>
      </c>
      <c r="Q115" s="42" t="s">
        <v>195</v>
      </c>
      <c r="R115" s="42" t="s">
        <v>94</v>
      </c>
      <c r="S115" s="9">
        <v>1</v>
      </c>
      <c r="T115" s="9">
        <v>2</v>
      </c>
      <c r="U115" s="9"/>
      <c r="V115" s="9">
        <v>5</v>
      </c>
      <c r="W115" s="9">
        <v>2</v>
      </c>
      <c r="X115" s="9">
        <v>2</v>
      </c>
      <c r="Y115" s="9"/>
      <c r="Z115" s="9">
        <v>3</v>
      </c>
      <c r="AA115" s="9"/>
      <c r="AB115" s="9"/>
      <c r="AC115" s="9">
        <f t="shared" si="29"/>
        <v>8</v>
      </c>
      <c r="AD115" s="46"/>
      <c r="AE115" s="21"/>
    </row>
    <row r="116" spans="1:31" s="39" customFormat="1" ht="12.75" x14ac:dyDescent="0.2">
      <c r="A116" s="41">
        <v>14</v>
      </c>
      <c r="B116" s="42" t="s">
        <v>168</v>
      </c>
      <c r="C116" s="42" t="s">
        <v>113</v>
      </c>
      <c r="D116" s="9">
        <v>1</v>
      </c>
      <c r="E116" s="9"/>
      <c r="F116" s="9">
        <v>1</v>
      </c>
      <c r="G116" s="9">
        <v>4</v>
      </c>
      <c r="H116" s="9">
        <v>1</v>
      </c>
      <c r="I116" s="9"/>
      <c r="J116" s="9"/>
      <c r="K116" s="9">
        <v>3</v>
      </c>
      <c r="L116" s="9"/>
      <c r="M116" s="9"/>
      <c r="N116" s="9">
        <f t="shared" si="28"/>
        <v>3</v>
      </c>
      <c r="O116" s="10"/>
      <c r="P116" s="43"/>
      <c r="Q116" s="42"/>
      <c r="R116" s="4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 t="str">
        <f t="shared" si="29"/>
        <v/>
      </c>
      <c r="AD116" s="46"/>
      <c r="AE116" s="21"/>
    </row>
    <row r="117" spans="1:31" s="39" customFormat="1" ht="12.75" x14ac:dyDescent="0.2">
      <c r="A117" s="41"/>
      <c r="B117" s="42"/>
      <c r="C117" s="4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 t="str">
        <f t="shared" si="28"/>
        <v/>
      </c>
      <c r="O117" s="10"/>
      <c r="P117" s="43">
        <v>11</v>
      </c>
      <c r="Q117" s="42" t="s">
        <v>262</v>
      </c>
      <c r="R117" s="42" t="s">
        <v>166</v>
      </c>
      <c r="S117" s="9">
        <v>6</v>
      </c>
      <c r="T117" s="9"/>
      <c r="U117" s="9">
        <v>2</v>
      </c>
      <c r="V117" s="9">
        <v>27</v>
      </c>
      <c r="W117" s="9"/>
      <c r="X117" s="9">
        <v>2</v>
      </c>
      <c r="Y117" s="9">
        <v>4</v>
      </c>
      <c r="Z117" s="9">
        <v>2</v>
      </c>
      <c r="AA117" s="9"/>
      <c r="AB117" s="9"/>
      <c r="AC117" s="9">
        <f t="shared" si="29"/>
        <v>14</v>
      </c>
      <c r="AD117" s="46"/>
      <c r="AE117" s="21"/>
    </row>
    <row r="118" spans="1:31" s="39" customFormat="1" ht="12.75" x14ac:dyDescent="0.2">
      <c r="A118" s="41">
        <v>11</v>
      </c>
      <c r="B118" s="42" t="s">
        <v>422</v>
      </c>
      <c r="C118" s="42" t="s">
        <v>84</v>
      </c>
      <c r="D118" s="9">
        <v>1</v>
      </c>
      <c r="E118" s="9"/>
      <c r="F118" s="9"/>
      <c r="G118" s="9">
        <v>3</v>
      </c>
      <c r="H118" s="9">
        <v>3</v>
      </c>
      <c r="I118" s="9"/>
      <c r="J118" s="9"/>
      <c r="K118" s="9"/>
      <c r="L118" s="9"/>
      <c r="M118" s="9"/>
      <c r="N118" s="9">
        <f t="shared" si="28"/>
        <v>2</v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3">
        <v>13</v>
      </c>
      <c r="B119" s="42" t="s">
        <v>423</v>
      </c>
      <c r="C119" s="42" t="s">
        <v>424</v>
      </c>
      <c r="D119" s="9">
        <v>1</v>
      </c>
      <c r="E119" s="9">
        <v>2</v>
      </c>
      <c r="F119" s="9"/>
      <c r="G119" s="9">
        <v>11</v>
      </c>
      <c r="H119" s="9">
        <v>4</v>
      </c>
      <c r="I119" s="9">
        <v>1</v>
      </c>
      <c r="J119" s="9">
        <v>3</v>
      </c>
      <c r="K119" s="9">
        <v>2</v>
      </c>
      <c r="L119" s="9"/>
      <c r="M119" s="9"/>
      <c r="N119" s="9">
        <f t="shared" si="28"/>
        <v>8</v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13</v>
      </c>
      <c r="E120" s="9">
        <f t="shared" si="30"/>
        <v>5</v>
      </c>
      <c r="F120" s="9">
        <f t="shared" si="30"/>
        <v>4</v>
      </c>
      <c r="G120" s="9">
        <f t="shared" si="30"/>
        <v>34</v>
      </c>
      <c r="H120" s="9">
        <f t="shared" si="30"/>
        <v>16</v>
      </c>
      <c r="I120" s="9">
        <f t="shared" si="30"/>
        <v>5</v>
      </c>
      <c r="J120" s="9">
        <f t="shared" si="30"/>
        <v>3</v>
      </c>
      <c r="K120" s="9">
        <f t="shared" si="30"/>
        <v>11</v>
      </c>
      <c r="L120" s="9">
        <f t="shared" si="30"/>
        <v>0</v>
      </c>
      <c r="M120" s="9">
        <f t="shared" si="30"/>
        <v>0</v>
      </c>
      <c r="N120" s="9">
        <f t="shared" si="30"/>
        <v>45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18</v>
      </c>
      <c r="T120" s="9">
        <f t="shared" si="31"/>
        <v>4</v>
      </c>
      <c r="U120" s="9">
        <f t="shared" si="31"/>
        <v>5</v>
      </c>
      <c r="V120" s="9">
        <f t="shared" si="31"/>
        <v>56</v>
      </c>
      <c r="W120" s="9">
        <f t="shared" si="31"/>
        <v>12</v>
      </c>
      <c r="X120" s="9">
        <f t="shared" si="31"/>
        <v>11</v>
      </c>
      <c r="Y120" s="9">
        <f t="shared" si="31"/>
        <v>5</v>
      </c>
      <c r="Z120" s="9">
        <f t="shared" si="31"/>
        <v>10</v>
      </c>
      <c r="AA120" s="9">
        <f t="shared" si="31"/>
        <v>0</v>
      </c>
      <c r="AB120" s="9">
        <f t="shared" si="31"/>
        <v>0</v>
      </c>
      <c r="AC120" s="9">
        <f t="shared" si="31"/>
        <v>53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76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Hardwood Pro:    |||   HBW Cannons: </v>
      </c>
    </row>
    <row r="122" spans="1:31" s="39" customFormat="1" ht="12.75" x14ac:dyDescent="0.2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46"/>
      <c r="AE122" s="21"/>
    </row>
    <row r="123" spans="1:31" ht="12.75" x14ac:dyDescent="0.2">
      <c r="A123" s="20"/>
      <c r="B123" s="19"/>
      <c r="C123" s="19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"/>
      <c r="AE123" s="1"/>
    </row>
    <row r="124" spans="1:31" ht="12.75" x14ac:dyDescent="0.2">
      <c r="A124" s="18"/>
      <c r="B124" s="19"/>
      <c r="C124" s="19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1"/>
      <c r="AE124" s="1"/>
    </row>
    <row r="125" spans="1:31" ht="12.75" x14ac:dyDescent="0.2">
      <c r="A125" s="18"/>
      <c r="B125" s="19"/>
      <c r="C125" s="19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Q125" s="20"/>
      <c r="R125" s="19"/>
      <c r="S125" s="19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"/>
      <c r="AE125" s="1"/>
    </row>
    <row r="126" spans="1:31" ht="12.75" x14ac:dyDescent="0.2">
      <c r="A126" s="18"/>
      <c r="B126" s="19"/>
      <c r="C126" s="19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Q126" s="18"/>
      <c r="R126" s="19"/>
      <c r="S126" s="19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"/>
      <c r="AE126" s="1"/>
    </row>
    <row r="127" spans="1:31" ht="12.75" x14ac:dyDescent="0.2">
      <c r="A127" s="18"/>
      <c r="B127" s="19"/>
      <c r="C127" s="19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Q127" s="20"/>
      <c r="R127" s="19"/>
      <c r="S127" s="19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"/>
      <c r="AE127" s="1"/>
    </row>
    <row r="128" spans="1:31" ht="12.75" x14ac:dyDescent="0.2">
      <c r="A128" s="20"/>
      <c r="B128" s="19"/>
      <c r="C128" s="19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Q128" s="20"/>
      <c r="R128" s="19"/>
      <c r="S128" s="19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"/>
      <c r="AE128" s="1"/>
    </row>
    <row r="129" spans="1:31" ht="12.75" x14ac:dyDescent="0.2">
      <c r="A129" s="20"/>
      <c r="B129" s="19"/>
      <c r="C129" s="19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Q129" s="18"/>
      <c r="R129" s="19"/>
      <c r="S129" s="19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"/>
      <c r="AE129" s="1"/>
    </row>
    <row r="130" spans="1:31" ht="12.75" x14ac:dyDescent="0.2">
      <c r="A130" s="20"/>
      <c r="B130" s="19"/>
      <c r="C130" s="19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Q130" s="18"/>
      <c r="R130" s="19"/>
      <c r="S130" s="19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"/>
      <c r="AE130" s="1"/>
    </row>
    <row r="131" spans="1:31" ht="12.75" x14ac:dyDescent="0.2">
      <c r="A131" s="178"/>
      <c r="B131" s="178"/>
      <c r="C131" s="17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Q131" s="18"/>
      <c r="R131" s="19"/>
      <c r="S131" s="19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"/>
      <c r="AE131" s="1"/>
    </row>
    <row r="132" spans="1:31" ht="12.75" x14ac:dyDescent="0.2">
      <c r="A132" s="178"/>
      <c r="B132" s="178"/>
      <c r="C132" s="17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Q132" s="18"/>
      <c r="R132" s="19"/>
      <c r="S132" s="1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"/>
      <c r="AE132" s="1"/>
    </row>
    <row r="133" spans="1:31" ht="12.75" x14ac:dyDescent="0.2">
      <c r="Q133" s="20"/>
      <c r="R133" s="19"/>
      <c r="S133" s="1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  <c r="AE133" s="1"/>
    </row>
    <row r="134" spans="1:31" ht="12.75" x14ac:dyDescent="0.2">
      <c r="Q134" s="20"/>
      <c r="R134" s="19"/>
      <c r="S134" s="19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Q135" s="178"/>
      <c r="R135" s="178"/>
      <c r="S135" s="178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AD136" s="1"/>
      <c r="AE136" s="1"/>
    </row>
    <row r="137" spans="1:31" ht="12.75" x14ac:dyDescent="0.2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x14ac:dyDescent="0.2">
      <c r="A138" s="20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x14ac:dyDescent="0.2">
      <c r="A139" s="20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x14ac:dyDescent="0.2">
      <c r="A141" s="20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x14ac:dyDescent="0.2">
      <c r="A144" s="20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x14ac:dyDescent="0.2">
      <c r="A145" s="20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x14ac:dyDescent="0.2">
      <c r="A146" s="20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x14ac:dyDescent="0.2">
      <c r="A147" s="20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x14ac:dyDescent="0.2">
      <c r="A148" s="178"/>
      <c r="B148" s="178"/>
      <c r="C148" s="178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</sheetData>
  <mergeCells count="64">
    <mergeCell ref="A132:C132"/>
    <mergeCell ref="Q135:S135"/>
    <mergeCell ref="A136:N136"/>
    <mergeCell ref="A148:C148"/>
    <mergeCell ref="Q123:AC123"/>
    <mergeCell ref="A122:AC122"/>
    <mergeCell ref="A131:C131"/>
    <mergeCell ref="A120:C120"/>
    <mergeCell ref="P120:R120"/>
    <mergeCell ref="A108:N108"/>
    <mergeCell ref="P108:AC108"/>
    <mergeCell ref="A90:C90"/>
    <mergeCell ref="P90:R90"/>
    <mergeCell ref="P93:AC93"/>
    <mergeCell ref="A121:B121"/>
    <mergeCell ref="C121:AC121"/>
    <mergeCell ref="A107:AC107"/>
    <mergeCell ref="A91:B91"/>
    <mergeCell ref="C91:AC91"/>
    <mergeCell ref="A105:C105"/>
    <mergeCell ref="P105:R105"/>
    <mergeCell ref="A106:B106"/>
    <mergeCell ref="C106:AC106"/>
    <mergeCell ref="A92:AC92"/>
    <mergeCell ref="A93:N93"/>
    <mergeCell ref="P33:AC33"/>
    <mergeCell ref="A78:N78"/>
    <mergeCell ref="P78:AC78"/>
    <mergeCell ref="A60:C60"/>
    <mergeCell ref="P60:R60"/>
    <mergeCell ref="A46:B46"/>
    <mergeCell ref="C46:AC46"/>
    <mergeCell ref="P75:R75"/>
    <mergeCell ref="A76:B76"/>
    <mergeCell ref="C76:AC76"/>
    <mergeCell ref="A31:B31"/>
    <mergeCell ref="C31:AC31"/>
    <mergeCell ref="A77:AC77"/>
    <mergeCell ref="A47:AC47"/>
    <mergeCell ref="A48:N48"/>
    <mergeCell ref="P48:AC48"/>
    <mergeCell ref="A45:C45"/>
    <mergeCell ref="P45:R45"/>
    <mergeCell ref="A61:B61"/>
    <mergeCell ref="C61:AC61"/>
    <mergeCell ref="A62:AC62"/>
    <mergeCell ref="A63:N63"/>
    <mergeCell ref="P63:AC63"/>
    <mergeCell ref="A75:C75"/>
    <mergeCell ref="A32:AC32"/>
    <mergeCell ref="A33:N33"/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</mergeCells>
  <conditionalFormatting sqref="AE90 AE60 AE15 AE30">
    <cfRule type="expression" dxfId="268" priority="35">
      <formula>AE15="Correct"</formula>
    </cfRule>
    <cfRule type="expression" dxfId="267" priority="37">
      <formula>$AE$15="Check"</formula>
    </cfRule>
  </conditionalFormatting>
  <conditionalFormatting sqref="AE90 AE60 AE30">
    <cfRule type="expression" dxfId="266" priority="36">
      <formula>$AE$15="Check"</formula>
    </cfRule>
  </conditionalFormatting>
  <conditionalFormatting sqref="AE90 AE60 AE15 AE30">
    <cfRule type="expression" dxfId="265" priority="34">
      <formula>AE15="Correct"</formula>
    </cfRule>
  </conditionalFormatting>
  <conditionalFormatting sqref="AE91 AE61 AE16 AE31">
    <cfRule type="expression" dxfId="264" priority="33">
      <formula>FIND("-",AE16)&gt;0</formula>
    </cfRule>
  </conditionalFormatting>
  <conditionalFormatting sqref="O15">
    <cfRule type="containsBlanks" dxfId="263" priority="38">
      <formula>LEN(TRIM(O15))=0</formula>
    </cfRule>
  </conditionalFormatting>
  <conditionalFormatting sqref="O30">
    <cfRule type="containsBlanks" dxfId="262" priority="32">
      <formula>LEN(TRIM(O30))=0</formula>
    </cfRule>
  </conditionalFormatting>
  <conditionalFormatting sqref="O90">
    <cfRule type="containsBlanks" dxfId="261" priority="31">
      <formula>LEN(TRIM(O90))=0</formula>
    </cfRule>
  </conditionalFormatting>
  <conditionalFormatting sqref="O60">
    <cfRule type="containsBlanks" dxfId="260" priority="30">
      <formula>LEN(TRIM(O60))=0</formula>
    </cfRule>
  </conditionalFormatting>
  <conditionalFormatting sqref="O75">
    <cfRule type="containsBlanks" dxfId="259" priority="29">
      <formula>LEN(TRIM(O75))=0</formula>
    </cfRule>
  </conditionalFormatting>
  <conditionalFormatting sqref="O45">
    <cfRule type="containsBlanks" dxfId="258" priority="28">
      <formula>LEN(TRIM(O45))=0</formula>
    </cfRule>
  </conditionalFormatting>
  <conditionalFormatting sqref="O105">
    <cfRule type="containsBlanks" dxfId="257" priority="27">
      <formula>LEN(TRIM(O105))=0</formula>
    </cfRule>
  </conditionalFormatting>
  <conditionalFormatting sqref="O120">
    <cfRule type="containsBlanks" dxfId="256" priority="26">
      <formula>LEN(TRIM(O120))=0</formula>
    </cfRule>
  </conditionalFormatting>
  <conditionalFormatting sqref="AE75">
    <cfRule type="expression" dxfId="255" priority="23">
      <formula>AE75="Correct"</formula>
    </cfRule>
    <cfRule type="expression" dxfId="254" priority="25">
      <formula>$AE$15="Check"</formula>
    </cfRule>
  </conditionalFormatting>
  <conditionalFormatting sqref="AE75">
    <cfRule type="expression" dxfId="253" priority="24">
      <formula>$AE$15="Check"</formula>
    </cfRule>
  </conditionalFormatting>
  <conditionalFormatting sqref="AE75">
    <cfRule type="expression" dxfId="252" priority="22">
      <formula>AE75="Correct"</formula>
    </cfRule>
  </conditionalFormatting>
  <conditionalFormatting sqref="AE76">
    <cfRule type="expression" dxfId="251" priority="21">
      <formula>FIND("-",AE76)&gt;0</formula>
    </cfRule>
  </conditionalFormatting>
  <conditionalFormatting sqref="AE45">
    <cfRule type="expression" dxfId="250" priority="18">
      <formula>AE45="Correct"</formula>
    </cfRule>
    <cfRule type="expression" dxfId="249" priority="20">
      <formula>$AE$15="Check"</formula>
    </cfRule>
  </conditionalFormatting>
  <conditionalFormatting sqref="AE45">
    <cfRule type="expression" dxfId="248" priority="19">
      <formula>$AE$15="Check"</formula>
    </cfRule>
  </conditionalFormatting>
  <conditionalFormatting sqref="AE45">
    <cfRule type="expression" dxfId="247" priority="17">
      <formula>AE45="Correct"</formula>
    </cfRule>
  </conditionalFormatting>
  <conditionalFormatting sqref="AE46">
    <cfRule type="expression" dxfId="246" priority="16">
      <formula>FIND("-",AE46)&gt;0</formula>
    </cfRule>
  </conditionalFormatting>
  <conditionalFormatting sqref="AE105">
    <cfRule type="expression" dxfId="245" priority="13">
      <formula>AE105="Correct"</formula>
    </cfRule>
    <cfRule type="expression" dxfId="244" priority="15">
      <formula>$AE$15="Check"</formula>
    </cfRule>
  </conditionalFormatting>
  <conditionalFormatting sqref="AE105">
    <cfRule type="expression" dxfId="243" priority="14">
      <formula>$AE$15="Check"</formula>
    </cfRule>
  </conditionalFormatting>
  <conditionalFormatting sqref="AE105">
    <cfRule type="expression" dxfId="242" priority="12">
      <formula>AE105="Correct"</formula>
    </cfRule>
  </conditionalFormatting>
  <conditionalFormatting sqref="AE106">
    <cfRule type="expression" dxfId="241" priority="11">
      <formula>FIND("-",AE106)&gt;0</formula>
    </cfRule>
  </conditionalFormatting>
  <conditionalFormatting sqref="AE120">
    <cfRule type="expression" dxfId="240" priority="8">
      <formula>AE120="Correct"</formula>
    </cfRule>
    <cfRule type="expression" dxfId="239" priority="10">
      <formula>$AE$15="Check"</formula>
    </cfRule>
  </conditionalFormatting>
  <conditionalFormatting sqref="AE120">
    <cfRule type="expression" dxfId="238" priority="9">
      <formula>$AE$15="Check"</formula>
    </cfRule>
  </conditionalFormatting>
  <conditionalFormatting sqref="AE120">
    <cfRule type="expression" dxfId="237" priority="7">
      <formula>AE120="Correct"</formula>
    </cfRule>
  </conditionalFormatting>
  <conditionalFormatting sqref="AE121">
    <cfRule type="expression" dxfId="236" priority="6">
      <formula>FIND("-",AE121)&gt;0</formula>
    </cfRule>
  </conditionalFormatting>
  <dataValidations count="1">
    <dataValidation type="list" allowBlank="1" showInputMessage="1" showErrorMessage="1" sqref="O15 O45 O90 O30 O105 O120 O60 O75">
      <formula1>$AL$2:$AL$5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5"/>
  <sheetViews>
    <sheetView topLeftCell="A85"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477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46" t="s">
        <v>224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3" t="s">
        <v>4</v>
      </c>
      <c r="P3" s="143" t="s">
        <v>140</v>
      </c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5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 t="str">
        <f t="shared" ref="N5:N14" si="0">IF(B5="","",(D5*2)+(E5*3)+F5*1)</f>
        <v/>
      </c>
      <c r="O5" s="10"/>
      <c r="P5" s="41"/>
      <c r="Q5" s="42"/>
      <c r="R5" s="42"/>
      <c r="S5" s="9"/>
      <c r="T5" s="9"/>
      <c r="U5" s="9"/>
      <c r="V5" s="9"/>
      <c r="W5" s="9"/>
      <c r="X5" s="9"/>
      <c r="Y5" s="9"/>
      <c r="Z5" s="9"/>
      <c r="AA5" s="9"/>
      <c r="AB5" s="9"/>
      <c r="AC5" s="9" t="str">
        <f t="shared" ref="AC5:AC14" si="1">IF(Q5="","",(S5*2)+(T5*3)+U5*1)</f>
        <v/>
      </c>
      <c r="AE5" s="21"/>
    </row>
    <row r="6" spans="1:31" s="39" customFormat="1" ht="12.75" x14ac:dyDescent="0.2">
      <c r="A6" s="41">
        <v>7</v>
      </c>
      <c r="B6" s="42" t="s">
        <v>124</v>
      </c>
      <c r="C6" s="42" t="s">
        <v>41</v>
      </c>
      <c r="D6" s="9">
        <v>4</v>
      </c>
      <c r="E6" s="9">
        <v>1</v>
      </c>
      <c r="F6" s="9"/>
      <c r="G6" s="9">
        <v>4</v>
      </c>
      <c r="H6" s="9">
        <v>4</v>
      </c>
      <c r="I6" s="9"/>
      <c r="J6" s="9"/>
      <c r="K6" s="9"/>
      <c r="L6" s="9"/>
      <c r="M6" s="9"/>
      <c r="N6" s="9">
        <f t="shared" si="0"/>
        <v>11</v>
      </c>
      <c r="O6" s="10"/>
      <c r="P6" s="43">
        <v>6</v>
      </c>
      <c r="Q6" s="42" t="s">
        <v>215</v>
      </c>
      <c r="R6" s="42" t="s">
        <v>216</v>
      </c>
      <c r="S6" s="9">
        <v>1</v>
      </c>
      <c r="T6" s="9">
        <v>3</v>
      </c>
      <c r="U6" s="9">
        <v>2</v>
      </c>
      <c r="V6" s="9">
        <v>2</v>
      </c>
      <c r="W6" s="9">
        <v>5</v>
      </c>
      <c r="X6" s="9">
        <v>5</v>
      </c>
      <c r="Y6" s="9">
        <v>2</v>
      </c>
      <c r="Z6" s="9">
        <v>3</v>
      </c>
      <c r="AA6" s="9"/>
      <c r="AB6" s="9"/>
      <c r="AC6" s="9">
        <f t="shared" si="1"/>
        <v>13</v>
      </c>
      <c r="AE6" s="21"/>
    </row>
    <row r="7" spans="1:31" s="39" customFormat="1" ht="12.75" x14ac:dyDescent="0.2">
      <c r="A7" s="43">
        <v>8</v>
      </c>
      <c r="B7" s="42" t="s">
        <v>175</v>
      </c>
      <c r="C7" s="42" t="s">
        <v>61</v>
      </c>
      <c r="D7" s="9">
        <v>1</v>
      </c>
      <c r="E7" s="9"/>
      <c r="F7" s="9"/>
      <c r="G7" s="9">
        <v>7</v>
      </c>
      <c r="H7" s="9"/>
      <c r="I7" s="9"/>
      <c r="J7" s="9">
        <v>2</v>
      </c>
      <c r="K7" s="9">
        <v>3</v>
      </c>
      <c r="L7" s="9"/>
      <c r="M7" s="9"/>
      <c r="N7" s="9">
        <f t="shared" si="0"/>
        <v>2</v>
      </c>
      <c r="O7" s="10"/>
      <c r="P7" s="41"/>
      <c r="Q7" s="42"/>
      <c r="R7" s="42"/>
      <c r="S7" s="9"/>
      <c r="T7" s="9"/>
      <c r="U7" s="9"/>
      <c r="V7" s="9"/>
      <c r="W7" s="9"/>
      <c r="X7" s="9"/>
      <c r="Y7" s="9"/>
      <c r="Z7" s="9"/>
      <c r="AA7" s="9"/>
      <c r="AB7" s="9"/>
      <c r="AC7" s="9" t="str">
        <f t="shared" si="1"/>
        <v/>
      </c>
      <c r="AE7" s="21"/>
    </row>
    <row r="8" spans="1:31" s="39" customFormat="1" ht="12.75" x14ac:dyDescent="0.2">
      <c r="A8" s="43"/>
      <c r="B8" s="42"/>
      <c r="C8" s="42"/>
      <c r="D8" s="9"/>
      <c r="E8" s="9"/>
      <c r="F8" s="9"/>
      <c r="G8" s="9"/>
      <c r="H8" s="9"/>
      <c r="I8" s="9"/>
      <c r="J8" s="9"/>
      <c r="K8" s="9"/>
      <c r="L8" s="9"/>
      <c r="M8" s="9"/>
      <c r="N8" s="9" t="str">
        <f t="shared" si="0"/>
        <v/>
      </c>
      <c r="O8" s="10"/>
      <c r="P8" s="43">
        <v>21</v>
      </c>
      <c r="Q8" s="42" t="s">
        <v>366</v>
      </c>
      <c r="R8" s="42" t="s">
        <v>367</v>
      </c>
      <c r="S8" s="9"/>
      <c r="T8" s="9"/>
      <c r="U8" s="9"/>
      <c r="V8" s="9">
        <v>6</v>
      </c>
      <c r="W8" s="9">
        <v>1</v>
      </c>
      <c r="X8" s="9">
        <v>1</v>
      </c>
      <c r="Y8" s="9">
        <v>2</v>
      </c>
      <c r="Z8" s="9"/>
      <c r="AA8" s="9"/>
      <c r="AB8" s="9"/>
      <c r="AC8" s="9">
        <f t="shared" si="1"/>
        <v>0</v>
      </c>
      <c r="AE8" s="21"/>
    </row>
    <row r="9" spans="1:31" s="39" customFormat="1" ht="12.75" x14ac:dyDescent="0.2">
      <c r="A9" s="43">
        <v>11</v>
      </c>
      <c r="B9" s="42" t="s">
        <v>122</v>
      </c>
      <c r="C9" s="42" t="s">
        <v>123</v>
      </c>
      <c r="D9" s="9">
        <v>3</v>
      </c>
      <c r="E9" s="9"/>
      <c r="F9" s="9">
        <v>1</v>
      </c>
      <c r="G9" s="9">
        <v>6</v>
      </c>
      <c r="H9" s="9">
        <v>2</v>
      </c>
      <c r="I9" s="9">
        <v>1</v>
      </c>
      <c r="J9" s="9"/>
      <c r="K9" s="9">
        <v>1</v>
      </c>
      <c r="L9" s="9"/>
      <c r="M9" s="9">
        <v>1</v>
      </c>
      <c r="N9" s="9">
        <f t="shared" si="0"/>
        <v>7</v>
      </c>
      <c r="O9" s="10"/>
      <c r="P9" s="43"/>
      <c r="Q9" s="42"/>
      <c r="R9" s="42"/>
      <c r="S9" s="9"/>
      <c r="T9" s="9"/>
      <c r="U9" s="9"/>
      <c r="V9" s="9"/>
      <c r="W9" s="9"/>
      <c r="X9" s="9"/>
      <c r="Y9" s="9"/>
      <c r="Z9" s="9"/>
      <c r="AA9" s="9"/>
      <c r="AB9" s="9"/>
      <c r="AC9" s="9" t="str">
        <f t="shared" si="1"/>
        <v/>
      </c>
      <c r="AE9" s="21"/>
    </row>
    <row r="10" spans="1:31" s="39" customFormat="1" ht="12.75" x14ac:dyDescent="0.2">
      <c r="A10" s="43">
        <v>12</v>
      </c>
      <c r="B10" s="42" t="s">
        <v>125</v>
      </c>
      <c r="C10" s="42" t="s">
        <v>54</v>
      </c>
      <c r="D10" s="9">
        <v>2</v>
      </c>
      <c r="E10" s="9"/>
      <c r="F10" s="9">
        <v>2</v>
      </c>
      <c r="G10" s="9">
        <v>8</v>
      </c>
      <c r="H10" s="9"/>
      <c r="I10" s="9">
        <v>1</v>
      </c>
      <c r="J10" s="9">
        <v>2</v>
      </c>
      <c r="K10" s="9">
        <v>3</v>
      </c>
      <c r="L10" s="9"/>
      <c r="M10" s="9"/>
      <c r="N10" s="9">
        <f t="shared" si="0"/>
        <v>6</v>
      </c>
      <c r="O10" s="10"/>
      <c r="P10" s="43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tr">
        <f t="shared" si="1"/>
        <v/>
      </c>
      <c r="AE10" s="21"/>
    </row>
    <row r="11" spans="1:31" s="39" customFormat="1" ht="12.75" x14ac:dyDescent="0.2">
      <c r="A11" s="43">
        <v>13</v>
      </c>
      <c r="B11" s="42" t="s">
        <v>227</v>
      </c>
      <c r="C11" s="42" t="s">
        <v>54</v>
      </c>
      <c r="D11" s="9">
        <v>2</v>
      </c>
      <c r="E11" s="9">
        <v>1</v>
      </c>
      <c r="F11" s="9"/>
      <c r="G11" s="9">
        <v>4</v>
      </c>
      <c r="H11" s="9"/>
      <c r="I11" s="9"/>
      <c r="J11" s="9"/>
      <c r="K11" s="9">
        <v>2</v>
      </c>
      <c r="L11" s="9"/>
      <c r="M11" s="9">
        <v>1</v>
      </c>
      <c r="N11" s="9">
        <f t="shared" si="0"/>
        <v>7</v>
      </c>
      <c r="O11" s="10"/>
      <c r="P11" s="43">
        <v>32</v>
      </c>
      <c r="Q11" s="42" t="s">
        <v>71</v>
      </c>
      <c r="R11" s="42" t="s">
        <v>90</v>
      </c>
      <c r="S11" s="9">
        <v>8</v>
      </c>
      <c r="T11" s="9"/>
      <c r="U11" s="9">
        <v>3</v>
      </c>
      <c r="V11" s="9">
        <v>4</v>
      </c>
      <c r="W11" s="9">
        <v>1</v>
      </c>
      <c r="X11" s="9">
        <v>3</v>
      </c>
      <c r="Y11" s="9"/>
      <c r="Z11" s="9">
        <v>1</v>
      </c>
      <c r="AA11" s="9"/>
      <c r="AB11" s="9"/>
      <c r="AC11" s="9">
        <f t="shared" si="1"/>
        <v>19</v>
      </c>
      <c r="AE11" s="21"/>
    </row>
    <row r="12" spans="1:31" s="39" customFormat="1" ht="12.75" x14ac:dyDescent="0.2">
      <c r="A12" s="41">
        <v>20</v>
      </c>
      <c r="B12" s="42" t="s">
        <v>118</v>
      </c>
      <c r="C12" s="42" t="s">
        <v>119</v>
      </c>
      <c r="D12" s="9">
        <v>2</v>
      </c>
      <c r="E12" s="9"/>
      <c r="F12" s="9"/>
      <c r="G12" s="9">
        <v>4</v>
      </c>
      <c r="H12" s="9">
        <v>3</v>
      </c>
      <c r="I12" s="9">
        <v>1</v>
      </c>
      <c r="J12" s="9"/>
      <c r="K12" s="9">
        <v>2</v>
      </c>
      <c r="L12" s="9"/>
      <c r="M12" s="9"/>
      <c r="N12" s="9">
        <f t="shared" si="0"/>
        <v>4</v>
      </c>
      <c r="O12" s="10"/>
      <c r="P12" s="43">
        <v>11</v>
      </c>
      <c r="Q12" s="42" t="s">
        <v>475</v>
      </c>
      <c r="R12" s="42" t="s">
        <v>476</v>
      </c>
      <c r="S12" s="9">
        <v>2</v>
      </c>
      <c r="T12" s="9"/>
      <c r="U12" s="9"/>
      <c r="V12" s="9">
        <v>3</v>
      </c>
      <c r="W12" s="9">
        <v>4</v>
      </c>
      <c r="X12" s="9">
        <v>2</v>
      </c>
      <c r="Y12" s="9"/>
      <c r="Z12" s="9"/>
      <c r="AA12" s="9"/>
      <c r="AB12" s="9"/>
      <c r="AC12" s="9">
        <f t="shared" si="1"/>
        <v>4</v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>
        <v>8</v>
      </c>
      <c r="Q13" s="42" t="s">
        <v>353</v>
      </c>
      <c r="R13" s="42" t="s">
        <v>87</v>
      </c>
      <c r="S13" s="9">
        <v>4</v>
      </c>
      <c r="T13" s="9"/>
      <c r="U13" s="9">
        <v>4</v>
      </c>
      <c r="V13" s="9">
        <v>11</v>
      </c>
      <c r="W13" s="9">
        <v>1</v>
      </c>
      <c r="X13" s="9">
        <v>2</v>
      </c>
      <c r="Y13" s="9">
        <v>1</v>
      </c>
      <c r="Z13" s="9">
        <v>2</v>
      </c>
      <c r="AA13" s="9"/>
      <c r="AB13" s="9"/>
      <c r="AC13" s="9">
        <f t="shared" si="1"/>
        <v>12</v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14</v>
      </c>
      <c r="E15" s="9">
        <f t="shared" si="2"/>
        <v>2</v>
      </c>
      <c r="F15" s="9">
        <f t="shared" si="2"/>
        <v>3</v>
      </c>
      <c r="G15" s="9">
        <f t="shared" si="2"/>
        <v>33</v>
      </c>
      <c r="H15" s="9">
        <f t="shared" si="2"/>
        <v>9</v>
      </c>
      <c r="I15" s="9">
        <f t="shared" si="2"/>
        <v>3</v>
      </c>
      <c r="J15" s="9">
        <f t="shared" si="2"/>
        <v>4</v>
      </c>
      <c r="K15" s="9">
        <f t="shared" si="2"/>
        <v>11</v>
      </c>
      <c r="L15" s="9">
        <f t="shared" si="2"/>
        <v>0</v>
      </c>
      <c r="M15" s="9">
        <f t="shared" si="2"/>
        <v>2</v>
      </c>
      <c r="N15" s="9">
        <f t="shared" si="2"/>
        <v>37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15</v>
      </c>
      <c r="T15" s="9">
        <f t="shared" si="3"/>
        <v>3</v>
      </c>
      <c r="U15" s="9">
        <f t="shared" si="3"/>
        <v>9</v>
      </c>
      <c r="V15" s="9">
        <f t="shared" si="3"/>
        <v>26</v>
      </c>
      <c r="W15" s="9">
        <f t="shared" si="3"/>
        <v>12</v>
      </c>
      <c r="X15" s="9">
        <f t="shared" si="3"/>
        <v>13</v>
      </c>
      <c r="Y15" s="9">
        <f t="shared" si="3"/>
        <v>5</v>
      </c>
      <c r="Z15" s="9">
        <f t="shared" si="3"/>
        <v>6</v>
      </c>
      <c r="AA15" s="9">
        <f t="shared" si="3"/>
        <v>0</v>
      </c>
      <c r="AB15" s="9">
        <f t="shared" si="3"/>
        <v>0</v>
      </c>
      <c r="AC15" s="9">
        <f t="shared" si="3"/>
        <v>48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133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Hellfish:    |||   AKOM: </v>
      </c>
    </row>
    <row r="17" spans="1:33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3" s="39" customFormat="1" ht="12.75" x14ac:dyDescent="0.2">
      <c r="A18" s="137" t="s">
        <v>134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3" t="s">
        <v>4</v>
      </c>
      <c r="P18" s="158" t="s">
        <v>137</v>
      </c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60"/>
      <c r="AE18" s="21"/>
    </row>
    <row r="19" spans="1:33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3" s="39" customFormat="1" ht="12.75" x14ac:dyDescent="0.2">
      <c r="A20" s="41">
        <v>4</v>
      </c>
      <c r="B20" s="42" t="s">
        <v>167</v>
      </c>
      <c r="C20" s="42" t="s">
        <v>174</v>
      </c>
      <c r="D20" s="9"/>
      <c r="E20" s="9"/>
      <c r="F20" s="9">
        <v>2</v>
      </c>
      <c r="G20" s="9">
        <v>4</v>
      </c>
      <c r="H20" s="9">
        <v>5</v>
      </c>
      <c r="I20" s="9">
        <v>1</v>
      </c>
      <c r="J20" s="9"/>
      <c r="K20" s="9">
        <v>1</v>
      </c>
      <c r="L20" s="9"/>
      <c r="M20" s="9"/>
      <c r="N20" s="9">
        <f t="shared" ref="N20:N29" si="4">IF(B20="","",(D20*2)+(E20*3)+F20*1)</f>
        <v>2</v>
      </c>
      <c r="O20" s="10"/>
      <c r="P20" s="41">
        <v>0</v>
      </c>
      <c r="Q20" s="42" t="s">
        <v>201</v>
      </c>
      <c r="R20" s="42" t="s">
        <v>159</v>
      </c>
      <c r="S20" s="9"/>
      <c r="T20" s="9">
        <v>1</v>
      </c>
      <c r="U20" s="9"/>
      <c r="V20" s="9">
        <v>4</v>
      </c>
      <c r="W20" s="9">
        <v>2</v>
      </c>
      <c r="X20" s="9">
        <v>1</v>
      </c>
      <c r="Y20" s="9"/>
      <c r="Z20" s="9">
        <v>2</v>
      </c>
      <c r="AA20" s="9"/>
      <c r="AB20" s="9"/>
      <c r="AC20" s="9">
        <f t="shared" ref="AC20:AC29" si="5">IF(Q20="","",(S20*2)+(T20*3)+U20*1)</f>
        <v>3</v>
      </c>
      <c r="AE20" s="21"/>
    </row>
    <row r="21" spans="1:33" s="39" customFormat="1" ht="12.75" x14ac:dyDescent="0.2">
      <c r="A21" s="41"/>
      <c r="B21" s="42"/>
      <c r="C21" s="42"/>
      <c r="D21" s="9"/>
      <c r="E21" s="9"/>
      <c r="F21" s="9"/>
      <c r="G21" s="9"/>
      <c r="H21" s="9"/>
      <c r="I21" s="9"/>
      <c r="J21" s="9"/>
      <c r="K21" s="9"/>
      <c r="L21" s="9"/>
      <c r="M21" s="9"/>
      <c r="N21" s="9" t="str">
        <f t="shared" si="4"/>
        <v/>
      </c>
      <c r="O21" s="10"/>
      <c r="P21" s="43">
        <v>1</v>
      </c>
      <c r="Q21" s="42" t="s">
        <v>365</v>
      </c>
      <c r="R21" s="42" t="s">
        <v>41</v>
      </c>
      <c r="S21" s="9">
        <v>3</v>
      </c>
      <c r="T21" s="9"/>
      <c r="U21" s="9">
        <v>1</v>
      </c>
      <c r="V21" s="9">
        <v>8</v>
      </c>
      <c r="W21" s="9">
        <v>5</v>
      </c>
      <c r="X21" s="9">
        <v>1</v>
      </c>
      <c r="Y21" s="9"/>
      <c r="Z21" s="9">
        <v>1</v>
      </c>
      <c r="AA21" s="9"/>
      <c r="AB21" s="9"/>
      <c r="AC21" s="9">
        <f t="shared" si="5"/>
        <v>7</v>
      </c>
      <c r="AE21" s="21"/>
    </row>
    <row r="22" spans="1:33" s="39" customFormat="1" ht="12.75" x14ac:dyDescent="0.2">
      <c r="A22" s="43">
        <v>8</v>
      </c>
      <c r="B22" s="42" t="s">
        <v>169</v>
      </c>
      <c r="C22" s="42" t="s">
        <v>170</v>
      </c>
      <c r="D22" s="9">
        <v>2</v>
      </c>
      <c r="E22" s="9"/>
      <c r="F22" s="9"/>
      <c r="G22" s="9">
        <v>5</v>
      </c>
      <c r="H22" s="9">
        <v>1</v>
      </c>
      <c r="I22" s="9">
        <v>4</v>
      </c>
      <c r="J22" s="9">
        <v>1</v>
      </c>
      <c r="K22" s="9">
        <v>2</v>
      </c>
      <c r="L22" s="9"/>
      <c r="M22" s="9"/>
      <c r="N22" s="9">
        <f t="shared" si="4"/>
        <v>4</v>
      </c>
      <c r="O22" s="10"/>
      <c r="P22" s="43">
        <v>5</v>
      </c>
      <c r="Q22" s="42" t="s">
        <v>199</v>
      </c>
      <c r="R22" s="42" t="s">
        <v>57</v>
      </c>
      <c r="S22" s="9">
        <v>4</v>
      </c>
      <c r="T22" s="9"/>
      <c r="U22" s="9">
        <v>1</v>
      </c>
      <c r="V22" s="9">
        <v>8</v>
      </c>
      <c r="W22" s="9">
        <v>3</v>
      </c>
      <c r="X22" s="9">
        <v>3</v>
      </c>
      <c r="Y22" s="9"/>
      <c r="Z22" s="9">
        <v>4</v>
      </c>
      <c r="AA22" s="9"/>
      <c r="AB22" s="9"/>
      <c r="AC22" s="9">
        <f t="shared" si="5"/>
        <v>9</v>
      </c>
      <c r="AE22" s="21"/>
    </row>
    <row r="23" spans="1:33" s="39" customFormat="1" ht="12.75" x14ac:dyDescent="0.2">
      <c r="A23" s="43">
        <v>6</v>
      </c>
      <c r="B23" s="42" t="s">
        <v>372</v>
      </c>
      <c r="C23" s="42" t="s">
        <v>373</v>
      </c>
      <c r="D23" s="9">
        <v>3</v>
      </c>
      <c r="E23" s="9"/>
      <c r="F23" s="9"/>
      <c r="G23" s="9">
        <v>2</v>
      </c>
      <c r="H23" s="9">
        <v>2</v>
      </c>
      <c r="I23" s="9">
        <v>2</v>
      </c>
      <c r="J23" s="9"/>
      <c r="K23" s="9">
        <v>1</v>
      </c>
      <c r="L23" s="9"/>
      <c r="M23" s="9"/>
      <c r="N23" s="9">
        <f t="shared" si="4"/>
        <v>6</v>
      </c>
      <c r="O23" s="10"/>
      <c r="P23" s="43"/>
      <c r="Q23" s="42"/>
      <c r="R23" s="42"/>
      <c r="S23" s="9"/>
      <c r="T23" s="9"/>
      <c r="U23" s="9"/>
      <c r="V23" s="9"/>
      <c r="W23" s="9"/>
      <c r="X23" s="9"/>
      <c r="Y23" s="9"/>
      <c r="Z23" s="9"/>
      <c r="AA23" s="9"/>
      <c r="AB23" s="9"/>
      <c r="AC23" s="9" t="str">
        <f t="shared" si="5"/>
        <v/>
      </c>
      <c r="AE23" s="21"/>
    </row>
    <row r="24" spans="1:33" s="39" customFormat="1" ht="12.75" x14ac:dyDescent="0.2">
      <c r="A24" s="41"/>
      <c r="B24" s="42"/>
      <c r="C24" s="42"/>
      <c r="D24" s="9"/>
      <c r="E24" s="9"/>
      <c r="F24" s="9"/>
      <c r="G24" s="9"/>
      <c r="H24" s="9"/>
      <c r="I24" s="9"/>
      <c r="J24" s="9"/>
      <c r="K24" s="9"/>
      <c r="L24" s="9"/>
      <c r="M24" s="9"/>
      <c r="N24" s="9" t="str">
        <f t="shared" si="4"/>
        <v/>
      </c>
      <c r="O24" s="10"/>
      <c r="P24" s="43">
        <v>15</v>
      </c>
      <c r="Q24" s="42" t="s">
        <v>316</v>
      </c>
      <c r="R24" s="42" t="s">
        <v>354</v>
      </c>
      <c r="S24" s="9">
        <v>7</v>
      </c>
      <c r="T24" s="9">
        <v>3</v>
      </c>
      <c r="U24" s="9">
        <v>2</v>
      </c>
      <c r="V24" s="9">
        <v>4</v>
      </c>
      <c r="W24" s="9">
        <v>3</v>
      </c>
      <c r="X24" s="9">
        <v>1</v>
      </c>
      <c r="Y24" s="9"/>
      <c r="Z24" s="9">
        <v>2</v>
      </c>
      <c r="AA24" s="9"/>
      <c r="AB24" s="9"/>
      <c r="AC24" s="9">
        <f t="shared" si="5"/>
        <v>25</v>
      </c>
      <c r="AE24" s="21"/>
    </row>
    <row r="25" spans="1:33" s="39" customFormat="1" ht="12.75" x14ac:dyDescent="0.2">
      <c r="A25" s="41">
        <v>11</v>
      </c>
      <c r="B25" s="42" t="s">
        <v>173</v>
      </c>
      <c r="C25" s="42" t="s">
        <v>84</v>
      </c>
      <c r="D25" s="9">
        <v>8</v>
      </c>
      <c r="E25" s="9">
        <v>2</v>
      </c>
      <c r="F25" s="9">
        <v>2</v>
      </c>
      <c r="G25" s="9">
        <v>6</v>
      </c>
      <c r="H25" s="9">
        <v>3</v>
      </c>
      <c r="I25" s="9">
        <v>1</v>
      </c>
      <c r="J25" s="9">
        <v>2</v>
      </c>
      <c r="K25" s="9">
        <v>1</v>
      </c>
      <c r="L25" s="9"/>
      <c r="M25" s="9"/>
      <c r="N25" s="9">
        <f t="shared" si="4"/>
        <v>24</v>
      </c>
      <c r="O25" s="10"/>
      <c r="P25" s="41"/>
      <c r="Q25" s="42"/>
      <c r="R25" s="4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 t="str">
        <f t="shared" si="5"/>
        <v/>
      </c>
      <c r="AE25" s="21"/>
    </row>
    <row r="26" spans="1:33" s="39" customFormat="1" ht="12.75" x14ac:dyDescent="0.2">
      <c r="A26" s="55">
        <v>14</v>
      </c>
      <c r="B26" s="42" t="s">
        <v>228</v>
      </c>
      <c r="C26" s="42" t="s">
        <v>229</v>
      </c>
      <c r="D26" s="9">
        <v>3</v>
      </c>
      <c r="E26" s="9"/>
      <c r="F26" s="9">
        <v>2</v>
      </c>
      <c r="G26" s="9">
        <v>8</v>
      </c>
      <c r="H26" s="9">
        <v>2</v>
      </c>
      <c r="I26" s="9">
        <v>1</v>
      </c>
      <c r="J26" s="9"/>
      <c r="K26" s="9">
        <v>1</v>
      </c>
      <c r="L26" s="9"/>
      <c r="M26" s="9"/>
      <c r="N26" s="9">
        <f t="shared" si="4"/>
        <v>8</v>
      </c>
      <c r="O26" s="10"/>
      <c r="P26" s="43">
        <v>21</v>
      </c>
      <c r="Q26" s="42" t="s">
        <v>462</v>
      </c>
      <c r="R26" s="42" t="s">
        <v>73</v>
      </c>
      <c r="S26" s="9">
        <v>5</v>
      </c>
      <c r="T26" s="9"/>
      <c r="U26" s="9"/>
      <c r="V26" s="9">
        <v>7</v>
      </c>
      <c r="W26" s="9"/>
      <c r="X26" s="9">
        <v>1</v>
      </c>
      <c r="Y26" s="9">
        <v>2</v>
      </c>
      <c r="Z26" s="9"/>
      <c r="AA26" s="9"/>
      <c r="AB26" s="9"/>
      <c r="AC26" s="9">
        <f t="shared" si="5"/>
        <v>10</v>
      </c>
      <c r="AE26" s="21"/>
    </row>
    <row r="27" spans="1:33" s="39" customFormat="1" ht="12.75" x14ac:dyDescent="0.2">
      <c r="A27" s="43">
        <v>15</v>
      </c>
      <c r="B27" s="42" t="s">
        <v>83</v>
      </c>
      <c r="C27" s="42" t="s">
        <v>174</v>
      </c>
      <c r="D27" s="9">
        <v>2</v>
      </c>
      <c r="E27" s="9">
        <v>1</v>
      </c>
      <c r="F27" s="9"/>
      <c r="G27" s="9">
        <v>2</v>
      </c>
      <c r="H27" s="9"/>
      <c r="I27" s="9">
        <v>1</v>
      </c>
      <c r="J27" s="9"/>
      <c r="K27" s="9">
        <v>1</v>
      </c>
      <c r="L27" s="9"/>
      <c r="M27" s="9"/>
      <c r="N27" s="9">
        <f t="shared" si="4"/>
        <v>7</v>
      </c>
      <c r="O27" s="10"/>
      <c r="P27" s="43">
        <v>26</v>
      </c>
      <c r="Q27" s="42" t="s">
        <v>478</v>
      </c>
      <c r="R27" s="42" t="s">
        <v>445</v>
      </c>
      <c r="S27" s="9">
        <v>3</v>
      </c>
      <c r="T27" s="9">
        <v>2</v>
      </c>
      <c r="U27" s="9"/>
      <c r="V27" s="9">
        <v>3</v>
      </c>
      <c r="W27" s="9">
        <v>2</v>
      </c>
      <c r="X27" s="9">
        <v>2</v>
      </c>
      <c r="Y27" s="9"/>
      <c r="Z27" s="9">
        <v>5</v>
      </c>
      <c r="AA27" s="9"/>
      <c r="AB27" s="9"/>
      <c r="AC27" s="9">
        <f t="shared" si="5"/>
        <v>12</v>
      </c>
      <c r="AE27" s="21"/>
    </row>
    <row r="28" spans="1:33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3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3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3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3" s="39" customFormat="1" ht="12.75" x14ac:dyDescent="0.2">
      <c r="A30" s="105" t="s">
        <v>26</v>
      </c>
      <c r="B30" s="106"/>
      <c r="C30" s="107"/>
      <c r="D30" s="9">
        <f t="shared" ref="D30:N30" si="6">SUM(D20:D29)</f>
        <v>18</v>
      </c>
      <c r="E30" s="9">
        <f t="shared" si="6"/>
        <v>3</v>
      </c>
      <c r="F30" s="9">
        <f t="shared" si="6"/>
        <v>6</v>
      </c>
      <c r="G30" s="9">
        <f t="shared" si="6"/>
        <v>27</v>
      </c>
      <c r="H30" s="9">
        <f t="shared" si="6"/>
        <v>13</v>
      </c>
      <c r="I30" s="9">
        <f t="shared" si="6"/>
        <v>10</v>
      </c>
      <c r="J30" s="9">
        <f t="shared" si="6"/>
        <v>3</v>
      </c>
      <c r="K30" s="9">
        <f t="shared" si="6"/>
        <v>7</v>
      </c>
      <c r="L30" s="9">
        <f t="shared" si="6"/>
        <v>0</v>
      </c>
      <c r="M30" s="9">
        <f t="shared" si="6"/>
        <v>0</v>
      </c>
      <c r="N30" s="9">
        <f t="shared" si="6"/>
        <v>51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22</v>
      </c>
      <c r="T30" s="9">
        <f t="shared" si="7"/>
        <v>6</v>
      </c>
      <c r="U30" s="9">
        <f t="shared" si="7"/>
        <v>4</v>
      </c>
      <c r="V30" s="9">
        <f t="shared" si="7"/>
        <v>34</v>
      </c>
      <c r="W30" s="9">
        <f t="shared" si="7"/>
        <v>15</v>
      </c>
      <c r="X30" s="9">
        <f t="shared" si="7"/>
        <v>9</v>
      </c>
      <c r="Y30" s="9">
        <f t="shared" si="7"/>
        <v>2</v>
      </c>
      <c r="Z30" s="9">
        <f t="shared" si="7"/>
        <v>14</v>
      </c>
      <c r="AA30" s="9">
        <f t="shared" si="7"/>
        <v>0</v>
      </c>
      <c r="AB30" s="9">
        <f t="shared" si="7"/>
        <v>0</v>
      </c>
      <c r="AC30" s="9">
        <f t="shared" si="7"/>
        <v>66</v>
      </c>
      <c r="AE30" s="44" t="e">
        <f>IF(#REF!+#REF!=5,"Correct","MVP ERROR")</f>
        <v>#REF!</v>
      </c>
    </row>
    <row r="31" spans="1:33" s="39" customFormat="1" ht="12.75" x14ac:dyDescent="0.2">
      <c r="A31" s="117" t="s">
        <v>27</v>
      </c>
      <c r="B31" s="118"/>
      <c r="C31" s="119" t="s">
        <v>269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Queanbeyan Road Runners:    |||   Hawks: </v>
      </c>
      <c r="AG31" s="46"/>
    </row>
    <row r="32" spans="1:33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34" t="s">
        <v>62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6"/>
      <c r="O33" s="3" t="s">
        <v>4</v>
      </c>
      <c r="P33" s="152" t="s">
        <v>136</v>
      </c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4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4</v>
      </c>
      <c r="B35" s="42" t="s">
        <v>165</v>
      </c>
      <c r="C35" s="42" t="s">
        <v>166</v>
      </c>
      <c r="D35" s="9">
        <v>7</v>
      </c>
      <c r="E35" s="9">
        <v>1</v>
      </c>
      <c r="F35" s="9">
        <v>3</v>
      </c>
      <c r="G35" s="9">
        <v>5</v>
      </c>
      <c r="H35" s="9">
        <v>8</v>
      </c>
      <c r="I35" s="9">
        <v>2</v>
      </c>
      <c r="J35" s="9"/>
      <c r="K35" s="9"/>
      <c r="L35" s="9"/>
      <c r="M35" s="9"/>
      <c r="N35" s="9">
        <f t="shared" ref="N35:N44" si="8">IF(B35="","",(D35*2)+(E35*3)+F35*1)</f>
        <v>20</v>
      </c>
      <c r="O35" s="10"/>
      <c r="P35" s="43">
        <v>3</v>
      </c>
      <c r="Q35" s="42" t="s">
        <v>316</v>
      </c>
      <c r="R35" s="42" t="s">
        <v>317</v>
      </c>
      <c r="S35" s="9">
        <v>1</v>
      </c>
      <c r="T35" s="9">
        <v>1</v>
      </c>
      <c r="U35" s="9"/>
      <c r="V35" s="9">
        <v>1</v>
      </c>
      <c r="W35" s="9"/>
      <c r="X35" s="9">
        <v>1</v>
      </c>
      <c r="Y35" s="9"/>
      <c r="Z35" s="9"/>
      <c r="AA35" s="9"/>
      <c r="AB35" s="9"/>
      <c r="AC35" s="9">
        <f t="shared" ref="AC35:AC44" si="9">IF(Q35="","",(S35*2)+(T35*3)+U35*1)</f>
        <v>5</v>
      </c>
      <c r="AE35" s="21"/>
    </row>
    <row r="36" spans="1:31" s="39" customFormat="1" ht="12.75" x14ac:dyDescent="0.2">
      <c r="A36" s="43"/>
      <c r="B36" s="42"/>
      <c r="C36" s="42"/>
      <c r="D36" s="9"/>
      <c r="E36" s="9"/>
      <c r="F36" s="9"/>
      <c r="G36" s="9"/>
      <c r="H36" s="9"/>
      <c r="I36" s="9"/>
      <c r="J36" s="9"/>
      <c r="K36" s="9"/>
      <c r="L36" s="9"/>
      <c r="M36" s="9"/>
      <c r="N36" s="9" t="str">
        <f t="shared" si="8"/>
        <v/>
      </c>
      <c r="O36" s="10"/>
      <c r="P36" s="52" t="s">
        <v>221</v>
      </c>
      <c r="Q36" s="42" t="s">
        <v>435</v>
      </c>
      <c r="R36" s="42" t="s">
        <v>436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>
        <f t="shared" si="9"/>
        <v>0</v>
      </c>
      <c r="AE36" s="21"/>
    </row>
    <row r="37" spans="1:31" s="39" customFormat="1" ht="12.75" x14ac:dyDescent="0.2">
      <c r="A37" s="43">
        <v>7</v>
      </c>
      <c r="B37" s="42" t="s">
        <v>167</v>
      </c>
      <c r="C37" s="42" t="s">
        <v>128</v>
      </c>
      <c r="D37" s="9">
        <v>6</v>
      </c>
      <c r="E37" s="9"/>
      <c r="F37" s="9"/>
      <c r="G37" s="9">
        <v>2</v>
      </c>
      <c r="H37" s="9"/>
      <c r="I37" s="9">
        <v>1</v>
      </c>
      <c r="J37" s="9"/>
      <c r="K37" s="9">
        <v>2</v>
      </c>
      <c r="L37" s="9"/>
      <c r="M37" s="9"/>
      <c r="N37" s="9">
        <f t="shared" si="8"/>
        <v>12</v>
      </c>
      <c r="O37" s="10"/>
      <c r="P37" s="41">
        <v>14</v>
      </c>
      <c r="Q37" s="42" t="s">
        <v>334</v>
      </c>
      <c r="R37" s="42" t="s">
        <v>452</v>
      </c>
      <c r="S37" s="9">
        <v>1</v>
      </c>
      <c r="T37" s="9"/>
      <c r="U37" s="9"/>
      <c r="V37" s="9"/>
      <c r="W37" s="9"/>
      <c r="X37" s="9"/>
      <c r="Y37" s="9"/>
      <c r="Z37" s="9">
        <v>2</v>
      </c>
      <c r="AA37" s="9"/>
      <c r="AB37" s="9"/>
      <c r="AC37" s="9">
        <f t="shared" si="9"/>
        <v>2</v>
      </c>
      <c r="AE37" s="21"/>
    </row>
    <row r="38" spans="1:31" s="39" customFormat="1" ht="12.75" x14ac:dyDescent="0.2">
      <c r="A38" s="41">
        <v>9</v>
      </c>
      <c r="B38" s="42" t="s">
        <v>63</v>
      </c>
      <c r="C38" s="42" t="s">
        <v>64</v>
      </c>
      <c r="D38" s="9">
        <v>4</v>
      </c>
      <c r="E38" s="9"/>
      <c r="F38" s="9">
        <v>2</v>
      </c>
      <c r="G38" s="9">
        <v>3</v>
      </c>
      <c r="H38" s="9">
        <v>6</v>
      </c>
      <c r="I38" s="9">
        <v>1</v>
      </c>
      <c r="J38" s="9"/>
      <c r="K38" s="9">
        <v>2</v>
      </c>
      <c r="L38" s="9"/>
      <c r="M38" s="9"/>
      <c r="N38" s="9">
        <f t="shared" si="8"/>
        <v>10</v>
      </c>
      <c r="O38" s="10"/>
      <c r="P38" s="41">
        <v>9</v>
      </c>
      <c r="Q38" s="42" t="s">
        <v>190</v>
      </c>
      <c r="R38" s="42" t="s">
        <v>95</v>
      </c>
      <c r="S38" s="9"/>
      <c r="T38" s="9"/>
      <c r="U38" s="9">
        <v>1</v>
      </c>
      <c r="V38" s="9">
        <v>2</v>
      </c>
      <c r="W38" s="9"/>
      <c r="X38" s="9"/>
      <c r="Y38" s="9"/>
      <c r="Z38" s="9">
        <v>2</v>
      </c>
      <c r="AA38" s="9"/>
      <c r="AB38" s="9"/>
      <c r="AC38" s="9">
        <f t="shared" si="9"/>
        <v>1</v>
      </c>
      <c r="AE38" s="21"/>
    </row>
    <row r="39" spans="1:31" s="39" customFormat="1" ht="12.75" x14ac:dyDescent="0.2">
      <c r="A39" s="41"/>
      <c r="B39" s="42"/>
      <c r="C39" s="42"/>
      <c r="D39" s="9"/>
      <c r="E39" s="9"/>
      <c r="F39" s="9"/>
      <c r="G39" s="9"/>
      <c r="H39" s="9"/>
      <c r="I39" s="9"/>
      <c r="J39" s="9"/>
      <c r="K39" s="9"/>
      <c r="L39" s="9"/>
      <c r="M39" s="9"/>
      <c r="N39" s="9" t="str">
        <f t="shared" si="8"/>
        <v/>
      </c>
      <c r="O39" s="10"/>
      <c r="P39" s="41">
        <v>6</v>
      </c>
      <c r="Q39" s="42" t="s">
        <v>465</v>
      </c>
      <c r="R39" s="42" t="s">
        <v>466</v>
      </c>
      <c r="S39" s="9"/>
      <c r="T39" s="9">
        <v>1</v>
      </c>
      <c r="U39" s="9"/>
      <c r="V39" s="9">
        <v>2</v>
      </c>
      <c r="W39" s="9"/>
      <c r="X39" s="9">
        <v>1</v>
      </c>
      <c r="Y39" s="9"/>
      <c r="Z39" s="9"/>
      <c r="AA39" s="9"/>
      <c r="AB39" s="9"/>
      <c r="AC39" s="9">
        <f t="shared" si="9"/>
        <v>3</v>
      </c>
      <c r="AE39" s="21"/>
    </row>
    <row r="40" spans="1:31" s="39" customFormat="1" ht="12.75" x14ac:dyDescent="0.2">
      <c r="A40" s="41">
        <v>11</v>
      </c>
      <c r="B40" s="42" t="s">
        <v>422</v>
      </c>
      <c r="C40" s="42" t="s">
        <v>84</v>
      </c>
      <c r="D40" s="9">
        <v>3</v>
      </c>
      <c r="E40" s="9"/>
      <c r="F40" s="9"/>
      <c r="G40" s="9">
        <v>5</v>
      </c>
      <c r="H40" s="9">
        <v>2</v>
      </c>
      <c r="I40" s="9"/>
      <c r="J40" s="9"/>
      <c r="K40" s="9">
        <v>1</v>
      </c>
      <c r="L40" s="9"/>
      <c r="M40" s="9"/>
      <c r="N40" s="9">
        <f t="shared" si="8"/>
        <v>6</v>
      </c>
      <c r="O40" s="10"/>
      <c r="P40" s="41">
        <v>12</v>
      </c>
      <c r="Q40" s="42" t="s">
        <v>272</v>
      </c>
      <c r="R40" s="42" t="s">
        <v>189</v>
      </c>
      <c r="S40" s="9">
        <v>3</v>
      </c>
      <c r="T40" s="9"/>
      <c r="U40" s="9">
        <v>3</v>
      </c>
      <c r="V40" s="9">
        <v>4</v>
      </c>
      <c r="W40" s="9"/>
      <c r="X40" s="9">
        <v>2</v>
      </c>
      <c r="Y40" s="9"/>
      <c r="Z40" s="9">
        <v>5</v>
      </c>
      <c r="AA40" s="9">
        <v>2</v>
      </c>
      <c r="AB40" s="9"/>
      <c r="AC40" s="9">
        <f t="shared" si="9"/>
        <v>9</v>
      </c>
      <c r="AE40" s="21"/>
    </row>
    <row r="41" spans="1:31" s="39" customFormat="1" ht="12.75" x14ac:dyDescent="0.2">
      <c r="A41" s="41"/>
      <c r="B41" s="42"/>
      <c r="C41" s="42"/>
      <c r="D41" s="9"/>
      <c r="E41" s="9"/>
      <c r="F41" s="9"/>
      <c r="G41" s="9"/>
      <c r="H41" s="9"/>
      <c r="I41" s="9"/>
      <c r="J41" s="9"/>
      <c r="K41" s="9"/>
      <c r="L41" s="9"/>
      <c r="M41" s="9"/>
      <c r="N41" s="9" t="str">
        <f t="shared" si="8"/>
        <v/>
      </c>
      <c r="O41" s="10"/>
      <c r="P41" s="41">
        <v>8</v>
      </c>
      <c r="Q41" s="42" t="s">
        <v>446</v>
      </c>
      <c r="R41" s="42" t="s">
        <v>174</v>
      </c>
      <c r="S41" s="9">
        <v>2</v>
      </c>
      <c r="T41" s="9"/>
      <c r="U41" s="9"/>
      <c r="V41" s="9">
        <v>6</v>
      </c>
      <c r="W41" s="9">
        <v>2</v>
      </c>
      <c r="X41" s="9">
        <v>4</v>
      </c>
      <c r="Y41" s="9"/>
      <c r="Z41" s="9"/>
      <c r="AA41" s="9"/>
      <c r="AB41" s="9"/>
      <c r="AC41" s="9">
        <f t="shared" si="9"/>
        <v>4</v>
      </c>
      <c r="AE41" s="21"/>
    </row>
    <row r="42" spans="1:31" s="39" customFormat="1" ht="12.75" x14ac:dyDescent="0.2">
      <c r="A42" s="41">
        <v>14</v>
      </c>
      <c r="B42" s="42" t="s">
        <v>168</v>
      </c>
      <c r="C42" s="42" t="s">
        <v>113</v>
      </c>
      <c r="D42" s="9">
        <v>2</v>
      </c>
      <c r="E42" s="9"/>
      <c r="F42" s="9"/>
      <c r="G42" s="9">
        <v>3</v>
      </c>
      <c r="H42" s="9">
        <v>1</v>
      </c>
      <c r="I42" s="9"/>
      <c r="J42" s="9"/>
      <c r="K42" s="9"/>
      <c r="L42" s="9"/>
      <c r="M42" s="9"/>
      <c r="N42" s="9">
        <f t="shared" si="8"/>
        <v>4</v>
      </c>
      <c r="O42" s="10"/>
      <c r="P42" s="41">
        <v>2</v>
      </c>
      <c r="Q42" s="42" t="s">
        <v>427</v>
      </c>
      <c r="R42" s="42" t="s">
        <v>428</v>
      </c>
      <c r="S42" s="9"/>
      <c r="T42" s="9"/>
      <c r="U42" s="9"/>
      <c r="V42" s="9">
        <v>1</v>
      </c>
      <c r="W42" s="9"/>
      <c r="X42" s="9">
        <v>1</v>
      </c>
      <c r="Y42" s="9"/>
      <c r="Z42" s="9"/>
      <c r="AA42" s="9"/>
      <c r="AB42" s="9"/>
      <c r="AC42" s="9">
        <f t="shared" si="9"/>
        <v>0</v>
      </c>
      <c r="AE42" s="21"/>
    </row>
    <row r="43" spans="1:31" s="39" customFormat="1" ht="12.75" x14ac:dyDescent="0.2">
      <c r="A43" s="41">
        <v>15</v>
      </c>
      <c r="B43" s="42" t="s">
        <v>258</v>
      </c>
      <c r="C43" s="42" t="s">
        <v>34</v>
      </c>
      <c r="D43" s="9">
        <v>3</v>
      </c>
      <c r="E43" s="9"/>
      <c r="F43" s="9">
        <v>3</v>
      </c>
      <c r="G43" s="9">
        <v>11</v>
      </c>
      <c r="H43" s="9">
        <v>2</v>
      </c>
      <c r="I43" s="9">
        <v>2</v>
      </c>
      <c r="J43" s="9"/>
      <c r="K43" s="9">
        <v>3</v>
      </c>
      <c r="L43" s="9"/>
      <c r="M43" s="9"/>
      <c r="N43" s="9">
        <f t="shared" si="8"/>
        <v>9</v>
      </c>
      <c r="O43" s="10"/>
      <c r="P43" s="41">
        <v>25</v>
      </c>
      <c r="Q43" s="42" t="s">
        <v>334</v>
      </c>
      <c r="R43" s="42" t="s">
        <v>305</v>
      </c>
      <c r="S43" s="9">
        <v>1</v>
      </c>
      <c r="T43" s="9"/>
      <c r="U43" s="9">
        <v>2</v>
      </c>
      <c r="V43" s="9">
        <v>3</v>
      </c>
      <c r="W43" s="9"/>
      <c r="X43" s="9"/>
      <c r="Y43" s="9"/>
      <c r="Z43" s="9">
        <v>1</v>
      </c>
      <c r="AA43" s="9"/>
      <c r="AB43" s="9"/>
      <c r="AC43" s="9">
        <f t="shared" si="9"/>
        <v>4</v>
      </c>
      <c r="AE43" s="21"/>
    </row>
    <row r="44" spans="1:31" s="39" customFormat="1" ht="12.75" x14ac:dyDescent="0.2">
      <c r="A44" s="43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3">
        <v>11</v>
      </c>
      <c r="Q44" s="42" t="s">
        <v>361</v>
      </c>
      <c r="R44" s="42" t="s">
        <v>191</v>
      </c>
      <c r="S44" s="9">
        <v>6</v>
      </c>
      <c r="T44" s="9"/>
      <c r="U44" s="9">
        <v>3</v>
      </c>
      <c r="V44" s="9">
        <v>7</v>
      </c>
      <c r="W44" s="9"/>
      <c r="X44" s="9">
        <v>1</v>
      </c>
      <c r="Y44" s="9"/>
      <c r="Z44" s="9">
        <v>2</v>
      </c>
      <c r="AA44" s="9"/>
      <c r="AB44" s="9"/>
      <c r="AC44" s="9">
        <f t="shared" si="9"/>
        <v>15</v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25</v>
      </c>
      <c r="E45" s="9">
        <f t="shared" si="10"/>
        <v>1</v>
      </c>
      <c r="F45" s="9">
        <f t="shared" si="10"/>
        <v>8</v>
      </c>
      <c r="G45" s="9">
        <f t="shared" si="10"/>
        <v>29</v>
      </c>
      <c r="H45" s="9">
        <f t="shared" si="10"/>
        <v>19</v>
      </c>
      <c r="I45" s="9">
        <f t="shared" si="10"/>
        <v>6</v>
      </c>
      <c r="J45" s="9">
        <f t="shared" si="10"/>
        <v>0</v>
      </c>
      <c r="K45" s="9">
        <f t="shared" si="10"/>
        <v>8</v>
      </c>
      <c r="L45" s="9">
        <f t="shared" si="10"/>
        <v>0</v>
      </c>
      <c r="M45" s="9">
        <f t="shared" si="10"/>
        <v>0</v>
      </c>
      <c r="N45" s="9">
        <f t="shared" si="10"/>
        <v>61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14</v>
      </c>
      <c r="T45" s="9">
        <f t="shared" si="11"/>
        <v>2</v>
      </c>
      <c r="U45" s="9">
        <f t="shared" si="11"/>
        <v>9</v>
      </c>
      <c r="V45" s="9">
        <f t="shared" si="11"/>
        <v>26</v>
      </c>
      <c r="W45" s="9">
        <f t="shared" si="11"/>
        <v>2</v>
      </c>
      <c r="X45" s="9">
        <f t="shared" si="11"/>
        <v>10</v>
      </c>
      <c r="Y45" s="9">
        <f t="shared" si="11"/>
        <v>0</v>
      </c>
      <c r="Z45" s="9">
        <f t="shared" si="11"/>
        <v>12</v>
      </c>
      <c r="AA45" s="9">
        <f t="shared" si="11"/>
        <v>2</v>
      </c>
      <c r="AB45" s="9">
        <f t="shared" si="11"/>
        <v>0</v>
      </c>
      <c r="AC45" s="9">
        <f t="shared" si="11"/>
        <v>43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135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Hardwood Pro: BLK-   |||   Big Bangs: BLK-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14" t="s">
        <v>89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6"/>
      <c r="O48" s="3" t="s">
        <v>29</v>
      </c>
      <c r="P48" s="155" t="s">
        <v>88</v>
      </c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7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0</v>
      </c>
      <c r="B50" s="42" t="s">
        <v>93</v>
      </c>
      <c r="C50" s="42" t="s">
        <v>94</v>
      </c>
      <c r="D50" s="9">
        <v>7</v>
      </c>
      <c r="E50" s="9">
        <v>2</v>
      </c>
      <c r="F50" s="9"/>
      <c r="G50" s="9">
        <v>5</v>
      </c>
      <c r="H50" s="9">
        <v>2</v>
      </c>
      <c r="I50" s="9">
        <v>6</v>
      </c>
      <c r="J50" s="9"/>
      <c r="K50" s="9">
        <v>3</v>
      </c>
      <c r="L50" s="9"/>
      <c r="M50" s="9"/>
      <c r="N50" s="9">
        <f t="shared" ref="N50:N59" si="12">IF(B50="","",(D50*2)+(E50*3)+F50*1)</f>
        <v>20</v>
      </c>
      <c r="O50" s="10"/>
      <c r="P50" s="43">
        <v>1</v>
      </c>
      <c r="Q50" s="42" t="s">
        <v>98</v>
      </c>
      <c r="R50" s="42" t="s">
        <v>99</v>
      </c>
      <c r="S50" s="9">
        <v>1</v>
      </c>
      <c r="T50" s="9"/>
      <c r="U50" s="9"/>
      <c r="V50" s="9">
        <v>5</v>
      </c>
      <c r="W50" s="9">
        <v>2</v>
      </c>
      <c r="X50" s="9">
        <v>1</v>
      </c>
      <c r="Y50" s="9"/>
      <c r="Z50" s="9">
        <v>2</v>
      </c>
      <c r="AA50" s="9"/>
      <c r="AB50" s="9"/>
      <c r="AC50" s="9">
        <f t="shared" ref="AC50:AC59" si="13">IF(Q50="","",(S50*2)+(T50*3)+U50*1)</f>
        <v>2</v>
      </c>
      <c r="AD50" s="46"/>
      <c r="AE50" s="21"/>
    </row>
    <row r="51" spans="1:31" s="39" customFormat="1" ht="12.75" x14ac:dyDescent="0.2">
      <c r="A51" s="41">
        <v>2</v>
      </c>
      <c r="B51" s="42" t="s">
        <v>144</v>
      </c>
      <c r="C51" s="42" t="s">
        <v>39</v>
      </c>
      <c r="D51" s="9">
        <v>1</v>
      </c>
      <c r="E51" s="9"/>
      <c r="F51" s="9"/>
      <c r="G51" s="9">
        <v>2</v>
      </c>
      <c r="H51" s="9"/>
      <c r="I51" s="9"/>
      <c r="J51" s="9">
        <v>1</v>
      </c>
      <c r="K51" s="9">
        <v>1</v>
      </c>
      <c r="L51" s="9"/>
      <c r="M51" s="9"/>
      <c r="N51" s="9">
        <f t="shared" si="12"/>
        <v>2</v>
      </c>
      <c r="O51" s="10"/>
      <c r="P51" s="41">
        <v>2</v>
      </c>
      <c r="Q51" s="42" t="s">
        <v>220</v>
      </c>
      <c r="R51" s="42" t="s">
        <v>400</v>
      </c>
      <c r="S51" s="9">
        <v>4</v>
      </c>
      <c r="T51" s="9">
        <v>1</v>
      </c>
      <c r="U51" s="9"/>
      <c r="V51" s="9">
        <v>5</v>
      </c>
      <c r="W51" s="9">
        <v>2</v>
      </c>
      <c r="X51" s="9">
        <v>3</v>
      </c>
      <c r="Y51" s="9"/>
      <c r="Z51" s="9">
        <v>3</v>
      </c>
      <c r="AA51" s="9"/>
      <c r="AB51" s="9"/>
      <c r="AC51" s="9">
        <f t="shared" si="13"/>
        <v>11</v>
      </c>
      <c r="AD51" s="46"/>
      <c r="AE51" s="21"/>
    </row>
    <row r="52" spans="1:31" s="39" customFormat="1" ht="12.75" x14ac:dyDescent="0.2">
      <c r="A52" s="43">
        <v>3</v>
      </c>
      <c r="B52" s="42" t="s">
        <v>146</v>
      </c>
      <c r="C52" s="42" t="s">
        <v>145</v>
      </c>
      <c r="D52" s="9"/>
      <c r="E52" s="9">
        <v>1</v>
      </c>
      <c r="F52" s="9"/>
      <c r="G52" s="9">
        <v>4</v>
      </c>
      <c r="H52" s="9"/>
      <c r="I52" s="9">
        <v>1</v>
      </c>
      <c r="J52" s="9"/>
      <c r="K52" s="9"/>
      <c r="L52" s="9"/>
      <c r="M52" s="9"/>
      <c r="N52" s="9">
        <f t="shared" si="12"/>
        <v>3</v>
      </c>
      <c r="O52" s="10"/>
      <c r="P52" s="41">
        <v>3</v>
      </c>
      <c r="Q52" s="42" t="s">
        <v>91</v>
      </c>
      <c r="R52" s="42" t="s">
        <v>92</v>
      </c>
      <c r="S52" s="9">
        <v>2</v>
      </c>
      <c r="T52" s="9">
        <v>1</v>
      </c>
      <c r="U52" s="9">
        <v>1</v>
      </c>
      <c r="V52" s="9">
        <v>5</v>
      </c>
      <c r="W52" s="9">
        <v>4</v>
      </c>
      <c r="X52" s="9"/>
      <c r="Y52" s="9"/>
      <c r="Z52" s="9">
        <v>2</v>
      </c>
      <c r="AA52" s="9"/>
      <c r="AB52" s="9"/>
      <c r="AC52" s="9">
        <f t="shared" si="13"/>
        <v>8</v>
      </c>
      <c r="AD52" s="46"/>
      <c r="AE52" s="21"/>
    </row>
    <row r="53" spans="1:31" s="39" customFormat="1" ht="12.75" x14ac:dyDescent="0.2">
      <c r="A53" s="41">
        <v>4</v>
      </c>
      <c r="B53" s="42" t="s">
        <v>142</v>
      </c>
      <c r="C53" s="42" t="s">
        <v>143</v>
      </c>
      <c r="D53" s="9"/>
      <c r="E53" s="9"/>
      <c r="F53" s="9"/>
      <c r="G53" s="9">
        <v>3</v>
      </c>
      <c r="H53" s="9">
        <v>1</v>
      </c>
      <c r="I53" s="9"/>
      <c r="J53" s="9"/>
      <c r="K53" s="9"/>
      <c r="L53" s="9"/>
      <c r="M53" s="9"/>
      <c r="N53" s="9">
        <f t="shared" si="12"/>
        <v>0</v>
      </c>
      <c r="O53" s="10"/>
      <c r="P53" s="43">
        <v>5</v>
      </c>
      <c r="Q53" s="42" t="s">
        <v>96</v>
      </c>
      <c r="R53" s="42" t="s">
        <v>97</v>
      </c>
      <c r="S53" s="9">
        <v>5</v>
      </c>
      <c r="T53" s="9"/>
      <c r="U53" s="9"/>
      <c r="V53" s="9">
        <v>1</v>
      </c>
      <c r="W53" s="9">
        <v>3</v>
      </c>
      <c r="X53" s="9">
        <v>1</v>
      </c>
      <c r="Y53" s="9"/>
      <c r="Z53" s="9">
        <v>2</v>
      </c>
      <c r="AA53" s="9"/>
      <c r="AB53" s="9"/>
      <c r="AC53" s="9">
        <f t="shared" si="13"/>
        <v>10</v>
      </c>
      <c r="AD53" s="46"/>
      <c r="AE53" s="21"/>
    </row>
    <row r="54" spans="1:31" s="39" customFormat="1" ht="12.75" x14ac:dyDescent="0.2">
      <c r="A54" s="43">
        <v>7</v>
      </c>
      <c r="B54" s="42" t="s">
        <v>264</v>
      </c>
      <c r="C54" s="42" t="s">
        <v>265</v>
      </c>
      <c r="D54" s="9">
        <v>2</v>
      </c>
      <c r="E54" s="9"/>
      <c r="F54" s="9">
        <v>1</v>
      </c>
      <c r="G54" s="9">
        <v>7</v>
      </c>
      <c r="H54" s="9">
        <v>3</v>
      </c>
      <c r="I54" s="9">
        <v>2</v>
      </c>
      <c r="J54" s="9"/>
      <c r="K54" s="9">
        <v>2</v>
      </c>
      <c r="L54" s="9"/>
      <c r="M54" s="9"/>
      <c r="N54" s="9">
        <f t="shared" si="12"/>
        <v>5</v>
      </c>
      <c r="O54" s="10"/>
      <c r="P54" s="43">
        <v>11</v>
      </c>
      <c r="Q54" s="42" t="s">
        <v>262</v>
      </c>
      <c r="R54" s="42" t="s">
        <v>166</v>
      </c>
      <c r="S54" s="9">
        <v>5</v>
      </c>
      <c r="T54" s="9"/>
      <c r="U54" s="9"/>
      <c r="V54" s="9">
        <v>9</v>
      </c>
      <c r="W54" s="9">
        <v>3</v>
      </c>
      <c r="X54" s="9">
        <v>1</v>
      </c>
      <c r="Y54" s="9">
        <v>2</v>
      </c>
      <c r="Z54" s="9">
        <v>1</v>
      </c>
      <c r="AA54" s="9"/>
      <c r="AB54" s="9"/>
      <c r="AC54" s="9">
        <f t="shared" si="13"/>
        <v>10</v>
      </c>
      <c r="AD54" s="46"/>
      <c r="AE54" s="21"/>
    </row>
    <row r="55" spans="1:31" s="39" customFormat="1" ht="12.75" x14ac:dyDescent="0.2">
      <c r="A55" s="43">
        <v>11</v>
      </c>
      <c r="B55" s="42" t="s">
        <v>101</v>
      </c>
      <c r="C55" s="42" t="s">
        <v>102</v>
      </c>
      <c r="D55" s="9">
        <v>2</v>
      </c>
      <c r="E55" s="9"/>
      <c r="F55" s="9">
        <v>3</v>
      </c>
      <c r="G55" s="9">
        <v>9</v>
      </c>
      <c r="H55" s="9">
        <v>2</v>
      </c>
      <c r="I55" s="9">
        <v>4</v>
      </c>
      <c r="J55" s="9"/>
      <c r="K55" s="9">
        <v>3</v>
      </c>
      <c r="L55" s="9"/>
      <c r="M55" s="9"/>
      <c r="N55" s="9">
        <f t="shared" si="12"/>
        <v>7</v>
      </c>
      <c r="O55" s="10"/>
      <c r="P55" s="43">
        <v>15</v>
      </c>
      <c r="Q55" s="42" t="s">
        <v>195</v>
      </c>
      <c r="R55" s="42" t="s">
        <v>94</v>
      </c>
      <c r="S55" s="9">
        <v>1</v>
      </c>
      <c r="T55" s="9"/>
      <c r="U55" s="9">
        <v>2</v>
      </c>
      <c r="V55" s="9">
        <v>4</v>
      </c>
      <c r="W55" s="9"/>
      <c r="X55" s="9">
        <v>2</v>
      </c>
      <c r="Y55" s="9"/>
      <c r="Z55" s="9">
        <v>3</v>
      </c>
      <c r="AA55" s="9"/>
      <c r="AB55" s="9"/>
      <c r="AC55" s="9">
        <f t="shared" si="13"/>
        <v>4</v>
      </c>
      <c r="AD55" s="46"/>
      <c r="AE55" s="21"/>
    </row>
    <row r="56" spans="1:31" s="39" customFormat="1" ht="12.75" x14ac:dyDescent="0.2">
      <c r="A56" s="43"/>
      <c r="B56" s="42"/>
      <c r="C56" s="42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tr">
        <f t="shared" si="12"/>
        <v/>
      </c>
      <c r="O56" s="10"/>
      <c r="P56" s="43">
        <v>27</v>
      </c>
      <c r="Q56" s="42" t="s">
        <v>261</v>
      </c>
      <c r="R56" s="42" t="s">
        <v>54</v>
      </c>
      <c r="S56" s="9">
        <v>1</v>
      </c>
      <c r="T56" s="9"/>
      <c r="U56" s="9"/>
      <c r="V56" s="9">
        <v>8</v>
      </c>
      <c r="W56" s="9">
        <v>1</v>
      </c>
      <c r="X56" s="9">
        <v>1</v>
      </c>
      <c r="Y56" s="9"/>
      <c r="Z56" s="9">
        <v>2</v>
      </c>
      <c r="AA56" s="9"/>
      <c r="AB56" s="9"/>
      <c r="AC56" s="9">
        <f t="shared" si="13"/>
        <v>2</v>
      </c>
      <c r="AD56" s="46"/>
      <c r="AE56" s="21"/>
    </row>
    <row r="57" spans="1:31" s="39" customFormat="1" ht="12.75" x14ac:dyDescent="0.2">
      <c r="A57" s="43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1">
        <v>35</v>
      </c>
      <c r="Q57" s="42" t="s">
        <v>270</v>
      </c>
      <c r="R57" s="42" t="s">
        <v>271</v>
      </c>
      <c r="S57" s="9"/>
      <c r="T57" s="9">
        <v>2</v>
      </c>
      <c r="U57" s="9">
        <v>1</v>
      </c>
      <c r="V57" s="9">
        <v>6</v>
      </c>
      <c r="W57" s="9"/>
      <c r="X57" s="9"/>
      <c r="Y57" s="9">
        <v>3</v>
      </c>
      <c r="Z57" s="9">
        <v>1</v>
      </c>
      <c r="AA57" s="9"/>
      <c r="AB57" s="9"/>
      <c r="AC57" s="9">
        <f t="shared" si="13"/>
        <v>7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12</v>
      </c>
      <c r="E60" s="9">
        <f t="shared" si="14"/>
        <v>3</v>
      </c>
      <c r="F60" s="9">
        <f t="shared" si="14"/>
        <v>4</v>
      </c>
      <c r="G60" s="9">
        <f t="shared" si="14"/>
        <v>30</v>
      </c>
      <c r="H60" s="9">
        <f t="shared" si="14"/>
        <v>8</v>
      </c>
      <c r="I60" s="9">
        <f t="shared" si="14"/>
        <v>13</v>
      </c>
      <c r="J60" s="9">
        <f t="shared" si="14"/>
        <v>1</v>
      </c>
      <c r="K60" s="9">
        <f t="shared" si="14"/>
        <v>9</v>
      </c>
      <c r="L60" s="9">
        <f t="shared" si="14"/>
        <v>0</v>
      </c>
      <c r="M60" s="9">
        <f t="shared" si="14"/>
        <v>0</v>
      </c>
      <c r="N60" s="9">
        <f t="shared" si="14"/>
        <v>37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19</v>
      </c>
      <c r="T60" s="9">
        <f t="shared" si="15"/>
        <v>4</v>
      </c>
      <c r="U60" s="9">
        <f t="shared" si="15"/>
        <v>4</v>
      </c>
      <c r="V60" s="9">
        <f t="shared" si="15"/>
        <v>43</v>
      </c>
      <c r="W60" s="9">
        <f t="shared" si="15"/>
        <v>15</v>
      </c>
      <c r="X60" s="9">
        <f t="shared" si="15"/>
        <v>9</v>
      </c>
      <c r="Y60" s="9">
        <f t="shared" si="15"/>
        <v>5</v>
      </c>
      <c r="Z60" s="9">
        <f t="shared" si="15"/>
        <v>16</v>
      </c>
      <c r="AA60" s="9">
        <f t="shared" si="15"/>
        <v>0</v>
      </c>
      <c r="AB60" s="9">
        <f t="shared" si="15"/>
        <v>0</v>
      </c>
      <c r="AC60" s="9">
        <f t="shared" si="15"/>
        <v>54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137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Shenanigans:    |||   HBW Cannons: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25" t="s">
        <v>103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7"/>
      <c r="O63" s="3" t="s">
        <v>29</v>
      </c>
      <c r="P63" s="131" t="s">
        <v>133</v>
      </c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3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4</v>
      </c>
      <c r="B65" s="42" t="s">
        <v>148</v>
      </c>
      <c r="C65" s="42" t="s">
        <v>54</v>
      </c>
      <c r="D65" s="9">
        <v>2</v>
      </c>
      <c r="E65" s="9">
        <v>1</v>
      </c>
      <c r="F65" s="9"/>
      <c r="G65" s="9">
        <v>6</v>
      </c>
      <c r="H65" s="9">
        <v>2</v>
      </c>
      <c r="I65" s="9">
        <v>2</v>
      </c>
      <c r="J65" s="9">
        <v>2</v>
      </c>
      <c r="K65" s="9">
        <v>2</v>
      </c>
      <c r="L65" s="9"/>
      <c r="M65" s="9"/>
      <c r="N65" s="9">
        <f t="shared" ref="N65:N74" si="16">IF(B65="","",(D65*2)+(E65*3)+F65*1)</f>
        <v>7</v>
      </c>
      <c r="O65" s="10"/>
      <c r="P65" s="43">
        <v>2</v>
      </c>
      <c r="Q65" s="42" t="s">
        <v>30</v>
      </c>
      <c r="R65" s="42" t="s">
        <v>53</v>
      </c>
      <c r="S65" s="9"/>
      <c r="T65" s="9"/>
      <c r="U65" s="9"/>
      <c r="V65" s="9">
        <v>1</v>
      </c>
      <c r="W65" s="9"/>
      <c r="X65" s="9"/>
      <c r="Y65" s="9"/>
      <c r="Z65" s="9">
        <v>1</v>
      </c>
      <c r="AA65" s="9"/>
      <c r="AB65" s="9"/>
      <c r="AC65" s="9">
        <f t="shared" ref="AC65:AC74" si="17">IF(Q65="","",(S65*2)+(T65*3)+U65*1)</f>
        <v>0</v>
      </c>
      <c r="AD65" s="46"/>
      <c r="AE65" s="21"/>
    </row>
    <row r="66" spans="1:31" s="39" customFormat="1" ht="12.75" x14ac:dyDescent="0.2">
      <c r="A66" s="43"/>
      <c r="B66" s="42"/>
      <c r="C66" s="42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tr">
        <f t="shared" si="16"/>
        <v/>
      </c>
      <c r="O66" s="10"/>
      <c r="P66" s="41">
        <v>4</v>
      </c>
      <c r="Q66" s="42" t="s">
        <v>85</v>
      </c>
      <c r="R66" s="42" t="s">
        <v>53</v>
      </c>
      <c r="S66" s="9">
        <v>2</v>
      </c>
      <c r="T66" s="9"/>
      <c r="U66" s="9">
        <v>1</v>
      </c>
      <c r="V66" s="9">
        <v>5</v>
      </c>
      <c r="W66" s="9">
        <v>2</v>
      </c>
      <c r="X66" s="9">
        <v>1</v>
      </c>
      <c r="Y66" s="9">
        <v>1</v>
      </c>
      <c r="Z66" s="9">
        <v>2</v>
      </c>
      <c r="AA66" s="9"/>
      <c r="AB66" s="9"/>
      <c r="AC66" s="9">
        <f t="shared" si="17"/>
        <v>5</v>
      </c>
      <c r="AD66" s="46"/>
      <c r="AE66" s="21"/>
    </row>
    <row r="67" spans="1:31" s="39" customFormat="1" ht="12.75" x14ac:dyDescent="0.2">
      <c r="A67" s="43">
        <v>9</v>
      </c>
      <c r="B67" s="42" t="s">
        <v>114</v>
      </c>
      <c r="C67" s="42" t="s">
        <v>67</v>
      </c>
      <c r="D67" s="9">
        <v>1</v>
      </c>
      <c r="E67" s="9"/>
      <c r="F67" s="9"/>
      <c r="G67" s="9">
        <v>3</v>
      </c>
      <c r="H67" s="9">
        <v>2</v>
      </c>
      <c r="I67" s="9">
        <v>2</v>
      </c>
      <c r="J67" s="9"/>
      <c r="K67" s="9">
        <v>4</v>
      </c>
      <c r="L67" s="9"/>
      <c r="M67" s="9"/>
      <c r="N67" s="9">
        <f t="shared" si="16"/>
        <v>2</v>
      </c>
      <c r="O67" s="10"/>
      <c r="P67" s="41">
        <v>5</v>
      </c>
      <c r="Q67" s="42" t="s">
        <v>160</v>
      </c>
      <c r="R67" s="42" t="s">
        <v>128</v>
      </c>
      <c r="S67" s="9">
        <v>3</v>
      </c>
      <c r="T67" s="9"/>
      <c r="U67" s="9"/>
      <c r="V67" s="9">
        <v>5</v>
      </c>
      <c r="W67" s="9">
        <v>3</v>
      </c>
      <c r="X67" s="9">
        <v>4</v>
      </c>
      <c r="Y67" s="9"/>
      <c r="Z67" s="9">
        <v>1</v>
      </c>
      <c r="AA67" s="9"/>
      <c r="AB67" s="9"/>
      <c r="AC67" s="9">
        <f t="shared" si="17"/>
        <v>6</v>
      </c>
      <c r="AD67" s="46"/>
      <c r="AE67" s="21"/>
    </row>
    <row r="68" spans="1:31" s="39" customFormat="1" ht="12.75" x14ac:dyDescent="0.2">
      <c r="A68" s="43">
        <v>13</v>
      </c>
      <c r="B68" s="42" t="s">
        <v>112</v>
      </c>
      <c r="C68" s="42" t="s">
        <v>113</v>
      </c>
      <c r="D68" s="9"/>
      <c r="E68" s="9"/>
      <c r="F68" s="9"/>
      <c r="G68" s="9">
        <v>2</v>
      </c>
      <c r="H68" s="9"/>
      <c r="I68" s="9"/>
      <c r="J68" s="9"/>
      <c r="K68" s="9">
        <v>1</v>
      </c>
      <c r="L68" s="9"/>
      <c r="M68" s="9"/>
      <c r="N68" s="9">
        <f t="shared" si="16"/>
        <v>0</v>
      </c>
      <c r="O68" s="10"/>
      <c r="P68" s="43">
        <v>8</v>
      </c>
      <c r="Q68" s="42" t="s">
        <v>380</v>
      </c>
      <c r="R68" s="42" t="s">
        <v>379</v>
      </c>
      <c r="S68" s="9">
        <v>2</v>
      </c>
      <c r="T68" s="9"/>
      <c r="U68" s="9">
        <v>3</v>
      </c>
      <c r="V68" s="9">
        <v>3</v>
      </c>
      <c r="W68" s="9"/>
      <c r="X68" s="9">
        <v>1</v>
      </c>
      <c r="Y68" s="9"/>
      <c r="Z68" s="9">
        <v>3</v>
      </c>
      <c r="AA68" s="9"/>
      <c r="AB68" s="9"/>
      <c r="AC68" s="9">
        <f t="shared" si="17"/>
        <v>7</v>
      </c>
      <c r="AD68" s="46"/>
      <c r="AE68" s="21"/>
    </row>
    <row r="69" spans="1:31" s="39" customFormat="1" ht="12.75" x14ac:dyDescent="0.2">
      <c r="A69" s="43">
        <v>20</v>
      </c>
      <c r="B69" s="42" t="s">
        <v>105</v>
      </c>
      <c r="C69" s="42" t="s">
        <v>106</v>
      </c>
      <c r="D69" s="9"/>
      <c r="E69" s="9"/>
      <c r="F69" s="9"/>
      <c r="G69" s="9">
        <v>2</v>
      </c>
      <c r="H69" s="9"/>
      <c r="I69" s="9"/>
      <c r="J69" s="9">
        <v>1</v>
      </c>
      <c r="K69" s="9">
        <v>1</v>
      </c>
      <c r="L69" s="9"/>
      <c r="M69" s="9"/>
      <c r="N69" s="9">
        <f t="shared" si="16"/>
        <v>0</v>
      </c>
      <c r="O69" s="10"/>
      <c r="P69" s="41">
        <v>9</v>
      </c>
      <c r="Q69" s="42" t="s">
        <v>85</v>
      </c>
      <c r="R69" s="42" t="s">
        <v>163</v>
      </c>
      <c r="S69" s="9">
        <v>1</v>
      </c>
      <c r="T69" s="9">
        <v>3</v>
      </c>
      <c r="U69" s="9"/>
      <c r="V69" s="9">
        <v>2</v>
      </c>
      <c r="W69" s="9"/>
      <c r="X69" s="9"/>
      <c r="Y69" s="9"/>
      <c r="Z69" s="9"/>
      <c r="AA69" s="9"/>
      <c r="AB69" s="9"/>
      <c r="AC69" s="9">
        <f t="shared" si="17"/>
        <v>11</v>
      </c>
      <c r="AD69" s="46"/>
      <c r="AE69" s="21"/>
    </row>
    <row r="70" spans="1:31" s="39" customFormat="1" ht="12.75" x14ac:dyDescent="0.2">
      <c r="A70" s="41">
        <v>22</v>
      </c>
      <c r="B70" s="42" t="s">
        <v>115</v>
      </c>
      <c r="C70" s="42" t="s">
        <v>116</v>
      </c>
      <c r="D70" s="9">
        <v>2</v>
      </c>
      <c r="E70" s="9">
        <v>1</v>
      </c>
      <c r="F70" s="9">
        <v>1</v>
      </c>
      <c r="G70" s="9">
        <v>3</v>
      </c>
      <c r="H70" s="9">
        <v>2</v>
      </c>
      <c r="I70" s="9"/>
      <c r="J70" s="9">
        <v>1</v>
      </c>
      <c r="K70" s="9">
        <v>2</v>
      </c>
      <c r="L70" s="9"/>
      <c r="M70" s="9"/>
      <c r="N70" s="9">
        <f t="shared" si="16"/>
        <v>8</v>
      </c>
      <c r="O70" s="10"/>
      <c r="P70" s="43">
        <v>11</v>
      </c>
      <c r="Q70" s="42" t="s">
        <v>100</v>
      </c>
      <c r="R70" s="42" t="s">
        <v>164</v>
      </c>
      <c r="S70" s="9"/>
      <c r="T70" s="9"/>
      <c r="U70" s="9">
        <v>2</v>
      </c>
      <c r="V70" s="9">
        <v>7</v>
      </c>
      <c r="W70" s="9"/>
      <c r="X70" s="9">
        <v>2</v>
      </c>
      <c r="Y70" s="9"/>
      <c r="Z70" s="9"/>
      <c r="AA70" s="9"/>
      <c r="AB70" s="9"/>
      <c r="AC70" s="9">
        <f t="shared" si="17"/>
        <v>2</v>
      </c>
      <c r="AD70" s="46"/>
      <c r="AE70" s="21"/>
    </row>
    <row r="71" spans="1:31" s="39" customFormat="1" ht="12.75" x14ac:dyDescent="0.2">
      <c r="A71" s="43">
        <v>23</v>
      </c>
      <c r="B71" s="42" t="s">
        <v>110</v>
      </c>
      <c r="C71" s="42" t="s">
        <v>72</v>
      </c>
      <c r="D71" s="9"/>
      <c r="E71" s="9">
        <v>2</v>
      </c>
      <c r="F71" s="9"/>
      <c r="G71" s="9">
        <v>3</v>
      </c>
      <c r="H71" s="9">
        <v>2</v>
      </c>
      <c r="I71" s="9">
        <v>1</v>
      </c>
      <c r="J71" s="9"/>
      <c r="K71" s="9"/>
      <c r="L71" s="9"/>
      <c r="M71" s="9"/>
      <c r="N71" s="9">
        <f t="shared" si="16"/>
        <v>6</v>
      </c>
      <c r="O71" s="10"/>
      <c r="P71" s="43">
        <v>15</v>
      </c>
      <c r="Q71" s="42" t="s">
        <v>162</v>
      </c>
      <c r="R71" s="42" t="s">
        <v>66</v>
      </c>
      <c r="S71" s="9">
        <v>3</v>
      </c>
      <c r="T71" s="9"/>
      <c r="U71" s="9"/>
      <c r="V71" s="9">
        <v>11</v>
      </c>
      <c r="W71" s="9"/>
      <c r="X71" s="9">
        <v>1</v>
      </c>
      <c r="Y71" s="9"/>
      <c r="Z71" s="9">
        <v>5</v>
      </c>
      <c r="AA71" s="9"/>
      <c r="AB71" s="9"/>
      <c r="AC71" s="9">
        <f t="shared" si="17"/>
        <v>6</v>
      </c>
      <c r="AD71" s="46"/>
      <c r="AE71" s="21"/>
    </row>
    <row r="72" spans="1:31" s="39" customFormat="1" ht="12.75" x14ac:dyDescent="0.2">
      <c r="A72" s="41">
        <v>40</v>
      </c>
      <c r="B72" s="42" t="s">
        <v>32</v>
      </c>
      <c r="C72" s="42" t="s">
        <v>147</v>
      </c>
      <c r="D72" s="9">
        <v>3</v>
      </c>
      <c r="E72" s="9"/>
      <c r="F72" s="9"/>
      <c r="G72" s="9">
        <v>8</v>
      </c>
      <c r="H72" s="9"/>
      <c r="I72" s="9">
        <v>1</v>
      </c>
      <c r="J72" s="9"/>
      <c r="K72" s="9"/>
      <c r="L72" s="9"/>
      <c r="M72" s="9"/>
      <c r="N72" s="9">
        <f t="shared" si="16"/>
        <v>6</v>
      </c>
      <c r="O72" s="10"/>
      <c r="P72" s="43"/>
      <c r="Q72" s="42"/>
      <c r="R72" s="4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 t="str">
        <f t="shared" si="17"/>
        <v/>
      </c>
      <c r="AD72" s="46"/>
      <c r="AE72" s="21"/>
    </row>
    <row r="73" spans="1:31" s="39" customFormat="1" ht="12.75" x14ac:dyDescent="0.2">
      <c r="A73" s="41">
        <v>44</v>
      </c>
      <c r="B73" s="42" t="s">
        <v>108</v>
      </c>
      <c r="C73" s="42" t="s">
        <v>109</v>
      </c>
      <c r="D73" s="9">
        <v>2</v>
      </c>
      <c r="E73" s="9"/>
      <c r="F73" s="9"/>
      <c r="G73" s="9">
        <v>4</v>
      </c>
      <c r="H73" s="9">
        <v>1</v>
      </c>
      <c r="I73" s="9">
        <v>1</v>
      </c>
      <c r="J73" s="9"/>
      <c r="K73" s="9"/>
      <c r="L73" s="9"/>
      <c r="M73" s="9"/>
      <c r="N73" s="9">
        <f t="shared" si="16"/>
        <v>4</v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3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10</v>
      </c>
      <c r="E75" s="9">
        <f t="shared" si="18"/>
        <v>4</v>
      </c>
      <c r="F75" s="9">
        <f t="shared" si="18"/>
        <v>1</v>
      </c>
      <c r="G75" s="9">
        <f t="shared" si="18"/>
        <v>31</v>
      </c>
      <c r="H75" s="9">
        <f t="shared" si="18"/>
        <v>9</v>
      </c>
      <c r="I75" s="9">
        <f t="shared" si="18"/>
        <v>7</v>
      </c>
      <c r="J75" s="9">
        <f t="shared" si="18"/>
        <v>4</v>
      </c>
      <c r="K75" s="9">
        <f t="shared" si="18"/>
        <v>10</v>
      </c>
      <c r="L75" s="9">
        <f t="shared" si="18"/>
        <v>0</v>
      </c>
      <c r="M75" s="9">
        <f t="shared" si="18"/>
        <v>0</v>
      </c>
      <c r="N75" s="9">
        <f t="shared" si="18"/>
        <v>33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11</v>
      </c>
      <c r="T75" s="9">
        <f t="shared" si="19"/>
        <v>3</v>
      </c>
      <c r="U75" s="9">
        <f t="shared" si="19"/>
        <v>6</v>
      </c>
      <c r="V75" s="9">
        <f t="shared" si="19"/>
        <v>34</v>
      </c>
      <c r="W75" s="9">
        <f t="shared" si="19"/>
        <v>5</v>
      </c>
      <c r="X75" s="9">
        <f t="shared" si="19"/>
        <v>9</v>
      </c>
      <c r="Y75" s="9">
        <f t="shared" si="19"/>
        <v>1</v>
      </c>
      <c r="Z75" s="9">
        <f t="shared" si="19"/>
        <v>12</v>
      </c>
      <c r="AA75" s="9">
        <f t="shared" si="19"/>
        <v>0</v>
      </c>
      <c r="AB75" s="9">
        <f t="shared" si="19"/>
        <v>0</v>
      </c>
      <c r="AC75" s="9">
        <f t="shared" si="19"/>
        <v>37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140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Hornets:    |||   Brownies: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49" t="s">
        <v>135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1"/>
      <c r="O78" s="3" t="s">
        <v>29</v>
      </c>
      <c r="P78" s="128" t="s">
        <v>51</v>
      </c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30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0</v>
      </c>
      <c r="B80" s="42" t="s">
        <v>180</v>
      </c>
      <c r="C80" s="42" t="s">
        <v>181</v>
      </c>
      <c r="D80" s="9">
        <v>1</v>
      </c>
      <c r="E80" s="9"/>
      <c r="F80" s="9"/>
      <c r="G80" s="9">
        <v>5</v>
      </c>
      <c r="H80" s="9">
        <v>2</v>
      </c>
      <c r="I80" s="9">
        <v>3</v>
      </c>
      <c r="J80" s="9"/>
      <c r="K80" s="9">
        <v>1</v>
      </c>
      <c r="L80" s="9"/>
      <c r="M80" s="9"/>
      <c r="N80" s="9">
        <f t="shared" ref="N80:N89" si="20">IF(B80="","",(D80*2)+(E80*3)+F80*1)</f>
        <v>2</v>
      </c>
      <c r="O80" s="10"/>
      <c r="P80" s="41"/>
      <c r="Q80" s="42"/>
      <c r="R80" s="42"/>
      <c r="S80" s="9"/>
      <c r="T80" s="9"/>
      <c r="U80" s="9"/>
      <c r="V80" s="9"/>
      <c r="W80" s="9"/>
      <c r="X80" s="9"/>
      <c r="Y80" s="9"/>
      <c r="Z80" s="9"/>
      <c r="AA80" s="9"/>
      <c r="AB80" s="9"/>
      <c r="AC80" s="9" t="str">
        <f t="shared" ref="AC80:AC89" si="21">IF(Q80="","",(S80*2)+(T80*3)+U80*1)</f>
        <v/>
      </c>
      <c r="AD80" s="46"/>
      <c r="AE80" s="21"/>
    </row>
    <row r="81" spans="1:31" s="39" customFormat="1" ht="12.75" x14ac:dyDescent="0.2">
      <c r="A81" s="41">
        <v>11</v>
      </c>
      <c r="B81" s="42" t="s">
        <v>107</v>
      </c>
      <c r="C81" s="42" t="s">
        <v>57</v>
      </c>
      <c r="D81" s="9">
        <v>1</v>
      </c>
      <c r="E81" s="9"/>
      <c r="F81" s="9"/>
      <c r="G81" s="9">
        <v>4</v>
      </c>
      <c r="H81" s="9">
        <v>1</v>
      </c>
      <c r="I81" s="9"/>
      <c r="J81" s="9"/>
      <c r="K81" s="9"/>
      <c r="L81" s="9"/>
      <c r="M81" s="9"/>
      <c r="N81" s="9">
        <f t="shared" si="20"/>
        <v>2</v>
      </c>
      <c r="O81" s="10"/>
      <c r="P81" s="41">
        <v>8</v>
      </c>
      <c r="Q81" s="42" t="s">
        <v>127</v>
      </c>
      <c r="R81" s="42" t="s">
        <v>128</v>
      </c>
      <c r="S81" s="9">
        <v>1</v>
      </c>
      <c r="T81" s="9"/>
      <c r="U81" s="9"/>
      <c r="V81" s="9">
        <v>4</v>
      </c>
      <c r="W81" s="9">
        <v>1</v>
      </c>
      <c r="X81" s="9"/>
      <c r="Y81" s="9"/>
      <c r="Z81" s="9">
        <v>1</v>
      </c>
      <c r="AA81" s="9"/>
      <c r="AB81" s="9"/>
      <c r="AC81" s="9">
        <f t="shared" si="21"/>
        <v>2</v>
      </c>
      <c r="AD81" s="46"/>
      <c r="AE81" s="21"/>
    </row>
    <row r="82" spans="1:31" s="39" customFormat="1" ht="12.75" x14ac:dyDescent="0.2">
      <c r="A82" s="41">
        <v>2</v>
      </c>
      <c r="B82" s="42" t="s">
        <v>184</v>
      </c>
      <c r="C82" s="42" t="s">
        <v>174</v>
      </c>
      <c r="D82" s="9">
        <v>2</v>
      </c>
      <c r="E82" s="9"/>
      <c r="F82" s="9"/>
      <c r="G82" s="9">
        <v>2</v>
      </c>
      <c r="H82" s="9">
        <v>2</v>
      </c>
      <c r="I82" s="9"/>
      <c r="J82" s="9"/>
      <c r="K82" s="9">
        <v>2</v>
      </c>
      <c r="L82" s="9"/>
      <c r="M82" s="9"/>
      <c r="N82" s="9">
        <f t="shared" si="20"/>
        <v>4</v>
      </c>
      <c r="O82" s="10"/>
      <c r="P82" s="43">
        <v>9</v>
      </c>
      <c r="Q82" s="42" t="s">
        <v>158</v>
      </c>
      <c r="R82" s="42" t="s">
        <v>159</v>
      </c>
      <c r="S82" s="9">
        <v>5</v>
      </c>
      <c r="T82" s="9">
        <v>2</v>
      </c>
      <c r="U82" s="9"/>
      <c r="V82" s="9">
        <v>5</v>
      </c>
      <c r="W82" s="9">
        <v>4</v>
      </c>
      <c r="X82" s="9">
        <v>1</v>
      </c>
      <c r="Y82" s="9"/>
      <c r="Z82" s="9">
        <v>2</v>
      </c>
      <c r="AA82" s="9"/>
      <c r="AB82" s="9"/>
      <c r="AC82" s="9">
        <f t="shared" si="21"/>
        <v>16</v>
      </c>
      <c r="AD82" s="46"/>
      <c r="AE82" s="21"/>
    </row>
    <row r="83" spans="1:31" s="39" customFormat="1" ht="12.75" x14ac:dyDescent="0.2">
      <c r="A83" s="41">
        <v>13</v>
      </c>
      <c r="B83" s="42" t="s">
        <v>450</v>
      </c>
      <c r="C83" s="42" t="s">
        <v>128</v>
      </c>
      <c r="D83" s="9">
        <v>1</v>
      </c>
      <c r="E83" s="9"/>
      <c r="F83" s="9"/>
      <c r="G83" s="9">
        <v>4</v>
      </c>
      <c r="H83" s="9"/>
      <c r="I83" s="9"/>
      <c r="J83" s="9"/>
      <c r="K83" s="9">
        <v>2</v>
      </c>
      <c r="L83" s="9"/>
      <c r="M83" s="9"/>
      <c r="N83" s="9">
        <f t="shared" si="20"/>
        <v>2</v>
      </c>
      <c r="O83" s="10"/>
      <c r="P83" s="41">
        <v>12</v>
      </c>
      <c r="Q83" s="42" t="s">
        <v>55</v>
      </c>
      <c r="R83" s="42" t="s">
        <v>56</v>
      </c>
      <c r="S83" s="9">
        <v>4</v>
      </c>
      <c r="T83" s="9">
        <v>3</v>
      </c>
      <c r="U83" s="9">
        <v>3</v>
      </c>
      <c r="V83" s="9">
        <v>6</v>
      </c>
      <c r="W83" s="9">
        <v>4</v>
      </c>
      <c r="X83" s="9"/>
      <c r="Y83" s="9"/>
      <c r="Z83" s="9">
        <v>1</v>
      </c>
      <c r="AA83" s="9"/>
      <c r="AB83" s="9"/>
      <c r="AC83" s="9">
        <f t="shared" si="21"/>
        <v>20</v>
      </c>
      <c r="AD83" s="46"/>
      <c r="AE83" s="21"/>
    </row>
    <row r="84" spans="1:31" s="39" customFormat="1" ht="12.75" x14ac:dyDescent="0.2">
      <c r="A84" s="41">
        <v>12</v>
      </c>
      <c r="B84" s="42" t="s">
        <v>177</v>
      </c>
      <c r="C84" s="42" t="s">
        <v>178</v>
      </c>
      <c r="D84" s="9">
        <v>1</v>
      </c>
      <c r="E84" s="9"/>
      <c r="F84" s="9"/>
      <c r="G84" s="9">
        <v>5</v>
      </c>
      <c r="H84" s="9">
        <v>1</v>
      </c>
      <c r="I84" s="9"/>
      <c r="J84" s="9"/>
      <c r="K84" s="9">
        <v>1</v>
      </c>
      <c r="L84" s="9"/>
      <c r="M84" s="9"/>
      <c r="N84" s="9">
        <f t="shared" si="20"/>
        <v>2</v>
      </c>
      <c r="O84" s="10"/>
      <c r="P84" s="43">
        <v>13</v>
      </c>
      <c r="Q84" s="42" t="s">
        <v>310</v>
      </c>
      <c r="R84" s="42" t="s">
        <v>311</v>
      </c>
      <c r="S84" s="9"/>
      <c r="T84" s="9">
        <v>1</v>
      </c>
      <c r="U84" s="9">
        <v>1</v>
      </c>
      <c r="V84" s="9">
        <v>11</v>
      </c>
      <c r="W84" s="9">
        <v>5</v>
      </c>
      <c r="X84" s="9"/>
      <c r="Y84" s="9"/>
      <c r="Z84" s="9"/>
      <c r="AA84" s="9"/>
      <c r="AB84" s="9"/>
      <c r="AC84" s="9">
        <f t="shared" si="21"/>
        <v>4</v>
      </c>
      <c r="AD84" s="46"/>
      <c r="AE84" s="21"/>
    </row>
    <row r="85" spans="1:31" s="39" customFormat="1" ht="12.75" x14ac:dyDescent="0.2">
      <c r="A85" s="41">
        <v>21</v>
      </c>
      <c r="B85" s="42" t="s">
        <v>182</v>
      </c>
      <c r="C85" s="42" t="s">
        <v>183</v>
      </c>
      <c r="D85" s="9">
        <v>10</v>
      </c>
      <c r="E85" s="9"/>
      <c r="F85" s="9">
        <v>2</v>
      </c>
      <c r="G85" s="9">
        <v>13</v>
      </c>
      <c r="H85" s="9">
        <v>1</v>
      </c>
      <c r="I85" s="9"/>
      <c r="J85" s="9">
        <v>2</v>
      </c>
      <c r="K85" s="9"/>
      <c r="L85" s="9"/>
      <c r="M85" s="9"/>
      <c r="N85" s="9">
        <f t="shared" si="20"/>
        <v>22</v>
      </c>
      <c r="O85" s="10"/>
      <c r="P85" s="41"/>
      <c r="Q85" s="42"/>
      <c r="R85" s="4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 t="str">
        <f t="shared" si="21"/>
        <v/>
      </c>
      <c r="AD85" s="46"/>
      <c r="AE85" s="21"/>
    </row>
    <row r="86" spans="1:31" s="39" customFormat="1" ht="12.75" x14ac:dyDescent="0.2">
      <c r="A86" s="41">
        <v>1</v>
      </c>
      <c r="B86" s="42" t="s">
        <v>375</v>
      </c>
      <c r="C86" s="42" t="s">
        <v>374</v>
      </c>
      <c r="D86" s="9">
        <v>4</v>
      </c>
      <c r="E86" s="9"/>
      <c r="F86" s="9"/>
      <c r="G86" s="9">
        <v>4</v>
      </c>
      <c r="H86" s="9">
        <v>2</v>
      </c>
      <c r="I86" s="9">
        <v>1</v>
      </c>
      <c r="J86" s="9"/>
      <c r="K86" s="9">
        <v>2</v>
      </c>
      <c r="L86" s="9"/>
      <c r="M86" s="9"/>
      <c r="N86" s="9">
        <f t="shared" si="20"/>
        <v>8</v>
      </c>
      <c r="O86" s="10"/>
      <c r="P86" s="41">
        <v>26</v>
      </c>
      <c r="Q86" s="42" t="s">
        <v>58</v>
      </c>
      <c r="R86" s="42" t="s">
        <v>59</v>
      </c>
      <c r="S86" s="9">
        <v>2</v>
      </c>
      <c r="T86" s="9"/>
      <c r="U86" s="9"/>
      <c r="V86" s="9">
        <v>3</v>
      </c>
      <c r="W86" s="9">
        <v>1</v>
      </c>
      <c r="X86" s="9"/>
      <c r="Y86" s="9"/>
      <c r="Z86" s="9">
        <v>2</v>
      </c>
      <c r="AA86" s="9"/>
      <c r="AB86" s="9"/>
      <c r="AC86" s="9">
        <f t="shared" si="21"/>
        <v>4</v>
      </c>
      <c r="AD86" s="46"/>
      <c r="AE86" s="21"/>
    </row>
    <row r="87" spans="1:31" s="39" customFormat="1" ht="12.75" x14ac:dyDescent="0.2">
      <c r="A87" s="41">
        <v>44</v>
      </c>
      <c r="B87" s="42" t="s">
        <v>188</v>
      </c>
      <c r="C87" s="42" t="s">
        <v>84</v>
      </c>
      <c r="D87" s="9"/>
      <c r="E87" s="9"/>
      <c r="F87" s="9"/>
      <c r="G87" s="9">
        <v>1</v>
      </c>
      <c r="H87" s="9">
        <v>1</v>
      </c>
      <c r="I87" s="9">
        <v>4</v>
      </c>
      <c r="J87" s="9"/>
      <c r="K87" s="9">
        <v>1</v>
      </c>
      <c r="L87" s="9"/>
      <c r="M87" s="9"/>
      <c r="N87" s="9">
        <f t="shared" si="20"/>
        <v>0</v>
      </c>
      <c r="O87" s="10"/>
      <c r="P87" s="41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3">
        <v>2</v>
      </c>
      <c r="Q88" s="42" t="s">
        <v>182</v>
      </c>
      <c r="R88" s="42" t="s">
        <v>95</v>
      </c>
      <c r="S88" s="9">
        <v>1</v>
      </c>
      <c r="T88" s="9"/>
      <c r="U88" s="9"/>
      <c r="V88" s="9">
        <v>2</v>
      </c>
      <c r="W88" s="9">
        <v>2</v>
      </c>
      <c r="X88" s="9"/>
      <c r="Y88" s="9">
        <v>1</v>
      </c>
      <c r="Z88" s="9">
        <v>1</v>
      </c>
      <c r="AA88" s="9"/>
      <c r="AB88" s="9"/>
      <c r="AC88" s="9">
        <f t="shared" si="21"/>
        <v>2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20</v>
      </c>
      <c r="E90" s="9">
        <f t="shared" si="22"/>
        <v>0</v>
      </c>
      <c r="F90" s="9">
        <f t="shared" si="22"/>
        <v>2</v>
      </c>
      <c r="G90" s="9">
        <f t="shared" si="22"/>
        <v>38</v>
      </c>
      <c r="H90" s="9">
        <f t="shared" si="22"/>
        <v>10</v>
      </c>
      <c r="I90" s="9">
        <f t="shared" si="22"/>
        <v>8</v>
      </c>
      <c r="J90" s="9">
        <f t="shared" si="22"/>
        <v>2</v>
      </c>
      <c r="K90" s="9">
        <f t="shared" si="22"/>
        <v>9</v>
      </c>
      <c r="L90" s="9">
        <f t="shared" si="22"/>
        <v>0</v>
      </c>
      <c r="M90" s="9">
        <f t="shared" si="22"/>
        <v>0</v>
      </c>
      <c r="N90" s="9">
        <f t="shared" si="22"/>
        <v>42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13</v>
      </c>
      <c r="T90" s="9">
        <f t="shared" si="23"/>
        <v>6</v>
      </c>
      <c r="U90" s="9">
        <f t="shared" si="23"/>
        <v>4</v>
      </c>
      <c r="V90" s="9">
        <f t="shared" si="23"/>
        <v>31</v>
      </c>
      <c r="W90" s="9">
        <f t="shared" si="23"/>
        <v>17</v>
      </c>
      <c r="X90" s="9">
        <f t="shared" si="23"/>
        <v>1</v>
      </c>
      <c r="Y90" s="9">
        <f t="shared" si="23"/>
        <v>1</v>
      </c>
      <c r="Z90" s="9">
        <f t="shared" si="23"/>
        <v>7</v>
      </c>
      <c r="AA90" s="9">
        <f t="shared" si="23"/>
        <v>0</v>
      </c>
      <c r="AB90" s="9">
        <f t="shared" si="23"/>
        <v>0</v>
      </c>
      <c r="AC90" s="9">
        <f t="shared" si="23"/>
        <v>48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136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Mighty Few: 3P-   |||   Spartans: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22" t="s">
        <v>28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4"/>
      <c r="O93" s="3" t="s">
        <v>52</v>
      </c>
      <c r="P93" s="181" t="s">
        <v>246</v>
      </c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3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8</v>
      </c>
      <c r="B95" s="42" t="s">
        <v>352</v>
      </c>
      <c r="C95" s="42" t="s">
        <v>61</v>
      </c>
      <c r="D95" s="9"/>
      <c r="E95" s="9"/>
      <c r="F95" s="9">
        <v>1</v>
      </c>
      <c r="G95" s="9">
        <v>1</v>
      </c>
      <c r="H95" s="9">
        <v>2</v>
      </c>
      <c r="I95" s="9"/>
      <c r="J95" s="9"/>
      <c r="K95" s="9"/>
      <c r="L95" s="9"/>
      <c r="M95" s="9"/>
      <c r="N95" s="9">
        <f t="shared" ref="N95:N104" si="24">IF(B95="","",(D95*2)+(E95*3)+F95*1)</f>
        <v>1</v>
      </c>
      <c r="O95" s="10"/>
      <c r="P95" s="41">
        <v>32</v>
      </c>
      <c r="Q95" s="42" t="s">
        <v>247</v>
      </c>
      <c r="R95" s="42" t="s">
        <v>248</v>
      </c>
      <c r="S95" s="9">
        <v>3</v>
      </c>
      <c r="T95" s="9"/>
      <c r="U95" s="9">
        <v>2</v>
      </c>
      <c r="V95" s="9">
        <v>2</v>
      </c>
      <c r="W95" s="9">
        <v>1</v>
      </c>
      <c r="X95" s="9"/>
      <c r="Y95" s="9">
        <v>1</v>
      </c>
      <c r="Z95" s="9">
        <v>4</v>
      </c>
      <c r="AA95" s="9"/>
      <c r="AB95" s="9"/>
      <c r="AC95" s="9">
        <f t="shared" ref="AC95:AC104" si="25">IF(Q95="","",(S95*2)+(T95*3)+U95*1)</f>
        <v>8</v>
      </c>
      <c r="AD95" s="46"/>
      <c r="AE95" s="21"/>
    </row>
    <row r="96" spans="1:31" s="39" customFormat="1" ht="12.75" x14ac:dyDescent="0.2">
      <c r="A96" s="43">
        <v>9</v>
      </c>
      <c r="B96" s="42" t="s">
        <v>42</v>
      </c>
      <c r="C96" s="42" t="s">
        <v>43</v>
      </c>
      <c r="D96" s="9">
        <v>1</v>
      </c>
      <c r="E96" s="9"/>
      <c r="F96" s="9"/>
      <c r="G96" s="9">
        <v>1</v>
      </c>
      <c r="H96" s="9"/>
      <c r="I96" s="9">
        <v>1</v>
      </c>
      <c r="J96" s="9"/>
      <c r="K96" s="9">
        <v>2</v>
      </c>
      <c r="L96" s="9"/>
      <c r="M96" s="9"/>
      <c r="N96" s="9">
        <f t="shared" si="24"/>
        <v>2</v>
      </c>
      <c r="O96" s="10"/>
      <c r="P96" s="41">
        <v>8</v>
      </c>
      <c r="Q96" s="42" t="s">
        <v>249</v>
      </c>
      <c r="R96" s="42" t="s">
        <v>39</v>
      </c>
      <c r="S96" s="9"/>
      <c r="T96" s="9"/>
      <c r="U96" s="9"/>
      <c r="V96" s="9"/>
      <c r="W96" s="9">
        <v>1</v>
      </c>
      <c r="X96" s="9">
        <v>1</v>
      </c>
      <c r="Y96" s="9"/>
      <c r="Z96" s="9">
        <v>2</v>
      </c>
      <c r="AA96" s="9"/>
      <c r="AB96" s="9"/>
      <c r="AC96" s="9">
        <f t="shared" si="25"/>
        <v>0</v>
      </c>
      <c r="AD96" s="46"/>
      <c r="AE96" s="21"/>
    </row>
    <row r="97" spans="1:31" s="39" customFormat="1" ht="12.75" x14ac:dyDescent="0.2">
      <c r="A97" s="43">
        <v>13</v>
      </c>
      <c r="B97" s="42" t="s">
        <v>30</v>
      </c>
      <c r="C97" s="42" t="s">
        <v>31</v>
      </c>
      <c r="D97" s="9"/>
      <c r="E97" s="9"/>
      <c r="F97" s="9"/>
      <c r="G97" s="9">
        <v>8</v>
      </c>
      <c r="H97" s="9"/>
      <c r="I97" s="9">
        <v>1</v>
      </c>
      <c r="J97" s="9">
        <v>1</v>
      </c>
      <c r="K97" s="9">
        <v>2</v>
      </c>
      <c r="L97" s="9"/>
      <c r="M97" s="9"/>
      <c r="N97" s="9">
        <f t="shared" si="24"/>
        <v>0</v>
      </c>
      <c r="O97" s="10"/>
      <c r="P97" s="41">
        <v>10</v>
      </c>
      <c r="Q97" s="42" t="s">
        <v>431</v>
      </c>
      <c r="R97" s="42" t="s">
        <v>37</v>
      </c>
      <c r="S97" s="9">
        <v>2</v>
      </c>
      <c r="T97" s="9">
        <v>1</v>
      </c>
      <c r="U97" s="9"/>
      <c r="V97" s="9">
        <v>9</v>
      </c>
      <c r="W97" s="9">
        <v>1</v>
      </c>
      <c r="X97" s="9">
        <v>1</v>
      </c>
      <c r="Y97" s="9"/>
      <c r="Z97" s="9">
        <v>3</v>
      </c>
      <c r="AA97" s="9"/>
      <c r="AB97" s="9"/>
      <c r="AC97" s="9">
        <f t="shared" si="25"/>
        <v>7</v>
      </c>
      <c r="AD97" s="46"/>
      <c r="AE97" s="21"/>
    </row>
    <row r="98" spans="1:31" s="39" customFormat="1" ht="12.75" x14ac:dyDescent="0.2">
      <c r="A98" s="43">
        <v>17</v>
      </c>
      <c r="B98" s="42" t="s">
        <v>49</v>
      </c>
      <c r="C98" s="42" t="s">
        <v>50</v>
      </c>
      <c r="D98" s="9"/>
      <c r="E98" s="9"/>
      <c r="F98" s="9">
        <v>2</v>
      </c>
      <c r="G98" s="9">
        <v>2</v>
      </c>
      <c r="H98" s="9"/>
      <c r="I98" s="9"/>
      <c r="J98" s="9"/>
      <c r="K98" s="9">
        <v>3</v>
      </c>
      <c r="L98" s="9"/>
      <c r="M98" s="9"/>
      <c r="N98" s="9">
        <f t="shared" si="24"/>
        <v>2</v>
      </c>
      <c r="O98" s="10"/>
      <c r="P98" s="41">
        <v>13</v>
      </c>
      <c r="Q98" s="42" t="s">
        <v>251</v>
      </c>
      <c r="R98" s="42" t="s">
        <v>53</v>
      </c>
      <c r="S98" s="9">
        <v>1</v>
      </c>
      <c r="T98" s="9"/>
      <c r="U98" s="9">
        <v>5</v>
      </c>
      <c r="V98" s="9">
        <v>10</v>
      </c>
      <c r="W98" s="9">
        <v>1</v>
      </c>
      <c r="X98" s="9">
        <v>2</v>
      </c>
      <c r="Y98" s="9"/>
      <c r="Z98" s="9">
        <v>4</v>
      </c>
      <c r="AA98" s="9"/>
      <c r="AB98" s="9"/>
      <c r="AC98" s="9">
        <f t="shared" si="25"/>
        <v>7</v>
      </c>
      <c r="AD98" s="46"/>
      <c r="AE98" s="21"/>
    </row>
    <row r="99" spans="1:31" s="39" customFormat="1" ht="12.75" x14ac:dyDescent="0.2">
      <c r="A99" s="43">
        <v>20</v>
      </c>
      <c r="B99" s="42" t="s">
        <v>100</v>
      </c>
      <c r="C99" s="42" t="s">
        <v>290</v>
      </c>
      <c r="D99" s="9">
        <v>2</v>
      </c>
      <c r="E99" s="9">
        <v>1</v>
      </c>
      <c r="F99" s="9">
        <v>1</v>
      </c>
      <c r="G99" s="9">
        <v>5</v>
      </c>
      <c r="H99" s="9">
        <v>4</v>
      </c>
      <c r="I99" s="9">
        <v>2</v>
      </c>
      <c r="J99" s="9">
        <v>1</v>
      </c>
      <c r="K99" s="9">
        <v>2</v>
      </c>
      <c r="L99" s="9"/>
      <c r="M99" s="9"/>
      <c r="N99" s="9">
        <f t="shared" si="24"/>
        <v>8</v>
      </c>
      <c r="O99" s="10"/>
      <c r="P99" s="43"/>
      <c r="Q99" s="42"/>
      <c r="R99" s="4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 t="str">
        <f t="shared" si="25"/>
        <v/>
      </c>
      <c r="AD99" s="46"/>
      <c r="AE99" s="21"/>
    </row>
    <row r="100" spans="1:31" s="39" customFormat="1" ht="12.75" x14ac:dyDescent="0.2">
      <c r="A100" s="43">
        <v>21</v>
      </c>
      <c r="B100" s="42" t="s">
        <v>286</v>
      </c>
      <c r="C100" s="42" t="s">
        <v>150</v>
      </c>
      <c r="D100" s="9"/>
      <c r="E100" s="9"/>
      <c r="F100" s="9"/>
      <c r="G100" s="9">
        <v>7</v>
      </c>
      <c r="H100" s="9">
        <v>2</v>
      </c>
      <c r="I100" s="9"/>
      <c r="J100" s="9"/>
      <c r="K100" s="9">
        <v>5</v>
      </c>
      <c r="L100" s="9"/>
      <c r="M100" s="9"/>
      <c r="N100" s="9">
        <f t="shared" si="24"/>
        <v>0</v>
      </c>
      <c r="O100" s="10"/>
      <c r="P100" s="43"/>
      <c r="Q100" s="42"/>
      <c r="R100" s="4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 t="str">
        <f t="shared" si="25"/>
        <v/>
      </c>
      <c r="AD100" s="46"/>
      <c r="AE100" s="21"/>
    </row>
    <row r="101" spans="1:31" s="39" customFormat="1" ht="12.75" x14ac:dyDescent="0.2">
      <c r="A101" s="43">
        <v>32</v>
      </c>
      <c r="B101" s="42" t="s">
        <v>287</v>
      </c>
      <c r="C101" s="42" t="s">
        <v>90</v>
      </c>
      <c r="D101" s="9">
        <v>1</v>
      </c>
      <c r="E101" s="9"/>
      <c r="F101" s="9">
        <v>1</v>
      </c>
      <c r="G101" s="9">
        <v>5</v>
      </c>
      <c r="H101" s="9"/>
      <c r="I101" s="9"/>
      <c r="J101" s="9"/>
      <c r="K101" s="9">
        <v>3</v>
      </c>
      <c r="L101" s="9"/>
      <c r="M101" s="9"/>
      <c r="N101" s="9">
        <f t="shared" si="24"/>
        <v>3</v>
      </c>
      <c r="O101" s="10"/>
      <c r="P101" s="43">
        <v>26</v>
      </c>
      <c r="Q101" s="42" t="s">
        <v>255</v>
      </c>
      <c r="R101" s="42" t="s">
        <v>256</v>
      </c>
      <c r="S101" s="9">
        <v>1</v>
      </c>
      <c r="T101" s="9"/>
      <c r="U101" s="9"/>
      <c r="V101" s="9">
        <v>2</v>
      </c>
      <c r="W101" s="9"/>
      <c r="X101" s="9"/>
      <c r="Y101" s="9"/>
      <c r="Z101" s="9">
        <v>3</v>
      </c>
      <c r="AA101" s="9"/>
      <c r="AB101" s="9"/>
      <c r="AC101" s="9">
        <f t="shared" si="25"/>
        <v>2</v>
      </c>
      <c r="AD101" s="46"/>
      <c r="AE101" s="21"/>
    </row>
    <row r="102" spans="1:31" s="39" customFormat="1" ht="12.75" x14ac:dyDescent="0.2">
      <c r="A102" s="43">
        <v>33</v>
      </c>
      <c r="B102" s="42" t="s">
        <v>47</v>
      </c>
      <c r="C102" s="42" t="s">
        <v>70</v>
      </c>
      <c r="D102" s="9">
        <v>8</v>
      </c>
      <c r="E102" s="9"/>
      <c r="F102" s="9">
        <v>1</v>
      </c>
      <c r="G102" s="9">
        <v>9</v>
      </c>
      <c r="H102" s="9">
        <v>1</v>
      </c>
      <c r="I102" s="9">
        <v>1</v>
      </c>
      <c r="J102" s="9">
        <v>1</v>
      </c>
      <c r="K102" s="9">
        <v>1</v>
      </c>
      <c r="L102" s="9"/>
      <c r="M102" s="9"/>
      <c r="N102" s="9">
        <f t="shared" si="24"/>
        <v>17</v>
      </c>
      <c r="O102" s="10"/>
      <c r="P102" s="43">
        <v>0</v>
      </c>
      <c r="Q102" s="42" t="s">
        <v>318</v>
      </c>
      <c r="R102" s="42" t="s">
        <v>37</v>
      </c>
      <c r="S102" s="9">
        <v>1</v>
      </c>
      <c r="T102" s="9"/>
      <c r="U102" s="9">
        <v>2</v>
      </c>
      <c r="V102" s="9">
        <v>3</v>
      </c>
      <c r="W102" s="9">
        <v>1</v>
      </c>
      <c r="X102" s="9">
        <v>2</v>
      </c>
      <c r="Y102" s="9">
        <v>1</v>
      </c>
      <c r="Z102" s="9">
        <v>1</v>
      </c>
      <c r="AA102" s="9"/>
      <c r="AB102" s="9"/>
      <c r="AC102" s="9">
        <f t="shared" si="25"/>
        <v>4</v>
      </c>
      <c r="AD102" s="46"/>
      <c r="AE102" s="21"/>
    </row>
    <row r="103" spans="1:31" s="39" customFormat="1" ht="12.75" x14ac:dyDescent="0.2">
      <c r="A103" s="43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>
        <v>7</v>
      </c>
      <c r="Q103" s="42" t="s">
        <v>376</v>
      </c>
      <c r="R103" s="42" t="s">
        <v>37</v>
      </c>
      <c r="S103" s="9"/>
      <c r="T103" s="9"/>
      <c r="U103" s="9">
        <v>2</v>
      </c>
      <c r="V103" s="9">
        <v>2</v>
      </c>
      <c r="W103" s="9"/>
      <c r="X103" s="9"/>
      <c r="Y103" s="9"/>
      <c r="Z103" s="9">
        <v>1</v>
      </c>
      <c r="AA103" s="9"/>
      <c r="AB103" s="9"/>
      <c r="AC103" s="9">
        <f t="shared" si="25"/>
        <v>2</v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12</v>
      </c>
      <c r="E105" s="9">
        <f t="shared" si="26"/>
        <v>1</v>
      </c>
      <c r="F105" s="9">
        <f t="shared" si="26"/>
        <v>6</v>
      </c>
      <c r="G105" s="9">
        <f t="shared" si="26"/>
        <v>38</v>
      </c>
      <c r="H105" s="9">
        <f t="shared" si="26"/>
        <v>9</v>
      </c>
      <c r="I105" s="9">
        <f t="shared" si="26"/>
        <v>5</v>
      </c>
      <c r="J105" s="9">
        <f t="shared" si="26"/>
        <v>3</v>
      </c>
      <c r="K105" s="9">
        <f t="shared" si="26"/>
        <v>18</v>
      </c>
      <c r="L105" s="9">
        <f t="shared" si="26"/>
        <v>0</v>
      </c>
      <c r="M105" s="9">
        <f t="shared" si="26"/>
        <v>0</v>
      </c>
      <c r="N105" s="9">
        <f t="shared" si="26"/>
        <v>33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8</v>
      </c>
      <c r="T105" s="9">
        <f t="shared" si="27"/>
        <v>1</v>
      </c>
      <c r="U105" s="9">
        <f t="shared" si="27"/>
        <v>11</v>
      </c>
      <c r="V105" s="9">
        <f t="shared" si="27"/>
        <v>28</v>
      </c>
      <c r="W105" s="9">
        <f t="shared" si="27"/>
        <v>5</v>
      </c>
      <c r="X105" s="9">
        <f t="shared" si="27"/>
        <v>6</v>
      </c>
      <c r="Y105" s="9">
        <f t="shared" si="27"/>
        <v>2</v>
      </c>
      <c r="Z105" s="9">
        <f t="shared" si="27"/>
        <v>18</v>
      </c>
      <c r="AA105" s="9">
        <f t="shared" si="27"/>
        <v>0</v>
      </c>
      <c r="AB105" s="9">
        <f t="shared" si="27"/>
        <v>0</v>
      </c>
      <c r="AC105" s="9">
        <f t="shared" si="27"/>
        <v>30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103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Diablos:    |||   Beavers: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11" t="s">
        <v>76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3" t="s">
        <v>52</v>
      </c>
      <c r="P108" s="172" t="s">
        <v>230</v>
      </c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4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4</v>
      </c>
      <c r="B110" s="42" t="s">
        <v>77</v>
      </c>
      <c r="C110" s="42" t="s">
        <v>398</v>
      </c>
      <c r="D110" s="9">
        <v>1</v>
      </c>
      <c r="E110" s="9">
        <v>1</v>
      </c>
      <c r="F110" s="9"/>
      <c r="G110" s="9">
        <v>1</v>
      </c>
      <c r="H110" s="9"/>
      <c r="I110" s="9">
        <v>1</v>
      </c>
      <c r="J110" s="9"/>
      <c r="K110" s="9"/>
      <c r="L110" s="9"/>
      <c r="M110" s="9"/>
      <c r="N110" s="9">
        <f t="shared" ref="N110:N119" si="28">IF(B110="","",(D110*2)+(E110*3)+F110*1)</f>
        <v>5</v>
      </c>
      <c r="O110" s="10"/>
      <c r="P110" s="43">
        <v>4</v>
      </c>
      <c r="Q110" s="42" t="s">
        <v>233</v>
      </c>
      <c r="R110" s="42" t="s">
        <v>234</v>
      </c>
      <c r="S110" s="9">
        <v>3</v>
      </c>
      <c r="T110" s="9">
        <v>2</v>
      </c>
      <c r="U110" s="9"/>
      <c r="V110" s="9">
        <v>5</v>
      </c>
      <c r="W110" s="9">
        <v>1</v>
      </c>
      <c r="X110" s="9"/>
      <c r="Y110" s="9"/>
      <c r="Z110" s="9">
        <v>3</v>
      </c>
      <c r="AA110" s="9"/>
      <c r="AB110" s="9"/>
      <c r="AC110" s="9">
        <f t="shared" ref="AC110:AC119" si="29">IF(Q110="","",(S110*2)+(T110*3)+U110*1)</f>
        <v>12</v>
      </c>
      <c r="AD110" s="46"/>
      <c r="AE110" s="21"/>
    </row>
    <row r="111" spans="1:31" s="39" customFormat="1" ht="12.75" x14ac:dyDescent="0.2">
      <c r="A111" s="43"/>
      <c r="B111" s="42"/>
      <c r="C111" s="4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 t="str">
        <f t="shared" si="28"/>
        <v/>
      </c>
      <c r="O111" s="10"/>
      <c r="P111" s="41">
        <v>6</v>
      </c>
      <c r="Q111" s="42" t="s">
        <v>38</v>
      </c>
      <c r="R111" s="42" t="s">
        <v>235</v>
      </c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>
        <f t="shared" si="29"/>
        <v>0</v>
      </c>
      <c r="AD111" s="46"/>
      <c r="AE111" s="21"/>
    </row>
    <row r="112" spans="1:31" s="39" customFormat="1" ht="12.75" x14ac:dyDescent="0.2">
      <c r="A112" s="41">
        <v>5</v>
      </c>
      <c r="B112" s="42" t="s">
        <v>86</v>
      </c>
      <c r="C112" s="42" t="s">
        <v>87</v>
      </c>
      <c r="D112" s="9"/>
      <c r="E112" s="9">
        <v>1</v>
      </c>
      <c r="F112" s="9">
        <v>5</v>
      </c>
      <c r="G112" s="9">
        <v>5</v>
      </c>
      <c r="H112" s="9">
        <v>6</v>
      </c>
      <c r="I112" s="9"/>
      <c r="J112" s="9"/>
      <c r="K112" s="9"/>
      <c r="L112" s="9"/>
      <c r="M112" s="9"/>
      <c r="N112" s="9">
        <f t="shared" si="28"/>
        <v>8</v>
      </c>
      <c r="O112" s="10"/>
      <c r="P112" s="43"/>
      <c r="Q112" s="42"/>
      <c r="R112" s="4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 t="str">
        <f t="shared" si="29"/>
        <v/>
      </c>
      <c r="AD112" s="46"/>
      <c r="AE112" s="21"/>
    </row>
    <row r="113" spans="1:31" s="39" customFormat="1" ht="12.75" x14ac:dyDescent="0.2">
      <c r="A113" s="43">
        <v>6</v>
      </c>
      <c r="B113" s="42" t="s">
        <v>83</v>
      </c>
      <c r="C113" s="42" t="s">
        <v>48</v>
      </c>
      <c r="D113" s="9"/>
      <c r="E113" s="9"/>
      <c r="F113" s="9"/>
      <c r="G113" s="9">
        <v>5</v>
      </c>
      <c r="H113" s="9">
        <v>2</v>
      </c>
      <c r="I113" s="9">
        <v>1</v>
      </c>
      <c r="J113" s="9"/>
      <c r="K113" s="9"/>
      <c r="L113" s="9"/>
      <c r="M113" s="9"/>
      <c r="N113" s="9">
        <f t="shared" si="28"/>
        <v>0</v>
      </c>
      <c r="O113" s="10"/>
      <c r="P113" s="41">
        <v>8</v>
      </c>
      <c r="Q113" s="42" t="s">
        <v>236</v>
      </c>
      <c r="R113" s="42" t="s">
        <v>61</v>
      </c>
      <c r="S113" s="9">
        <v>1</v>
      </c>
      <c r="T113" s="9">
        <v>2</v>
      </c>
      <c r="U113" s="9"/>
      <c r="V113" s="9">
        <v>2</v>
      </c>
      <c r="W113" s="9">
        <v>4</v>
      </c>
      <c r="X113" s="9"/>
      <c r="Y113" s="9"/>
      <c r="Z113" s="9">
        <v>4</v>
      </c>
      <c r="AA113" s="9"/>
      <c r="AB113" s="9"/>
      <c r="AC113" s="9">
        <f t="shared" si="29"/>
        <v>8</v>
      </c>
      <c r="AD113" s="46"/>
      <c r="AE113" s="21"/>
    </row>
    <row r="114" spans="1:31" s="39" customFormat="1" ht="12.75" x14ac:dyDescent="0.2">
      <c r="A114" s="43">
        <v>13</v>
      </c>
      <c r="B114" s="42" t="s">
        <v>397</v>
      </c>
      <c r="C114" s="42" t="s">
        <v>54</v>
      </c>
      <c r="D114" s="9">
        <v>2</v>
      </c>
      <c r="E114" s="9">
        <v>4</v>
      </c>
      <c r="F114" s="9"/>
      <c r="G114" s="9">
        <v>11</v>
      </c>
      <c r="H114" s="9">
        <v>3</v>
      </c>
      <c r="I114" s="9">
        <v>2</v>
      </c>
      <c r="J114" s="9">
        <v>2</v>
      </c>
      <c r="K114" s="9"/>
      <c r="L114" s="9"/>
      <c r="M114" s="9"/>
      <c r="N114" s="9">
        <f t="shared" si="28"/>
        <v>16</v>
      </c>
      <c r="O114" s="10"/>
      <c r="P114" s="41">
        <v>9</v>
      </c>
      <c r="Q114" s="42" t="s">
        <v>237</v>
      </c>
      <c r="R114" s="42" t="s">
        <v>238</v>
      </c>
      <c r="S114" s="9">
        <v>4</v>
      </c>
      <c r="T114" s="9">
        <v>1</v>
      </c>
      <c r="U114" s="9"/>
      <c r="V114" s="9">
        <v>4</v>
      </c>
      <c r="W114" s="9">
        <v>1</v>
      </c>
      <c r="X114" s="9">
        <v>1</v>
      </c>
      <c r="Y114" s="9"/>
      <c r="Z114" s="9"/>
      <c r="AA114" s="9"/>
      <c r="AB114" s="9"/>
      <c r="AC114" s="9">
        <f t="shared" si="29"/>
        <v>11</v>
      </c>
      <c r="AD114" s="46"/>
      <c r="AE114" s="21"/>
    </row>
    <row r="115" spans="1:31" s="39" customFormat="1" ht="12.75" x14ac:dyDescent="0.2">
      <c r="A115" s="41">
        <v>20</v>
      </c>
      <c r="B115" s="42" t="s">
        <v>323</v>
      </c>
      <c r="C115" s="42" t="s">
        <v>90</v>
      </c>
      <c r="D115" s="9"/>
      <c r="E115" s="9"/>
      <c r="F115" s="9"/>
      <c r="G115" s="9"/>
      <c r="H115" s="9">
        <v>3</v>
      </c>
      <c r="I115" s="9">
        <v>1</v>
      </c>
      <c r="J115" s="9"/>
      <c r="K115" s="9">
        <v>3</v>
      </c>
      <c r="L115" s="9"/>
      <c r="M115" s="9"/>
      <c r="N115" s="9">
        <f t="shared" si="28"/>
        <v>0</v>
      </c>
      <c r="O115" s="10"/>
      <c r="P115" s="41">
        <v>10</v>
      </c>
      <c r="Q115" s="42" t="s">
        <v>65</v>
      </c>
      <c r="R115" s="42" t="s">
        <v>95</v>
      </c>
      <c r="S115" s="9">
        <v>1</v>
      </c>
      <c r="T115" s="9">
        <v>1</v>
      </c>
      <c r="U115" s="9">
        <v>2</v>
      </c>
      <c r="V115" s="9">
        <v>5</v>
      </c>
      <c r="W115" s="9">
        <v>1</v>
      </c>
      <c r="X115" s="9">
        <v>2</v>
      </c>
      <c r="Y115" s="9"/>
      <c r="Z115" s="9">
        <v>1</v>
      </c>
      <c r="AA115" s="9"/>
      <c r="AB115" s="9"/>
      <c r="AC115" s="9">
        <f t="shared" si="29"/>
        <v>7</v>
      </c>
      <c r="AD115" s="46"/>
      <c r="AE115" s="21"/>
    </row>
    <row r="116" spans="1:31" s="39" customFormat="1" ht="12.75" x14ac:dyDescent="0.2">
      <c r="A116" s="43">
        <v>21</v>
      </c>
      <c r="B116" s="42" t="s">
        <v>80</v>
      </c>
      <c r="C116" s="42" t="s">
        <v>113</v>
      </c>
      <c r="D116" s="9">
        <v>8</v>
      </c>
      <c r="E116" s="9"/>
      <c r="F116" s="9"/>
      <c r="G116" s="9">
        <v>7</v>
      </c>
      <c r="H116" s="9">
        <v>1</v>
      </c>
      <c r="I116" s="9"/>
      <c r="J116" s="9">
        <v>1</v>
      </c>
      <c r="K116" s="9">
        <v>3</v>
      </c>
      <c r="L116" s="9"/>
      <c r="M116" s="9"/>
      <c r="N116" s="9">
        <f t="shared" si="28"/>
        <v>16</v>
      </c>
      <c r="O116" s="10"/>
      <c r="P116" s="41"/>
      <c r="Q116" s="42"/>
      <c r="R116" s="4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 t="str">
        <f t="shared" si="29"/>
        <v/>
      </c>
      <c r="AD116" s="46"/>
      <c r="AE116" s="21"/>
    </row>
    <row r="117" spans="1:31" s="39" customFormat="1" ht="12.75" x14ac:dyDescent="0.2">
      <c r="A117" s="43">
        <v>23</v>
      </c>
      <c r="B117" s="42" t="s">
        <v>243</v>
      </c>
      <c r="C117" s="42" t="s">
        <v>35</v>
      </c>
      <c r="D117" s="9">
        <v>3</v>
      </c>
      <c r="E117" s="9">
        <v>2</v>
      </c>
      <c r="F117" s="9"/>
      <c r="G117" s="9">
        <v>5</v>
      </c>
      <c r="H117" s="9">
        <v>1</v>
      </c>
      <c r="I117" s="9">
        <v>1</v>
      </c>
      <c r="J117" s="9"/>
      <c r="K117" s="9">
        <v>1</v>
      </c>
      <c r="L117" s="9"/>
      <c r="M117" s="9"/>
      <c r="N117" s="9">
        <f t="shared" si="28"/>
        <v>12</v>
      </c>
      <c r="O117" s="10"/>
      <c r="P117" s="43">
        <v>23</v>
      </c>
      <c r="Q117" s="42" t="s">
        <v>421</v>
      </c>
      <c r="R117" s="42" t="s">
        <v>57</v>
      </c>
      <c r="S117" s="9">
        <v>4</v>
      </c>
      <c r="T117" s="9"/>
      <c r="U117" s="9">
        <v>1</v>
      </c>
      <c r="V117" s="9">
        <v>5</v>
      </c>
      <c r="W117" s="9">
        <v>1</v>
      </c>
      <c r="X117" s="9">
        <v>1</v>
      </c>
      <c r="Y117" s="9"/>
      <c r="Z117" s="9">
        <v>3</v>
      </c>
      <c r="AA117" s="9"/>
      <c r="AB117" s="9"/>
      <c r="AC117" s="9">
        <f t="shared" si="29"/>
        <v>9</v>
      </c>
      <c r="AD117" s="46"/>
      <c r="AE117" s="21"/>
    </row>
    <row r="118" spans="1:31" s="39" customFormat="1" ht="12.75" x14ac:dyDescent="0.2">
      <c r="A118" s="43">
        <v>24</v>
      </c>
      <c r="B118" s="42" t="s">
        <v>278</v>
      </c>
      <c r="C118" s="42" t="s">
        <v>279</v>
      </c>
      <c r="D118" s="9">
        <v>3</v>
      </c>
      <c r="E118" s="9">
        <v>1</v>
      </c>
      <c r="F118" s="9">
        <v>1</v>
      </c>
      <c r="G118" s="9"/>
      <c r="H118" s="9">
        <v>1</v>
      </c>
      <c r="I118" s="9">
        <v>2</v>
      </c>
      <c r="J118" s="9">
        <v>1</v>
      </c>
      <c r="K118" s="9">
        <v>1</v>
      </c>
      <c r="L118" s="9"/>
      <c r="M118" s="9"/>
      <c r="N118" s="9">
        <f t="shared" si="28"/>
        <v>10</v>
      </c>
      <c r="O118" s="10"/>
      <c r="P118" s="43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17</v>
      </c>
      <c r="E120" s="9">
        <f t="shared" si="30"/>
        <v>9</v>
      </c>
      <c r="F120" s="9">
        <f t="shared" si="30"/>
        <v>6</v>
      </c>
      <c r="G120" s="9">
        <f t="shared" si="30"/>
        <v>34</v>
      </c>
      <c r="H120" s="9">
        <f t="shared" si="30"/>
        <v>17</v>
      </c>
      <c r="I120" s="9">
        <f t="shared" si="30"/>
        <v>8</v>
      </c>
      <c r="J120" s="9">
        <f t="shared" si="30"/>
        <v>4</v>
      </c>
      <c r="K120" s="9">
        <f t="shared" si="30"/>
        <v>8</v>
      </c>
      <c r="L120" s="9">
        <f t="shared" si="30"/>
        <v>0</v>
      </c>
      <c r="M120" s="9">
        <f t="shared" si="30"/>
        <v>0</v>
      </c>
      <c r="N120" s="9">
        <f t="shared" si="30"/>
        <v>67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13</v>
      </c>
      <c r="T120" s="9">
        <f t="shared" si="31"/>
        <v>6</v>
      </c>
      <c r="U120" s="9">
        <f t="shared" si="31"/>
        <v>3</v>
      </c>
      <c r="V120" s="9">
        <f t="shared" si="31"/>
        <v>21</v>
      </c>
      <c r="W120" s="9">
        <f t="shared" si="31"/>
        <v>8</v>
      </c>
      <c r="X120" s="9">
        <f t="shared" si="31"/>
        <v>4</v>
      </c>
      <c r="Y120" s="9">
        <f t="shared" si="31"/>
        <v>0</v>
      </c>
      <c r="Z120" s="9">
        <f t="shared" si="31"/>
        <v>11</v>
      </c>
      <c r="AA120" s="9">
        <f t="shared" si="31"/>
        <v>0</v>
      </c>
      <c r="AB120" s="9">
        <f t="shared" si="31"/>
        <v>0</v>
      </c>
      <c r="AC120" s="9">
        <f t="shared" si="31"/>
        <v>47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51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Pork Swords:    |||   Honey Badgers: BLK-</v>
      </c>
    </row>
    <row r="122" spans="1:31" s="39" customFormat="1" ht="12.75" x14ac:dyDescent="0.2">
      <c r="A122" s="58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6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8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56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8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9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</row>
    <row r="127" spans="1:31" s="39" customFormat="1" ht="12.75" x14ac:dyDescent="0.2">
      <c r="A127" s="58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58"/>
      <c r="Q127" s="57"/>
      <c r="R127" s="57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22"/>
      <c r="B128" s="22"/>
      <c r="C128" s="2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56"/>
      <c r="Q128" s="57"/>
      <c r="R128" s="57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22"/>
      <c r="B129" s="22"/>
      <c r="C129" s="2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56"/>
      <c r="Q129" s="57"/>
      <c r="R129" s="57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1"/>
      <c r="P130" s="56"/>
      <c r="Q130" s="57"/>
      <c r="R130" s="57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1"/>
      <c r="P131" s="56"/>
      <c r="Q131" s="57"/>
      <c r="R131" s="57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P132" s="20"/>
      <c r="Q132" s="19"/>
      <c r="R132" s="19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"/>
      <c r="AE132" s="1"/>
    </row>
    <row r="133" spans="1:31" ht="12.75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P133" s="18"/>
      <c r="Q133" s="19"/>
      <c r="R133" s="19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  <c r="AE133" s="1"/>
    </row>
    <row r="134" spans="1:31" ht="12.75" x14ac:dyDescent="0.2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P134" s="18"/>
      <c r="Q134" s="19"/>
      <c r="R134" s="19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20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P135" s="18"/>
      <c r="Q135" s="19"/>
      <c r="R135" s="19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20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P136" s="20"/>
      <c r="Q136" s="19"/>
      <c r="R136" s="19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20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P137" s="178"/>
      <c r="Q137" s="178"/>
      <c r="R137" s="178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20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20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20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20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20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18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18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20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20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22"/>
      <c r="R144" s="22"/>
      <c r="S144" s="22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22"/>
      <c r="B145" s="22"/>
      <c r="C145" s="22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</sheetData>
  <mergeCells count="58">
    <mergeCell ref="A121:B121"/>
    <mergeCell ref="C121:AC121"/>
    <mergeCell ref="P137:R137"/>
    <mergeCell ref="A106:B106"/>
    <mergeCell ref="C106:AC106"/>
    <mergeCell ref="A107:AC107"/>
    <mergeCell ref="A108:N108"/>
    <mergeCell ref="P108:AC108"/>
    <mergeCell ref="A120:C120"/>
    <mergeCell ref="P120:R120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1:AC1"/>
    <mergeCell ref="A2:AC2"/>
    <mergeCell ref="A3:N3"/>
    <mergeCell ref="P3:AC3"/>
    <mergeCell ref="A15:C15"/>
    <mergeCell ref="P15:R15"/>
  </mergeCells>
  <conditionalFormatting sqref="AE45 AE60 AE15 AE30">
    <cfRule type="expression" dxfId="235" priority="30">
      <formula>AE15="Correct"</formula>
    </cfRule>
    <cfRule type="expression" dxfId="234" priority="32">
      <formula>$AE$15="Check"</formula>
    </cfRule>
  </conditionalFormatting>
  <conditionalFormatting sqref="AE45 AE60 AE30">
    <cfRule type="expression" dxfId="233" priority="31">
      <formula>$AE$15="Check"</formula>
    </cfRule>
  </conditionalFormatting>
  <conditionalFormatting sqref="AE45 AE60 AE15 AE30">
    <cfRule type="expression" dxfId="232" priority="29">
      <formula>AE15="Correct"</formula>
    </cfRule>
  </conditionalFormatting>
  <conditionalFormatting sqref="AE46 AE61 AE16 AE31">
    <cfRule type="expression" dxfId="231" priority="28">
      <formula>FIND("-",AE16)&gt;0</formula>
    </cfRule>
  </conditionalFormatting>
  <conditionalFormatting sqref="O15">
    <cfRule type="containsBlanks" dxfId="230" priority="33">
      <formula>LEN(TRIM(O15))=0</formula>
    </cfRule>
  </conditionalFormatting>
  <conditionalFormatting sqref="O30">
    <cfRule type="containsBlanks" dxfId="229" priority="27">
      <formula>LEN(TRIM(O30))=0</formula>
    </cfRule>
  </conditionalFormatting>
  <conditionalFormatting sqref="O45">
    <cfRule type="containsBlanks" dxfId="228" priority="26">
      <formula>LEN(TRIM(O45))=0</formula>
    </cfRule>
  </conditionalFormatting>
  <conditionalFormatting sqref="O60">
    <cfRule type="containsBlanks" dxfId="227" priority="25">
      <formula>LEN(TRIM(O60))=0</formula>
    </cfRule>
  </conditionalFormatting>
  <conditionalFormatting sqref="O75">
    <cfRule type="containsBlanks" dxfId="226" priority="24">
      <formula>LEN(TRIM(O75))=0</formula>
    </cfRule>
  </conditionalFormatting>
  <conditionalFormatting sqref="O90">
    <cfRule type="containsBlanks" dxfId="225" priority="23">
      <formula>LEN(TRIM(O90))=0</formula>
    </cfRule>
  </conditionalFormatting>
  <conditionalFormatting sqref="O105">
    <cfRule type="containsBlanks" dxfId="224" priority="22">
      <formula>LEN(TRIM(O105))=0</formula>
    </cfRule>
  </conditionalFormatting>
  <conditionalFormatting sqref="O120">
    <cfRule type="containsBlanks" dxfId="223" priority="21">
      <formula>LEN(TRIM(O120))=0</formula>
    </cfRule>
  </conditionalFormatting>
  <conditionalFormatting sqref="AE75">
    <cfRule type="expression" dxfId="222" priority="18">
      <formula>AE75="Correct"</formula>
    </cfRule>
    <cfRule type="expression" dxfId="221" priority="20">
      <formula>$AE$15="Check"</formula>
    </cfRule>
  </conditionalFormatting>
  <conditionalFormatting sqref="AE75">
    <cfRule type="expression" dxfId="220" priority="19">
      <formula>$AE$15="Check"</formula>
    </cfRule>
  </conditionalFormatting>
  <conditionalFormatting sqref="AE75">
    <cfRule type="expression" dxfId="219" priority="17">
      <formula>AE75="Correct"</formula>
    </cfRule>
  </conditionalFormatting>
  <conditionalFormatting sqref="AE76">
    <cfRule type="expression" dxfId="218" priority="16">
      <formula>FIND("-",AE76)&gt;0</formula>
    </cfRule>
  </conditionalFormatting>
  <conditionalFormatting sqref="AE90">
    <cfRule type="expression" dxfId="217" priority="13">
      <formula>AE90="Correct"</formula>
    </cfRule>
    <cfRule type="expression" dxfId="216" priority="15">
      <formula>$AE$15="Check"</formula>
    </cfRule>
  </conditionalFormatting>
  <conditionalFormatting sqref="AE90">
    <cfRule type="expression" dxfId="215" priority="14">
      <formula>$AE$15="Check"</formula>
    </cfRule>
  </conditionalFormatting>
  <conditionalFormatting sqref="AE90">
    <cfRule type="expression" dxfId="214" priority="12">
      <formula>AE90="Correct"</formula>
    </cfRule>
  </conditionalFormatting>
  <conditionalFormatting sqref="AE91">
    <cfRule type="expression" dxfId="213" priority="11">
      <formula>FIND("-",AE91)&gt;0</formula>
    </cfRule>
  </conditionalFormatting>
  <conditionalFormatting sqref="AE105">
    <cfRule type="expression" dxfId="212" priority="8">
      <formula>AE105="Correct"</formula>
    </cfRule>
    <cfRule type="expression" dxfId="211" priority="10">
      <formula>$AE$15="Check"</formula>
    </cfRule>
  </conditionalFormatting>
  <conditionalFormatting sqref="AE105">
    <cfRule type="expression" dxfId="210" priority="9">
      <formula>$AE$15="Check"</formula>
    </cfRule>
  </conditionalFormatting>
  <conditionalFormatting sqref="AE105">
    <cfRule type="expression" dxfId="209" priority="7">
      <formula>AE105="Correct"</formula>
    </cfRule>
  </conditionalFormatting>
  <conditionalFormatting sqref="AE106">
    <cfRule type="expression" dxfId="208" priority="6">
      <formula>FIND("-",AE106)&gt;0</formula>
    </cfRule>
  </conditionalFormatting>
  <conditionalFormatting sqref="AE120">
    <cfRule type="expression" dxfId="207" priority="3">
      <formula>AE120="Correct"</formula>
    </cfRule>
    <cfRule type="expression" dxfId="206" priority="5">
      <formula>$AE$15="Check"</formula>
    </cfRule>
  </conditionalFormatting>
  <conditionalFormatting sqref="AE120">
    <cfRule type="expression" dxfId="205" priority="4">
      <formula>$AE$15="Check"</formula>
    </cfRule>
  </conditionalFormatting>
  <conditionalFormatting sqref="AE120">
    <cfRule type="expression" dxfId="204" priority="2">
      <formula>AE120="Correct"</formula>
    </cfRule>
  </conditionalFormatting>
  <conditionalFormatting sqref="AE121">
    <cfRule type="expression" dxfId="203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16384" width="8.85546875" style="1"/>
  </cols>
  <sheetData>
    <row r="1" spans="1:31" ht="26.25" x14ac:dyDescent="0.2">
      <c r="A1" s="108" t="s">
        <v>479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43" t="s">
        <v>140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  <c r="O3" s="3" t="s">
        <v>4</v>
      </c>
      <c r="P3" s="131" t="s">
        <v>133</v>
      </c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 t="str">
        <f t="shared" ref="N5:N14" si="0">IF(B5="","",(D5*2)+(E5*3)+F5*1)</f>
        <v/>
      </c>
      <c r="O5" s="10"/>
      <c r="P5" s="41">
        <v>2</v>
      </c>
      <c r="Q5" s="42" t="s">
        <v>30</v>
      </c>
      <c r="R5" s="42" t="s">
        <v>53</v>
      </c>
      <c r="S5" s="9">
        <v>4</v>
      </c>
      <c r="T5" s="9"/>
      <c r="U5" s="9">
        <v>1</v>
      </c>
      <c r="V5" s="9">
        <v>2</v>
      </c>
      <c r="W5" s="9">
        <v>2</v>
      </c>
      <c r="X5" s="9">
        <v>1</v>
      </c>
      <c r="Y5" s="9"/>
      <c r="Z5" s="9">
        <v>2</v>
      </c>
      <c r="AA5" s="9"/>
      <c r="AB5" s="9"/>
      <c r="AC5" s="9">
        <f t="shared" ref="AC5:AC14" si="1">IF(Q5="","",(S5*2)+(T5*3)+U5*1)</f>
        <v>9</v>
      </c>
      <c r="AE5" s="21"/>
    </row>
    <row r="6" spans="1:31" s="39" customFormat="1" ht="12.75" x14ac:dyDescent="0.2">
      <c r="A6" s="43">
        <v>6</v>
      </c>
      <c r="B6" s="42" t="s">
        <v>215</v>
      </c>
      <c r="C6" s="42" t="s">
        <v>216</v>
      </c>
      <c r="D6" s="9"/>
      <c r="E6" s="9">
        <v>1</v>
      </c>
      <c r="F6" s="9"/>
      <c r="G6" s="9">
        <v>6</v>
      </c>
      <c r="H6" s="9">
        <v>2</v>
      </c>
      <c r="I6" s="9">
        <v>7</v>
      </c>
      <c r="J6" s="9"/>
      <c r="K6" s="9">
        <v>4</v>
      </c>
      <c r="L6" s="9"/>
      <c r="M6" s="9"/>
      <c r="N6" s="9">
        <f t="shared" si="0"/>
        <v>3</v>
      </c>
      <c r="O6" s="10"/>
      <c r="P6" s="41">
        <v>4</v>
      </c>
      <c r="Q6" s="42" t="s">
        <v>85</v>
      </c>
      <c r="R6" s="42" t="s">
        <v>53</v>
      </c>
      <c r="S6" s="9">
        <v>1</v>
      </c>
      <c r="T6" s="9"/>
      <c r="U6" s="9">
        <v>1</v>
      </c>
      <c r="V6" s="9">
        <v>7</v>
      </c>
      <c r="W6" s="9"/>
      <c r="X6" s="9">
        <v>1</v>
      </c>
      <c r="Y6" s="9"/>
      <c r="Z6" s="9">
        <v>2</v>
      </c>
      <c r="AA6" s="9"/>
      <c r="AB6" s="9"/>
      <c r="AC6" s="9">
        <f t="shared" si="1"/>
        <v>3</v>
      </c>
      <c r="AE6" s="21"/>
    </row>
    <row r="7" spans="1:31" s="39" customFormat="1" ht="12.75" x14ac:dyDescent="0.2">
      <c r="A7" s="43">
        <v>11</v>
      </c>
      <c r="B7" s="42" t="s">
        <v>475</v>
      </c>
      <c r="C7" s="42" t="s">
        <v>476</v>
      </c>
      <c r="D7" s="9">
        <v>4</v>
      </c>
      <c r="E7" s="9"/>
      <c r="F7" s="9"/>
      <c r="G7" s="9">
        <v>3</v>
      </c>
      <c r="H7" s="9">
        <v>2</v>
      </c>
      <c r="I7" s="9">
        <v>2</v>
      </c>
      <c r="J7" s="9"/>
      <c r="K7" s="9">
        <v>1</v>
      </c>
      <c r="L7" s="9"/>
      <c r="M7" s="9"/>
      <c r="N7" s="9">
        <f t="shared" si="0"/>
        <v>8</v>
      </c>
      <c r="O7" s="10"/>
      <c r="P7" s="41">
        <v>5</v>
      </c>
      <c r="Q7" s="42" t="s">
        <v>160</v>
      </c>
      <c r="R7" s="42" t="s">
        <v>128</v>
      </c>
      <c r="S7" s="9">
        <v>3</v>
      </c>
      <c r="T7" s="9"/>
      <c r="U7" s="9">
        <v>4</v>
      </c>
      <c r="V7" s="9">
        <v>4</v>
      </c>
      <c r="W7" s="9">
        <v>3</v>
      </c>
      <c r="X7" s="9">
        <v>1</v>
      </c>
      <c r="Y7" s="9"/>
      <c r="Z7" s="9">
        <v>4</v>
      </c>
      <c r="AA7" s="9"/>
      <c r="AB7" s="9"/>
      <c r="AC7" s="9">
        <f t="shared" si="1"/>
        <v>10</v>
      </c>
      <c r="AE7" s="21"/>
    </row>
    <row r="8" spans="1:31" s="39" customFormat="1" ht="12.75" x14ac:dyDescent="0.2">
      <c r="A8" s="43">
        <v>21</v>
      </c>
      <c r="B8" s="42" t="s">
        <v>366</v>
      </c>
      <c r="C8" s="42" t="s">
        <v>367</v>
      </c>
      <c r="D8" s="9">
        <v>2</v>
      </c>
      <c r="E8" s="9"/>
      <c r="F8" s="9">
        <v>2</v>
      </c>
      <c r="G8" s="9">
        <v>2</v>
      </c>
      <c r="H8" s="9">
        <v>1</v>
      </c>
      <c r="I8" s="9"/>
      <c r="J8" s="9"/>
      <c r="K8" s="9">
        <v>4</v>
      </c>
      <c r="L8" s="9"/>
      <c r="M8" s="9"/>
      <c r="N8" s="9">
        <f t="shared" si="0"/>
        <v>6</v>
      </c>
      <c r="O8" s="10"/>
      <c r="P8" s="41">
        <v>9</v>
      </c>
      <c r="Q8" s="42" t="s">
        <v>85</v>
      </c>
      <c r="R8" s="42" t="s">
        <v>163</v>
      </c>
      <c r="S8" s="9"/>
      <c r="T8" s="9">
        <v>2</v>
      </c>
      <c r="U8" s="9"/>
      <c r="V8" s="9">
        <v>2</v>
      </c>
      <c r="W8" s="9">
        <v>1</v>
      </c>
      <c r="X8" s="9">
        <v>1</v>
      </c>
      <c r="Y8" s="9"/>
      <c r="Z8" s="9">
        <v>2</v>
      </c>
      <c r="AA8" s="9"/>
      <c r="AB8" s="9"/>
      <c r="AC8" s="9">
        <f t="shared" si="1"/>
        <v>6</v>
      </c>
      <c r="AE8" s="21"/>
    </row>
    <row r="9" spans="1:31" s="39" customFormat="1" ht="12.75" x14ac:dyDescent="0.2">
      <c r="A9" s="43">
        <v>24</v>
      </c>
      <c r="B9" s="42" t="s">
        <v>218</v>
      </c>
      <c r="C9" s="42" t="s">
        <v>39</v>
      </c>
      <c r="D9" s="9"/>
      <c r="E9" s="9">
        <v>1</v>
      </c>
      <c r="F9" s="9"/>
      <c r="G9" s="9">
        <v>2</v>
      </c>
      <c r="H9" s="9"/>
      <c r="I9" s="9">
        <v>1</v>
      </c>
      <c r="J9" s="9"/>
      <c r="K9" s="9">
        <v>1</v>
      </c>
      <c r="L9" s="9"/>
      <c r="M9" s="9"/>
      <c r="N9" s="9">
        <f t="shared" si="0"/>
        <v>3</v>
      </c>
      <c r="O9" s="10"/>
      <c r="P9" s="54" t="s">
        <v>221</v>
      </c>
      <c r="Q9" s="42" t="s">
        <v>100</v>
      </c>
      <c r="R9" s="42" t="s">
        <v>164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>
        <f t="shared" si="1"/>
        <v>0</v>
      </c>
      <c r="AE9" s="21"/>
    </row>
    <row r="10" spans="1:31" s="39" customFormat="1" ht="12.75" x14ac:dyDescent="0.2">
      <c r="A10" s="43">
        <v>32</v>
      </c>
      <c r="B10" s="42" t="s">
        <v>71</v>
      </c>
      <c r="C10" s="42" t="s">
        <v>90</v>
      </c>
      <c r="D10" s="9">
        <v>1</v>
      </c>
      <c r="E10" s="9">
        <v>1</v>
      </c>
      <c r="F10" s="9"/>
      <c r="G10" s="9">
        <v>4</v>
      </c>
      <c r="H10" s="9">
        <v>2</v>
      </c>
      <c r="I10" s="9"/>
      <c r="J10" s="9"/>
      <c r="K10" s="9">
        <v>1</v>
      </c>
      <c r="L10" s="9"/>
      <c r="M10" s="9"/>
      <c r="N10" s="9">
        <f t="shared" si="0"/>
        <v>5</v>
      </c>
      <c r="O10" s="10"/>
      <c r="P10" s="43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tr">
        <f t="shared" si="1"/>
        <v/>
      </c>
      <c r="AE10" s="21"/>
    </row>
    <row r="11" spans="1:31" s="39" customFormat="1" ht="12.75" x14ac:dyDescent="0.2">
      <c r="A11" s="43"/>
      <c r="B11" s="42"/>
      <c r="C11" s="42"/>
      <c r="D11" s="9"/>
      <c r="E11" s="9"/>
      <c r="F11" s="9"/>
      <c r="G11" s="9"/>
      <c r="H11" s="9"/>
      <c r="I11" s="9"/>
      <c r="J11" s="9"/>
      <c r="K11" s="9"/>
      <c r="L11" s="9"/>
      <c r="M11" s="9"/>
      <c r="N11" s="9" t="str">
        <f t="shared" si="0"/>
        <v/>
      </c>
      <c r="O11" s="10"/>
      <c r="P11" s="43">
        <v>8</v>
      </c>
      <c r="Q11" s="42" t="s">
        <v>380</v>
      </c>
      <c r="R11" s="42" t="s">
        <v>379</v>
      </c>
      <c r="S11" s="9"/>
      <c r="T11" s="9">
        <v>2</v>
      </c>
      <c r="U11" s="9"/>
      <c r="V11" s="9">
        <v>7</v>
      </c>
      <c r="W11" s="9">
        <v>2</v>
      </c>
      <c r="X11" s="9">
        <v>2</v>
      </c>
      <c r="Y11" s="9"/>
      <c r="Z11" s="9">
        <v>2</v>
      </c>
      <c r="AA11" s="9"/>
      <c r="AB11" s="9"/>
      <c r="AC11" s="9">
        <f t="shared" si="1"/>
        <v>6</v>
      </c>
      <c r="AE11" s="21"/>
    </row>
    <row r="12" spans="1:31" s="39" customFormat="1" ht="12.75" x14ac:dyDescent="0.2">
      <c r="A12" s="43">
        <v>8</v>
      </c>
      <c r="B12" s="42" t="s">
        <v>353</v>
      </c>
      <c r="C12" s="42" t="s">
        <v>87</v>
      </c>
      <c r="D12" s="9">
        <v>1</v>
      </c>
      <c r="E12" s="9"/>
      <c r="F12" s="9">
        <v>4</v>
      </c>
      <c r="G12" s="9">
        <v>7</v>
      </c>
      <c r="H12" s="9"/>
      <c r="I12" s="9">
        <v>1</v>
      </c>
      <c r="J12" s="9">
        <v>1</v>
      </c>
      <c r="K12" s="9">
        <v>3</v>
      </c>
      <c r="L12" s="9"/>
      <c r="M12" s="9"/>
      <c r="N12" s="9">
        <f t="shared" si="0"/>
        <v>6</v>
      </c>
      <c r="O12" s="10"/>
      <c r="P12" s="43">
        <v>15</v>
      </c>
      <c r="Q12" s="42" t="s">
        <v>162</v>
      </c>
      <c r="R12" s="42" t="s">
        <v>66</v>
      </c>
      <c r="S12" s="9">
        <v>2</v>
      </c>
      <c r="T12" s="9"/>
      <c r="U12" s="9">
        <v>4</v>
      </c>
      <c r="V12" s="9">
        <v>18</v>
      </c>
      <c r="W12" s="9">
        <v>1</v>
      </c>
      <c r="X12" s="9">
        <v>1</v>
      </c>
      <c r="Y12" s="9"/>
      <c r="Z12" s="9">
        <v>4</v>
      </c>
      <c r="AA12" s="9"/>
      <c r="AB12" s="9"/>
      <c r="AC12" s="9">
        <f t="shared" si="1"/>
        <v>8</v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8</v>
      </c>
      <c r="E15" s="9">
        <f t="shared" si="2"/>
        <v>3</v>
      </c>
      <c r="F15" s="9">
        <f t="shared" si="2"/>
        <v>6</v>
      </c>
      <c r="G15" s="9">
        <f t="shared" si="2"/>
        <v>24</v>
      </c>
      <c r="H15" s="9">
        <f t="shared" si="2"/>
        <v>7</v>
      </c>
      <c r="I15" s="9">
        <f t="shared" si="2"/>
        <v>11</v>
      </c>
      <c r="J15" s="9">
        <f t="shared" si="2"/>
        <v>1</v>
      </c>
      <c r="K15" s="9">
        <f t="shared" si="2"/>
        <v>14</v>
      </c>
      <c r="L15" s="9">
        <f t="shared" si="2"/>
        <v>0</v>
      </c>
      <c r="M15" s="9">
        <f t="shared" si="2"/>
        <v>0</v>
      </c>
      <c r="N15" s="9">
        <f t="shared" si="2"/>
        <v>31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10</v>
      </c>
      <c r="T15" s="9">
        <f t="shared" si="3"/>
        <v>4</v>
      </c>
      <c r="U15" s="9">
        <f t="shared" si="3"/>
        <v>10</v>
      </c>
      <c r="V15" s="9">
        <f t="shared" si="3"/>
        <v>40</v>
      </c>
      <c r="W15" s="9">
        <f t="shared" si="3"/>
        <v>9</v>
      </c>
      <c r="X15" s="9">
        <f t="shared" si="3"/>
        <v>7</v>
      </c>
      <c r="Y15" s="9">
        <f t="shared" si="3"/>
        <v>0</v>
      </c>
      <c r="Z15" s="9">
        <f t="shared" si="3"/>
        <v>16</v>
      </c>
      <c r="AA15" s="9">
        <f t="shared" si="3"/>
        <v>0</v>
      </c>
      <c r="AB15" s="9">
        <f t="shared" si="3"/>
        <v>0</v>
      </c>
      <c r="AC15" s="9">
        <f t="shared" si="3"/>
        <v>42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246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AKOM:    |||   Brownies: BLK-</v>
      </c>
    </row>
    <row r="17" spans="1:37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7" s="39" customFormat="1" ht="12.75" x14ac:dyDescent="0.2">
      <c r="A18" s="158" t="s">
        <v>137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/>
      <c r="O18" s="3" t="s">
        <v>4</v>
      </c>
      <c r="P18" s="155" t="s">
        <v>88</v>
      </c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7"/>
      <c r="AE18" s="21"/>
    </row>
    <row r="19" spans="1:37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7" s="39" customFormat="1" ht="12.75" x14ac:dyDescent="0.2">
      <c r="A20" s="41">
        <v>0</v>
      </c>
      <c r="B20" s="42" t="s">
        <v>201</v>
      </c>
      <c r="C20" s="42" t="s">
        <v>159</v>
      </c>
      <c r="D20" s="9">
        <v>1</v>
      </c>
      <c r="E20" s="9"/>
      <c r="F20" s="9"/>
      <c r="G20" s="9">
        <v>1</v>
      </c>
      <c r="H20" s="9">
        <v>2</v>
      </c>
      <c r="I20" s="9"/>
      <c r="J20" s="9"/>
      <c r="K20" s="9">
        <v>3</v>
      </c>
      <c r="L20" s="9"/>
      <c r="M20" s="9"/>
      <c r="N20" s="9">
        <f t="shared" ref="N20:N29" si="4">IF(B20="","",(D20*2)+(E20*3)+F20*1)</f>
        <v>2</v>
      </c>
      <c r="O20" s="10"/>
      <c r="P20" s="43">
        <v>1</v>
      </c>
      <c r="Q20" s="42" t="s">
        <v>98</v>
      </c>
      <c r="R20" s="42" t="s">
        <v>99</v>
      </c>
      <c r="S20" s="9">
        <v>1</v>
      </c>
      <c r="T20" s="9">
        <v>1</v>
      </c>
      <c r="U20" s="9"/>
      <c r="V20" s="9">
        <v>1</v>
      </c>
      <c r="W20" s="9">
        <v>4</v>
      </c>
      <c r="X20" s="9">
        <v>3</v>
      </c>
      <c r="Y20" s="9"/>
      <c r="Z20" s="9">
        <v>2</v>
      </c>
      <c r="AA20" s="9"/>
      <c r="AB20" s="9"/>
      <c r="AC20" s="9">
        <f t="shared" ref="AC20:AC29" si="5">IF(Q20="","",(S20*2)+(T20*3)+U20*1)</f>
        <v>5</v>
      </c>
      <c r="AE20" s="21"/>
    </row>
    <row r="21" spans="1:37" s="39" customFormat="1" ht="12.75" x14ac:dyDescent="0.2">
      <c r="A21" s="43">
        <v>1</v>
      </c>
      <c r="B21" s="42" t="s">
        <v>365</v>
      </c>
      <c r="C21" s="42" t="s">
        <v>41</v>
      </c>
      <c r="D21" s="9">
        <v>1</v>
      </c>
      <c r="E21" s="9"/>
      <c r="F21" s="9">
        <v>1</v>
      </c>
      <c r="G21" s="9">
        <v>5</v>
      </c>
      <c r="H21" s="9">
        <v>2</v>
      </c>
      <c r="I21" s="9">
        <v>2</v>
      </c>
      <c r="J21" s="9">
        <v>1</v>
      </c>
      <c r="K21" s="9"/>
      <c r="L21" s="9"/>
      <c r="M21" s="9"/>
      <c r="N21" s="9">
        <f t="shared" si="4"/>
        <v>3</v>
      </c>
      <c r="O21" s="10"/>
      <c r="P21" s="41">
        <v>2</v>
      </c>
      <c r="Q21" s="42" t="s">
        <v>220</v>
      </c>
      <c r="R21" s="42" t="s">
        <v>400</v>
      </c>
      <c r="S21" s="9">
        <v>6</v>
      </c>
      <c r="T21" s="9"/>
      <c r="U21" s="9">
        <v>4</v>
      </c>
      <c r="V21" s="9">
        <v>6</v>
      </c>
      <c r="W21" s="9">
        <v>1</v>
      </c>
      <c r="X21" s="9">
        <v>2</v>
      </c>
      <c r="Y21" s="9"/>
      <c r="Z21" s="9">
        <v>4</v>
      </c>
      <c r="AA21" s="9"/>
      <c r="AB21" s="9">
        <v>1</v>
      </c>
      <c r="AC21" s="9">
        <f t="shared" si="5"/>
        <v>16</v>
      </c>
      <c r="AE21" s="21"/>
    </row>
    <row r="22" spans="1:37" s="39" customFormat="1" ht="12.75" x14ac:dyDescent="0.2">
      <c r="A22" s="43">
        <v>5</v>
      </c>
      <c r="B22" s="42" t="s">
        <v>199</v>
      </c>
      <c r="C22" s="42" t="s">
        <v>57</v>
      </c>
      <c r="D22" s="9">
        <v>2</v>
      </c>
      <c r="E22" s="9"/>
      <c r="F22" s="9"/>
      <c r="G22" s="9">
        <v>6</v>
      </c>
      <c r="H22" s="9">
        <v>2</v>
      </c>
      <c r="I22" s="9">
        <v>2</v>
      </c>
      <c r="J22" s="9"/>
      <c r="K22" s="9">
        <v>4</v>
      </c>
      <c r="L22" s="9"/>
      <c r="M22" s="9"/>
      <c r="N22" s="9">
        <f t="shared" si="4"/>
        <v>4</v>
      </c>
      <c r="O22" s="10"/>
      <c r="P22" s="41">
        <v>3</v>
      </c>
      <c r="Q22" s="42" t="s">
        <v>91</v>
      </c>
      <c r="R22" s="42" t="s">
        <v>92</v>
      </c>
      <c r="S22" s="9">
        <v>3</v>
      </c>
      <c r="T22" s="9"/>
      <c r="U22" s="9"/>
      <c r="V22" s="9">
        <v>4</v>
      </c>
      <c r="W22" s="9">
        <v>4</v>
      </c>
      <c r="X22" s="9">
        <v>4</v>
      </c>
      <c r="Y22" s="9"/>
      <c r="Z22" s="9">
        <v>1</v>
      </c>
      <c r="AA22" s="9"/>
      <c r="AB22" s="9"/>
      <c r="AC22" s="9">
        <f t="shared" si="5"/>
        <v>6</v>
      </c>
      <c r="AE22" s="21"/>
    </row>
    <row r="23" spans="1:37" s="39" customFormat="1" ht="12.75" x14ac:dyDescent="0.2">
      <c r="A23" s="41">
        <v>12</v>
      </c>
      <c r="B23" s="42" t="s">
        <v>78</v>
      </c>
      <c r="C23" s="42" t="s">
        <v>79</v>
      </c>
      <c r="D23" s="9">
        <v>1</v>
      </c>
      <c r="E23" s="9"/>
      <c r="F23" s="9"/>
      <c r="G23" s="9">
        <v>7</v>
      </c>
      <c r="H23" s="9"/>
      <c r="I23" s="9"/>
      <c r="J23" s="9"/>
      <c r="K23" s="9">
        <v>1</v>
      </c>
      <c r="L23" s="9"/>
      <c r="M23" s="9"/>
      <c r="N23" s="9">
        <f t="shared" si="4"/>
        <v>2</v>
      </c>
      <c r="O23" s="10"/>
      <c r="P23" s="43">
        <v>5</v>
      </c>
      <c r="Q23" s="42" t="s">
        <v>96</v>
      </c>
      <c r="R23" s="42" t="s">
        <v>97</v>
      </c>
      <c r="S23" s="9">
        <v>3</v>
      </c>
      <c r="T23" s="9"/>
      <c r="U23" s="9"/>
      <c r="V23" s="9">
        <v>2</v>
      </c>
      <c r="W23" s="9">
        <v>1</v>
      </c>
      <c r="X23" s="9">
        <v>1</v>
      </c>
      <c r="Y23" s="9"/>
      <c r="Z23" s="9"/>
      <c r="AA23" s="9"/>
      <c r="AB23" s="9"/>
      <c r="AC23" s="9">
        <f t="shared" si="5"/>
        <v>6</v>
      </c>
      <c r="AE23" s="21"/>
    </row>
    <row r="24" spans="1:37" s="39" customFormat="1" ht="12.75" x14ac:dyDescent="0.2">
      <c r="A24" s="43">
        <v>15</v>
      </c>
      <c r="B24" s="42" t="s">
        <v>316</v>
      </c>
      <c r="C24" s="42" t="s">
        <v>354</v>
      </c>
      <c r="D24" s="9">
        <v>4</v>
      </c>
      <c r="E24" s="9">
        <v>4</v>
      </c>
      <c r="F24" s="9">
        <v>1</v>
      </c>
      <c r="G24" s="9">
        <v>5</v>
      </c>
      <c r="H24" s="9">
        <v>1</v>
      </c>
      <c r="I24" s="9">
        <v>3</v>
      </c>
      <c r="J24" s="9"/>
      <c r="K24" s="9">
        <v>1</v>
      </c>
      <c r="L24" s="9"/>
      <c r="M24" s="9"/>
      <c r="N24" s="9">
        <f t="shared" si="4"/>
        <v>21</v>
      </c>
      <c r="O24" s="10"/>
      <c r="P24" s="43">
        <v>11</v>
      </c>
      <c r="Q24" s="42" t="s">
        <v>262</v>
      </c>
      <c r="R24" s="42" t="s">
        <v>166</v>
      </c>
      <c r="S24" s="9">
        <v>4</v>
      </c>
      <c r="T24" s="9"/>
      <c r="U24" s="9">
        <v>4</v>
      </c>
      <c r="V24" s="9">
        <v>9</v>
      </c>
      <c r="W24" s="9">
        <v>1</v>
      </c>
      <c r="X24" s="9">
        <v>1</v>
      </c>
      <c r="Y24" s="9">
        <v>2</v>
      </c>
      <c r="Z24" s="9">
        <v>2</v>
      </c>
      <c r="AA24" s="9"/>
      <c r="AB24" s="9"/>
      <c r="AC24" s="9">
        <f t="shared" si="5"/>
        <v>12</v>
      </c>
      <c r="AE24" s="21"/>
    </row>
    <row r="25" spans="1:37" s="39" customFormat="1" ht="12.75" x14ac:dyDescent="0.2">
      <c r="A25" s="41">
        <v>17</v>
      </c>
      <c r="B25" s="42" t="s">
        <v>38</v>
      </c>
      <c r="C25" s="42" t="s">
        <v>389</v>
      </c>
      <c r="D25" s="9"/>
      <c r="E25" s="9">
        <v>1</v>
      </c>
      <c r="F25" s="9">
        <v>2</v>
      </c>
      <c r="G25" s="9">
        <v>2</v>
      </c>
      <c r="H25" s="9">
        <v>1</v>
      </c>
      <c r="I25" s="9">
        <v>1</v>
      </c>
      <c r="J25" s="9"/>
      <c r="K25" s="9"/>
      <c r="L25" s="9"/>
      <c r="M25" s="9"/>
      <c r="N25" s="9">
        <f t="shared" si="4"/>
        <v>5</v>
      </c>
      <c r="O25" s="10"/>
      <c r="P25" s="43">
        <v>15</v>
      </c>
      <c r="Q25" s="42" t="s">
        <v>195</v>
      </c>
      <c r="R25" s="42" t="s">
        <v>94</v>
      </c>
      <c r="S25" s="9">
        <v>1</v>
      </c>
      <c r="T25" s="9"/>
      <c r="U25" s="9"/>
      <c r="V25" s="9">
        <v>2</v>
      </c>
      <c r="W25" s="9">
        <v>1</v>
      </c>
      <c r="X25" s="9">
        <v>1</v>
      </c>
      <c r="Y25" s="9"/>
      <c r="Z25" s="9"/>
      <c r="AA25" s="9"/>
      <c r="AB25" s="9"/>
      <c r="AC25" s="9">
        <f t="shared" si="5"/>
        <v>2</v>
      </c>
      <c r="AE25" s="21"/>
    </row>
    <row r="26" spans="1:37" s="39" customFormat="1" ht="12.75" x14ac:dyDescent="0.2">
      <c r="A26" s="43">
        <v>21</v>
      </c>
      <c r="B26" s="42" t="s">
        <v>462</v>
      </c>
      <c r="C26" s="42" t="s">
        <v>73</v>
      </c>
      <c r="D26" s="9">
        <v>2</v>
      </c>
      <c r="E26" s="9"/>
      <c r="F26" s="9">
        <v>4</v>
      </c>
      <c r="G26" s="9">
        <v>2</v>
      </c>
      <c r="H26" s="9"/>
      <c r="I26" s="9">
        <v>1</v>
      </c>
      <c r="J26" s="9"/>
      <c r="K26" s="9">
        <v>3</v>
      </c>
      <c r="L26" s="9"/>
      <c r="M26" s="9"/>
      <c r="N26" s="9">
        <f t="shared" si="4"/>
        <v>8</v>
      </c>
      <c r="O26" s="10"/>
      <c r="P26" s="43">
        <v>27</v>
      </c>
      <c r="Q26" s="42" t="s">
        <v>261</v>
      </c>
      <c r="R26" s="42" t="s">
        <v>54</v>
      </c>
      <c r="S26" s="9">
        <v>1</v>
      </c>
      <c r="T26" s="9"/>
      <c r="U26" s="9">
        <v>1</v>
      </c>
      <c r="V26" s="9">
        <v>7</v>
      </c>
      <c r="W26" s="9">
        <v>3</v>
      </c>
      <c r="X26" s="9">
        <v>1</v>
      </c>
      <c r="Y26" s="9"/>
      <c r="Z26" s="9"/>
      <c r="AA26" s="9"/>
      <c r="AB26" s="9"/>
      <c r="AC26" s="9">
        <f t="shared" si="5"/>
        <v>3</v>
      </c>
      <c r="AE26" s="21"/>
    </row>
    <row r="27" spans="1:37" s="39" customFormat="1" ht="12.75" x14ac:dyDescent="0.2">
      <c r="A27" s="52" t="s">
        <v>221</v>
      </c>
      <c r="B27" s="42" t="s">
        <v>200</v>
      </c>
      <c r="C27" s="42" t="s">
        <v>73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4"/>
        <v>0</v>
      </c>
      <c r="O27" s="10"/>
      <c r="P27" s="41">
        <v>35</v>
      </c>
      <c r="Q27" s="42" t="s">
        <v>270</v>
      </c>
      <c r="R27" s="42" t="s">
        <v>271</v>
      </c>
      <c r="S27" s="9"/>
      <c r="T27" s="9">
        <v>2</v>
      </c>
      <c r="U27" s="9"/>
      <c r="V27" s="9">
        <v>3</v>
      </c>
      <c r="W27" s="9">
        <v>1</v>
      </c>
      <c r="X27" s="9"/>
      <c r="Y27" s="9">
        <v>1</v>
      </c>
      <c r="Z27" s="9"/>
      <c r="AA27" s="9"/>
      <c r="AB27" s="9"/>
      <c r="AC27" s="9">
        <f t="shared" si="5"/>
        <v>6</v>
      </c>
      <c r="AE27" s="21"/>
    </row>
    <row r="28" spans="1:37" s="39" customFormat="1" ht="12.75" x14ac:dyDescent="0.2">
      <c r="A28" s="41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7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7" s="39" customFormat="1" ht="12.75" x14ac:dyDescent="0.2">
      <c r="A30" s="105" t="s">
        <v>26</v>
      </c>
      <c r="B30" s="106"/>
      <c r="C30" s="107"/>
      <c r="D30" s="9">
        <f t="shared" ref="D30:N30" si="6">SUM(D20:D29)</f>
        <v>11</v>
      </c>
      <c r="E30" s="9">
        <f t="shared" si="6"/>
        <v>5</v>
      </c>
      <c r="F30" s="9">
        <f t="shared" si="6"/>
        <v>8</v>
      </c>
      <c r="G30" s="9">
        <f t="shared" si="6"/>
        <v>28</v>
      </c>
      <c r="H30" s="9">
        <f t="shared" si="6"/>
        <v>8</v>
      </c>
      <c r="I30" s="9">
        <f t="shared" si="6"/>
        <v>9</v>
      </c>
      <c r="J30" s="9">
        <f t="shared" si="6"/>
        <v>1</v>
      </c>
      <c r="K30" s="9">
        <f t="shared" si="6"/>
        <v>12</v>
      </c>
      <c r="L30" s="9">
        <f t="shared" si="6"/>
        <v>0</v>
      </c>
      <c r="M30" s="9">
        <f t="shared" si="6"/>
        <v>0</v>
      </c>
      <c r="N30" s="9">
        <f t="shared" si="6"/>
        <v>45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19</v>
      </c>
      <c r="T30" s="9">
        <f t="shared" si="7"/>
        <v>3</v>
      </c>
      <c r="U30" s="9">
        <f t="shared" si="7"/>
        <v>9</v>
      </c>
      <c r="V30" s="9">
        <f t="shared" si="7"/>
        <v>34</v>
      </c>
      <c r="W30" s="9">
        <f t="shared" si="7"/>
        <v>16</v>
      </c>
      <c r="X30" s="9">
        <f t="shared" si="7"/>
        <v>13</v>
      </c>
      <c r="Y30" s="9">
        <f t="shared" si="7"/>
        <v>3</v>
      </c>
      <c r="Z30" s="9">
        <f t="shared" si="7"/>
        <v>9</v>
      </c>
      <c r="AA30" s="9">
        <f t="shared" si="7"/>
        <v>0</v>
      </c>
      <c r="AB30" s="9">
        <f t="shared" si="7"/>
        <v>1</v>
      </c>
      <c r="AC30" s="9">
        <f t="shared" si="7"/>
        <v>56</v>
      </c>
      <c r="AE30" s="44" t="e">
        <f>IF(#REF!+#REF!=5,"Correct","MVP ERROR")</f>
        <v>#REF!</v>
      </c>
    </row>
    <row r="31" spans="1:37" s="39" customFormat="1" ht="12.75" x14ac:dyDescent="0.2">
      <c r="A31" s="117" t="s">
        <v>27</v>
      </c>
      <c r="B31" s="118"/>
      <c r="C31" s="119" t="s">
        <v>230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Hawks:    |||   HBW Cannons: </v>
      </c>
      <c r="AK31" s="46"/>
    </row>
    <row r="32" spans="1:37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22" t="s">
        <v>28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4"/>
      <c r="O33" s="3" t="s">
        <v>4</v>
      </c>
      <c r="P33" s="140" t="s">
        <v>139</v>
      </c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2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8</v>
      </c>
      <c r="B35" s="42" t="s">
        <v>352</v>
      </c>
      <c r="C35" s="42" t="s">
        <v>61</v>
      </c>
      <c r="D35" s="9">
        <v>1</v>
      </c>
      <c r="E35" s="9">
        <v>2</v>
      </c>
      <c r="F35" s="9"/>
      <c r="G35" s="9"/>
      <c r="H35" s="9">
        <v>1</v>
      </c>
      <c r="I35" s="9">
        <v>1</v>
      </c>
      <c r="J35" s="9"/>
      <c r="K35" s="9">
        <v>2</v>
      </c>
      <c r="L35" s="9"/>
      <c r="M35" s="9"/>
      <c r="N35" s="9">
        <f t="shared" ref="N35:N44" si="8">IF(B35="","",(D35*2)+(E35*3)+F35*1)</f>
        <v>8</v>
      </c>
      <c r="O35" s="10"/>
      <c r="P35" s="41">
        <v>3</v>
      </c>
      <c r="Q35" s="42" t="s">
        <v>206</v>
      </c>
      <c r="R35" s="42" t="s">
        <v>128</v>
      </c>
      <c r="S35" s="9">
        <v>1</v>
      </c>
      <c r="T35" s="9">
        <v>2</v>
      </c>
      <c r="U35" s="9"/>
      <c r="V35" s="9">
        <v>6</v>
      </c>
      <c r="W35" s="9">
        <v>4</v>
      </c>
      <c r="X35" s="9">
        <v>1</v>
      </c>
      <c r="Y35" s="9">
        <v>2</v>
      </c>
      <c r="Z35" s="9">
        <v>4</v>
      </c>
      <c r="AA35" s="9"/>
      <c r="AB35" s="9"/>
      <c r="AC35" s="9">
        <f t="shared" ref="AC35:AC44" si="9">IF(Q35="","",(S35*2)+(T35*3)+U35*1)</f>
        <v>8</v>
      </c>
      <c r="AE35" s="21"/>
    </row>
    <row r="36" spans="1:31" s="39" customFormat="1" ht="12.75" x14ac:dyDescent="0.2">
      <c r="A36" s="43">
        <v>9</v>
      </c>
      <c r="B36" s="42" t="s">
        <v>42</v>
      </c>
      <c r="C36" s="42" t="s">
        <v>43</v>
      </c>
      <c r="D36" s="9">
        <v>3</v>
      </c>
      <c r="E36" s="9"/>
      <c r="F36" s="9"/>
      <c r="G36" s="9">
        <v>8</v>
      </c>
      <c r="H36" s="9">
        <v>3</v>
      </c>
      <c r="I36" s="9">
        <v>2</v>
      </c>
      <c r="J36" s="9"/>
      <c r="K36" s="9"/>
      <c r="L36" s="9"/>
      <c r="M36" s="9"/>
      <c r="N36" s="9">
        <f t="shared" si="8"/>
        <v>6</v>
      </c>
      <c r="O36" s="10"/>
      <c r="P36" s="41">
        <v>4</v>
      </c>
      <c r="Q36" s="42" t="s">
        <v>33</v>
      </c>
      <c r="R36" s="42" t="s">
        <v>34</v>
      </c>
      <c r="S36" s="9"/>
      <c r="T36" s="9">
        <v>2</v>
      </c>
      <c r="U36" s="9"/>
      <c r="V36" s="9">
        <v>6</v>
      </c>
      <c r="W36" s="9">
        <v>7</v>
      </c>
      <c r="X36" s="9">
        <v>1</v>
      </c>
      <c r="Y36" s="9"/>
      <c r="Z36" s="9">
        <v>2</v>
      </c>
      <c r="AA36" s="9"/>
      <c r="AB36" s="9"/>
      <c r="AC36" s="9">
        <f t="shared" si="9"/>
        <v>6</v>
      </c>
      <c r="AE36" s="21"/>
    </row>
    <row r="37" spans="1:31" s="39" customFormat="1" ht="12.75" x14ac:dyDescent="0.2">
      <c r="A37" s="43">
        <v>13</v>
      </c>
      <c r="B37" s="42" t="s">
        <v>30</v>
      </c>
      <c r="C37" s="42" t="s">
        <v>31</v>
      </c>
      <c r="D37" s="9"/>
      <c r="E37" s="9"/>
      <c r="F37" s="9"/>
      <c r="G37" s="9">
        <v>5</v>
      </c>
      <c r="H37" s="9"/>
      <c r="I37" s="9">
        <v>2</v>
      </c>
      <c r="J37" s="9">
        <v>2</v>
      </c>
      <c r="K37" s="9">
        <v>1</v>
      </c>
      <c r="L37" s="9"/>
      <c r="M37" s="9"/>
      <c r="N37" s="9">
        <f t="shared" si="8"/>
        <v>0</v>
      </c>
      <c r="O37" s="10"/>
      <c r="P37" s="43">
        <v>5</v>
      </c>
      <c r="Q37" s="42" t="s">
        <v>45</v>
      </c>
      <c r="R37" s="42" t="s">
        <v>46</v>
      </c>
      <c r="S37" s="9">
        <v>3</v>
      </c>
      <c r="T37" s="9">
        <v>3</v>
      </c>
      <c r="U37" s="9"/>
      <c r="V37" s="9">
        <v>3</v>
      </c>
      <c r="W37" s="9">
        <v>2</v>
      </c>
      <c r="X37" s="9">
        <v>4</v>
      </c>
      <c r="Y37" s="9"/>
      <c r="Z37" s="9">
        <v>3</v>
      </c>
      <c r="AA37" s="9"/>
      <c r="AB37" s="9"/>
      <c r="AC37" s="9">
        <f t="shared" si="9"/>
        <v>15</v>
      </c>
      <c r="AE37" s="21"/>
    </row>
    <row r="38" spans="1:31" s="39" customFormat="1" ht="12.75" x14ac:dyDescent="0.2">
      <c r="A38" s="43">
        <v>17</v>
      </c>
      <c r="B38" s="42" t="s">
        <v>480</v>
      </c>
      <c r="C38" s="42" t="s">
        <v>386</v>
      </c>
      <c r="D38" s="9">
        <v>1</v>
      </c>
      <c r="E38" s="9"/>
      <c r="F38" s="9"/>
      <c r="G38" s="9">
        <v>5</v>
      </c>
      <c r="H38" s="9">
        <v>1</v>
      </c>
      <c r="I38" s="9">
        <v>1</v>
      </c>
      <c r="J38" s="9"/>
      <c r="K38" s="9">
        <v>1</v>
      </c>
      <c r="L38" s="9"/>
      <c r="M38" s="9"/>
      <c r="N38" s="9">
        <f t="shared" si="8"/>
        <v>2</v>
      </c>
      <c r="O38" s="10"/>
      <c r="P38" s="41">
        <v>7</v>
      </c>
      <c r="Q38" s="42" t="s">
        <v>32</v>
      </c>
      <c r="R38" s="42" t="s">
        <v>111</v>
      </c>
      <c r="S38" s="9">
        <v>5</v>
      </c>
      <c r="T38" s="9"/>
      <c r="U38" s="9"/>
      <c r="V38" s="9">
        <v>17</v>
      </c>
      <c r="W38" s="9">
        <v>1</v>
      </c>
      <c r="X38" s="9">
        <v>2</v>
      </c>
      <c r="Y38" s="9">
        <v>1</v>
      </c>
      <c r="Z38" s="9"/>
      <c r="AA38" s="9"/>
      <c r="AB38" s="9"/>
      <c r="AC38" s="9">
        <f t="shared" si="9"/>
        <v>10</v>
      </c>
      <c r="AE38" s="21"/>
    </row>
    <row r="39" spans="1:31" s="39" customFormat="1" ht="12.75" x14ac:dyDescent="0.2">
      <c r="A39" s="43">
        <v>20</v>
      </c>
      <c r="B39" s="42" t="s">
        <v>100</v>
      </c>
      <c r="C39" s="42" t="s">
        <v>290</v>
      </c>
      <c r="D39" s="9">
        <v>2</v>
      </c>
      <c r="E39" s="9"/>
      <c r="F39" s="9"/>
      <c r="G39" s="9">
        <v>3</v>
      </c>
      <c r="H39" s="9">
        <v>3</v>
      </c>
      <c r="I39" s="9">
        <v>1</v>
      </c>
      <c r="J39" s="9"/>
      <c r="K39" s="9">
        <v>2</v>
      </c>
      <c r="L39" s="9"/>
      <c r="M39" s="9"/>
      <c r="N39" s="9">
        <f t="shared" si="8"/>
        <v>4</v>
      </c>
      <c r="O39" s="10"/>
      <c r="P39" s="41"/>
      <c r="Q39" s="42"/>
      <c r="R39" s="42"/>
      <c r="S39" s="9"/>
      <c r="T39" s="9"/>
      <c r="U39" s="9"/>
      <c r="V39" s="9"/>
      <c r="W39" s="9"/>
      <c r="X39" s="9"/>
      <c r="Y39" s="9"/>
      <c r="Z39" s="9"/>
      <c r="AA39" s="9"/>
      <c r="AB39" s="9"/>
      <c r="AC39" s="9" t="str">
        <f t="shared" si="9"/>
        <v/>
      </c>
      <c r="AE39" s="21"/>
    </row>
    <row r="40" spans="1:31" s="39" customFormat="1" ht="12.75" x14ac:dyDescent="0.2">
      <c r="A40" s="43"/>
      <c r="B40" s="42"/>
      <c r="C40" s="42"/>
      <c r="D40" s="9"/>
      <c r="E40" s="9"/>
      <c r="F40" s="9"/>
      <c r="G40" s="9"/>
      <c r="H40" s="9"/>
      <c r="I40" s="9"/>
      <c r="J40" s="9"/>
      <c r="K40" s="9"/>
      <c r="L40" s="9"/>
      <c r="M40" s="9"/>
      <c r="N40" s="9" t="str">
        <f t="shared" si="8"/>
        <v/>
      </c>
      <c r="O40" s="10"/>
      <c r="P40" s="41">
        <v>10</v>
      </c>
      <c r="Q40" s="42" t="s">
        <v>412</v>
      </c>
      <c r="R40" s="42" t="s">
        <v>413</v>
      </c>
      <c r="S40" s="9">
        <v>3</v>
      </c>
      <c r="T40" s="9"/>
      <c r="U40" s="9"/>
      <c r="V40" s="9">
        <v>17</v>
      </c>
      <c r="W40" s="9">
        <v>1</v>
      </c>
      <c r="X40" s="9">
        <v>2</v>
      </c>
      <c r="Y40" s="9">
        <v>1</v>
      </c>
      <c r="Z40" s="9"/>
      <c r="AA40" s="9"/>
      <c r="AB40" s="9"/>
      <c r="AC40" s="9">
        <f t="shared" si="9"/>
        <v>6</v>
      </c>
      <c r="AE40" s="21"/>
    </row>
    <row r="41" spans="1:31" s="39" customFormat="1" ht="12.75" x14ac:dyDescent="0.2">
      <c r="A41" s="43">
        <v>32</v>
      </c>
      <c r="B41" s="42" t="s">
        <v>287</v>
      </c>
      <c r="C41" s="42" t="s">
        <v>90</v>
      </c>
      <c r="D41" s="9">
        <v>2</v>
      </c>
      <c r="E41" s="9"/>
      <c r="F41" s="9">
        <v>1</v>
      </c>
      <c r="G41" s="9">
        <v>12</v>
      </c>
      <c r="H41" s="9">
        <v>1</v>
      </c>
      <c r="I41" s="9">
        <v>2</v>
      </c>
      <c r="J41" s="9"/>
      <c r="K41" s="9">
        <v>2</v>
      </c>
      <c r="L41" s="9"/>
      <c r="M41" s="9"/>
      <c r="N41" s="9">
        <f t="shared" si="8"/>
        <v>5</v>
      </c>
      <c r="O41" s="10"/>
      <c r="P41" s="41">
        <v>11</v>
      </c>
      <c r="Q41" s="42" t="s">
        <v>288</v>
      </c>
      <c r="R41" s="42" t="s">
        <v>289</v>
      </c>
      <c r="S41" s="9">
        <v>2</v>
      </c>
      <c r="T41" s="9"/>
      <c r="U41" s="9"/>
      <c r="V41" s="9">
        <v>7</v>
      </c>
      <c r="W41" s="9">
        <v>2</v>
      </c>
      <c r="X41" s="9"/>
      <c r="Y41" s="9"/>
      <c r="Z41" s="9"/>
      <c r="AA41" s="9"/>
      <c r="AB41" s="9"/>
      <c r="AC41" s="9">
        <f t="shared" si="9"/>
        <v>4</v>
      </c>
      <c r="AE41" s="21"/>
    </row>
    <row r="42" spans="1:31" s="39" customFormat="1" ht="12.75" x14ac:dyDescent="0.2">
      <c r="A42" s="43">
        <v>33</v>
      </c>
      <c r="B42" s="42" t="s">
        <v>481</v>
      </c>
      <c r="C42" s="42" t="s">
        <v>87</v>
      </c>
      <c r="D42" s="9">
        <v>1</v>
      </c>
      <c r="E42" s="9"/>
      <c r="F42" s="9">
        <v>3</v>
      </c>
      <c r="G42" s="9">
        <v>2</v>
      </c>
      <c r="H42" s="9"/>
      <c r="I42" s="9">
        <v>3</v>
      </c>
      <c r="J42" s="9"/>
      <c r="K42" s="9">
        <v>1</v>
      </c>
      <c r="L42" s="9"/>
      <c r="M42" s="9"/>
      <c r="N42" s="9">
        <f t="shared" si="8"/>
        <v>5</v>
      </c>
      <c r="O42" s="10"/>
      <c r="P42" s="43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10</v>
      </c>
      <c r="E45" s="9">
        <f t="shared" si="10"/>
        <v>2</v>
      </c>
      <c r="F45" s="9">
        <f t="shared" si="10"/>
        <v>4</v>
      </c>
      <c r="G45" s="9">
        <f t="shared" si="10"/>
        <v>35</v>
      </c>
      <c r="H45" s="9">
        <f t="shared" si="10"/>
        <v>9</v>
      </c>
      <c r="I45" s="9">
        <f t="shared" si="10"/>
        <v>12</v>
      </c>
      <c r="J45" s="9">
        <f t="shared" si="10"/>
        <v>2</v>
      </c>
      <c r="K45" s="9">
        <f t="shared" si="10"/>
        <v>9</v>
      </c>
      <c r="L45" s="9">
        <f t="shared" si="10"/>
        <v>0</v>
      </c>
      <c r="M45" s="9">
        <f t="shared" si="10"/>
        <v>0</v>
      </c>
      <c r="N45" s="9">
        <f t="shared" si="10"/>
        <v>30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14</v>
      </c>
      <c r="T45" s="9">
        <f t="shared" si="11"/>
        <v>7</v>
      </c>
      <c r="U45" s="9">
        <f t="shared" si="11"/>
        <v>0</v>
      </c>
      <c r="V45" s="9">
        <f t="shared" si="11"/>
        <v>56</v>
      </c>
      <c r="W45" s="9">
        <f t="shared" si="11"/>
        <v>17</v>
      </c>
      <c r="X45" s="9">
        <f t="shared" si="11"/>
        <v>10</v>
      </c>
      <c r="Y45" s="9">
        <f t="shared" si="11"/>
        <v>4</v>
      </c>
      <c r="Z45" s="9">
        <f t="shared" si="11"/>
        <v>9</v>
      </c>
      <c r="AA45" s="9">
        <f t="shared" si="11"/>
        <v>0</v>
      </c>
      <c r="AB45" s="9">
        <f t="shared" si="11"/>
        <v>0</v>
      </c>
      <c r="AC45" s="9">
        <f t="shared" si="11"/>
        <v>49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76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Diablos:    |||   Phantoms: FT-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46" t="s">
        <v>224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8"/>
      <c r="O48" s="3" t="s">
        <v>29</v>
      </c>
      <c r="P48" s="181" t="s">
        <v>246</v>
      </c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3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3">
        <v>4</v>
      </c>
      <c r="B50" s="42" t="s">
        <v>121</v>
      </c>
      <c r="C50" s="42" t="s">
        <v>73</v>
      </c>
      <c r="D50" s="9">
        <v>3</v>
      </c>
      <c r="E50" s="9"/>
      <c r="F50" s="9">
        <v>1</v>
      </c>
      <c r="G50" s="9">
        <v>5</v>
      </c>
      <c r="H50" s="9">
        <v>1</v>
      </c>
      <c r="I50" s="9">
        <v>2</v>
      </c>
      <c r="J50" s="9"/>
      <c r="K50" s="9">
        <v>4</v>
      </c>
      <c r="L50" s="9"/>
      <c r="M50" s="9"/>
      <c r="N50" s="9">
        <f t="shared" ref="N50:N59" si="12">IF(B50="","",(D50*2)+(E50*3)+F50*1)</f>
        <v>7</v>
      </c>
      <c r="O50" s="10"/>
      <c r="P50" s="41">
        <v>32</v>
      </c>
      <c r="Q50" s="42" t="s">
        <v>247</v>
      </c>
      <c r="R50" s="42" t="s">
        <v>248</v>
      </c>
      <c r="S50" s="9">
        <v>5</v>
      </c>
      <c r="T50" s="9"/>
      <c r="U50" s="9">
        <v>1</v>
      </c>
      <c r="V50" s="9">
        <v>8</v>
      </c>
      <c r="W50" s="9">
        <v>1</v>
      </c>
      <c r="X50" s="9">
        <v>1</v>
      </c>
      <c r="Y50" s="9">
        <v>1</v>
      </c>
      <c r="Z50" s="9"/>
      <c r="AA50" s="9"/>
      <c r="AB50" s="9"/>
      <c r="AC50" s="9">
        <f t="shared" ref="AC50:AC59" si="13">IF(Q50="","",(S50*2)+(T50*3)+U50*1)</f>
        <v>11</v>
      </c>
      <c r="AD50" s="46"/>
      <c r="AE50" s="21"/>
    </row>
    <row r="51" spans="1:31" s="39" customFormat="1" ht="12.75" x14ac:dyDescent="0.2">
      <c r="A51" s="41"/>
      <c r="B51" s="42"/>
      <c r="C51" s="42"/>
      <c r="D51" s="9"/>
      <c r="E51" s="9"/>
      <c r="F51" s="9"/>
      <c r="G51" s="9"/>
      <c r="H51" s="9"/>
      <c r="I51" s="9"/>
      <c r="J51" s="9"/>
      <c r="K51" s="9"/>
      <c r="L51" s="9"/>
      <c r="M51" s="9"/>
      <c r="N51" s="9" t="str">
        <f t="shared" si="12"/>
        <v/>
      </c>
      <c r="O51" s="10"/>
      <c r="P51" s="41">
        <v>8</v>
      </c>
      <c r="Q51" s="42" t="s">
        <v>249</v>
      </c>
      <c r="R51" s="42" t="s">
        <v>39</v>
      </c>
      <c r="S51" s="9"/>
      <c r="T51" s="9"/>
      <c r="U51" s="9"/>
      <c r="V51" s="9">
        <v>1</v>
      </c>
      <c r="W51" s="9">
        <v>1</v>
      </c>
      <c r="X51" s="9"/>
      <c r="Y51" s="9"/>
      <c r="Z51" s="9"/>
      <c r="AA51" s="9"/>
      <c r="AB51" s="9"/>
      <c r="AC51" s="9">
        <f t="shared" si="13"/>
        <v>0</v>
      </c>
      <c r="AD51" s="46"/>
      <c r="AE51" s="21"/>
    </row>
    <row r="52" spans="1:31" s="39" customFormat="1" ht="12.75" x14ac:dyDescent="0.2">
      <c r="A52" s="43">
        <v>8</v>
      </c>
      <c r="B52" s="42" t="s">
        <v>175</v>
      </c>
      <c r="C52" s="42" t="s">
        <v>61</v>
      </c>
      <c r="D52" s="9">
        <v>1</v>
      </c>
      <c r="E52" s="9"/>
      <c r="F52" s="9"/>
      <c r="G52" s="9">
        <v>1</v>
      </c>
      <c r="H52" s="9">
        <v>1</v>
      </c>
      <c r="I52" s="9">
        <v>1</v>
      </c>
      <c r="J52" s="9">
        <v>1</v>
      </c>
      <c r="K52" s="9">
        <v>5</v>
      </c>
      <c r="L52" s="9"/>
      <c r="M52" s="9"/>
      <c r="N52" s="9">
        <f t="shared" si="12"/>
        <v>2</v>
      </c>
      <c r="O52" s="10"/>
      <c r="P52" s="41">
        <v>10</v>
      </c>
      <c r="Q52" s="42" t="s">
        <v>431</v>
      </c>
      <c r="R52" s="42" t="s">
        <v>37</v>
      </c>
      <c r="S52" s="9">
        <v>4</v>
      </c>
      <c r="T52" s="9">
        <v>1</v>
      </c>
      <c r="U52" s="9">
        <v>5</v>
      </c>
      <c r="V52" s="9">
        <v>4</v>
      </c>
      <c r="W52" s="9">
        <v>1</v>
      </c>
      <c r="X52" s="9">
        <v>2</v>
      </c>
      <c r="Y52" s="9"/>
      <c r="Z52" s="9"/>
      <c r="AA52" s="9"/>
      <c r="AB52" s="9"/>
      <c r="AC52" s="9">
        <f t="shared" si="13"/>
        <v>16</v>
      </c>
      <c r="AD52" s="46"/>
      <c r="AE52" s="21"/>
    </row>
    <row r="53" spans="1:31" s="39" customFormat="1" ht="12.75" x14ac:dyDescent="0.2">
      <c r="A53" s="43"/>
      <c r="B53" s="42"/>
      <c r="C53" s="42"/>
      <c r="D53" s="9"/>
      <c r="E53" s="9"/>
      <c r="F53" s="9"/>
      <c r="G53" s="9"/>
      <c r="H53" s="9"/>
      <c r="I53" s="9"/>
      <c r="J53" s="9"/>
      <c r="K53" s="9"/>
      <c r="L53" s="9"/>
      <c r="M53" s="9"/>
      <c r="N53" s="9" t="str">
        <f t="shared" si="12"/>
        <v/>
      </c>
      <c r="O53" s="10"/>
      <c r="P53" s="41">
        <v>13</v>
      </c>
      <c r="Q53" s="42" t="s">
        <v>251</v>
      </c>
      <c r="R53" s="42" t="s">
        <v>53</v>
      </c>
      <c r="S53" s="9">
        <v>1</v>
      </c>
      <c r="T53" s="9"/>
      <c r="U53" s="9"/>
      <c r="V53" s="9">
        <v>9</v>
      </c>
      <c r="W53" s="9"/>
      <c r="X53" s="9"/>
      <c r="Y53" s="9"/>
      <c r="Z53" s="9">
        <v>1</v>
      </c>
      <c r="AA53" s="9"/>
      <c r="AB53" s="9"/>
      <c r="AC53" s="9">
        <f t="shared" si="13"/>
        <v>2</v>
      </c>
      <c r="AD53" s="46"/>
      <c r="AE53" s="21"/>
    </row>
    <row r="54" spans="1:31" s="39" customFormat="1" ht="12.75" x14ac:dyDescent="0.2">
      <c r="A54" s="43">
        <v>11</v>
      </c>
      <c r="B54" s="42" t="s">
        <v>122</v>
      </c>
      <c r="C54" s="42" t="s">
        <v>123</v>
      </c>
      <c r="D54" s="9">
        <v>3</v>
      </c>
      <c r="E54" s="9"/>
      <c r="F54" s="9"/>
      <c r="G54" s="9">
        <v>8</v>
      </c>
      <c r="H54" s="9">
        <v>1</v>
      </c>
      <c r="I54" s="9">
        <v>1</v>
      </c>
      <c r="J54" s="9"/>
      <c r="K54" s="9"/>
      <c r="L54" s="9"/>
      <c r="M54" s="9"/>
      <c r="N54" s="9">
        <f t="shared" si="12"/>
        <v>6</v>
      </c>
      <c r="O54" s="10"/>
      <c r="P54" s="43">
        <v>21</v>
      </c>
      <c r="Q54" s="42" t="s">
        <v>252</v>
      </c>
      <c r="R54" s="42" t="s">
        <v>253</v>
      </c>
      <c r="S54" s="9"/>
      <c r="T54" s="9"/>
      <c r="U54" s="9"/>
      <c r="V54" s="9">
        <v>3</v>
      </c>
      <c r="W54" s="9"/>
      <c r="X54" s="9"/>
      <c r="Y54" s="9"/>
      <c r="Z54" s="9">
        <v>4</v>
      </c>
      <c r="AA54" s="9"/>
      <c r="AB54" s="9"/>
      <c r="AC54" s="9">
        <f t="shared" si="13"/>
        <v>0</v>
      </c>
      <c r="AD54" s="46"/>
      <c r="AE54" s="21"/>
    </row>
    <row r="55" spans="1:31" s="39" customFormat="1" ht="12.75" x14ac:dyDescent="0.2">
      <c r="A55" s="43"/>
      <c r="B55" s="42"/>
      <c r="C55" s="42"/>
      <c r="D55" s="9"/>
      <c r="E55" s="9"/>
      <c r="F55" s="9"/>
      <c r="G55" s="9"/>
      <c r="H55" s="9"/>
      <c r="I55" s="9"/>
      <c r="J55" s="9"/>
      <c r="K55" s="9"/>
      <c r="L55" s="9"/>
      <c r="M55" s="9"/>
      <c r="N55" s="9" t="str">
        <f t="shared" si="12"/>
        <v/>
      </c>
      <c r="O55" s="10"/>
      <c r="P55" s="43"/>
      <c r="Q55" s="42"/>
      <c r="R55" s="42"/>
      <c r="S55" s="9"/>
      <c r="T55" s="9"/>
      <c r="U55" s="9"/>
      <c r="V55" s="9"/>
      <c r="W55" s="9"/>
      <c r="X55" s="9"/>
      <c r="Y55" s="9"/>
      <c r="Z55" s="9"/>
      <c r="AA55" s="9"/>
      <c r="AB55" s="9"/>
      <c r="AC55" s="9" t="str">
        <f t="shared" si="13"/>
        <v/>
      </c>
      <c r="AD55" s="46"/>
      <c r="AE55" s="21"/>
    </row>
    <row r="56" spans="1:31" s="39" customFormat="1" ht="12.75" x14ac:dyDescent="0.2">
      <c r="A56" s="43">
        <v>13</v>
      </c>
      <c r="B56" s="42" t="s">
        <v>227</v>
      </c>
      <c r="C56" s="42" t="s">
        <v>54</v>
      </c>
      <c r="D56" s="9">
        <v>5</v>
      </c>
      <c r="E56" s="9"/>
      <c r="F56" s="9"/>
      <c r="G56" s="9">
        <v>7</v>
      </c>
      <c r="H56" s="9">
        <v>1</v>
      </c>
      <c r="I56" s="9">
        <v>1</v>
      </c>
      <c r="J56" s="9"/>
      <c r="K56" s="9">
        <v>2</v>
      </c>
      <c r="L56" s="9"/>
      <c r="M56" s="9"/>
      <c r="N56" s="9">
        <f t="shared" si="12"/>
        <v>10</v>
      </c>
      <c r="O56" s="10"/>
      <c r="P56" s="43">
        <v>26</v>
      </c>
      <c r="Q56" s="42" t="s">
        <v>255</v>
      </c>
      <c r="R56" s="42" t="s">
        <v>256</v>
      </c>
      <c r="S56" s="9">
        <v>1</v>
      </c>
      <c r="T56" s="9">
        <v>1</v>
      </c>
      <c r="U56" s="9"/>
      <c r="V56" s="9">
        <v>2</v>
      </c>
      <c r="W56" s="9">
        <v>1</v>
      </c>
      <c r="X56" s="9">
        <v>2</v>
      </c>
      <c r="Y56" s="9"/>
      <c r="Z56" s="9">
        <v>3</v>
      </c>
      <c r="AA56" s="9"/>
      <c r="AB56" s="9"/>
      <c r="AC56" s="9">
        <f t="shared" si="13"/>
        <v>5</v>
      </c>
      <c r="AD56" s="46"/>
      <c r="AE56" s="21"/>
    </row>
    <row r="57" spans="1:31" s="39" customFormat="1" ht="12.75" x14ac:dyDescent="0.2">
      <c r="A57" s="41">
        <v>20</v>
      </c>
      <c r="B57" s="42" t="s">
        <v>118</v>
      </c>
      <c r="C57" s="42" t="s">
        <v>119</v>
      </c>
      <c r="D57" s="9">
        <v>2</v>
      </c>
      <c r="E57" s="9"/>
      <c r="F57" s="9">
        <v>2</v>
      </c>
      <c r="G57" s="9">
        <v>6</v>
      </c>
      <c r="H57" s="9">
        <v>3</v>
      </c>
      <c r="I57" s="9">
        <v>2</v>
      </c>
      <c r="J57" s="9"/>
      <c r="K57" s="9">
        <v>3</v>
      </c>
      <c r="L57" s="9"/>
      <c r="M57" s="9"/>
      <c r="N57" s="9">
        <f t="shared" si="12"/>
        <v>6</v>
      </c>
      <c r="O57" s="10"/>
      <c r="P57" s="43"/>
      <c r="Q57" s="42"/>
      <c r="R57" s="42"/>
      <c r="S57" s="9"/>
      <c r="T57" s="9"/>
      <c r="U57" s="9"/>
      <c r="V57" s="9"/>
      <c r="W57" s="9"/>
      <c r="X57" s="9"/>
      <c r="Y57" s="9"/>
      <c r="Z57" s="9"/>
      <c r="AA57" s="9"/>
      <c r="AB57" s="9"/>
      <c r="AC57" s="9" t="str">
        <f t="shared" si="13"/>
        <v/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>
        <v>7</v>
      </c>
      <c r="Q58" s="42" t="s">
        <v>376</v>
      </c>
      <c r="R58" s="42" t="s">
        <v>37</v>
      </c>
      <c r="S58" s="9"/>
      <c r="T58" s="9"/>
      <c r="U58" s="9"/>
      <c r="V58" s="9">
        <v>4</v>
      </c>
      <c r="W58" s="9"/>
      <c r="X58" s="9"/>
      <c r="Y58" s="9"/>
      <c r="Z58" s="9"/>
      <c r="AA58" s="9"/>
      <c r="AB58" s="9"/>
      <c r="AC58" s="9">
        <f t="shared" si="13"/>
        <v>0</v>
      </c>
      <c r="AD58" s="46"/>
      <c r="AE58" s="21"/>
    </row>
    <row r="59" spans="1:31" s="39" customFormat="1" ht="12.75" x14ac:dyDescent="0.2">
      <c r="A59" s="43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14</v>
      </c>
      <c r="E60" s="9">
        <f t="shared" si="14"/>
        <v>0</v>
      </c>
      <c r="F60" s="9">
        <f t="shared" si="14"/>
        <v>3</v>
      </c>
      <c r="G60" s="9">
        <f t="shared" si="14"/>
        <v>27</v>
      </c>
      <c r="H60" s="9">
        <f t="shared" si="14"/>
        <v>7</v>
      </c>
      <c r="I60" s="9">
        <f t="shared" si="14"/>
        <v>7</v>
      </c>
      <c r="J60" s="9">
        <f t="shared" si="14"/>
        <v>1</v>
      </c>
      <c r="K60" s="9">
        <f t="shared" si="14"/>
        <v>14</v>
      </c>
      <c r="L60" s="9">
        <f t="shared" si="14"/>
        <v>0</v>
      </c>
      <c r="M60" s="9">
        <f t="shared" si="14"/>
        <v>0</v>
      </c>
      <c r="N60" s="9">
        <f t="shared" si="14"/>
        <v>31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11</v>
      </c>
      <c r="T60" s="9">
        <f t="shared" si="15"/>
        <v>2</v>
      </c>
      <c r="U60" s="9">
        <f t="shared" si="15"/>
        <v>6</v>
      </c>
      <c r="V60" s="9">
        <f t="shared" si="15"/>
        <v>31</v>
      </c>
      <c r="W60" s="9">
        <f t="shared" si="15"/>
        <v>4</v>
      </c>
      <c r="X60" s="9">
        <f t="shared" si="15"/>
        <v>5</v>
      </c>
      <c r="Y60" s="9">
        <f t="shared" si="15"/>
        <v>1</v>
      </c>
      <c r="Z60" s="9">
        <f t="shared" si="15"/>
        <v>8</v>
      </c>
      <c r="AA60" s="9">
        <f t="shared" si="15"/>
        <v>0</v>
      </c>
      <c r="AB60" s="9">
        <f t="shared" si="15"/>
        <v>0</v>
      </c>
      <c r="AC60" s="9">
        <f t="shared" si="15"/>
        <v>34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133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Hellfish: 3P-   |||   Beavers: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37" t="s">
        <v>134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9"/>
      <c r="O63" s="3" t="s">
        <v>29</v>
      </c>
      <c r="P63" s="172" t="s">
        <v>230</v>
      </c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4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4</v>
      </c>
      <c r="B65" s="42" t="s">
        <v>167</v>
      </c>
      <c r="C65" s="42" t="s">
        <v>174</v>
      </c>
      <c r="D65" s="9">
        <v>3</v>
      </c>
      <c r="E65" s="9"/>
      <c r="F65" s="9">
        <v>8</v>
      </c>
      <c r="G65" s="9">
        <v>7</v>
      </c>
      <c r="H65" s="9">
        <v>5</v>
      </c>
      <c r="I65" s="9">
        <v>1</v>
      </c>
      <c r="J65" s="9"/>
      <c r="K65" s="9">
        <v>2</v>
      </c>
      <c r="L65" s="9"/>
      <c r="M65" s="9"/>
      <c r="N65" s="9">
        <f t="shared" ref="N65:N74" si="16">IF(B65="","",(D65*2)+(E65*3)+F65*1)</f>
        <v>14</v>
      </c>
      <c r="O65" s="10"/>
      <c r="P65" s="43">
        <v>4</v>
      </c>
      <c r="Q65" s="42" t="s">
        <v>233</v>
      </c>
      <c r="R65" s="42" t="s">
        <v>234</v>
      </c>
      <c r="S65" s="9">
        <v>3</v>
      </c>
      <c r="T65" s="9"/>
      <c r="U65" s="9">
        <v>1</v>
      </c>
      <c r="V65" s="9">
        <v>6</v>
      </c>
      <c r="W65" s="9">
        <v>3</v>
      </c>
      <c r="X65" s="9">
        <v>3</v>
      </c>
      <c r="Y65" s="9"/>
      <c r="Z65" s="9">
        <v>1</v>
      </c>
      <c r="AA65" s="9"/>
      <c r="AB65" s="9"/>
      <c r="AC65" s="9">
        <f t="shared" ref="AC65:AC74" si="17">IF(Q65="","",(S65*2)+(T65*3)+U65*1)</f>
        <v>7</v>
      </c>
      <c r="AD65" s="46"/>
      <c r="AE65" s="21"/>
    </row>
    <row r="66" spans="1:31" s="39" customFormat="1" ht="12.75" x14ac:dyDescent="0.2">
      <c r="A66" s="41"/>
      <c r="B66" s="42"/>
      <c r="C66" s="42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tr">
        <f t="shared" si="16"/>
        <v/>
      </c>
      <c r="O66" s="10"/>
      <c r="P66" s="41">
        <v>6</v>
      </c>
      <c r="Q66" s="42" t="s">
        <v>38</v>
      </c>
      <c r="R66" s="42" t="s">
        <v>235</v>
      </c>
      <c r="S66" s="9">
        <v>3</v>
      </c>
      <c r="T66" s="9">
        <v>1</v>
      </c>
      <c r="U66" s="9">
        <v>1</v>
      </c>
      <c r="V66" s="9">
        <v>6</v>
      </c>
      <c r="W66" s="9">
        <v>1</v>
      </c>
      <c r="X66" s="9">
        <v>3</v>
      </c>
      <c r="Y66" s="9"/>
      <c r="Z66" s="9">
        <v>4</v>
      </c>
      <c r="AA66" s="9"/>
      <c r="AB66" s="9"/>
      <c r="AC66" s="9">
        <f t="shared" si="17"/>
        <v>10</v>
      </c>
      <c r="AD66" s="46"/>
      <c r="AE66" s="21"/>
    </row>
    <row r="67" spans="1:31" s="39" customFormat="1" ht="12.75" x14ac:dyDescent="0.2">
      <c r="A67" s="43"/>
      <c r="B67" s="42"/>
      <c r="C67" s="42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tr">
        <f t="shared" si="16"/>
        <v/>
      </c>
      <c r="O67" s="10"/>
      <c r="P67" s="43"/>
      <c r="Q67" s="42"/>
      <c r="R67" s="4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 t="str">
        <f t="shared" si="17"/>
        <v/>
      </c>
      <c r="AD67" s="46"/>
      <c r="AE67" s="21"/>
    </row>
    <row r="68" spans="1:31" s="39" customFormat="1" ht="12.75" x14ac:dyDescent="0.2">
      <c r="A68" s="43">
        <v>8</v>
      </c>
      <c r="B68" s="42" t="s">
        <v>169</v>
      </c>
      <c r="C68" s="42" t="s">
        <v>170</v>
      </c>
      <c r="D68" s="9">
        <v>3</v>
      </c>
      <c r="E68" s="9">
        <v>1</v>
      </c>
      <c r="F68" s="9"/>
      <c r="G68" s="9">
        <v>2</v>
      </c>
      <c r="H68" s="9">
        <v>3</v>
      </c>
      <c r="I68" s="9"/>
      <c r="J68" s="9">
        <v>1</v>
      </c>
      <c r="K68" s="9">
        <v>1</v>
      </c>
      <c r="L68" s="9"/>
      <c r="M68" s="9"/>
      <c r="N68" s="9">
        <f t="shared" si="16"/>
        <v>9</v>
      </c>
      <c r="O68" s="10"/>
      <c r="P68" s="41">
        <v>8</v>
      </c>
      <c r="Q68" s="42" t="s">
        <v>236</v>
      </c>
      <c r="R68" s="42" t="s">
        <v>61</v>
      </c>
      <c r="S68" s="9">
        <v>2</v>
      </c>
      <c r="T68" s="9">
        <v>3</v>
      </c>
      <c r="U68" s="9"/>
      <c r="V68" s="9">
        <v>4</v>
      </c>
      <c r="W68" s="9">
        <v>3</v>
      </c>
      <c r="X68" s="9">
        <v>2</v>
      </c>
      <c r="Y68" s="9"/>
      <c r="Z68" s="9">
        <v>1</v>
      </c>
      <c r="AA68" s="9"/>
      <c r="AB68" s="9"/>
      <c r="AC68" s="9">
        <f t="shared" si="17"/>
        <v>13</v>
      </c>
      <c r="AD68" s="46"/>
      <c r="AE68" s="21"/>
    </row>
    <row r="69" spans="1:31" s="39" customFormat="1" ht="12.75" x14ac:dyDescent="0.2">
      <c r="A69" s="43"/>
      <c r="B69" s="42"/>
      <c r="C69" s="42"/>
      <c r="D69" s="9"/>
      <c r="E69" s="9"/>
      <c r="F69" s="9"/>
      <c r="G69" s="9"/>
      <c r="H69" s="9"/>
      <c r="I69" s="9"/>
      <c r="J69" s="9"/>
      <c r="K69" s="9"/>
      <c r="L69" s="9"/>
      <c r="M69" s="9"/>
      <c r="N69" s="9" t="str">
        <f t="shared" si="16"/>
        <v/>
      </c>
      <c r="O69" s="10"/>
      <c r="P69" s="41">
        <v>9</v>
      </c>
      <c r="Q69" s="42" t="s">
        <v>237</v>
      </c>
      <c r="R69" s="42" t="s">
        <v>238</v>
      </c>
      <c r="S69" s="9"/>
      <c r="T69" s="9">
        <v>2</v>
      </c>
      <c r="U69" s="9"/>
      <c r="V69" s="9">
        <v>1</v>
      </c>
      <c r="W69" s="9">
        <v>1</v>
      </c>
      <c r="X69" s="9">
        <v>1</v>
      </c>
      <c r="Y69" s="9"/>
      <c r="Z69" s="9">
        <v>1</v>
      </c>
      <c r="AA69" s="9"/>
      <c r="AB69" s="9"/>
      <c r="AC69" s="9">
        <f t="shared" si="17"/>
        <v>6</v>
      </c>
      <c r="AD69" s="46"/>
      <c r="AE69" s="21"/>
    </row>
    <row r="70" spans="1:31" s="39" customFormat="1" ht="12.75" x14ac:dyDescent="0.2">
      <c r="A70" s="41">
        <v>14</v>
      </c>
      <c r="B70" s="42" t="s">
        <v>267</v>
      </c>
      <c r="C70" s="42" t="s">
        <v>268</v>
      </c>
      <c r="D70" s="9">
        <v>5</v>
      </c>
      <c r="E70" s="9"/>
      <c r="F70" s="9">
        <v>1</v>
      </c>
      <c r="G70" s="9">
        <v>17</v>
      </c>
      <c r="H70" s="9">
        <v>3</v>
      </c>
      <c r="I70" s="9"/>
      <c r="J70" s="9">
        <v>1</v>
      </c>
      <c r="K70" s="9">
        <v>2</v>
      </c>
      <c r="L70" s="9"/>
      <c r="M70" s="9"/>
      <c r="N70" s="9">
        <f t="shared" si="16"/>
        <v>11</v>
      </c>
      <c r="O70" s="10"/>
      <c r="P70" s="41">
        <v>10</v>
      </c>
      <c r="Q70" s="42" t="s">
        <v>65</v>
      </c>
      <c r="R70" s="42" t="s">
        <v>95</v>
      </c>
      <c r="S70" s="9">
        <v>1</v>
      </c>
      <c r="T70" s="9"/>
      <c r="U70" s="9"/>
      <c r="V70" s="9">
        <v>7</v>
      </c>
      <c r="W70" s="9">
        <v>7</v>
      </c>
      <c r="X70" s="9">
        <v>2</v>
      </c>
      <c r="Y70" s="9"/>
      <c r="Z70" s="9">
        <v>2</v>
      </c>
      <c r="AA70" s="9"/>
      <c r="AB70" s="9"/>
      <c r="AC70" s="9">
        <f t="shared" si="17"/>
        <v>2</v>
      </c>
      <c r="AD70" s="46"/>
      <c r="AE70" s="21"/>
    </row>
    <row r="71" spans="1:31" s="39" customFormat="1" ht="12.75" x14ac:dyDescent="0.2">
      <c r="A71" s="43">
        <v>15</v>
      </c>
      <c r="B71" s="42" t="s">
        <v>228</v>
      </c>
      <c r="C71" s="42" t="s">
        <v>229</v>
      </c>
      <c r="D71" s="9">
        <v>1</v>
      </c>
      <c r="E71" s="9">
        <v>3</v>
      </c>
      <c r="F71" s="9"/>
      <c r="G71" s="9">
        <v>3</v>
      </c>
      <c r="H71" s="9">
        <v>1</v>
      </c>
      <c r="I71" s="9"/>
      <c r="J71" s="9">
        <v>1</v>
      </c>
      <c r="K71" s="9">
        <v>2</v>
      </c>
      <c r="L71" s="9"/>
      <c r="M71" s="9"/>
      <c r="N71" s="9">
        <f t="shared" si="16"/>
        <v>11</v>
      </c>
      <c r="O71" s="10"/>
      <c r="P71" s="41"/>
      <c r="Q71" s="42"/>
      <c r="R71" s="4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 t="str">
        <f t="shared" si="17"/>
        <v/>
      </c>
      <c r="AD71" s="46"/>
      <c r="AE71" s="21"/>
    </row>
    <row r="72" spans="1:31" s="39" customFormat="1" ht="12.75" x14ac:dyDescent="0.2">
      <c r="A72" s="43"/>
      <c r="B72" s="42"/>
      <c r="C72" s="42"/>
      <c r="D72" s="9"/>
      <c r="E72" s="9"/>
      <c r="F72" s="9"/>
      <c r="G72" s="9"/>
      <c r="H72" s="9"/>
      <c r="I72" s="9"/>
      <c r="J72" s="9"/>
      <c r="K72" s="9"/>
      <c r="L72" s="9"/>
      <c r="M72" s="9"/>
      <c r="N72" s="9" t="str">
        <f t="shared" si="16"/>
        <v/>
      </c>
      <c r="O72" s="10"/>
      <c r="P72" s="43">
        <v>23</v>
      </c>
      <c r="Q72" s="42" t="s">
        <v>421</v>
      </c>
      <c r="R72" s="42" t="s">
        <v>57</v>
      </c>
      <c r="S72" s="9">
        <v>8</v>
      </c>
      <c r="T72" s="9"/>
      <c r="U72" s="9"/>
      <c r="V72" s="9">
        <v>10</v>
      </c>
      <c r="W72" s="9">
        <v>3</v>
      </c>
      <c r="X72" s="9">
        <v>1</v>
      </c>
      <c r="Y72" s="9"/>
      <c r="Z72" s="9"/>
      <c r="AA72" s="9"/>
      <c r="AB72" s="9"/>
      <c r="AC72" s="9">
        <f t="shared" si="17"/>
        <v>16</v>
      </c>
      <c r="AD72" s="46"/>
      <c r="AE72" s="21"/>
    </row>
    <row r="73" spans="1:31" s="39" customFormat="1" ht="12.75" x14ac:dyDescent="0.2">
      <c r="A73" s="43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3">
        <v>35</v>
      </c>
      <c r="Q73" s="42" t="s">
        <v>38</v>
      </c>
      <c r="R73" s="42" t="s">
        <v>39</v>
      </c>
      <c r="S73" s="9">
        <v>4</v>
      </c>
      <c r="T73" s="9"/>
      <c r="U73" s="9">
        <v>1</v>
      </c>
      <c r="V73" s="9">
        <v>9</v>
      </c>
      <c r="W73" s="9">
        <v>3</v>
      </c>
      <c r="X73" s="9">
        <v>2</v>
      </c>
      <c r="Y73" s="9">
        <v>5</v>
      </c>
      <c r="Z73" s="9">
        <v>4</v>
      </c>
      <c r="AA73" s="9"/>
      <c r="AB73" s="9"/>
      <c r="AC73" s="9">
        <f t="shared" si="17"/>
        <v>9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12</v>
      </c>
      <c r="E75" s="9">
        <f t="shared" si="18"/>
        <v>4</v>
      </c>
      <c r="F75" s="9">
        <f t="shared" si="18"/>
        <v>9</v>
      </c>
      <c r="G75" s="9">
        <f t="shared" si="18"/>
        <v>29</v>
      </c>
      <c r="H75" s="9">
        <f t="shared" si="18"/>
        <v>12</v>
      </c>
      <c r="I75" s="9">
        <f t="shared" si="18"/>
        <v>1</v>
      </c>
      <c r="J75" s="9">
        <f t="shared" si="18"/>
        <v>3</v>
      </c>
      <c r="K75" s="9">
        <f t="shared" si="18"/>
        <v>7</v>
      </c>
      <c r="L75" s="9">
        <f t="shared" si="18"/>
        <v>0</v>
      </c>
      <c r="M75" s="9">
        <f t="shared" si="18"/>
        <v>0</v>
      </c>
      <c r="N75" s="9">
        <f t="shared" si="18"/>
        <v>45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21</v>
      </c>
      <c r="T75" s="9">
        <f t="shared" si="19"/>
        <v>6</v>
      </c>
      <c r="U75" s="9">
        <f t="shared" si="19"/>
        <v>3</v>
      </c>
      <c r="V75" s="9">
        <f t="shared" si="19"/>
        <v>43</v>
      </c>
      <c r="W75" s="9">
        <f t="shared" si="19"/>
        <v>21</v>
      </c>
      <c r="X75" s="9">
        <f t="shared" si="19"/>
        <v>14</v>
      </c>
      <c r="Y75" s="9">
        <f t="shared" si="19"/>
        <v>5</v>
      </c>
      <c r="Z75" s="9">
        <f t="shared" si="19"/>
        <v>13</v>
      </c>
      <c r="AA75" s="9">
        <f t="shared" si="19"/>
        <v>0</v>
      </c>
      <c r="AB75" s="9">
        <f t="shared" si="19"/>
        <v>0</v>
      </c>
      <c r="AC75" s="9">
        <f t="shared" si="19"/>
        <v>63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269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Queanbeyan Road Runners:    |||   Honey Badgers: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11" t="s">
        <v>76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3" t="s">
        <v>29</v>
      </c>
      <c r="P78" s="161" t="s">
        <v>138</v>
      </c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3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4</v>
      </c>
      <c r="B80" s="42" t="s">
        <v>77</v>
      </c>
      <c r="C80" s="42" t="s">
        <v>398</v>
      </c>
      <c r="D80" s="9"/>
      <c r="E80" s="9">
        <v>1</v>
      </c>
      <c r="F80" s="9"/>
      <c r="G80" s="9">
        <v>1</v>
      </c>
      <c r="H80" s="9"/>
      <c r="I80" s="9"/>
      <c r="J80" s="9"/>
      <c r="K80" s="9">
        <v>1</v>
      </c>
      <c r="L80" s="9"/>
      <c r="M80" s="9"/>
      <c r="N80" s="9">
        <f t="shared" ref="N80:N89" si="20">IF(B80="","",(D80*2)+(E80*3)+F80*1)</f>
        <v>3</v>
      </c>
      <c r="O80" s="10"/>
      <c r="P80" s="41">
        <v>4</v>
      </c>
      <c r="Q80" s="42" t="s">
        <v>204</v>
      </c>
      <c r="R80" s="42" t="s">
        <v>205</v>
      </c>
      <c r="S80" s="9"/>
      <c r="T80" s="9"/>
      <c r="U80" s="9"/>
      <c r="V80" s="9">
        <v>8</v>
      </c>
      <c r="W80" s="9"/>
      <c r="X80" s="9">
        <v>1</v>
      </c>
      <c r="Y80" s="9"/>
      <c r="Z80" s="9">
        <v>4</v>
      </c>
      <c r="AA80" s="9"/>
      <c r="AB80" s="9"/>
      <c r="AC80" s="9">
        <f t="shared" ref="AC80:AC89" si="21">IF(Q80="","",(S80*2)+(T80*3)+U80*1)</f>
        <v>0</v>
      </c>
      <c r="AD80" s="46"/>
      <c r="AE80" s="21"/>
    </row>
    <row r="81" spans="1:31" s="39" customFormat="1" ht="12.75" x14ac:dyDescent="0.2">
      <c r="A81" s="41">
        <v>5</v>
      </c>
      <c r="B81" s="42" t="s">
        <v>86</v>
      </c>
      <c r="C81" s="42" t="s">
        <v>87</v>
      </c>
      <c r="D81" s="9">
        <v>1</v>
      </c>
      <c r="E81" s="9"/>
      <c r="F81" s="9">
        <v>2</v>
      </c>
      <c r="G81" s="9">
        <v>7</v>
      </c>
      <c r="H81" s="9">
        <v>1</v>
      </c>
      <c r="I81" s="9"/>
      <c r="J81" s="9"/>
      <c r="K81" s="9">
        <v>1</v>
      </c>
      <c r="L81" s="9"/>
      <c r="M81" s="9"/>
      <c r="N81" s="9">
        <f t="shared" si="20"/>
        <v>4</v>
      </c>
      <c r="O81" s="10"/>
      <c r="P81" s="43">
        <v>8</v>
      </c>
      <c r="Q81" s="42" t="s">
        <v>74</v>
      </c>
      <c r="R81" s="42" t="s">
        <v>75</v>
      </c>
      <c r="S81" s="9">
        <v>2</v>
      </c>
      <c r="T81" s="9"/>
      <c r="U81" s="9">
        <v>1</v>
      </c>
      <c r="V81" s="9">
        <v>11</v>
      </c>
      <c r="W81" s="9">
        <v>5</v>
      </c>
      <c r="X81" s="9"/>
      <c r="Y81" s="9">
        <v>2</v>
      </c>
      <c r="Z81" s="9">
        <v>2</v>
      </c>
      <c r="AA81" s="9"/>
      <c r="AB81" s="9"/>
      <c r="AC81" s="9">
        <f t="shared" si="21"/>
        <v>5</v>
      </c>
      <c r="AD81" s="46"/>
      <c r="AE81" s="21"/>
    </row>
    <row r="82" spans="1:31" s="39" customFormat="1" ht="12.75" x14ac:dyDescent="0.2">
      <c r="A82" s="43"/>
      <c r="B82" s="42"/>
      <c r="C82" s="42"/>
      <c r="D82" s="9"/>
      <c r="E82" s="9"/>
      <c r="F82" s="9"/>
      <c r="G82" s="9"/>
      <c r="H82" s="9"/>
      <c r="I82" s="9"/>
      <c r="J82" s="9"/>
      <c r="K82" s="9"/>
      <c r="L82" s="9"/>
      <c r="M82" s="9"/>
      <c r="N82" s="9" t="str">
        <f t="shared" si="20"/>
        <v/>
      </c>
      <c r="O82" s="10"/>
      <c r="P82" s="41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3">
        <v>11</v>
      </c>
      <c r="B83" s="42" t="s">
        <v>276</v>
      </c>
      <c r="C83" s="42" t="s">
        <v>282</v>
      </c>
      <c r="D83" s="9"/>
      <c r="E83" s="9"/>
      <c r="F83" s="9">
        <v>2</v>
      </c>
      <c r="G83" s="9">
        <v>1</v>
      </c>
      <c r="H83" s="9">
        <v>4</v>
      </c>
      <c r="I83" s="9"/>
      <c r="J83" s="9"/>
      <c r="K83" s="9">
        <v>5</v>
      </c>
      <c r="L83" s="9"/>
      <c r="M83" s="9"/>
      <c r="N83" s="9">
        <f t="shared" si="20"/>
        <v>2</v>
      </c>
      <c r="O83" s="10"/>
      <c r="P83" s="41">
        <v>11</v>
      </c>
      <c r="Q83" s="42" t="s">
        <v>65</v>
      </c>
      <c r="R83" s="42" t="s">
        <v>66</v>
      </c>
      <c r="S83" s="9">
        <v>2</v>
      </c>
      <c r="T83" s="9"/>
      <c r="U83" s="9"/>
      <c r="V83" s="9">
        <v>3</v>
      </c>
      <c r="W83" s="9"/>
      <c r="X83" s="9"/>
      <c r="Y83" s="9"/>
      <c r="Z83" s="9">
        <v>2</v>
      </c>
      <c r="AA83" s="9"/>
      <c r="AB83" s="9"/>
      <c r="AC83" s="9">
        <f t="shared" si="21"/>
        <v>4</v>
      </c>
      <c r="AD83" s="46"/>
      <c r="AE83" s="21"/>
    </row>
    <row r="84" spans="1:31" s="39" customFormat="1" ht="12.75" x14ac:dyDescent="0.2">
      <c r="A84" s="43">
        <v>13</v>
      </c>
      <c r="B84" s="42" t="s">
        <v>397</v>
      </c>
      <c r="C84" s="42" t="s">
        <v>54</v>
      </c>
      <c r="D84" s="9">
        <v>2</v>
      </c>
      <c r="E84" s="9">
        <v>5</v>
      </c>
      <c r="F84" s="9">
        <v>2</v>
      </c>
      <c r="G84" s="9">
        <v>18</v>
      </c>
      <c r="H84" s="9">
        <v>3</v>
      </c>
      <c r="I84" s="9">
        <v>1</v>
      </c>
      <c r="J84" s="9">
        <v>2</v>
      </c>
      <c r="K84" s="9"/>
      <c r="L84" s="9"/>
      <c r="M84" s="9"/>
      <c r="N84" s="9">
        <f t="shared" si="20"/>
        <v>21</v>
      </c>
      <c r="O84" s="10"/>
      <c r="P84" s="41">
        <v>13</v>
      </c>
      <c r="Q84" s="42" t="s">
        <v>231</v>
      </c>
      <c r="R84" s="42" t="s">
        <v>312</v>
      </c>
      <c r="S84" s="9">
        <v>3</v>
      </c>
      <c r="T84" s="9">
        <v>3</v>
      </c>
      <c r="U84" s="9">
        <v>5</v>
      </c>
      <c r="V84" s="9">
        <v>8</v>
      </c>
      <c r="W84" s="9">
        <v>2</v>
      </c>
      <c r="X84" s="9"/>
      <c r="Y84" s="9"/>
      <c r="Z84" s="9">
        <v>2</v>
      </c>
      <c r="AA84" s="9"/>
      <c r="AB84" s="9"/>
      <c r="AC84" s="9">
        <f t="shared" si="21"/>
        <v>20</v>
      </c>
      <c r="AD84" s="46"/>
      <c r="AE84" s="21"/>
    </row>
    <row r="85" spans="1:31" s="39" customFormat="1" ht="12.75" x14ac:dyDescent="0.2">
      <c r="A85" s="41"/>
      <c r="B85" s="42"/>
      <c r="C85" s="42"/>
      <c r="D85" s="9"/>
      <c r="E85" s="9"/>
      <c r="F85" s="9"/>
      <c r="G85" s="9"/>
      <c r="H85" s="9"/>
      <c r="I85" s="9"/>
      <c r="J85" s="9"/>
      <c r="K85" s="9"/>
      <c r="L85" s="9"/>
      <c r="M85" s="9"/>
      <c r="N85" s="9" t="str">
        <f t="shared" si="20"/>
        <v/>
      </c>
      <c r="O85" s="10"/>
      <c r="P85" s="43"/>
      <c r="Q85" s="42"/>
      <c r="R85" s="4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 t="str">
        <f t="shared" si="21"/>
        <v/>
      </c>
      <c r="AD85" s="46"/>
      <c r="AE85" s="21"/>
    </row>
    <row r="86" spans="1:31" s="39" customFormat="1" ht="12.75" x14ac:dyDescent="0.2">
      <c r="A86" s="43">
        <v>21</v>
      </c>
      <c r="B86" s="42" t="s">
        <v>80</v>
      </c>
      <c r="C86" s="42" t="s">
        <v>113</v>
      </c>
      <c r="D86" s="9">
        <v>4</v>
      </c>
      <c r="E86" s="9"/>
      <c r="F86" s="9"/>
      <c r="G86" s="9">
        <v>10</v>
      </c>
      <c r="H86" s="9">
        <v>3</v>
      </c>
      <c r="I86" s="9"/>
      <c r="J86" s="9"/>
      <c r="K86" s="9">
        <v>1</v>
      </c>
      <c r="L86" s="9"/>
      <c r="M86" s="9"/>
      <c r="N86" s="9">
        <f t="shared" si="20"/>
        <v>8</v>
      </c>
      <c r="O86" s="10"/>
      <c r="P86" s="43">
        <v>23</v>
      </c>
      <c r="Q86" s="42" t="s">
        <v>222</v>
      </c>
      <c r="R86" s="42" t="s">
        <v>61</v>
      </c>
      <c r="S86" s="9">
        <v>4</v>
      </c>
      <c r="T86" s="9">
        <v>6</v>
      </c>
      <c r="U86" s="9">
        <v>3</v>
      </c>
      <c r="V86" s="9">
        <v>2</v>
      </c>
      <c r="W86" s="9">
        <v>2</v>
      </c>
      <c r="X86" s="9"/>
      <c r="Y86" s="9"/>
      <c r="Z86" s="9">
        <v>1</v>
      </c>
      <c r="AA86" s="9"/>
      <c r="AB86" s="9"/>
      <c r="AC86" s="9">
        <f t="shared" si="21"/>
        <v>29</v>
      </c>
      <c r="AD86" s="46"/>
      <c r="AE86" s="21"/>
    </row>
    <row r="87" spans="1:31" s="39" customFormat="1" ht="12.75" x14ac:dyDescent="0.2">
      <c r="A87" s="43">
        <v>23</v>
      </c>
      <c r="B87" s="42" t="s">
        <v>243</v>
      </c>
      <c r="C87" s="42" t="s">
        <v>35</v>
      </c>
      <c r="D87" s="9">
        <v>5</v>
      </c>
      <c r="E87" s="9"/>
      <c r="F87" s="9"/>
      <c r="G87" s="9">
        <v>8</v>
      </c>
      <c r="H87" s="9">
        <v>3</v>
      </c>
      <c r="I87" s="9"/>
      <c r="J87" s="9"/>
      <c r="K87" s="9">
        <v>1</v>
      </c>
      <c r="L87" s="9"/>
      <c r="M87" s="9"/>
      <c r="N87" s="9">
        <f t="shared" si="20"/>
        <v>10</v>
      </c>
      <c r="O87" s="10"/>
      <c r="P87" s="41">
        <v>31</v>
      </c>
      <c r="Q87" s="42" t="s">
        <v>107</v>
      </c>
      <c r="R87" s="42" t="s">
        <v>202</v>
      </c>
      <c r="S87" s="9"/>
      <c r="T87" s="9"/>
      <c r="U87" s="9"/>
      <c r="V87" s="9">
        <v>1</v>
      </c>
      <c r="W87" s="9">
        <v>2</v>
      </c>
      <c r="X87" s="9">
        <v>1</v>
      </c>
      <c r="Y87" s="9"/>
      <c r="Z87" s="9">
        <v>2</v>
      </c>
      <c r="AA87" s="9"/>
      <c r="AB87" s="9"/>
      <c r="AC87" s="9">
        <f t="shared" si="21"/>
        <v>0</v>
      </c>
      <c r="AD87" s="46"/>
      <c r="AE87" s="21"/>
    </row>
    <row r="88" spans="1:31" s="39" customFormat="1" ht="12.75" x14ac:dyDescent="0.2">
      <c r="A88" s="43">
        <v>24</v>
      </c>
      <c r="B88" s="42" t="s">
        <v>278</v>
      </c>
      <c r="C88" s="42" t="s">
        <v>279</v>
      </c>
      <c r="D88" s="9">
        <v>4</v>
      </c>
      <c r="E88" s="9"/>
      <c r="F88" s="9">
        <v>1</v>
      </c>
      <c r="G88" s="9">
        <v>4</v>
      </c>
      <c r="H88" s="9">
        <v>2</v>
      </c>
      <c r="I88" s="9"/>
      <c r="J88" s="9"/>
      <c r="K88" s="9">
        <v>3</v>
      </c>
      <c r="L88" s="9"/>
      <c r="M88" s="9"/>
      <c r="N88" s="9">
        <f t="shared" si="20"/>
        <v>9</v>
      </c>
      <c r="O88" s="10"/>
      <c r="P88" s="43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16</v>
      </c>
      <c r="E90" s="9">
        <f t="shared" si="22"/>
        <v>6</v>
      </c>
      <c r="F90" s="9">
        <f t="shared" si="22"/>
        <v>7</v>
      </c>
      <c r="G90" s="9">
        <f t="shared" si="22"/>
        <v>49</v>
      </c>
      <c r="H90" s="9">
        <f t="shared" si="22"/>
        <v>16</v>
      </c>
      <c r="I90" s="9">
        <f t="shared" si="22"/>
        <v>1</v>
      </c>
      <c r="J90" s="9">
        <f t="shared" si="22"/>
        <v>2</v>
      </c>
      <c r="K90" s="9">
        <f t="shared" si="22"/>
        <v>12</v>
      </c>
      <c r="L90" s="9">
        <f t="shared" si="22"/>
        <v>0</v>
      </c>
      <c r="M90" s="9">
        <f t="shared" si="22"/>
        <v>0</v>
      </c>
      <c r="N90" s="9">
        <f t="shared" si="22"/>
        <v>57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11</v>
      </c>
      <c r="T90" s="9">
        <f t="shared" si="23"/>
        <v>9</v>
      </c>
      <c r="U90" s="9">
        <f t="shared" si="23"/>
        <v>9</v>
      </c>
      <c r="V90" s="9">
        <f t="shared" si="23"/>
        <v>33</v>
      </c>
      <c r="W90" s="9">
        <f t="shared" si="23"/>
        <v>11</v>
      </c>
      <c r="X90" s="9">
        <f t="shared" si="23"/>
        <v>2</v>
      </c>
      <c r="Y90" s="9">
        <f t="shared" si="23"/>
        <v>2</v>
      </c>
      <c r="Z90" s="9">
        <f t="shared" si="23"/>
        <v>13</v>
      </c>
      <c r="AA90" s="9">
        <f t="shared" si="23"/>
        <v>0</v>
      </c>
      <c r="AB90" s="9">
        <f t="shared" si="23"/>
        <v>0</v>
      </c>
      <c r="AC90" s="9">
        <f t="shared" si="23"/>
        <v>58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139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Pork Swords:    |||   Cunning Stunts: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25" t="s">
        <v>103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  <c r="O93" s="3" t="s">
        <v>52</v>
      </c>
      <c r="P93" s="128" t="s">
        <v>51</v>
      </c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30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>
        <v>4</v>
      </c>
      <c r="B95" s="42" t="s">
        <v>148</v>
      </c>
      <c r="C95" s="42" t="s">
        <v>54</v>
      </c>
      <c r="D95" s="9">
        <v>2</v>
      </c>
      <c r="E95" s="9">
        <v>4</v>
      </c>
      <c r="F95" s="9">
        <v>1</v>
      </c>
      <c r="G95" s="9">
        <v>10</v>
      </c>
      <c r="H95" s="9">
        <v>2</v>
      </c>
      <c r="I95" s="9">
        <v>1</v>
      </c>
      <c r="J95" s="9">
        <v>2</v>
      </c>
      <c r="K95" s="9"/>
      <c r="L95" s="9"/>
      <c r="M95" s="9"/>
      <c r="N95" s="9">
        <f t="shared" ref="N95:N104" si="24">IF(B95="","",(D95*2)+(E95*3)+F95*1)</f>
        <v>17</v>
      </c>
      <c r="O95" s="10"/>
      <c r="P95" s="41"/>
      <c r="Q95" s="42"/>
      <c r="R95" s="4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 t="str">
        <f t="shared" ref="AC95:AC104" si="25">IF(Q95="","",(S95*2)+(T95*3)+U95*1)</f>
        <v/>
      </c>
      <c r="AD95" s="46"/>
      <c r="AE95" s="21"/>
    </row>
    <row r="96" spans="1:31" s="39" customFormat="1" ht="12.75" x14ac:dyDescent="0.2">
      <c r="A96" s="43">
        <v>6</v>
      </c>
      <c r="B96" s="42" t="s">
        <v>40</v>
      </c>
      <c r="C96" s="42" t="s">
        <v>113</v>
      </c>
      <c r="D96" s="9">
        <v>1</v>
      </c>
      <c r="E96" s="9">
        <v>1</v>
      </c>
      <c r="F96" s="9"/>
      <c r="G96" s="9">
        <v>4</v>
      </c>
      <c r="H96" s="9">
        <v>2</v>
      </c>
      <c r="I96" s="9"/>
      <c r="J96" s="9"/>
      <c r="K96" s="9">
        <v>2</v>
      </c>
      <c r="L96" s="9"/>
      <c r="M96" s="9"/>
      <c r="N96" s="9">
        <f t="shared" si="24"/>
        <v>5</v>
      </c>
      <c r="O96" s="10"/>
      <c r="P96" s="41">
        <v>5</v>
      </c>
      <c r="Q96" s="42" t="s">
        <v>153</v>
      </c>
      <c r="R96" s="42" t="s">
        <v>337</v>
      </c>
      <c r="S96" s="9">
        <v>2</v>
      </c>
      <c r="T96" s="9"/>
      <c r="U96" s="9">
        <v>1</v>
      </c>
      <c r="V96" s="9">
        <v>7</v>
      </c>
      <c r="W96" s="9">
        <v>2</v>
      </c>
      <c r="X96" s="9">
        <v>2</v>
      </c>
      <c r="Y96" s="9"/>
      <c r="Z96" s="9">
        <v>3</v>
      </c>
      <c r="AA96" s="9"/>
      <c r="AB96" s="9"/>
      <c r="AC96" s="9">
        <f t="shared" si="25"/>
        <v>5</v>
      </c>
      <c r="AD96" s="46"/>
      <c r="AE96" s="21"/>
    </row>
    <row r="97" spans="1:31" s="39" customFormat="1" ht="12.75" x14ac:dyDescent="0.2">
      <c r="A97" s="43">
        <v>9</v>
      </c>
      <c r="B97" s="42" t="s">
        <v>114</v>
      </c>
      <c r="C97" s="42" t="s">
        <v>67</v>
      </c>
      <c r="D97" s="9">
        <v>2</v>
      </c>
      <c r="E97" s="9"/>
      <c r="F97" s="9">
        <v>3</v>
      </c>
      <c r="G97" s="9">
        <v>8</v>
      </c>
      <c r="H97" s="9">
        <v>3</v>
      </c>
      <c r="I97" s="9">
        <v>3</v>
      </c>
      <c r="J97" s="9"/>
      <c r="K97" s="9">
        <v>1</v>
      </c>
      <c r="L97" s="9"/>
      <c r="M97" s="9"/>
      <c r="N97" s="9">
        <f t="shared" si="24"/>
        <v>7</v>
      </c>
      <c r="O97" s="10"/>
      <c r="P97" s="41">
        <v>8</v>
      </c>
      <c r="Q97" s="42" t="s">
        <v>127</v>
      </c>
      <c r="R97" s="42" t="s">
        <v>128</v>
      </c>
      <c r="S97" s="9"/>
      <c r="T97" s="9"/>
      <c r="U97" s="9"/>
      <c r="V97" s="9">
        <v>3</v>
      </c>
      <c r="W97" s="9">
        <v>5</v>
      </c>
      <c r="X97" s="9">
        <v>2</v>
      </c>
      <c r="Y97" s="9"/>
      <c r="Z97" s="9">
        <v>3</v>
      </c>
      <c r="AA97" s="9"/>
      <c r="AB97" s="9"/>
      <c r="AC97" s="9">
        <f t="shared" si="25"/>
        <v>0</v>
      </c>
      <c r="AD97" s="46"/>
      <c r="AE97" s="21"/>
    </row>
    <row r="98" spans="1:31" s="39" customFormat="1" ht="12.75" x14ac:dyDescent="0.2">
      <c r="A98" s="43">
        <v>13</v>
      </c>
      <c r="B98" s="42" t="s">
        <v>112</v>
      </c>
      <c r="C98" s="42" t="s">
        <v>113</v>
      </c>
      <c r="D98" s="9"/>
      <c r="E98" s="9">
        <v>1</v>
      </c>
      <c r="F98" s="9"/>
      <c r="G98" s="9">
        <v>2</v>
      </c>
      <c r="H98" s="9"/>
      <c r="I98" s="9">
        <v>2</v>
      </c>
      <c r="J98" s="9"/>
      <c r="K98" s="9">
        <v>3</v>
      </c>
      <c r="L98" s="9"/>
      <c r="M98" s="9"/>
      <c r="N98" s="9">
        <f t="shared" si="24"/>
        <v>3</v>
      </c>
      <c r="O98" s="10"/>
      <c r="P98" s="43"/>
      <c r="Q98" s="42"/>
      <c r="R98" s="4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 t="str">
        <f t="shared" si="25"/>
        <v/>
      </c>
      <c r="AD98" s="46"/>
      <c r="AE98" s="21"/>
    </row>
    <row r="99" spans="1:31" s="39" customFormat="1" ht="12.75" x14ac:dyDescent="0.2">
      <c r="A99" s="43"/>
      <c r="B99" s="42"/>
      <c r="C99" s="42"/>
      <c r="D99" s="9"/>
      <c r="E99" s="9"/>
      <c r="F99" s="9"/>
      <c r="G99" s="9"/>
      <c r="H99" s="9"/>
      <c r="I99" s="9"/>
      <c r="J99" s="9"/>
      <c r="K99" s="9"/>
      <c r="L99" s="9"/>
      <c r="M99" s="9"/>
      <c r="N99" s="9" t="str">
        <f t="shared" si="24"/>
        <v/>
      </c>
      <c r="O99" s="10"/>
      <c r="P99" s="43">
        <v>12</v>
      </c>
      <c r="Q99" s="42" t="s">
        <v>55</v>
      </c>
      <c r="R99" s="42" t="s">
        <v>56</v>
      </c>
      <c r="S99" s="9">
        <v>9</v>
      </c>
      <c r="T99" s="9">
        <v>2</v>
      </c>
      <c r="U99" s="9"/>
      <c r="V99" s="9">
        <v>4</v>
      </c>
      <c r="W99" s="9">
        <v>3</v>
      </c>
      <c r="X99" s="9">
        <v>1</v>
      </c>
      <c r="Y99" s="9"/>
      <c r="Z99" s="9">
        <v>2</v>
      </c>
      <c r="AA99" s="9"/>
      <c r="AB99" s="9"/>
      <c r="AC99" s="9">
        <f t="shared" si="25"/>
        <v>24</v>
      </c>
      <c r="AD99" s="46"/>
      <c r="AE99" s="21"/>
    </row>
    <row r="100" spans="1:31" s="39" customFormat="1" ht="12.75" x14ac:dyDescent="0.2">
      <c r="A100" s="41">
        <v>22</v>
      </c>
      <c r="B100" s="42" t="s">
        <v>115</v>
      </c>
      <c r="C100" s="42" t="s">
        <v>116</v>
      </c>
      <c r="D100" s="9">
        <v>1</v>
      </c>
      <c r="E100" s="9">
        <v>1</v>
      </c>
      <c r="F100" s="9"/>
      <c r="G100" s="9">
        <v>6</v>
      </c>
      <c r="H100" s="9">
        <v>6</v>
      </c>
      <c r="I100" s="9">
        <v>2</v>
      </c>
      <c r="J100" s="9"/>
      <c r="K100" s="9">
        <v>2</v>
      </c>
      <c r="L100" s="9"/>
      <c r="M100" s="9"/>
      <c r="N100" s="9">
        <f t="shared" si="24"/>
        <v>5</v>
      </c>
      <c r="O100" s="10"/>
      <c r="P100" s="43">
        <v>13</v>
      </c>
      <c r="Q100" s="42" t="s">
        <v>310</v>
      </c>
      <c r="R100" s="42" t="s">
        <v>311</v>
      </c>
      <c r="S100" s="9">
        <v>2</v>
      </c>
      <c r="T100" s="9">
        <v>2</v>
      </c>
      <c r="U100" s="9">
        <v>3</v>
      </c>
      <c r="V100" s="9">
        <v>3</v>
      </c>
      <c r="W100" s="9">
        <v>3</v>
      </c>
      <c r="X100" s="9">
        <v>1</v>
      </c>
      <c r="Y100" s="9"/>
      <c r="Z100" s="9"/>
      <c r="AA100" s="9"/>
      <c r="AB100" s="9"/>
      <c r="AC100" s="9">
        <f t="shared" si="25"/>
        <v>13</v>
      </c>
      <c r="AD100" s="46"/>
      <c r="AE100" s="21"/>
    </row>
    <row r="101" spans="1:31" s="39" customFormat="1" ht="12.75" x14ac:dyDescent="0.2">
      <c r="A101" s="43">
        <v>23</v>
      </c>
      <c r="B101" s="42" t="s">
        <v>110</v>
      </c>
      <c r="C101" s="42" t="s">
        <v>72</v>
      </c>
      <c r="D101" s="9"/>
      <c r="E101" s="9">
        <v>7</v>
      </c>
      <c r="F101" s="9"/>
      <c r="G101" s="9">
        <v>6</v>
      </c>
      <c r="H101" s="9">
        <v>3</v>
      </c>
      <c r="I101" s="9"/>
      <c r="J101" s="9"/>
      <c r="K101" s="9"/>
      <c r="L101" s="9"/>
      <c r="M101" s="9"/>
      <c r="N101" s="9">
        <f t="shared" si="24"/>
        <v>21</v>
      </c>
      <c r="O101" s="10"/>
      <c r="P101" s="41">
        <v>21</v>
      </c>
      <c r="Q101" s="42" t="s">
        <v>155</v>
      </c>
      <c r="R101" s="42" t="s">
        <v>48</v>
      </c>
      <c r="S101" s="9">
        <v>1</v>
      </c>
      <c r="T101" s="9"/>
      <c r="U101" s="9"/>
      <c r="V101" s="9">
        <v>4</v>
      </c>
      <c r="W101" s="9">
        <v>1</v>
      </c>
      <c r="X101" s="9">
        <v>1</v>
      </c>
      <c r="Y101" s="9"/>
      <c r="Z101" s="9">
        <v>2</v>
      </c>
      <c r="AA101" s="9"/>
      <c r="AB101" s="9"/>
      <c r="AC101" s="9">
        <f t="shared" si="25"/>
        <v>2</v>
      </c>
      <c r="AD101" s="46"/>
      <c r="AE101" s="21"/>
    </row>
    <row r="102" spans="1:31" s="39" customFormat="1" ht="12.75" x14ac:dyDescent="0.2">
      <c r="A102" s="41">
        <v>40</v>
      </c>
      <c r="B102" s="42" t="s">
        <v>32</v>
      </c>
      <c r="C102" s="42" t="s">
        <v>147</v>
      </c>
      <c r="D102" s="9">
        <v>2</v>
      </c>
      <c r="E102" s="9"/>
      <c r="F102" s="9"/>
      <c r="G102" s="9">
        <v>7</v>
      </c>
      <c r="H102" s="9">
        <v>3</v>
      </c>
      <c r="I102" s="9"/>
      <c r="J102" s="9"/>
      <c r="K102" s="9">
        <v>1</v>
      </c>
      <c r="L102" s="9"/>
      <c r="M102" s="9"/>
      <c r="N102" s="9">
        <f t="shared" si="24"/>
        <v>4</v>
      </c>
      <c r="O102" s="10"/>
      <c r="P102" s="41">
        <v>26</v>
      </c>
      <c r="Q102" s="42" t="s">
        <v>58</v>
      </c>
      <c r="R102" s="42" t="s">
        <v>59</v>
      </c>
      <c r="S102" s="9">
        <v>2</v>
      </c>
      <c r="T102" s="9"/>
      <c r="U102" s="9"/>
      <c r="V102" s="9">
        <v>3</v>
      </c>
      <c r="W102" s="9">
        <v>3</v>
      </c>
      <c r="X102" s="9">
        <v>1</v>
      </c>
      <c r="Y102" s="9">
        <v>1</v>
      </c>
      <c r="Z102" s="9">
        <v>2</v>
      </c>
      <c r="AA102" s="9"/>
      <c r="AB102" s="9"/>
      <c r="AC102" s="9">
        <f t="shared" si="25"/>
        <v>4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3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8</v>
      </c>
      <c r="E105" s="9">
        <f t="shared" si="26"/>
        <v>14</v>
      </c>
      <c r="F105" s="9">
        <f t="shared" si="26"/>
        <v>4</v>
      </c>
      <c r="G105" s="9">
        <f t="shared" si="26"/>
        <v>43</v>
      </c>
      <c r="H105" s="9">
        <f t="shared" si="26"/>
        <v>19</v>
      </c>
      <c r="I105" s="9">
        <f t="shared" si="26"/>
        <v>8</v>
      </c>
      <c r="J105" s="9">
        <f t="shared" si="26"/>
        <v>2</v>
      </c>
      <c r="K105" s="9">
        <f t="shared" si="26"/>
        <v>9</v>
      </c>
      <c r="L105" s="9">
        <f t="shared" si="26"/>
        <v>0</v>
      </c>
      <c r="M105" s="9">
        <f t="shared" si="26"/>
        <v>0</v>
      </c>
      <c r="N105" s="9">
        <f t="shared" si="26"/>
        <v>62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16</v>
      </c>
      <c r="T105" s="9">
        <f t="shared" si="27"/>
        <v>4</v>
      </c>
      <c r="U105" s="9">
        <f t="shared" si="27"/>
        <v>4</v>
      </c>
      <c r="V105" s="9">
        <f t="shared" si="27"/>
        <v>24</v>
      </c>
      <c r="W105" s="9">
        <f t="shared" si="27"/>
        <v>17</v>
      </c>
      <c r="X105" s="9">
        <f t="shared" si="27"/>
        <v>8</v>
      </c>
      <c r="Y105" s="9">
        <f t="shared" si="27"/>
        <v>1</v>
      </c>
      <c r="Z105" s="9">
        <f t="shared" si="27"/>
        <v>12</v>
      </c>
      <c r="AA105" s="9">
        <f t="shared" si="27"/>
        <v>0</v>
      </c>
      <c r="AB105" s="9">
        <f t="shared" si="27"/>
        <v>0</v>
      </c>
      <c r="AC105" s="9">
        <f t="shared" si="27"/>
        <v>48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224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Hornets:    |||   Spartans: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14" t="s">
        <v>89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6"/>
      <c r="O108" s="3" t="s">
        <v>52</v>
      </c>
      <c r="P108" s="152" t="s">
        <v>136</v>
      </c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4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0</v>
      </c>
      <c r="B110" s="42" t="s">
        <v>93</v>
      </c>
      <c r="C110" s="42" t="s">
        <v>94</v>
      </c>
      <c r="D110" s="9">
        <v>4</v>
      </c>
      <c r="E110" s="9">
        <v>2</v>
      </c>
      <c r="F110" s="9">
        <v>4</v>
      </c>
      <c r="G110" s="9">
        <v>6</v>
      </c>
      <c r="H110" s="9">
        <v>1</v>
      </c>
      <c r="I110" s="9">
        <v>1</v>
      </c>
      <c r="J110" s="9"/>
      <c r="K110" s="9">
        <v>4</v>
      </c>
      <c r="L110" s="9"/>
      <c r="M110" s="9">
        <v>1</v>
      </c>
      <c r="N110" s="9">
        <f t="shared" ref="N110:N119" si="28">IF(B110="","",(D110*2)+(E110*3)+F110*1)</f>
        <v>18</v>
      </c>
      <c r="O110" s="10"/>
      <c r="P110" s="43">
        <v>3</v>
      </c>
      <c r="Q110" s="42" t="s">
        <v>316</v>
      </c>
      <c r="R110" s="42" t="s">
        <v>317</v>
      </c>
      <c r="S110" s="9"/>
      <c r="T110" s="9">
        <v>1</v>
      </c>
      <c r="U110" s="9"/>
      <c r="V110" s="9">
        <v>6</v>
      </c>
      <c r="W110" s="9">
        <v>2</v>
      </c>
      <c r="X110" s="9">
        <v>1</v>
      </c>
      <c r="Y110" s="9"/>
      <c r="Z110" s="9">
        <v>2</v>
      </c>
      <c r="AA110" s="9"/>
      <c r="AB110" s="9"/>
      <c r="AC110" s="9">
        <f t="shared" ref="AC110:AC119" si="29">IF(Q110="","",(S110*2)+(T110*3)+U110*1)</f>
        <v>3</v>
      </c>
      <c r="AD110" s="46"/>
      <c r="AE110" s="21"/>
    </row>
    <row r="111" spans="1:31" s="39" customFormat="1" ht="12.75" x14ac:dyDescent="0.2">
      <c r="A111" s="41">
        <v>2</v>
      </c>
      <c r="B111" s="42" t="s">
        <v>322</v>
      </c>
      <c r="C111" s="42" t="s">
        <v>39</v>
      </c>
      <c r="D111" s="9">
        <v>3</v>
      </c>
      <c r="E111" s="9"/>
      <c r="F111" s="9"/>
      <c r="G111" s="9">
        <v>1</v>
      </c>
      <c r="H111" s="9">
        <v>2</v>
      </c>
      <c r="I111" s="9"/>
      <c r="J111" s="9"/>
      <c r="K111" s="9">
        <v>3</v>
      </c>
      <c r="L111" s="9"/>
      <c r="M111" s="9"/>
      <c r="N111" s="9">
        <f t="shared" si="28"/>
        <v>6</v>
      </c>
      <c r="O111" s="10"/>
      <c r="P111" s="41">
        <v>5</v>
      </c>
      <c r="Q111" s="42" t="s">
        <v>435</v>
      </c>
      <c r="R111" s="42" t="s">
        <v>436</v>
      </c>
      <c r="S111" s="9"/>
      <c r="T111" s="9"/>
      <c r="U111" s="9"/>
      <c r="V111" s="9">
        <v>1</v>
      </c>
      <c r="W111" s="9"/>
      <c r="X111" s="9"/>
      <c r="Y111" s="9"/>
      <c r="Z111" s="9">
        <v>2</v>
      </c>
      <c r="AA111" s="9"/>
      <c r="AB111" s="9"/>
      <c r="AC111" s="9">
        <f t="shared" si="29"/>
        <v>0</v>
      </c>
      <c r="AD111" s="46"/>
      <c r="AE111" s="21"/>
    </row>
    <row r="112" spans="1:31" s="39" customFormat="1" ht="12.75" x14ac:dyDescent="0.2">
      <c r="A112" s="43">
        <v>3</v>
      </c>
      <c r="B112" s="42" t="s">
        <v>146</v>
      </c>
      <c r="C112" s="42" t="s">
        <v>145</v>
      </c>
      <c r="D112" s="9">
        <v>2</v>
      </c>
      <c r="E112" s="9"/>
      <c r="F112" s="9"/>
      <c r="G112" s="9">
        <v>4</v>
      </c>
      <c r="H112" s="9">
        <v>2</v>
      </c>
      <c r="I112" s="9"/>
      <c r="J112" s="9"/>
      <c r="K112" s="9">
        <v>1</v>
      </c>
      <c r="L112" s="9"/>
      <c r="M112" s="9"/>
      <c r="N112" s="9">
        <f t="shared" si="28"/>
        <v>4</v>
      </c>
      <c r="O112" s="10"/>
      <c r="P112" s="41">
        <v>7</v>
      </c>
      <c r="Q112" s="42" t="s">
        <v>293</v>
      </c>
      <c r="R112" s="42" t="s">
        <v>294</v>
      </c>
      <c r="S112" s="9">
        <v>3</v>
      </c>
      <c r="T112" s="9"/>
      <c r="U112" s="9">
        <v>2</v>
      </c>
      <c r="V112" s="9">
        <v>7</v>
      </c>
      <c r="W112" s="9">
        <v>2</v>
      </c>
      <c r="X112" s="9">
        <v>2</v>
      </c>
      <c r="Y112" s="9"/>
      <c r="Z112" s="9"/>
      <c r="AA112" s="9"/>
      <c r="AB112" s="9"/>
      <c r="AC112" s="9">
        <f t="shared" si="29"/>
        <v>8</v>
      </c>
      <c r="AD112" s="46"/>
      <c r="AE112" s="21"/>
    </row>
    <row r="113" spans="1:31" s="39" customFormat="1" ht="12.75" x14ac:dyDescent="0.2">
      <c r="A113" s="41">
        <v>4</v>
      </c>
      <c r="B113" s="42" t="s">
        <v>142</v>
      </c>
      <c r="C113" s="42" t="s">
        <v>143</v>
      </c>
      <c r="D113" s="9"/>
      <c r="E113" s="9"/>
      <c r="F113" s="9"/>
      <c r="G113" s="9">
        <v>1</v>
      </c>
      <c r="H113" s="9">
        <v>1</v>
      </c>
      <c r="I113" s="9"/>
      <c r="J113" s="9"/>
      <c r="K113" s="9">
        <v>1</v>
      </c>
      <c r="L113" s="9"/>
      <c r="M113" s="9"/>
      <c r="N113" s="9">
        <f t="shared" si="28"/>
        <v>0</v>
      </c>
      <c r="O113" s="10"/>
      <c r="P113" s="41"/>
      <c r="Q113" s="42"/>
      <c r="R113" s="4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 t="str">
        <f t="shared" si="29"/>
        <v/>
      </c>
      <c r="AD113" s="46"/>
      <c r="AE113" s="21"/>
    </row>
    <row r="114" spans="1:31" s="39" customFormat="1" ht="12.75" x14ac:dyDescent="0.2">
      <c r="A114" s="43"/>
      <c r="B114" s="42"/>
      <c r="C114" s="4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 t="str">
        <f t="shared" si="28"/>
        <v/>
      </c>
      <c r="O114" s="10"/>
      <c r="P114" s="41">
        <v>2</v>
      </c>
      <c r="Q114" s="42" t="s">
        <v>465</v>
      </c>
      <c r="R114" s="42" t="s">
        <v>466</v>
      </c>
      <c r="S114" s="9"/>
      <c r="T114" s="9">
        <v>1</v>
      </c>
      <c r="U114" s="9"/>
      <c r="V114" s="9">
        <v>2</v>
      </c>
      <c r="W114" s="9">
        <v>2</v>
      </c>
      <c r="X114" s="9"/>
      <c r="Y114" s="9"/>
      <c r="Z114" s="9"/>
      <c r="AA114" s="9"/>
      <c r="AB114" s="9"/>
      <c r="AC114" s="9">
        <f t="shared" si="29"/>
        <v>3</v>
      </c>
      <c r="AD114" s="46"/>
      <c r="AE114" s="21"/>
    </row>
    <row r="115" spans="1:31" s="39" customFormat="1" ht="12.75" x14ac:dyDescent="0.2">
      <c r="A115" s="43">
        <v>7</v>
      </c>
      <c r="B115" s="42" t="s">
        <v>264</v>
      </c>
      <c r="C115" s="42" t="s">
        <v>265</v>
      </c>
      <c r="D115" s="9"/>
      <c r="E115" s="9">
        <v>1</v>
      </c>
      <c r="F115" s="9"/>
      <c r="G115" s="9">
        <v>5</v>
      </c>
      <c r="H115" s="9">
        <v>6</v>
      </c>
      <c r="I115" s="9"/>
      <c r="J115" s="9"/>
      <c r="K115" s="9"/>
      <c r="L115" s="9"/>
      <c r="M115" s="9"/>
      <c r="N115" s="9">
        <f t="shared" si="28"/>
        <v>3</v>
      </c>
      <c r="O115" s="10"/>
      <c r="P115" s="41">
        <v>9</v>
      </c>
      <c r="Q115" s="42" t="s">
        <v>190</v>
      </c>
      <c r="R115" s="42" t="s">
        <v>95</v>
      </c>
      <c r="S115" s="9">
        <v>1</v>
      </c>
      <c r="T115" s="9">
        <v>3</v>
      </c>
      <c r="U115" s="9">
        <v>2</v>
      </c>
      <c r="V115" s="9">
        <v>3</v>
      </c>
      <c r="W115" s="9"/>
      <c r="X115" s="9">
        <v>1</v>
      </c>
      <c r="Y115" s="9"/>
      <c r="Z115" s="9">
        <v>2</v>
      </c>
      <c r="AA115" s="9"/>
      <c r="AB115" s="9"/>
      <c r="AC115" s="9">
        <f t="shared" si="29"/>
        <v>13</v>
      </c>
      <c r="AD115" s="46"/>
      <c r="AE115" s="21"/>
    </row>
    <row r="116" spans="1:31" s="39" customFormat="1" ht="12.75" x14ac:dyDescent="0.2">
      <c r="A116" s="43">
        <v>11</v>
      </c>
      <c r="B116" s="42" t="s">
        <v>101</v>
      </c>
      <c r="C116" s="42" t="s">
        <v>354</v>
      </c>
      <c r="D116" s="9">
        <v>4</v>
      </c>
      <c r="E116" s="9"/>
      <c r="F116" s="9">
        <v>4</v>
      </c>
      <c r="G116" s="9">
        <v>11</v>
      </c>
      <c r="H116" s="9">
        <v>3</v>
      </c>
      <c r="I116" s="9">
        <v>3</v>
      </c>
      <c r="J116" s="9">
        <v>1</v>
      </c>
      <c r="K116" s="9">
        <v>2</v>
      </c>
      <c r="L116" s="9"/>
      <c r="M116" s="9"/>
      <c r="N116" s="9">
        <f t="shared" si="28"/>
        <v>12</v>
      </c>
      <c r="O116" s="10"/>
      <c r="P116" s="41">
        <v>4</v>
      </c>
      <c r="Q116" s="42" t="s">
        <v>446</v>
      </c>
      <c r="R116" s="42" t="s">
        <v>174</v>
      </c>
      <c r="S116" s="9">
        <v>3</v>
      </c>
      <c r="T116" s="9">
        <v>1</v>
      </c>
      <c r="U116" s="9"/>
      <c r="V116" s="9">
        <v>4</v>
      </c>
      <c r="W116" s="9">
        <v>1</v>
      </c>
      <c r="X116" s="9"/>
      <c r="Y116" s="9"/>
      <c r="Z116" s="9">
        <v>1</v>
      </c>
      <c r="AA116" s="9"/>
      <c r="AB116" s="9"/>
      <c r="AC116" s="9">
        <f t="shared" si="29"/>
        <v>9</v>
      </c>
      <c r="AD116" s="46"/>
      <c r="AE116" s="21"/>
    </row>
    <row r="117" spans="1:31" s="39" customFormat="1" ht="12.75" x14ac:dyDescent="0.2">
      <c r="A117" s="43">
        <v>31</v>
      </c>
      <c r="B117" s="42" t="s">
        <v>43</v>
      </c>
      <c r="C117" s="42" t="s">
        <v>141</v>
      </c>
      <c r="D117" s="9">
        <v>1</v>
      </c>
      <c r="E117" s="9">
        <v>1</v>
      </c>
      <c r="F117" s="9"/>
      <c r="G117" s="9">
        <v>3</v>
      </c>
      <c r="H117" s="9">
        <v>3</v>
      </c>
      <c r="I117" s="9"/>
      <c r="J117" s="9"/>
      <c r="K117" s="9">
        <v>3</v>
      </c>
      <c r="L117" s="9"/>
      <c r="M117" s="9"/>
      <c r="N117" s="9">
        <f t="shared" si="28"/>
        <v>5</v>
      </c>
      <c r="O117" s="10"/>
      <c r="P117" s="43">
        <v>11</v>
      </c>
      <c r="Q117" s="42" t="s">
        <v>361</v>
      </c>
      <c r="R117" s="42" t="s">
        <v>191</v>
      </c>
      <c r="S117" s="9">
        <v>3</v>
      </c>
      <c r="T117" s="9">
        <v>2</v>
      </c>
      <c r="U117" s="9">
        <v>1</v>
      </c>
      <c r="V117" s="9">
        <v>2</v>
      </c>
      <c r="W117" s="9">
        <v>2</v>
      </c>
      <c r="X117" s="9"/>
      <c r="Y117" s="9"/>
      <c r="Z117" s="9">
        <v>3</v>
      </c>
      <c r="AA117" s="9"/>
      <c r="AB117" s="9"/>
      <c r="AC117" s="9">
        <f t="shared" si="29"/>
        <v>13</v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1">
        <v>14</v>
      </c>
      <c r="Q118" s="42" t="s">
        <v>334</v>
      </c>
      <c r="R118" s="42" t="s">
        <v>452</v>
      </c>
      <c r="S118" s="9">
        <v>1</v>
      </c>
      <c r="T118" s="9"/>
      <c r="U118" s="9">
        <v>4</v>
      </c>
      <c r="V118" s="9">
        <v>2</v>
      </c>
      <c r="W118" s="9">
        <v>2</v>
      </c>
      <c r="X118" s="9"/>
      <c r="Y118" s="9"/>
      <c r="Z118" s="9">
        <v>1</v>
      </c>
      <c r="AA118" s="9"/>
      <c r="AB118" s="9"/>
      <c r="AC118" s="9">
        <f t="shared" si="29"/>
        <v>6</v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3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14</v>
      </c>
      <c r="E120" s="9">
        <f t="shared" si="30"/>
        <v>4</v>
      </c>
      <c r="F120" s="9">
        <f t="shared" si="30"/>
        <v>8</v>
      </c>
      <c r="G120" s="9">
        <f t="shared" si="30"/>
        <v>31</v>
      </c>
      <c r="H120" s="9">
        <f t="shared" si="30"/>
        <v>18</v>
      </c>
      <c r="I120" s="9">
        <f t="shared" si="30"/>
        <v>4</v>
      </c>
      <c r="J120" s="9">
        <f t="shared" si="30"/>
        <v>1</v>
      </c>
      <c r="K120" s="9">
        <f t="shared" si="30"/>
        <v>14</v>
      </c>
      <c r="L120" s="9">
        <f t="shared" si="30"/>
        <v>0</v>
      </c>
      <c r="M120" s="9">
        <f t="shared" si="30"/>
        <v>1</v>
      </c>
      <c r="N120" s="9">
        <f t="shared" si="30"/>
        <v>48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11</v>
      </c>
      <c r="T120" s="9">
        <f t="shared" si="31"/>
        <v>8</v>
      </c>
      <c r="U120" s="9">
        <f t="shared" si="31"/>
        <v>9</v>
      </c>
      <c r="V120" s="9">
        <f t="shared" si="31"/>
        <v>27</v>
      </c>
      <c r="W120" s="9">
        <f t="shared" si="31"/>
        <v>11</v>
      </c>
      <c r="X120" s="9">
        <f t="shared" si="31"/>
        <v>4</v>
      </c>
      <c r="Y120" s="9">
        <f t="shared" si="31"/>
        <v>0</v>
      </c>
      <c r="Z120" s="9">
        <f t="shared" si="31"/>
        <v>11</v>
      </c>
      <c r="AA120" s="9">
        <f t="shared" si="31"/>
        <v>0</v>
      </c>
      <c r="AB120" s="9">
        <f t="shared" si="31"/>
        <v>0</v>
      </c>
      <c r="AC120" s="9">
        <f t="shared" si="31"/>
        <v>55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295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Shenanigans:    |||   Big Bangs: BLK-</v>
      </c>
    </row>
    <row r="122" spans="1:31" s="39" customFormat="1" ht="12.75" x14ac:dyDescent="0.2"/>
    <row r="123" spans="1:31" s="39" customFormat="1" ht="12.75" x14ac:dyDescent="0.2"/>
    <row r="124" spans="1:31" s="39" customFormat="1" ht="12.75" x14ac:dyDescent="0.2"/>
    <row r="125" spans="1:31" s="39" customFormat="1" ht="12.75" x14ac:dyDescent="0.2"/>
    <row r="126" spans="1:31" s="39" customFormat="1" ht="12.75" x14ac:dyDescent="0.2"/>
    <row r="127" spans="1:31" s="39" customFormat="1" ht="12.75" x14ac:dyDescent="0.2"/>
    <row r="128" spans="1:31" s="39" customFormat="1" ht="12.75" x14ac:dyDescent="0.2"/>
    <row r="129" spans="1:31" s="39" customFormat="1" ht="12.75" x14ac:dyDescent="0.2"/>
    <row r="130" spans="1:31" s="39" customFormat="1" ht="12.75" x14ac:dyDescent="0.2"/>
    <row r="131" spans="1:31" s="39" customFormat="1" ht="12.75" x14ac:dyDescent="0.2"/>
    <row r="132" spans="1:31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x14ac:dyDescent="0.2">
      <c r="A137" s="20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20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20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78"/>
      <c r="R139" s="178"/>
      <c r="S139" s="178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178"/>
      <c r="B140" s="178"/>
      <c r="C140" s="17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22"/>
      <c r="R140" s="22"/>
      <c r="S140" s="22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22"/>
      <c r="B141" s="22"/>
      <c r="C141" s="2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AD141" s="1"/>
      <c r="AE141" s="1"/>
    </row>
  </sheetData>
  <mergeCells count="59">
    <mergeCell ref="Q139:S139"/>
    <mergeCell ref="A140:C140"/>
    <mergeCell ref="A121:B121"/>
    <mergeCell ref="C121:AC121"/>
    <mergeCell ref="A106:B106"/>
    <mergeCell ref="C106:AC106"/>
    <mergeCell ref="A107:AC107"/>
    <mergeCell ref="A108:N108"/>
    <mergeCell ref="P108:AC108"/>
    <mergeCell ref="A120:C120"/>
    <mergeCell ref="P120:R120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1:AC1"/>
    <mergeCell ref="A2:AC2"/>
    <mergeCell ref="A3:N3"/>
    <mergeCell ref="P3:AC3"/>
    <mergeCell ref="A15:C15"/>
    <mergeCell ref="P15:R15"/>
  </mergeCells>
  <conditionalFormatting sqref="AE45 AE60 AE15 AE30">
    <cfRule type="expression" dxfId="202" priority="31">
      <formula>AE15="Correct"</formula>
    </cfRule>
    <cfRule type="expression" dxfId="201" priority="33">
      <formula>$AE$15="Check"</formula>
    </cfRule>
  </conditionalFormatting>
  <conditionalFormatting sqref="AE45 AE60 AE30">
    <cfRule type="expression" dxfId="200" priority="32">
      <formula>$AE$15="Check"</formula>
    </cfRule>
  </conditionalFormatting>
  <conditionalFormatting sqref="AE45 AE60 AE15 AE30">
    <cfRule type="expression" dxfId="199" priority="30">
      <formula>AE15="Correct"</formula>
    </cfRule>
  </conditionalFormatting>
  <conditionalFormatting sqref="AE46 AE61 AE16 AE31">
    <cfRule type="expression" dxfId="198" priority="29">
      <formula>FIND("-",AE16)&gt;0</formula>
    </cfRule>
  </conditionalFormatting>
  <conditionalFormatting sqref="O15">
    <cfRule type="containsBlanks" dxfId="197" priority="34">
      <formula>LEN(TRIM(O15))=0</formula>
    </cfRule>
  </conditionalFormatting>
  <conditionalFormatting sqref="O30">
    <cfRule type="containsBlanks" dxfId="196" priority="28">
      <formula>LEN(TRIM(O30))=0</formula>
    </cfRule>
  </conditionalFormatting>
  <conditionalFormatting sqref="O45">
    <cfRule type="containsBlanks" dxfId="195" priority="27">
      <formula>LEN(TRIM(O45))=0</formula>
    </cfRule>
  </conditionalFormatting>
  <conditionalFormatting sqref="O60">
    <cfRule type="containsBlanks" dxfId="194" priority="26">
      <formula>LEN(TRIM(O60))=0</formula>
    </cfRule>
  </conditionalFormatting>
  <conditionalFormatting sqref="O75">
    <cfRule type="containsBlanks" dxfId="193" priority="25">
      <formula>LEN(TRIM(O75))=0</formula>
    </cfRule>
  </conditionalFormatting>
  <conditionalFormatting sqref="O90">
    <cfRule type="containsBlanks" dxfId="192" priority="24">
      <formula>LEN(TRIM(O90))=0</formula>
    </cfRule>
  </conditionalFormatting>
  <conditionalFormatting sqref="O105">
    <cfRule type="containsBlanks" dxfId="191" priority="23">
      <formula>LEN(TRIM(O105))=0</formula>
    </cfRule>
  </conditionalFormatting>
  <conditionalFormatting sqref="O120">
    <cfRule type="containsBlanks" dxfId="190" priority="22">
      <formula>LEN(TRIM(O120))=0</formula>
    </cfRule>
  </conditionalFormatting>
  <conditionalFormatting sqref="AE75">
    <cfRule type="expression" dxfId="189" priority="19">
      <formula>AE75="Correct"</formula>
    </cfRule>
    <cfRule type="expression" dxfId="188" priority="21">
      <formula>$AE$15="Check"</formula>
    </cfRule>
  </conditionalFormatting>
  <conditionalFormatting sqref="AE75">
    <cfRule type="expression" dxfId="187" priority="20">
      <formula>$AE$15="Check"</formula>
    </cfRule>
  </conditionalFormatting>
  <conditionalFormatting sqref="AE75">
    <cfRule type="expression" dxfId="186" priority="18">
      <formula>AE75="Correct"</formula>
    </cfRule>
  </conditionalFormatting>
  <conditionalFormatting sqref="AE76">
    <cfRule type="expression" dxfId="185" priority="17">
      <formula>FIND("-",AE76)&gt;0</formula>
    </cfRule>
  </conditionalFormatting>
  <conditionalFormatting sqref="AE90">
    <cfRule type="expression" dxfId="184" priority="14">
      <formula>AE90="Correct"</formula>
    </cfRule>
    <cfRule type="expression" dxfId="183" priority="16">
      <formula>$AE$15="Check"</formula>
    </cfRule>
  </conditionalFormatting>
  <conditionalFormatting sqref="AE90">
    <cfRule type="expression" dxfId="182" priority="15">
      <formula>$AE$15="Check"</formula>
    </cfRule>
  </conditionalFormatting>
  <conditionalFormatting sqref="AE90">
    <cfRule type="expression" dxfId="181" priority="13">
      <formula>AE90="Correct"</formula>
    </cfRule>
  </conditionalFormatting>
  <conditionalFormatting sqref="AE91">
    <cfRule type="expression" dxfId="180" priority="12">
      <formula>FIND("-",AE91)&gt;0</formula>
    </cfRule>
  </conditionalFormatting>
  <conditionalFormatting sqref="AE105">
    <cfRule type="expression" dxfId="179" priority="9">
      <formula>AE105="Correct"</formula>
    </cfRule>
    <cfRule type="expression" dxfId="178" priority="11">
      <formula>$AE$15="Check"</formula>
    </cfRule>
  </conditionalFormatting>
  <conditionalFormatting sqref="AE105">
    <cfRule type="expression" dxfId="177" priority="10">
      <formula>$AE$15="Check"</formula>
    </cfRule>
  </conditionalFormatting>
  <conditionalFormatting sqref="AE105">
    <cfRule type="expression" dxfId="176" priority="8">
      <formula>AE105="Correct"</formula>
    </cfRule>
  </conditionalFormatting>
  <conditionalFormatting sqref="AE106">
    <cfRule type="expression" dxfId="175" priority="7">
      <formula>FIND("-",AE106)&gt;0</formula>
    </cfRule>
  </conditionalFormatting>
  <conditionalFormatting sqref="AE120">
    <cfRule type="expression" dxfId="174" priority="4">
      <formula>AE120="Correct"</formula>
    </cfRule>
    <cfRule type="expression" dxfId="173" priority="6">
      <formula>$AE$15="Check"</formula>
    </cfRule>
  </conditionalFormatting>
  <conditionalFormatting sqref="AE120">
    <cfRule type="expression" dxfId="172" priority="5">
      <formula>$AE$15="Check"</formula>
    </cfRule>
  </conditionalFormatting>
  <conditionalFormatting sqref="AE120">
    <cfRule type="expression" dxfId="171" priority="3">
      <formula>AE120="Correct"</formula>
    </cfRule>
  </conditionalFormatting>
  <conditionalFormatting sqref="AE121">
    <cfRule type="expression" dxfId="170" priority="2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7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16384" width="8.85546875" style="1"/>
  </cols>
  <sheetData>
    <row r="1" spans="1:31" ht="26.25" x14ac:dyDescent="0.2">
      <c r="A1" s="108" t="s">
        <v>482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31" t="s">
        <v>133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3" t="s">
        <v>4</v>
      </c>
      <c r="P3" s="181" t="s">
        <v>246</v>
      </c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>
        <v>2</v>
      </c>
      <c r="B5" s="42" t="s">
        <v>30</v>
      </c>
      <c r="C5" s="42" t="s">
        <v>53</v>
      </c>
      <c r="D5" s="9"/>
      <c r="E5" s="9"/>
      <c r="F5" s="9">
        <v>1</v>
      </c>
      <c r="G5" s="9">
        <v>1</v>
      </c>
      <c r="H5" s="9"/>
      <c r="I5" s="9">
        <v>1</v>
      </c>
      <c r="J5" s="9"/>
      <c r="K5" s="9">
        <v>4</v>
      </c>
      <c r="L5" s="9"/>
      <c r="M5" s="9"/>
      <c r="N5" s="9">
        <f t="shared" ref="N5:N14" si="0">IF(B5="","",(D5*2)+(E5*3)+F5*1)</f>
        <v>1</v>
      </c>
      <c r="O5" s="10"/>
      <c r="P5" s="41">
        <v>7</v>
      </c>
      <c r="Q5" s="42" t="s">
        <v>376</v>
      </c>
      <c r="R5" s="42" t="s">
        <v>377</v>
      </c>
      <c r="S5" s="9"/>
      <c r="T5" s="9"/>
      <c r="U5" s="9">
        <v>2</v>
      </c>
      <c r="V5" s="9">
        <v>2</v>
      </c>
      <c r="W5" s="9"/>
      <c r="X5" s="9">
        <v>1</v>
      </c>
      <c r="Y5" s="9"/>
      <c r="Z5" s="9"/>
      <c r="AA5" s="9"/>
      <c r="AB5" s="9"/>
      <c r="AC5" s="9">
        <f t="shared" ref="AC5:AC14" si="1">IF(Q5="","",(S5*2)+(T5*3)+U5*1)</f>
        <v>2</v>
      </c>
      <c r="AE5" s="21"/>
    </row>
    <row r="6" spans="1:31" s="39" customFormat="1" ht="12.75" x14ac:dyDescent="0.2">
      <c r="A6" s="41">
        <v>4</v>
      </c>
      <c r="B6" s="42" t="s">
        <v>85</v>
      </c>
      <c r="C6" s="42" t="s">
        <v>53</v>
      </c>
      <c r="D6" s="9">
        <v>1</v>
      </c>
      <c r="E6" s="9">
        <v>1</v>
      </c>
      <c r="F6" s="9">
        <v>1</v>
      </c>
      <c r="G6" s="9">
        <v>6</v>
      </c>
      <c r="H6" s="9"/>
      <c r="I6" s="9">
        <v>3</v>
      </c>
      <c r="J6" s="9"/>
      <c r="K6" s="9">
        <v>4</v>
      </c>
      <c r="L6" s="9"/>
      <c r="M6" s="9"/>
      <c r="N6" s="9">
        <f t="shared" si="0"/>
        <v>6</v>
      </c>
      <c r="O6" s="10"/>
      <c r="P6" s="43">
        <v>8</v>
      </c>
      <c r="Q6" s="42" t="s">
        <v>249</v>
      </c>
      <c r="R6" s="42" t="s">
        <v>39</v>
      </c>
      <c r="S6" s="9"/>
      <c r="T6" s="9"/>
      <c r="U6" s="9"/>
      <c r="V6" s="9">
        <v>1</v>
      </c>
      <c r="W6" s="9">
        <v>1</v>
      </c>
      <c r="X6" s="9"/>
      <c r="Y6" s="9"/>
      <c r="Z6" s="9"/>
      <c r="AA6" s="9"/>
      <c r="AB6" s="9"/>
      <c r="AC6" s="9">
        <f t="shared" si="1"/>
        <v>0</v>
      </c>
      <c r="AE6" s="21"/>
    </row>
    <row r="7" spans="1:31" s="39" customFormat="1" ht="12.75" x14ac:dyDescent="0.2">
      <c r="A7" s="41">
        <v>5</v>
      </c>
      <c r="B7" s="42" t="s">
        <v>160</v>
      </c>
      <c r="C7" s="42" t="s">
        <v>128</v>
      </c>
      <c r="D7" s="9">
        <v>4</v>
      </c>
      <c r="E7" s="9"/>
      <c r="F7" s="9"/>
      <c r="G7" s="9">
        <v>4</v>
      </c>
      <c r="H7" s="9">
        <v>4</v>
      </c>
      <c r="I7" s="9">
        <v>1</v>
      </c>
      <c r="J7" s="9">
        <v>1</v>
      </c>
      <c r="K7" s="9">
        <v>3</v>
      </c>
      <c r="L7" s="9"/>
      <c r="M7" s="9"/>
      <c r="N7" s="9">
        <f t="shared" si="0"/>
        <v>8</v>
      </c>
      <c r="O7" s="10"/>
      <c r="P7" s="41">
        <v>10</v>
      </c>
      <c r="Q7" s="42" t="s">
        <v>431</v>
      </c>
      <c r="R7" s="42" t="s">
        <v>37</v>
      </c>
      <c r="S7" s="9">
        <v>1</v>
      </c>
      <c r="T7" s="9"/>
      <c r="U7" s="9">
        <v>6</v>
      </c>
      <c r="V7" s="9">
        <v>2</v>
      </c>
      <c r="W7" s="9"/>
      <c r="X7" s="9">
        <v>2</v>
      </c>
      <c r="Y7" s="9"/>
      <c r="Z7" s="9">
        <v>1</v>
      </c>
      <c r="AA7" s="9"/>
      <c r="AB7" s="9"/>
      <c r="AC7" s="9">
        <f t="shared" si="1"/>
        <v>8</v>
      </c>
      <c r="AE7" s="21"/>
    </row>
    <row r="8" spans="1:31" s="39" customFormat="1" ht="12.75" x14ac:dyDescent="0.2">
      <c r="A8" s="43">
        <v>8</v>
      </c>
      <c r="B8" s="42" t="s">
        <v>380</v>
      </c>
      <c r="C8" s="42" t="s">
        <v>379</v>
      </c>
      <c r="D8" s="9">
        <v>4</v>
      </c>
      <c r="E8" s="9">
        <v>2</v>
      </c>
      <c r="F8" s="9">
        <v>6</v>
      </c>
      <c r="G8" s="9">
        <v>4</v>
      </c>
      <c r="H8" s="9"/>
      <c r="I8" s="9">
        <v>1</v>
      </c>
      <c r="J8" s="9"/>
      <c r="K8" s="9">
        <v>4</v>
      </c>
      <c r="L8" s="9"/>
      <c r="M8" s="9"/>
      <c r="N8" s="9">
        <f t="shared" si="0"/>
        <v>20</v>
      </c>
      <c r="O8" s="10"/>
      <c r="P8" s="41">
        <v>13</v>
      </c>
      <c r="Q8" s="42" t="s">
        <v>251</v>
      </c>
      <c r="R8" s="42" t="s">
        <v>53</v>
      </c>
      <c r="S8" s="9">
        <v>2</v>
      </c>
      <c r="T8" s="9">
        <v>1</v>
      </c>
      <c r="U8" s="9">
        <v>3</v>
      </c>
      <c r="V8" s="9">
        <v>2</v>
      </c>
      <c r="W8" s="9"/>
      <c r="X8" s="9">
        <v>2</v>
      </c>
      <c r="Y8" s="9"/>
      <c r="Z8" s="9">
        <v>5</v>
      </c>
      <c r="AA8" s="9"/>
      <c r="AB8" s="9"/>
      <c r="AC8" s="9">
        <f t="shared" si="1"/>
        <v>10</v>
      </c>
      <c r="AE8" s="21"/>
    </row>
    <row r="9" spans="1:31" s="39" customFormat="1" ht="12.75" x14ac:dyDescent="0.2">
      <c r="A9" s="41">
        <v>11</v>
      </c>
      <c r="B9" s="42" t="s">
        <v>100</v>
      </c>
      <c r="C9" s="42" t="s">
        <v>164</v>
      </c>
      <c r="D9" s="9"/>
      <c r="E9" s="9"/>
      <c r="F9" s="9">
        <v>2</v>
      </c>
      <c r="G9" s="9">
        <v>9</v>
      </c>
      <c r="H9" s="9"/>
      <c r="I9" s="9">
        <v>2</v>
      </c>
      <c r="J9" s="9"/>
      <c r="K9" s="9">
        <v>1</v>
      </c>
      <c r="L9" s="9"/>
      <c r="M9" s="9"/>
      <c r="N9" s="9">
        <f t="shared" si="0"/>
        <v>2</v>
      </c>
      <c r="O9" s="10"/>
      <c r="P9" s="43"/>
      <c r="Q9" s="42"/>
      <c r="R9" s="42"/>
      <c r="S9" s="9"/>
      <c r="T9" s="9"/>
      <c r="U9" s="9"/>
      <c r="V9" s="9"/>
      <c r="W9" s="9"/>
      <c r="X9" s="9"/>
      <c r="Y9" s="9"/>
      <c r="Z9" s="9"/>
      <c r="AA9" s="9"/>
      <c r="AB9" s="9"/>
      <c r="AC9" s="9" t="str">
        <f t="shared" si="1"/>
        <v/>
      </c>
      <c r="AE9" s="21"/>
    </row>
    <row r="10" spans="1:31" s="39" customFormat="1" ht="12.75" x14ac:dyDescent="0.2">
      <c r="A10" s="43"/>
      <c r="B10" s="42"/>
      <c r="C10" s="42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tr">
        <f t="shared" si="0"/>
        <v/>
      </c>
      <c r="O10" s="10"/>
      <c r="P10" s="43">
        <v>23</v>
      </c>
      <c r="Q10" s="42" t="s">
        <v>254</v>
      </c>
      <c r="R10" s="42" t="s">
        <v>61</v>
      </c>
      <c r="S10" s="9">
        <v>1</v>
      </c>
      <c r="T10" s="9"/>
      <c r="U10" s="9"/>
      <c r="V10" s="9">
        <v>6</v>
      </c>
      <c r="W10" s="9"/>
      <c r="X10" s="9">
        <v>1</v>
      </c>
      <c r="Y10" s="9"/>
      <c r="Z10" s="9">
        <v>3</v>
      </c>
      <c r="AA10" s="9"/>
      <c r="AB10" s="9"/>
      <c r="AC10" s="9">
        <f t="shared" si="1"/>
        <v>2</v>
      </c>
      <c r="AE10" s="21"/>
    </row>
    <row r="11" spans="1:31" s="39" customFormat="1" ht="12.75" x14ac:dyDescent="0.2">
      <c r="A11" s="43">
        <v>15</v>
      </c>
      <c r="B11" s="42" t="s">
        <v>162</v>
      </c>
      <c r="C11" s="42" t="s">
        <v>66</v>
      </c>
      <c r="D11" s="9">
        <v>3</v>
      </c>
      <c r="E11" s="9"/>
      <c r="F11" s="9">
        <v>2</v>
      </c>
      <c r="G11" s="9">
        <v>8</v>
      </c>
      <c r="H11" s="9"/>
      <c r="I11" s="9">
        <v>2</v>
      </c>
      <c r="J11" s="9">
        <v>2</v>
      </c>
      <c r="K11" s="9">
        <v>5</v>
      </c>
      <c r="L11" s="9"/>
      <c r="M11" s="9"/>
      <c r="N11" s="9">
        <f t="shared" si="0"/>
        <v>8</v>
      </c>
      <c r="O11" s="10"/>
      <c r="P11" s="43">
        <v>26</v>
      </c>
      <c r="Q11" s="42" t="s">
        <v>255</v>
      </c>
      <c r="R11" s="42" t="s">
        <v>256</v>
      </c>
      <c r="S11" s="9">
        <v>4</v>
      </c>
      <c r="T11" s="9"/>
      <c r="U11" s="9">
        <v>3</v>
      </c>
      <c r="V11" s="9">
        <v>5</v>
      </c>
      <c r="W11" s="9">
        <v>1</v>
      </c>
      <c r="X11" s="9">
        <v>2</v>
      </c>
      <c r="Y11" s="9"/>
      <c r="Z11" s="9">
        <v>3</v>
      </c>
      <c r="AA11" s="9"/>
      <c r="AB11" s="9"/>
      <c r="AC11" s="9">
        <f t="shared" si="1"/>
        <v>11</v>
      </c>
      <c r="AE11" s="21"/>
    </row>
    <row r="12" spans="1:31" s="39" customFormat="1" ht="12.75" x14ac:dyDescent="0.2">
      <c r="A12" s="43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43">
        <v>9</v>
      </c>
      <c r="Q12" s="42" t="s">
        <v>483</v>
      </c>
      <c r="R12" s="42" t="s">
        <v>484</v>
      </c>
      <c r="S12" s="9">
        <v>3</v>
      </c>
      <c r="T12" s="9"/>
      <c r="U12" s="9">
        <v>6</v>
      </c>
      <c r="V12" s="9">
        <v>9</v>
      </c>
      <c r="W12" s="9"/>
      <c r="X12" s="9">
        <v>4</v>
      </c>
      <c r="Y12" s="9">
        <v>1</v>
      </c>
      <c r="Z12" s="9">
        <v>4</v>
      </c>
      <c r="AA12" s="9"/>
      <c r="AB12" s="9"/>
      <c r="AC12" s="9">
        <f t="shared" si="1"/>
        <v>12</v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>
        <v>0</v>
      </c>
      <c r="Q13" s="42" t="s">
        <v>318</v>
      </c>
      <c r="R13" s="42" t="s">
        <v>37</v>
      </c>
      <c r="S13" s="9">
        <v>2</v>
      </c>
      <c r="T13" s="9"/>
      <c r="U13" s="9">
        <v>2</v>
      </c>
      <c r="V13" s="9">
        <v>3</v>
      </c>
      <c r="W13" s="9">
        <v>4</v>
      </c>
      <c r="X13" s="9">
        <v>2</v>
      </c>
      <c r="Y13" s="9">
        <v>2</v>
      </c>
      <c r="Z13" s="9">
        <v>2</v>
      </c>
      <c r="AA13" s="9"/>
      <c r="AB13" s="9"/>
      <c r="AC13" s="9">
        <f t="shared" si="1"/>
        <v>6</v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12</v>
      </c>
      <c r="E15" s="9">
        <f t="shared" si="2"/>
        <v>3</v>
      </c>
      <c r="F15" s="9">
        <f t="shared" si="2"/>
        <v>12</v>
      </c>
      <c r="G15" s="9">
        <f t="shared" si="2"/>
        <v>32</v>
      </c>
      <c r="H15" s="9">
        <f t="shared" si="2"/>
        <v>4</v>
      </c>
      <c r="I15" s="9">
        <f t="shared" si="2"/>
        <v>10</v>
      </c>
      <c r="J15" s="9">
        <f t="shared" si="2"/>
        <v>3</v>
      </c>
      <c r="K15" s="9">
        <f t="shared" si="2"/>
        <v>21</v>
      </c>
      <c r="L15" s="9">
        <f t="shared" si="2"/>
        <v>0</v>
      </c>
      <c r="M15" s="9">
        <f t="shared" si="2"/>
        <v>0</v>
      </c>
      <c r="N15" s="9">
        <f t="shared" si="2"/>
        <v>45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13</v>
      </c>
      <c r="T15" s="9">
        <f t="shared" si="3"/>
        <v>1</v>
      </c>
      <c r="U15" s="9">
        <f t="shared" si="3"/>
        <v>22</v>
      </c>
      <c r="V15" s="9">
        <f t="shared" si="3"/>
        <v>30</v>
      </c>
      <c r="W15" s="9">
        <f t="shared" si="3"/>
        <v>6</v>
      </c>
      <c r="X15" s="9">
        <f t="shared" si="3"/>
        <v>14</v>
      </c>
      <c r="Y15" s="9">
        <f t="shared" si="3"/>
        <v>3</v>
      </c>
      <c r="Z15" s="9">
        <f t="shared" si="3"/>
        <v>18</v>
      </c>
      <c r="AA15" s="9">
        <f t="shared" si="3"/>
        <v>0</v>
      </c>
      <c r="AB15" s="9">
        <f t="shared" si="3"/>
        <v>0</v>
      </c>
      <c r="AC15" s="9">
        <f t="shared" si="3"/>
        <v>51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51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Brownies:    |||   Beavers: </v>
      </c>
    </row>
    <row r="17" spans="1:37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7" s="39" customFormat="1" ht="12.75" x14ac:dyDescent="0.2">
      <c r="A18" s="155" t="s">
        <v>88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7"/>
      <c r="O18" s="3" t="s">
        <v>4</v>
      </c>
      <c r="P18" s="172" t="s">
        <v>230</v>
      </c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E18" s="21"/>
    </row>
    <row r="19" spans="1:37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7" s="39" customFormat="1" ht="12.75" x14ac:dyDescent="0.2">
      <c r="A20" s="43">
        <v>0</v>
      </c>
      <c r="B20" s="42" t="s">
        <v>107</v>
      </c>
      <c r="C20" s="42" t="s">
        <v>399</v>
      </c>
      <c r="D20" s="9">
        <v>1</v>
      </c>
      <c r="E20" s="9"/>
      <c r="F20" s="9"/>
      <c r="G20" s="9">
        <v>2</v>
      </c>
      <c r="H20" s="9">
        <v>2</v>
      </c>
      <c r="I20" s="9">
        <v>1</v>
      </c>
      <c r="J20" s="9"/>
      <c r="K20" s="9">
        <v>1</v>
      </c>
      <c r="L20" s="9"/>
      <c r="M20" s="9"/>
      <c r="N20" s="9">
        <f t="shared" ref="N20:N29" si="4">IF(B20="","",(D20*2)+(E20*3)+F20*1)</f>
        <v>2</v>
      </c>
      <c r="O20" s="10"/>
      <c r="P20" s="41">
        <v>4</v>
      </c>
      <c r="Q20" s="42" t="s">
        <v>233</v>
      </c>
      <c r="R20" s="42" t="s">
        <v>234</v>
      </c>
      <c r="S20" s="9"/>
      <c r="T20" s="9">
        <v>1</v>
      </c>
      <c r="U20" s="9"/>
      <c r="V20" s="9">
        <v>3</v>
      </c>
      <c r="W20" s="9">
        <v>1</v>
      </c>
      <c r="X20" s="9"/>
      <c r="Y20" s="9"/>
      <c r="Z20" s="9">
        <v>1</v>
      </c>
      <c r="AA20" s="9"/>
      <c r="AB20" s="9"/>
      <c r="AC20" s="9">
        <f t="shared" ref="AC20:AC29" si="5">IF(Q20="","",(S20*2)+(T20*3)+U20*1)</f>
        <v>3</v>
      </c>
      <c r="AE20" s="21"/>
    </row>
    <row r="21" spans="1:37" s="39" customFormat="1" ht="12.75" x14ac:dyDescent="0.2">
      <c r="A21" s="43">
        <v>1</v>
      </c>
      <c r="B21" s="42" t="s">
        <v>98</v>
      </c>
      <c r="C21" s="42" t="s">
        <v>99</v>
      </c>
      <c r="D21" s="9"/>
      <c r="E21" s="9">
        <v>4</v>
      </c>
      <c r="F21" s="9">
        <v>1</v>
      </c>
      <c r="G21" s="9">
        <v>3</v>
      </c>
      <c r="H21" s="9">
        <v>2</v>
      </c>
      <c r="I21" s="9"/>
      <c r="J21" s="9"/>
      <c r="K21" s="9">
        <v>3</v>
      </c>
      <c r="L21" s="9"/>
      <c r="M21" s="9"/>
      <c r="N21" s="9">
        <f t="shared" si="4"/>
        <v>13</v>
      </c>
      <c r="O21" s="10"/>
      <c r="P21" s="41">
        <v>6</v>
      </c>
      <c r="Q21" s="42" t="s">
        <v>38</v>
      </c>
      <c r="R21" s="42" t="s">
        <v>235</v>
      </c>
      <c r="S21" s="9">
        <v>2</v>
      </c>
      <c r="T21" s="9">
        <v>1</v>
      </c>
      <c r="U21" s="9"/>
      <c r="V21" s="9">
        <v>7</v>
      </c>
      <c r="W21" s="9"/>
      <c r="X21" s="9">
        <v>1</v>
      </c>
      <c r="Y21" s="9"/>
      <c r="Z21" s="9">
        <v>3</v>
      </c>
      <c r="AA21" s="9"/>
      <c r="AB21" s="9"/>
      <c r="AC21" s="9">
        <f t="shared" si="5"/>
        <v>7</v>
      </c>
      <c r="AE21" s="21"/>
    </row>
    <row r="22" spans="1:37" s="39" customFormat="1" ht="12.75" x14ac:dyDescent="0.2">
      <c r="A22" s="41"/>
      <c r="B22" s="42"/>
      <c r="C22" s="42"/>
      <c r="D22" s="9"/>
      <c r="E22" s="9"/>
      <c r="F22" s="9"/>
      <c r="G22" s="9"/>
      <c r="H22" s="9"/>
      <c r="I22" s="9"/>
      <c r="J22" s="9"/>
      <c r="K22" s="9"/>
      <c r="L22" s="9"/>
      <c r="M22" s="9"/>
      <c r="N22" s="9" t="str">
        <f t="shared" si="4"/>
        <v/>
      </c>
      <c r="O22" s="10"/>
      <c r="P22" s="41">
        <v>24</v>
      </c>
      <c r="Q22" s="42" t="s">
        <v>319</v>
      </c>
      <c r="R22" s="42" t="s">
        <v>426</v>
      </c>
      <c r="S22" s="9">
        <v>5</v>
      </c>
      <c r="T22" s="9"/>
      <c r="U22" s="9"/>
      <c r="V22" s="9">
        <v>6</v>
      </c>
      <c r="W22" s="9"/>
      <c r="X22" s="9">
        <v>1</v>
      </c>
      <c r="Y22" s="9"/>
      <c r="Z22" s="9">
        <v>4</v>
      </c>
      <c r="AA22" s="9"/>
      <c r="AB22" s="9"/>
      <c r="AC22" s="9">
        <f t="shared" si="5"/>
        <v>10</v>
      </c>
      <c r="AE22" s="21"/>
    </row>
    <row r="23" spans="1:37" s="39" customFormat="1" ht="12.75" x14ac:dyDescent="0.2">
      <c r="A23" s="41">
        <v>3</v>
      </c>
      <c r="B23" s="42" t="s">
        <v>91</v>
      </c>
      <c r="C23" s="42" t="s">
        <v>92</v>
      </c>
      <c r="D23" s="9">
        <v>1</v>
      </c>
      <c r="E23" s="9"/>
      <c r="F23" s="9">
        <v>2</v>
      </c>
      <c r="G23" s="9">
        <v>6</v>
      </c>
      <c r="H23" s="9">
        <v>2</v>
      </c>
      <c r="I23" s="9"/>
      <c r="J23" s="9">
        <v>1</v>
      </c>
      <c r="K23" s="9">
        <v>1</v>
      </c>
      <c r="L23" s="9"/>
      <c r="M23" s="9"/>
      <c r="N23" s="9">
        <f t="shared" si="4"/>
        <v>4</v>
      </c>
      <c r="O23" s="10"/>
      <c r="P23" s="41">
        <v>8</v>
      </c>
      <c r="Q23" s="42" t="s">
        <v>236</v>
      </c>
      <c r="R23" s="42" t="s">
        <v>61</v>
      </c>
      <c r="S23" s="9"/>
      <c r="T23" s="9">
        <v>1</v>
      </c>
      <c r="U23" s="9"/>
      <c r="V23" s="9">
        <v>1</v>
      </c>
      <c r="W23" s="9"/>
      <c r="X23" s="9"/>
      <c r="Y23" s="9"/>
      <c r="Z23" s="9">
        <v>1</v>
      </c>
      <c r="AA23" s="9"/>
      <c r="AB23" s="9"/>
      <c r="AC23" s="9">
        <f t="shared" si="5"/>
        <v>3</v>
      </c>
      <c r="AE23" s="21"/>
    </row>
    <row r="24" spans="1:37" s="39" customFormat="1" ht="12.75" x14ac:dyDescent="0.2">
      <c r="A24" s="43">
        <v>5</v>
      </c>
      <c r="B24" s="42" t="s">
        <v>96</v>
      </c>
      <c r="C24" s="42" t="s">
        <v>97</v>
      </c>
      <c r="D24" s="9">
        <v>7</v>
      </c>
      <c r="E24" s="9"/>
      <c r="F24" s="9">
        <v>5</v>
      </c>
      <c r="G24" s="9">
        <v>2</v>
      </c>
      <c r="H24" s="9"/>
      <c r="I24" s="9"/>
      <c r="J24" s="9"/>
      <c r="K24" s="9"/>
      <c r="L24" s="9"/>
      <c r="M24" s="9"/>
      <c r="N24" s="9">
        <f t="shared" si="4"/>
        <v>19</v>
      </c>
      <c r="O24" s="10"/>
      <c r="P24" s="41">
        <v>9</v>
      </c>
      <c r="Q24" s="42" t="s">
        <v>237</v>
      </c>
      <c r="R24" s="42" t="s">
        <v>238</v>
      </c>
      <c r="S24" s="9">
        <v>1</v>
      </c>
      <c r="T24" s="9">
        <v>1</v>
      </c>
      <c r="U24" s="9">
        <v>5</v>
      </c>
      <c r="V24" s="9">
        <v>3</v>
      </c>
      <c r="W24" s="9">
        <v>2</v>
      </c>
      <c r="X24" s="9">
        <v>1</v>
      </c>
      <c r="Y24" s="9"/>
      <c r="Z24" s="9"/>
      <c r="AA24" s="9"/>
      <c r="AB24" s="9"/>
      <c r="AC24" s="9">
        <f t="shared" si="5"/>
        <v>10</v>
      </c>
      <c r="AE24" s="21"/>
    </row>
    <row r="25" spans="1:37" s="39" customFormat="1" ht="12.75" x14ac:dyDescent="0.2">
      <c r="A25" s="43"/>
      <c r="B25" s="42"/>
      <c r="C25" s="42"/>
      <c r="D25" s="9"/>
      <c r="E25" s="9"/>
      <c r="F25" s="9"/>
      <c r="G25" s="9"/>
      <c r="H25" s="9"/>
      <c r="I25" s="9"/>
      <c r="J25" s="9"/>
      <c r="K25" s="9"/>
      <c r="L25" s="9"/>
      <c r="M25" s="9"/>
      <c r="N25" s="9" t="str">
        <f t="shared" si="4"/>
        <v/>
      </c>
      <c r="O25" s="10"/>
      <c r="P25" s="41">
        <v>10</v>
      </c>
      <c r="Q25" s="42" t="s">
        <v>65</v>
      </c>
      <c r="R25" s="42" t="s">
        <v>95</v>
      </c>
      <c r="S25" s="9"/>
      <c r="T25" s="9">
        <v>1</v>
      </c>
      <c r="U25" s="9"/>
      <c r="V25" s="9">
        <v>1</v>
      </c>
      <c r="W25" s="9">
        <v>1</v>
      </c>
      <c r="X25" s="9"/>
      <c r="Y25" s="9"/>
      <c r="Z25" s="9">
        <v>3</v>
      </c>
      <c r="AA25" s="9"/>
      <c r="AB25" s="9"/>
      <c r="AC25" s="9">
        <f t="shared" si="5"/>
        <v>3</v>
      </c>
      <c r="AE25" s="21"/>
    </row>
    <row r="26" spans="1:37" s="39" customFormat="1" ht="12.75" x14ac:dyDescent="0.2">
      <c r="A26" s="43">
        <v>15</v>
      </c>
      <c r="B26" s="42" t="s">
        <v>195</v>
      </c>
      <c r="C26" s="42" t="s">
        <v>94</v>
      </c>
      <c r="D26" s="9">
        <v>1</v>
      </c>
      <c r="E26" s="9"/>
      <c r="F26" s="9">
        <v>1</v>
      </c>
      <c r="G26" s="9">
        <v>2</v>
      </c>
      <c r="H26" s="9">
        <v>2</v>
      </c>
      <c r="I26" s="9"/>
      <c r="J26" s="9"/>
      <c r="K26" s="9">
        <v>4</v>
      </c>
      <c r="L26" s="9"/>
      <c r="M26" s="9"/>
      <c r="N26" s="9">
        <f t="shared" si="4"/>
        <v>3</v>
      </c>
      <c r="O26" s="10"/>
      <c r="P26" s="43"/>
      <c r="Q26" s="42"/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tr">
        <f t="shared" si="5"/>
        <v/>
      </c>
      <c r="AE26" s="21"/>
    </row>
    <row r="27" spans="1:37" s="39" customFormat="1" ht="12.75" x14ac:dyDescent="0.2">
      <c r="A27" s="43">
        <v>27</v>
      </c>
      <c r="B27" s="42" t="s">
        <v>261</v>
      </c>
      <c r="C27" s="42" t="s">
        <v>54</v>
      </c>
      <c r="D27" s="9">
        <v>1</v>
      </c>
      <c r="E27" s="9"/>
      <c r="F27" s="9">
        <v>2</v>
      </c>
      <c r="G27" s="9">
        <v>8</v>
      </c>
      <c r="H27" s="9">
        <v>3</v>
      </c>
      <c r="I27" s="9">
        <v>2</v>
      </c>
      <c r="J27" s="9"/>
      <c r="K27" s="9">
        <v>3</v>
      </c>
      <c r="L27" s="9"/>
      <c r="M27" s="9"/>
      <c r="N27" s="9">
        <f t="shared" si="4"/>
        <v>4</v>
      </c>
      <c r="O27" s="10"/>
      <c r="P27" s="43">
        <v>23</v>
      </c>
      <c r="Q27" s="42" t="s">
        <v>421</v>
      </c>
      <c r="R27" s="42" t="s">
        <v>57</v>
      </c>
      <c r="S27" s="9">
        <v>2</v>
      </c>
      <c r="T27" s="9"/>
      <c r="U27" s="9">
        <v>2</v>
      </c>
      <c r="V27" s="9">
        <v>12</v>
      </c>
      <c r="W27" s="9">
        <v>3</v>
      </c>
      <c r="X27" s="9"/>
      <c r="Y27" s="9"/>
      <c r="Z27" s="9">
        <v>1</v>
      </c>
      <c r="AA27" s="9"/>
      <c r="AB27" s="9"/>
      <c r="AC27" s="9">
        <f t="shared" si="5"/>
        <v>6</v>
      </c>
      <c r="AE27" s="21"/>
    </row>
    <row r="28" spans="1:37" s="39" customFormat="1" ht="12.75" x14ac:dyDescent="0.2">
      <c r="A28" s="41">
        <v>35</v>
      </c>
      <c r="B28" s="42" t="s">
        <v>270</v>
      </c>
      <c r="C28" s="42" t="s">
        <v>271</v>
      </c>
      <c r="D28" s="9">
        <v>2</v>
      </c>
      <c r="E28" s="9">
        <v>1</v>
      </c>
      <c r="F28" s="9">
        <v>1</v>
      </c>
      <c r="G28" s="9">
        <v>3</v>
      </c>
      <c r="H28" s="9"/>
      <c r="I28" s="9"/>
      <c r="J28" s="9">
        <v>4</v>
      </c>
      <c r="K28" s="9">
        <v>3</v>
      </c>
      <c r="L28" s="9"/>
      <c r="M28" s="9"/>
      <c r="N28" s="9">
        <f t="shared" si="4"/>
        <v>8</v>
      </c>
      <c r="O28" s="10"/>
      <c r="P28" s="43">
        <v>35</v>
      </c>
      <c r="Q28" s="42" t="s">
        <v>38</v>
      </c>
      <c r="R28" s="42" t="s">
        <v>39</v>
      </c>
      <c r="S28" s="9"/>
      <c r="T28" s="9"/>
      <c r="U28" s="9">
        <v>2</v>
      </c>
      <c r="V28" s="9">
        <v>4</v>
      </c>
      <c r="W28" s="9">
        <v>3</v>
      </c>
      <c r="X28" s="9"/>
      <c r="Y28" s="9"/>
      <c r="Z28" s="9">
        <v>1</v>
      </c>
      <c r="AA28" s="9"/>
      <c r="AB28" s="9"/>
      <c r="AC28" s="9">
        <f t="shared" si="5"/>
        <v>2</v>
      </c>
      <c r="AE28" s="21"/>
    </row>
    <row r="29" spans="1:37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7" s="39" customFormat="1" ht="12.75" x14ac:dyDescent="0.2">
      <c r="A30" s="105" t="s">
        <v>26</v>
      </c>
      <c r="B30" s="106"/>
      <c r="C30" s="107"/>
      <c r="D30" s="9">
        <f t="shared" ref="D30:N30" si="6">SUM(D20:D29)</f>
        <v>13</v>
      </c>
      <c r="E30" s="9">
        <f t="shared" si="6"/>
        <v>5</v>
      </c>
      <c r="F30" s="9">
        <f t="shared" si="6"/>
        <v>12</v>
      </c>
      <c r="G30" s="9">
        <f t="shared" si="6"/>
        <v>26</v>
      </c>
      <c r="H30" s="9">
        <f t="shared" si="6"/>
        <v>11</v>
      </c>
      <c r="I30" s="9">
        <f t="shared" si="6"/>
        <v>3</v>
      </c>
      <c r="J30" s="9">
        <f t="shared" si="6"/>
        <v>5</v>
      </c>
      <c r="K30" s="9">
        <f t="shared" si="6"/>
        <v>15</v>
      </c>
      <c r="L30" s="9">
        <f t="shared" si="6"/>
        <v>0</v>
      </c>
      <c r="M30" s="9">
        <f t="shared" si="6"/>
        <v>0</v>
      </c>
      <c r="N30" s="9">
        <f t="shared" si="6"/>
        <v>53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10</v>
      </c>
      <c r="T30" s="9">
        <f t="shared" si="7"/>
        <v>5</v>
      </c>
      <c r="U30" s="9">
        <f t="shared" si="7"/>
        <v>9</v>
      </c>
      <c r="V30" s="9">
        <f t="shared" si="7"/>
        <v>37</v>
      </c>
      <c r="W30" s="9">
        <f t="shared" si="7"/>
        <v>10</v>
      </c>
      <c r="X30" s="9">
        <f t="shared" si="7"/>
        <v>3</v>
      </c>
      <c r="Y30" s="9">
        <f t="shared" si="7"/>
        <v>0</v>
      </c>
      <c r="Z30" s="9">
        <f t="shared" si="7"/>
        <v>14</v>
      </c>
      <c r="AA30" s="9">
        <f t="shared" si="7"/>
        <v>0</v>
      </c>
      <c r="AB30" s="9">
        <f t="shared" si="7"/>
        <v>0</v>
      </c>
      <c r="AC30" s="9">
        <f t="shared" si="7"/>
        <v>44</v>
      </c>
      <c r="AE30" s="44" t="e">
        <f>IF(#REF!+#REF!=5,"Correct","MVP ERROR")</f>
        <v>#REF!</v>
      </c>
    </row>
    <row r="31" spans="1:37" s="39" customFormat="1" ht="12.75" x14ac:dyDescent="0.2">
      <c r="A31" s="117" t="s">
        <v>27</v>
      </c>
      <c r="B31" s="118"/>
      <c r="C31" s="119" t="s">
        <v>136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>HBW Cannons:    |||   Honey Badgers: BLK-</v>
      </c>
      <c r="AK31" s="46"/>
    </row>
    <row r="32" spans="1:37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14" t="s">
        <v>89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3" t="s">
        <v>4</v>
      </c>
      <c r="P33" s="134" t="s">
        <v>62</v>
      </c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0</v>
      </c>
      <c r="B35" s="42" t="s">
        <v>93</v>
      </c>
      <c r="C35" s="42" t="s">
        <v>94</v>
      </c>
      <c r="D35" s="9">
        <v>2</v>
      </c>
      <c r="E35" s="9"/>
      <c r="F35" s="9"/>
      <c r="G35" s="9">
        <v>1</v>
      </c>
      <c r="H35" s="9">
        <v>3</v>
      </c>
      <c r="I35" s="9"/>
      <c r="J35" s="9"/>
      <c r="K35" s="9">
        <v>1</v>
      </c>
      <c r="L35" s="9"/>
      <c r="M35" s="9"/>
      <c r="N35" s="9">
        <f t="shared" ref="N35:N44" si="8">IF(B35="","",(D35*2)+(E35*3)+F35*1)</f>
        <v>4</v>
      </c>
      <c r="O35" s="10"/>
      <c r="P35" s="41">
        <v>4</v>
      </c>
      <c r="Q35" s="42" t="s">
        <v>165</v>
      </c>
      <c r="R35" s="42" t="s">
        <v>166</v>
      </c>
      <c r="S35" s="9">
        <v>1</v>
      </c>
      <c r="T35" s="9"/>
      <c r="U35" s="9"/>
      <c r="V35" s="9">
        <v>2</v>
      </c>
      <c r="W35" s="9">
        <v>6</v>
      </c>
      <c r="X35" s="9"/>
      <c r="Y35" s="9"/>
      <c r="Z35" s="9"/>
      <c r="AA35" s="9"/>
      <c r="AB35" s="9"/>
      <c r="AC35" s="9">
        <f t="shared" ref="AC35:AC44" si="9">IF(Q35="","",(S35*2)+(T35*3)+U35*1)</f>
        <v>2</v>
      </c>
      <c r="AE35" s="21"/>
    </row>
    <row r="36" spans="1:31" s="39" customFormat="1" ht="12.75" x14ac:dyDescent="0.2">
      <c r="A36" s="43">
        <v>2</v>
      </c>
      <c r="B36" s="42" t="s">
        <v>322</v>
      </c>
      <c r="C36" s="42" t="s">
        <v>39</v>
      </c>
      <c r="D36" s="9">
        <v>2</v>
      </c>
      <c r="E36" s="9"/>
      <c r="F36" s="9">
        <v>1</v>
      </c>
      <c r="G36" s="9">
        <v>6</v>
      </c>
      <c r="H36" s="9">
        <v>1</v>
      </c>
      <c r="I36" s="9"/>
      <c r="J36" s="9">
        <v>1</v>
      </c>
      <c r="K36" s="9">
        <v>2</v>
      </c>
      <c r="L36" s="9"/>
      <c r="M36" s="9"/>
      <c r="N36" s="9">
        <f t="shared" si="8"/>
        <v>5</v>
      </c>
      <c r="O36" s="10"/>
      <c r="P36" s="43">
        <v>6</v>
      </c>
      <c r="Q36" s="42" t="s">
        <v>120</v>
      </c>
      <c r="R36" s="42" t="s">
        <v>50</v>
      </c>
      <c r="S36" s="9"/>
      <c r="T36" s="9"/>
      <c r="U36" s="9"/>
      <c r="V36" s="9">
        <v>5</v>
      </c>
      <c r="W36" s="9">
        <v>1</v>
      </c>
      <c r="X36" s="9">
        <v>1</v>
      </c>
      <c r="Y36" s="9"/>
      <c r="Z36" s="9">
        <v>1</v>
      </c>
      <c r="AA36" s="9"/>
      <c r="AB36" s="9"/>
      <c r="AC36" s="9">
        <f t="shared" si="9"/>
        <v>0</v>
      </c>
      <c r="AE36" s="21"/>
    </row>
    <row r="37" spans="1:31" s="39" customFormat="1" ht="12.75" x14ac:dyDescent="0.2">
      <c r="A37" s="43">
        <v>3</v>
      </c>
      <c r="B37" s="42" t="s">
        <v>146</v>
      </c>
      <c r="C37" s="42" t="s">
        <v>145</v>
      </c>
      <c r="D37" s="9">
        <v>1</v>
      </c>
      <c r="E37" s="9">
        <v>3</v>
      </c>
      <c r="F37" s="9"/>
      <c r="G37" s="9">
        <v>8</v>
      </c>
      <c r="H37" s="9">
        <v>1</v>
      </c>
      <c r="I37" s="9"/>
      <c r="J37" s="9">
        <v>1</v>
      </c>
      <c r="K37" s="9"/>
      <c r="L37" s="9"/>
      <c r="M37" s="9"/>
      <c r="N37" s="9">
        <f t="shared" si="8"/>
        <v>11</v>
      </c>
      <c r="O37" s="10"/>
      <c r="P37" s="41"/>
      <c r="Q37" s="42"/>
      <c r="R37" s="4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 t="str">
        <f t="shared" si="9"/>
        <v/>
      </c>
      <c r="AE37" s="21"/>
    </row>
    <row r="38" spans="1:31" s="39" customFormat="1" ht="12.75" x14ac:dyDescent="0.2">
      <c r="A38" s="41">
        <v>4</v>
      </c>
      <c r="B38" s="42" t="s">
        <v>142</v>
      </c>
      <c r="C38" s="42" t="s">
        <v>143</v>
      </c>
      <c r="D38" s="9"/>
      <c r="E38" s="9">
        <v>2</v>
      </c>
      <c r="F38" s="9"/>
      <c r="G38" s="9"/>
      <c r="H38" s="9"/>
      <c r="I38" s="9">
        <v>1</v>
      </c>
      <c r="J38" s="9"/>
      <c r="K38" s="9">
        <v>1</v>
      </c>
      <c r="L38" s="9"/>
      <c r="M38" s="9"/>
      <c r="N38" s="9">
        <f t="shared" si="8"/>
        <v>6</v>
      </c>
      <c r="O38" s="10"/>
      <c r="P38" s="41">
        <v>9</v>
      </c>
      <c r="Q38" s="42" t="s">
        <v>63</v>
      </c>
      <c r="R38" s="42" t="s">
        <v>64</v>
      </c>
      <c r="S38" s="9"/>
      <c r="T38" s="9"/>
      <c r="U38" s="9">
        <v>1</v>
      </c>
      <c r="V38" s="9">
        <v>5</v>
      </c>
      <c r="W38" s="9">
        <v>4</v>
      </c>
      <c r="X38" s="9"/>
      <c r="Y38" s="9"/>
      <c r="Z38" s="9">
        <v>1</v>
      </c>
      <c r="AA38" s="9"/>
      <c r="AB38" s="9"/>
      <c r="AC38" s="9">
        <f t="shared" si="9"/>
        <v>1</v>
      </c>
      <c r="AE38" s="21"/>
    </row>
    <row r="39" spans="1:31" s="39" customFormat="1" ht="12.75" x14ac:dyDescent="0.2">
      <c r="A39" s="43"/>
      <c r="B39" s="42"/>
      <c r="C39" s="42"/>
      <c r="D39" s="9"/>
      <c r="E39" s="9"/>
      <c r="F39" s="9"/>
      <c r="G39" s="9"/>
      <c r="H39" s="9"/>
      <c r="I39" s="9"/>
      <c r="J39" s="9"/>
      <c r="K39" s="9"/>
      <c r="L39" s="9"/>
      <c r="M39" s="9"/>
      <c r="N39" s="9" t="str">
        <f t="shared" si="8"/>
        <v/>
      </c>
      <c r="O39" s="10"/>
      <c r="P39" s="41"/>
      <c r="Q39" s="42"/>
      <c r="R39" s="42"/>
      <c r="S39" s="9"/>
      <c r="T39" s="9"/>
      <c r="U39" s="9"/>
      <c r="V39" s="9"/>
      <c r="W39" s="9"/>
      <c r="X39" s="9"/>
      <c r="Y39" s="9"/>
      <c r="Z39" s="9"/>
      <c r="AA39" s="9"/>
      <c r="AB39" s="9"/>
      <c r="AC39" s="9" t="str">
        <f t="shared" si="9"/>
        <v/>
      </c>
      <c r="AE39" s="21"/>
    </row>
    <row r="40" spans="1:31" s="39" customFormat="1" ht="12.75" x14ac:dyDescent="0.2">
      <c r="A40" s="43">
        <v>7</v>
      </c>
      <c r="B40" s="42" t="s">
        <v>264</v>
      </c>
      <c r="C40" s="42" t="s">
        <v>265</v>
      </c>
      <c r="D40" s="9">
        <v>2</v>
      </c>
      <c r="E40" s="9"/>
      <c r="F40" s="9"/>
      <c r="G40" s="9">
        <v>10</v>
      </c>
      <c r="H40" s="9">
        <v>2</v>
      </c>
      <c r="I40" s="9">
        <v>1</v>
      </c>
      <c r="J40" s="9"/>
      <c r="K40" s="9">
        <v>1</v>
      </c>
      <c r="L40" s="9"/>
      <c r="M40" s="9"/>
      <c r="N40" s="9">
        <f t="shared" si="8"/>
        <v>4</v>
      </c>
      <c r="O40" s="10"/>
      <c r="P40" s="41">
        <v>11</v>
      </c>
      <c r="Q40" s="42" t="s">
        <v>422</v>
      </c>
      <c r="R40" s="42" t="s">
        <v>84</v>
      </c>
      <c r="S40" s="9">
        <v>1</v>
      </c>
      <c r="T40" s="9"/>
      <c r="U40" s="9"/>
      <c r="V40" s="9">
        <v>5</v>
      </c>
      <c r="W40" s="9"/>
      <c r="X40" s="9">
        <v>1</v>
      </c>
      <c r="Y40" s="9"/>
      <c r="Z40" s="9">
        <v>1</v>
      </c>
      <c r="AA40" s="9"/>
      <c r="AB40" s="9"/>
      <c r="AC40" s="9">
        <f t="shared" si="9"/>
        <v>2</v>
      </c>
      <c r="AE40" s="21"/>
    </row>
    <row r="41" spans="1:31" s="39" customFormat="1" ht="12.75" x14ac:dyDescent="0.2">
      <c r="A41" s="43">
        <v>11</v>
      </c>
      <c r="B41" s="42" t="s">
        <v>101</v>
      </c>
      <c r="C41" s="42" t="s">
        <v>354</v>
      </c>
      <c r="D41" s="9"/>
      <c r="E41" s="9"/>
      <c r="F41" s="9">
        <v>1</v>
      </c>
      <c r="G41" s="9">
        <v>13</v>
      </c>
      <c r="H41" s="9">
        <v>2</v>
      </c>
      <c r="I41" s="9">
        <v>3</v>
      </c>
      <c r="J41" s="9">
        <v>1</v>
      </c>
      <c r="K41" s="9"/>
      <c r="L41" s="9"/>
      <c r="M41" s="9"/>
      <c r="N41" s="9">
        <f t="shared" si="8"/>
        <v>1</v>
      </c>
      <c r="O41" s="10"/>
      <c r="P41" s="41">
        <v>12</v>
      </c>
      <c r="Q41" s="42" t="s">
        <v>260</v>
      </c>
      <c r="R41" s="42" t="s">
        <v>263</v>
      </c>
      <c r="S41" s="9">
        <v>2</v>
      </c>
      <c r="T41" s="9"/>
      <c r="U41" s="9">
        <v>2</v>
      </c>
      <c r="V41" s="9">
        <v>5</v>
      </c>
      <c r="W41" s="9">
        <v>1</v>
      </c>
      <c r="X41" s="9">
        <v>3</v>
      </c>
      <c r="Y41" s="9"/>
      <c r="Z41" s="9">
        <v>2</v>
      </c>
      <c r="AA41" s="9"/>
      <c r="AB41" s="9"/>
      <c r="AC41" s="9">
        <f t="shared" si="9"/>
        <v>6</v>
      </c>
      <c r="AE41" s="21"/>
    </row>
    <row r="42" spans="1:31" s="39" customFormat="1" ht="12.75" x14ac:dyDescent="0.2">
      <c r="A42" s="43">
        <v>6</v>
      </c>
      <c r="B42" s="42" t="s">
        <v>454</v>
      </c>
      <c r="C42" s="42" t="s">
        <v>43</v>
      </c>
      <c r="D42" s="9"/>
      <c r="E42" s="9"/>
      <c r="F42" s="9"/>
      <c r="G42" s="9">
        <v>4</v>
      </c>
      <c r="H42" s="9"/>
      <c r="I42" s="9">
        <v>3</v>
      </c>
      <c r="J42" s="9"/>
      <c r="K42" s="9">
        <v>4</v>
      </c>
      <c r="L42" s="9"/>
      <c r="M42" s="9"/>
      <c r="N42" s="9">
        <f t="shared" si="8"/>
        <v>0</v>
      </c>
      <c r="O42" s="10"/>
      <c r="P42" s="43">
        <v>13</v>
      </c>
      <c r="Q42" s="42" t="s">
        <v>423</v>
      </c>
      <c r="R42" s="42" t="s">
        <v>424</v>
      </c>
      <c r="S42" s="9">
        <v>3</v>
      </c>
      <c r="T42" s="9">
        <v>1</v>
      </c>
      <c r="U42" s="9"/>
      <c r="V42" s="9">
        <v>7</v>
      </c>
      <c r="W42" s="9"/>
      <c r="X42" s="9">
        <v>3</v>
      </c>
      <c r="Y42" s="9">
        <v>2</v>
      </c>
      <c r="Z42" s="9">
        <v>3</v>
      </c>
      <c r="AA42" s="9"/>
      <c r="AB42" s="9"/>
      <c r="AC42" s="9">
        <f t="shared" si="9"/>
        <v>9</v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>
        <v>14</v>
      </c>
      <c r="Q43" s="42" t="s">
        <v>168</v>
      </c>
      <c r="R43" s="42" t="s">
        <v>113</v>
      </c>
      <c r="S43" s="9">
        <v>1</v>
      </c>
      <c r="T43" s="9"/>
      <c r="U43" s="9"/>
      <c r="V43" s="9">
        <v>3</v>
      </c>
      <c r="W43" s="9"/>
      <c r="X43" s="9">
        <v>1</v>
      </c>
      <c r="Y43" s="9"/>
      <c r="Z43" s="9">
        <v>2</v>
      </c>
      <c r="AA43" s="9"/>
      <c r="AB43" s="9"/>
      <c r="AC43" s="9">
        <f t="shared" si="9"/>
        <v>2</v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7</v>
      </c>
      <c r="E45" s="9">
        <f t="shared" si="10"/>
        <v>5</v>
      </c>
      <c r="F45" s="9">
        <f t="shared" si="10"/>
        <v>2</v>
      </c>
      <c r="G45" s="9">
        <f t="shared" si="10"/>
        <v>42</v>
      </c>
      <c r="H45" s="9">
        <f t="shared" si="10"/>
        <v>9</v>
      </c>
      <c r="I45" s="9">
        <f t="shared" si="10"/>
        <v>8</v>
      </c>
      <c r="J45" s="9">
        <f t="shared" si="10"/>
        <v>3</v>
      </c>
      <c r="K45" s="9">
        <f t="shared" si="10"/>
        <v>9</v>
      </c>
      <c r="L45" s="9">
        <f t="shared" si="10"/>
        <v>0</v>
      </c>
      <c r="M45" s="9">
        <f t="shared" si="10"/>
        <v>0</v>
      </c>
      <c r="N45" s="9">
        <f t="shared" si="10"/>
        <v>31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8</v>
      </c>
      <c r="T45" s="9">
        <f t="shared" si="11"/>
        <v>1</v>
      </c>
      <c r="U45" s="9">
        <f t="shared" si="11"/>
        <v>3</v>
      </c>
      <c r="V45" s="9">
        <f t="shared" si="11"/>
        <v>32</v>
      </c>
      <c r="W45" s="9">
        <f t="shared" si="11"/>
        <v>12</v>
      </c>
      <c r="X45" s="9">
        <f t="shared" si="11"/>
        <v>9</v>
      </c>
      <c r="Y45" s="9">
        <f t="shared" si="11"/>
        <v>2</v>
      </c>
      <c r="Z45" s="9">
        <f t="shared" si="11"/>
        <v>10</v>
      </c>
      <c r="AA45" s="9">
        <f t="shared" si="11"/>
        <v>0</v>
      </c>
      <c r="AB45" s="9">
        <f t="shared" si="11"/>
        <v>0</v>
      </c>
      <c r="AC45" s="9">
        <f t="shared" si="11"/>
        <v>22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135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Shenanigans:    |||   Hardwood Pro: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43" t="s">
        <v>140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5"/>
      <c r="O48" s="3" t="s">
        <v>29</v>
      </c>
      <c r="P48" s="128" t="s">
        <v>51</v>
      </c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30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5</v>
      </c>
      <c r="B50" s="42" t="s">
        <v>213</v>
      </c>
      <c r="C50" s="42" t="s">
        <v>214</v>
      </c>
      <c r="D50" s="9"/>
      <c r="E50" s="9">
        <v>1</v>
      </c>
      <c r="F50" s="9"/>
      <c r="G50" s="9">
        <v>1</v>
      </c>
      <c r="H50" s="9">
        <v>1</v>
      </c>
      <c r="I50" s="9">
        <v>1</v>
      </c>
      <c r="J50" s="9"/>
      <c r="K50" s="9">
        <v>4</v>
      </c>
      <c r="L50" s="9"/>
      <c r="M50" s="9"/>
      <c r="N50" s="9">
        <f t="shared" ref="N50:N59" si="12">IF(B50="","",(D50*2)+(E50*3)+F50*1)</f>
        <v>3</v>
      </c>
      <c r="O50" s="10"/>
      <c r="P50" s="41"/>
      <c r="Q50" s="42"/>
      <c r="R50" s="4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 t="str">
        <f t="shared" ref="AC50:AC59" si="13">IF(Q50="","",(S50*2)+(T50*3)+U50*1)</f>
        <v/>
      </c>
      <c r="AD50" s="46"/>
      <c r="AE50" s="21"/>
    </row>
    <row r="51" spans="1:31" s="39" customFormat="1" ht="12.75" x14ac:dyDescent="0.2">
      <c r="A51" s="43">
        <v>6</v>
      </c>
      <c r="B51" s="42" t="s">
        <v>215</v>
      </c>
      <c r="C51" s="42" t="s">
        <v>216</v>
      </c>
      <c r="D51" s="9"/>
      <c r="E51" s="9"/>
      <c r="F51" s="9"/>
      <c r="G51" s="9">
        <v>1</v>
      </c>
      <c r="H51" s="9">
        <v>2</v>
      </c>
      <c r="I51" s="9">
        <v>3</v>
      </c>
      <c r="J51" s="9"/>
      <c r="K51" s="9">
        <v>3</v>
      </c>
      <c r="L51" s="9"/>
      <c r="M51" s="9"/>
      <c r="N51" s="9">
        <f t="shared" si="12"/>
        <v>0</v>
      </c>
      <c r="O51" s="10"/>
      <c r="P51" s="41">
        <v>7</v>
      </c>
      <c r="Q51" s="42" t="s">
        <v>153</v>
      </c>
      <c r="R51" s="42" t="s">
        <v>337</v>
      </c>
      <c r="S51" s="9">
        <v>2</v>
      </c>
      <c r="T51" s="9"/>
      <c r="U51" s="9"/>
      <c r="V51" s="9">
        <v>7</v>
      </c>
      <c r="W51" s="9"/>
      <c r="X51" s="9">
        <v>1</v>
      </c>
      <c r="Y51" s="9">
        <v>2</v>
      </c>
      <c r="Z51" s="9">
        <v>4</v>
      </c>
      <c r="AA51" s="9"/>
      <c r="AB51" s="9"/>
      <c r="AC51" s="9">
        <f t="shared" si="13"/>
        <v>4</v>
      </c>
      <c r="AD51" s="46"/>
      <c r="AE51" s="21"/>
    </row>
    <row r="52" spans="1:31" s="39" customFormat="1" ht="12.75" x14ac:dyDescent="0.2">
      <c r="A52" s="41">
        <v>14</v>
      </c>
      <c r="B52" s="42" t="s">
        <v>217</v>
      </c>
      <c r="C52" s="42" t="s">
        <v>92</v>
      </c>
      <c r="D52" s="9">
        <v>8</v>
      </c>
      <c r="E52" s="9">
        <v>3</v>
      </c>
      <c r="F52" s="9"/>
      <c r="G52" s="9">
        <v>8</v>
      </c>
      <c r="H52" s="9">
        <v>2</v>
      </c>
      <c r="I52" s="9"/>
      <c r="J52" s="9"/>
      <c r="K52" s="9"/>
      <c r="L52" s="9"/>
      <c r="M52" s="9"/>
      <c r="N52" s="9">
        <f t="shared" si="12"/>
        <v>25</v>
      </c>
      <c r="O52" s="10"/>
      <c r="P52" s="41"/>
      <c r="Q52" s="42"/>
      <c r="R52" s="42"/>
      <c r="S52" s="9"/>
      <c r="T52" s="9"/>
      <c r="U52" s="9"/>
      <c r="V52" s="9"/>
      <c r="W52" s="9"/>
      <c r="X52" s="9"/>
      <c r="Y52" s="9"/>
      <c r="Z52" s="9"/>
      <c r="AA52" s="9"/>
      <c r="AB52" s="9"/>
      <c r="AC52" s="9" t="str">
        <f t="shared" si="13"/>
        <v/>
      </c>
      <c r="AD52" s="46"/>
      <c r="AE52" s="21"/>
    </row>
    <row r="53" spans="1:31" s="39" customFormat="1" ht="12.75" x14ac:dyDescent="0.2">
      <c r="A53" s="43">
        <v>21</v>
      </c>
      <c r="B53" s="42" t="s">
        <v>366</v>
      </c>
      <c r="C53" s="42" t="s">
        <v>367</v>
      </c>
      <c r="D53" s="9">
        <v>1</v>
      </c>
      <c r="E53" s="9"/>
      <c r="F53" s="9"/>
      <c r="G53" s="9">
        <v>8</v>
      </c>
      <c r="H53" s="9">
        <v>1</v>
      </c>
      <c r="I53" s="9"/>
      <c r="J53" s="9">
        <v>1</v>
      </c>
      <c r="K53" s="9"/>
      <c r="L53" s="9"/>
      <c r="M53" s="9"/>
      <c r="N53" s="9">
        <f t="shared" si="12"/>
        <v>2</v>
      </c>
      <c r="O53" s="10"/>
      <c r="P53" s="43">
        <v>9</v>
      </c>
      <c r="Q53" s="42" t="s">
        <v>158</v>
      </c>
      <c r="R53" s="42" t="s">
        <v>159</v>
      </c>
      <c r="S53" s="9">
        <v>2</v>
      </c>
      <c r="T53" s="9"/>
      <c r="U53" s="9"/>
      <c r="V53" s="9">
        <v>2</v>
      </c>
      <c r="W53" s="9">
        <v>4</v>
      </c>
      <c r="X53" s="9"/>
      <c r="Y53" s="9"/>
      <c r="Z53" s="9">
        <v>1</v>
      </c>
      <c r="AA53" s="9"/>
      <c r="AB53" s="9"/>
      <c r="AC53" s="9">
        <f t="shared" si="13"/>
        <v>4</v>
      </c>
      <c r="AD53" s="46"/>
      <c r="AE53" s="21"/>
    </row>
    <row r="54" spans="1:31" s="39" customFormat="1" ht="12.75" x14ac:dyDescent="0.2">
      <c r="A54" s="43">
        <v>32</v>
      </c>
      <c r="B54" s="42" t="s">
        <v>71</v>
      </c>
      <c r="C54" s="42" t="s">
        <v>90</v>
      </c>
      <c r="D54" s="9">
        <v>5</v>
      </c>
      <c r="E54" s="9"/>
      <c r="F54" s="9">
        <v>4</v>
      </c>
      <c r="G54" s="9">
        <v>8</v>
      </c>
      <c r="H54" s="9">
        <v>1</v>
      </c>
      <c r="I54" s="9">
        <v>1</v>
      </c>
      <c r="J54" s="9"/>
      <c r="K54" s="9"/>
      <c r="L54" s="9"/>
      <c r="M54" s="9"/>
      <c r="N54" s="9">
        <f t="shared" si="12"/>
        <v>14</v>
      </c>
      <c r="O54" s="10"/>
      <c r="P54" s="41">
        <v>12</v>
      </c>
      <c r="Q54" s="42" t="s">
        <v>55</v>
      </c>
      <c r="R54" s="42" t="s">
        <v>56</v>
      </c>
      <c r="S54" s="9">
        <v>3</v>
      </c>
      <c r="T54" s="9">
        <v>5</v>
      </c>
      <c r="U54" s="9">
        <v>4</v>
      </c>
      <c r="V54" s="9">
        <v>5</v>
      </c>
      <c r="W54" s="9">
        <v>3</v>
      </c>
      <c r="X54" s="9"/>
      <c r="Y54" s="9"/>
      <c r="Z54" s="9"/>
      <c r="AA54" s="9"/>
      <c r="AB54" s="9"/>
      <c r="AC54" s="9">
        <f t="shared" si="13"/>
        <v>25</v>
      </c>
      <c r="AD54" s="46"/>
      <c r="AE54" s="21"/>
    </row>
    <row r="55" spans="1:31" s="39" customFormat="1" ht="12.75" x14ac:dyDescent="0.2">
      <c r="A55" s="43">
        <v>8</v>
      </c>
      <c r="B55" s="42" t="s">
        <v>353</v>
      </c>
      <c r="C55" s="42" t="s">
        <v>87</v>
      </c>
      <c r="D55" s="9">
        <v>2</v>
      </c>
      <c r="E55" s="9"/>
      <c r="F55" s="9">
        <v>1</v>
      </c>
      <c r="G55" s="9">
        <v>6</v>
      </c>
      <c r="H55" s="9">
        <v>3</v>
      </c>
      <c r="I55" s="9">
        <v>2</v>
      </c>
      <c r="J55" s="9"/>
      <c r="K55" s="9">
        <v>3</v>
      </c>
      <c r="L55" s="9"/>
      <c r="M55" s="9"/>
      <c r="N55" s="9">
        <f t="shared" si="12"/>
        <v>5</v>
      </c>
      <c r="O55" s="10"/>
      <c r="P55" s="43">
        <v>13</v>
      </c>
      <c r="Q55" s="42" t="s">
        <v>310</v>
      </c>
      <c r="R55" s="42" t="s">
        <v>311</v>
      </c>
      <c r="S55" s="9">
        <v>2</v>
      </c>
      <c r="T55" s="9">
        <v>2</v>
      </c>
      <c r="U55" s="9">
        <v>2</v>
      </c>
      <c r="V55" s="9">
        <v>6</v>
      </c>
      <c r="W55" s="9">
        <v>2</v>
      </c>
      <c r="X55" s="9">
        <v>3</v>
      </c>
      <c r="Y55" s="9"/>
      <c r="Z55" s="9"/>
      <c r="AA55" s="9"/>
      <c r="AB55" s="9"/>
      <c r="AC55" s="9">
        <f t="shared" si="13"/>
        <v>12</v>
      </c>
      <c r="AD55" s="46"/>
      <c r="AE55" s="21"/>
    </row>
    <row r="56" spans="1:31" s="39" customFormat="1" ht="12.75" x14ac:dyDescent="0.2">
      <c r="A56" s="43">
        <v>11</v>
      </c>
      <c r="B56" s="42" t="s">
        <v>475</v>
      </c>
      <c r="C56" s="42" t="s">
        <v>476</v>
      </c>
      <c r="D56" s="9">
        <v>4</v>
      </c>
      <c r="E56" s="9">
        <v>1</v>
      </c>
      <c r="F56" s="9"/>
      <c r="G56" s="9">
        <v>3</v>
      </c>
      <c r="H56" s="9">
        <v>4</v>
      </c>
      <c r="I56" s="9">
        <v>2</v>
      </c>
      <c r="J56" s="9"/>
      <c r="K56" s="9"/>
      <c r="L56" s="9"/>
      <c r="M56" s="9"/>
      <c r="N56" s="9">
        <f t="shared" si="12"/>
        <v>11</v>
      </c>
      <c r="O56" s="10"/>
      <c r="P56" s="41">
        <v>21</v>
      </c>
      <c r="Q56" s="42" t="s">
        <v>155</v>
      </c>
      <c r="R56" s="42" t="s">
        <v>48</v>
      </c>
      <c r="S56" s="9"/>
      <c r="T56" s="9"/>
      <c r="U56" s="9"/>
      <c r="V56" s="9">
        <v>6</v>
      </c>
      <c r="W56" s="9">
        <v>2</v>
      </c>
      <c r="X56" s="9"/>
      <c r="Y56" s="9"/>
      <c r="Z56" s="9">
        <v>2</v>
      </c>
      <c r="AA56" s="9"/>
      <c r="AB56" s="9"/>
      <c r="AC56" s="9">
        <f t="shared" si="13"/>
        <v>0</v>
      </c>
      <c r="AD56" s="46"/>
      <c r="AE56" s="21"/>
    </row>
    <row r="57" spans="1:31" s="39" customFormat="1" ht="12.75" x14ac:dyDescent="0.2">
      <c r="A57" s="41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1">
        <v>26</v>
      </c>
      <c r="Q57" s="42" t="s">
        <v>58</v>
      </c>
      <c r="R57" s="42" t="s">
        <v>59</v>
      </c>
      <c r="S57" s="9">
        <v>2</v>
      </c>
      <c r="T57" s="9"/>
      <c r="U57" s="9">
        <v>2</v>
      </c>
      <c r="V57" s="9">
        <v>3</v>
      </c>
      <c r="W57" s="9">
        <v>1</v>
      </c>
      <c r="X57" s="9"/>
      <c r="Y57" s="9"/>
      <c r="Z57" s="9">
        <v>1</v>
      </c>
      <c r="AA57" s="9"/>
      <c r="AB57" s="9"/>
      <c r="AC57" s="9">
        <f t="shared" si="13"/>
        <v>6</v>
      </c>
      <c r="AD57" s="46"/>
      <c r="AE57" s="21"/>
    </row>
    <row r="58" spans="1:31" s="39" customFormat="1" ht="12.75" x14ac:dyDescent="0.2">
      <c r="A58" s="41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20</v>
      </c>
      <c r="E60" s="9">
        <f t="shared" si="14"/>
        <v>5</v>
      </c>
      <c r="F60" s="9">
        <f t="shared" si="14"/>
        <v>5</v>
      </c>
      <c r="G60" s="9">
        <f t="shared" si="14"/>
        <v>35</v>
      </c>
      <c r="H60" s="9">
        <f t="shared" si="14"/>
        <v>14</v>
      </c>
      <c r="I60" s="9">
        <f t="shared" si="14"/>
        <v>9</v>
      </c>
      <c r="J60" s="9">
        <f t="shared" si="14"/>
        <v>1</v>
      </c>
      <c r="K60" s="9">
        <f t="shared" si="14"/>
        <v>10</v>
      </c>
      <c r="L60" s="9">
        <f t="shared" si="14"/>
        <v>0</v>
      </c>
      <c r="M60" s="9">
        <f t="shared" si="14"/>
        <v>0</v>
      </c>
      <c r="N60" s="9">
        <f t="shared" si="14"/>
        <v>60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11</v>
      </c>
      <c r="T60" s="9">
        <f t="shared" si="15"/>
        <v>7</v>
      </c>
      <c r="U60" s="9">
        <f t="shared" si="15"/>
        <v>8</v>
      </c>
      <c r="V60" s="9">
        <f t="shared" si="15"/>
        <v>29</v>
      </c>
      <c r="W60" s="9">
        <f t="shared" si="15"/>
        <v>12</v>
      </c>
      <c r="X60" s="9">
        <f t="shared" si="15"/>
        <v>4</v>
      </c>
      <c r="Y60" s="9">
        <f t="shared" si="15"/>
        <v>2</v>
      </c>
      <c r="Z60" s="9">
        <f t="shared" si="15"/>
        <v>8</v>
      </c>
      <c r="AA60" s="9">
        <f t="shared" si="15"/>
        <v>0</v>
      </c>
      <c r="AB60" s="9">
        <f t="shared" si="15"/>
        <v>0</v>
      </c>
      <c r="AC60" s="9">
        <f t="shared" si="15"/>
        <v>51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246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AKOM:    |||   Spartans: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58" t="s">
        <v>137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60"/>
      <c r="O63" s="3" t="s">
        <v>29</v>
      </c>
      <c r="P63" s="152" t="s">
        <v>136</v>
      </c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4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0</v>
      </c>
      <c r="B65" s="42" t="s">
        <v>196</v>
      </c>
      <c r="C65" s="42" t="s">
        <v>87</v>
      </c>
      <c r="D65" s="9">
        <v>3</v>
      </c>
      <c r="E65" s="9"/>
      <c r="F65" s="9">
        <v>1</v>
      </c>
      <c r="G65" s="9">
        <v>4</v>
      </c>
      <c r="H65" s="9"/>
      <c r="I65" s="9">
        <v>1</v>
      </c>
      <c r="J65" s="9"/>
      <c r="K65" s="9">
        <v>3</v>
      </c>
      <c r="L65" s="9"/>
      <c r="M65" s="9"/>
      <c r="N65" s="9">
        <f t="shared" ref="N65:N74" si="16">IF(B65="","",(D65*2)+(E65*3)+F65*1)</f>
        <v>7</v>
      </c>
      <c r="O65" s="10"/>
      <c r="P65" s="43">
        <v>1</v>
      </c>
      <c r="Q65" s="42" t="s">
        <v>291</v>
      </c>
      <c r="R65" s="42" t="s">
        <v>292</v>
      </c>
      <c r="S65" s="9">
        <v>1</v>
      </c>
      <c r="T65" s="9"/>
      <c r="U65" s="9"/>
      <c r="V65" s="9">
        <v>2</v>
      </c>
      <c r="W65" s="9"/>
      <c r="X65" s="9"/>
      <c r="Y65" s="9"/>
      <c r="Z65" s="9">
        <v>2</v>
      </c>
      <c r="AA65" s="9"/>
      <c r="AB65" s="9"/>
      <c r="AC65" s="9">
        <f t="shared" ref="AC65:AC74" si="17">IF(Q65="","",(S65*2)+(T65*3)+U65*1)</f>
        <v>2</v>
      </c>
      <c r="AD65" s="46"/>
      <c r="AE65" s="21"/>
    </row>
    <row r="66" spans="1:31" s="39" customFormat="1" ht="12.75" x14ac:dyDescent="0.2">
      <c r="A66" s="43"/>
      <c r="B66" s="42"/>
      <c r="C66" s="42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tr">
        <f t="shared" si="16"/>
        <v/>
      </c>
      <c r="O66" s="10"/>
      <c r="P66" s="43">
        <v>3</v>
      </c>
      <c r="Q66" s="42" t="s">
        <v>316</v>
      </c>
      <c r="R66" s="42" t="s">
        <v>317</v>
      </c>
      <c r="S66" s="9">
        <v>2</v>
      </c>
      <c r="T66" s="9">
        <v>1</v>
      </c>
      <c r="U66" s="9"/>
      <c r="V66" s="9">
        <v>4</v>
      </c>
      <c r="W66" s="9">
        <v>1</v>
      </c>
      <c r="X66" s="9"/>
      <c r="Y66" s="9"/>
      <c r="Z66" s="9">
        <v>2</v>
      </c>
      <c r="AA66" s="9"/>
      <c r="AB66" s="9"/>
      <c r="AC66" s="9">
        <f t="shared" si="17"/>
        <v>7</v>
      </c>
      <c r="AD66" s="46"/>
      <c r="AE66" s="21"/>
    </row>
    <row r="67" spans="1:31" s="39" customFormat="1" ht="12.75" x14ac:dyDescent="0.2">
      <c r="A67" s="43">
        <v>5</v>
      </c>
      <c r="B67" s="42" t="s">
        <v>199</v>
      </c>
      <c r="C67" s="42" t="s">
        <v>57</v>
      </c>
      <c r="D67" s="9">
        <v>2</v>
      </c>
      <c r="E67" s="9"/>
      <c r="F67" s="9">
        <v>1</v>
      </c>
      <c r="G67" s="9">
        <v>4</v>
      </c>
      <c r="H67" s="9">
        <v>2</v>
      </c>
      <c r="I67" s="9">
        <v>3</v>
      </c>
      <c r="J67" s="9"/>
      <c r="K67" s="9">
        <v>3</v>
      </c>
      <c r="L67" s="9"/>
      <c r="M67" s="9"/>
      <c r="N67" s="9">
        <f t="shared" si="16"/>
        <v>5</v>
      </c>
      <c r="O67" s="10"/>
      <c r="P67" s="43">
        <v>2</v>
      </c>
      <c r="Q67" s="42" t="s">
        <v>465</v>
      </c>
      <c r="R67" s="42" t="s">
        <v>466</v>
      </c>
      <c r="S67" s="9"/>
      <c r="T67" s="9">
        <v>2</v>
      </c>
      <c r="U67" s="9"/>
      <c r="V67" s="9"/>
      <c r="W67" s="9"/>
      <c r="X67" s="9"/>
      <c r="Y67" s="9"/>
      <c r="Z67" s="9"/>
      <c r="AA67" s="9"/>
      <c r="AB67" s="9"/>
      <c r="AC67" s="9">
        <f t="shared" si="17"/>
        <v>6</v>
      </c>
      <c r="AD67" s="46"/>
      <c r="AE67" s="21"/>
    </row>
    <row r="68" spans="1:31" s="39" customFormat="1" ht="12.75" x14ac:dyDescent="0.2">
      <c r="A68" s="43"/>
      <c r="B68" s="42"/>
      <c r="C68" s="42"/>
      <c r="D68" s="9"/>
      <c r="E68" s="9"/>
      <c r="F68" s="9"/>
      <c r="G68" s="9"/>
      <c r="H68" s="9"/>
      <c r="I68" s="9"/>
      <c r="J68" s="9"/>
      <c r="K68" s="9"/>
      <c r="L68" s="9"/>
      <c r="M68" s="9"/>
      <c r="N68" s="9" t="str">
        <f t="shared" si="16"/>
        <v/>
      </c>
      <c r="O68" s="10"/>
      <c r="P68" s="41"/>
      <c r="Q68" s="42"/>
      <c r="R68" s="4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 t="str">
        <f t="shared" si="17"/>
        <v/>
      </c>
      <c r="AD68" s="46"/>
      <c r="AE68" s="21"/>
    </row>
    <row r="69" spans="1:31" s="39" customFormat="1" ht="12.75" x14ac:dyDescent="0.2">
      <c r="A69" s="43">
        <v>10</v>
      </c>
      <c r="B69" s="42" t="s">
        <v>197</v>
      </c>
      <c r="C69" s="42" t="s">
        <v>198</v>
      </c>
      <c r="D69" s="9">
        <v>1</v>
      </c>
      <c r="E69" s="9"/>
      <c r="F69" s="9"/>
      <c r="G69" s="9">
        <v>6</v>
      </c>
      <c r="H69" s="9">
        <v>3</v>
      </c>
      <c r="I69" s="9"/>
      <c r="J69" s="9"/>
      <c r="K69" s="9">
        <v>2</v>
      </c>
      <c r="L69" s="9"/>
      <c r="M69" s="9"/>
      <c r="N69" s="9">
        <f t="shared" si="16"/>
        <v>2</v>
      </c>
      <c r="O69" s="10"/>
      <c r="P69" s="41">
        <v>9</v>
      </c>
      <c r="Q69" s="42" t="s">
        <v>190</v>
      </c>
      <c r="R69" s="42" t="s">
        <v>95</v>
      </c>
      <c r="S69" s="9"/>
      <c r="T69" s="9">
        <v>1</v>
      </c>
      <c r="U69" s="9"/>
      <c r="V69" s="9">
        <v>3</v>
      </c>
      <c r="W69" s="9">
        <v>1</v>
      </c>
      <c r="X69" s="9">
        <v>1</v>
      </c>
      <c r="Y69" s="9"/>
      <c r="Z69" s="9">
        <v>2</v>
      </c>
      <c r="AA69" s="9"/>
      <c r="AB69" s="9"/>
      <c r="AC69" s="9">
        <f t="shared" si="17"/>
        <v>3</v>
      </c>
      <c r="AD69" s="46"/>
      <c r="AE69" s="21"/>
    </row>
    <row r="70" spans="1:31" s="39" customFormat="1" ht="12.75" x14ac:dyDescent="0.2">
      <c r="A70" s="41">
        <v>12</v>
      </c>
      <c r="B70" s="42" t="s">
        <v>78</v>
      </c>
      <c r="C70" s="42" t="s">
        <v>79</v>
      </c>
      <c r="D70" s="9">
        <v>6</v>
      </c>
      <c r="E70" s="9"/>
      <c r="F70" s="9">
        <v>2</v>
      </c>
      <c r="G70" s="9">
        <v>9</v>
      </c>
      <c r="H70" s="9"/>
      <c r="I70" s="9"/>
      <c r="J70" s="9">
        <v>1</v>
      </c>
      <c r="K70" s="9"/>
      <c r="L70" s="9"/>
      <c r="M70" s="9"/>
      <c r="N70" s="9">
        <f t="shared" si="16"/>
        <v>14</v>
      </c>
      <c r="O70" s="10"/>
      <c r="P70" s="43">
        <v>11</v>
      </c>
      <c r="Q70" s="42" t="s">
        <v>361</v>
      </c>
      <c r="R70" s="42" t="s">
        <v>191</v>
      </c>
      <c r="S70" s="9">
        <v>4</v>
      </c>
      <c r="T70" s="9">
        <v>2</v>
      </c>
      <c r="U70" s="9">
        <v>2</v>
      </c>
      <c r="V70" s="9">
        <v>5</v>
      </c>
      <c r="W70" s="9">
        <v>1</v>
      </c>
      <c r="X70" s="9">
        <v>3</v>
      </c>
      <c r="Y70" s="9"/>
      <c r="Z70" s="9">
        <v>3</v>
      </c>
      <c r="AA70" s="9"/>
      <c r="AB70" s="9"/>
      <c r="AC70" s="9">
        <f t="shared" si="17"/>
        <v>16</v>
      </c>
      <c r="AD70" s="46"/>
      <c r="AE70" s="21"/>
    </row>
    <row r="71" spans="1:31" s="39" customFormat="1" ht="12.75" x14ac:dyDescent="0.2">
      <c r="A71" s="43">
        <v>15</v>
      </c>
      <c r="B71" s="42" t="s">
        <v>199</v>
      </c>
      <c r="C71" s="42" t="s">
        <v>84</v>
      </c>
      <c r="D71" s="9"/>
      <c r="E71" s="9"/>
      <c r="F71" s="9"/>
      <c r="G71" s="9">
        <v>2</v>
      </c>
      <c r="H71" s="9">
        <v>1</v>
      </c>
      <c r="I71" s="9"/>
      <c r="J71" s="9"/>
      <c r="K71" s="9">
        <v>1</v>
      </c>
      <c r="L71" s="9"/>
      <c r="M71" s="9"/>
      <c r="N71" s="9">
        <f t="shared" si="16"/>
        <v>0</v>
      </c>
      <c r="O71" s="10"/>
      <c r="P71" s="41"/>
      <c r="Q71" s="42"/>
      <c r="R71" s="4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 t="str">
        <f t="shared" si="17"/>
        <v/>
      </c>
      <c r="AD71" s="46"/>
      <c r="AE71" s="21"/>
    </row>
    <row r="72" spans="1:31" s="39" customFormat="1" ht="12.75" x14ac:dyDescent="0.2">
      <c r="A72" s="43"/>
      <c r="B72" s="42"/>
      <c r="C72" s="42"/>
      <c r="D72" s="9"/>
      <c r="E72" s="9"/>
      <c r="F72" s="9"/>
      <c r="G72" s="9"/>
      <c r="H72" s="9"/>
      <c r="I72" s="9"/>
      <c r="J72" s="9"/>
      <c r="K72" s="9"/>
      <c r="L72" s="9"/>
      <c r="M72" s="9"/>
      <c r="N72" s="9" t="str">
        <f t="shared" si="16"/>
        <v/>
      </c>
      <c r="O72" s="10"/>
      <c r="P72" s="41">
        <v>4</v>
      </c>
      <c r="Q72" s="42" t="s">
        <v>446</v>
      </c>
      <c r="R72" s="42" t="s">
        <v>174</v>
      </c>
      <c r="S72" s="9">
        <v>1</v>
      </c>
      <c r="T72" s="9">
        <v>1</v>
      </c>
      <c r="U72" s="9"/>
      <c r="V72" s="9">
        <v>4</v>
      </c>
      <c r="W72" s="9">
        <v>5</v>
      </c>
      <c r="X72" s="9">
        <v>1</v>
      </c>
      <c r="Y72" s="9"/>
      <c r="Z72" s="9">
        <v>3</v>
      </c>
      <c r="AA72" s="9"/>
      <c r="AB72" s="9"/>
      <c r="AC72" s="9">
        <f t="shared" si="17"/>
        <v>5</v>
      </c>
      <c r="AD72" s="46"/>
      <c r="AE72" s="21"/>
    </row>
    <row r="73" spans="1:31" s="39" customFormat="1" ht="12.75" x14ac:dyDescent="0.2">
      <c r="A73" s="52" t="s">
        <v>221</v>
      </c>
      <c r="B73" s="42" t="s">
        <v>200</v>
      </c>
      <c r="C73" s="42" t="s">
        <v>73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f t="shared" si="16"/>
        <v>0</v>
      </c>
      <c r="O73" s="10"/>
      <c r="P73" s="41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3">
        <v>17</v>
      </c>
      <c r="B74" s="42" t="s">
        <v>478</v>
      </c>
      <c r="C74" s="42" t="s">
        <v>445</v>
      </c>
      <c r="D74" s="9">
        <v>3</v>
      </c>
      <c r="E74" s="9">
        <v>2</v>
      </c>
      <c r="F74" s="9">
        <v>6</v>
      </c>
      <c r="G74" s="9">
        <v>7</v>
      </c>
      <c r="H74" s="9"/>
      <c r="I74" s="9"/>
      <c r="J74" s="9"/>
      <c r="K74" s="9">
        <v>1</v>
      </c>
      <c r="L74" s="9"/>
      <c r="M74" s="9"/>
      <c r="N74" s="9">
        <f t="shared" si="16"/>
        <v>18</v>
      </c>
      <c r="O74" s="10"/>
      <c r="P74" s="41">
        <v>25</v>
      </c>
      <c r="Q74" s="42" t="s">
        <v>334</v>
      </c>
      <c r="R74" s="42" t="s">
        <v>305</v>
      </c>
      <c r="S74" s="9">
        <v>3</v>
      </c>
      <c r="T74" s="9">
        <v>2</v>
      </c>
      <c r="U74" s="9">
        <v>2</v>
      </c>
      <c r="V74" s="9">
        <v>2</v>
      </c>
      <c r="W74" s="9">
        <v>2</v>
      </c>
      <c r="X74" s="9">
        <v>1</v>
      </c>
      <c r="Y74" s="9">
        <v>1</v>
      </c>
      <c r="Z74" s="9">
        <v>1</v>
      </c>
      <c r="AA74" s="9"/>
      <c r="AB74" s="9"/>
      <c r="AC74" s="9">
        <f t="shared" si="17"/>
        <v>14</v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15</v>
      </c>
      <c r="E75" s="9">
        <f t="shared" si="18"/>
        <v>2</v>
      </c>
      <c r="F75" s="9">
        <f t="shared" si="18"/>
        <v>10</v>
      </c>
      <c r="G75" s="9">
        <f t="shared" si="18"/>
        <v>32</v>
      </c>
      <c r="H75" s="9">
        <f t="shared" si="18"/>
        <v>6</v>
      </c>
      <c r="I75" s="9">
        <f t="shared" si="18"/>
        <v>4</v>
      </c>
      <c r="J75" s="9">
        <f t="shared" si="18"/>
        <v>1</v>
      </c>
      <c r="K75" s="9">
        <f t="shared" si="18"/>
        <v>10</v>
      </c>
      <c r="L75" s="9">
        <f t="shared" si="18"/>
        <v>0</v>
      </c>
      <c r="M75" s="9">
        <f t="shared" si="18"/>
        <v>0</v>
      </c>
      <c r="N75" s="9">
        <f t="shared" si="18"/>
        <v>46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11</v>
      </c>
      <c r="T75" s="9">
        <f t="shared" si="19"/>
        <v>9</v>
      </c>
      <c r="U75" s="9">
        <f t="shared" si="19"/>
        <v>4</v>
      </c>
      <c r="V75" s="9">
        <f t="shared" si="19"/>
        <v>20</v>
      </c>
      <c r="W75" s="9">
        <f t="shared" si="19"/>
        <v>10</v>
      </c>
      <c r="X75" s="9">
        <f t="shared" si="19"/>
        <v>6</v>
      </c>
      <c r="Y75" s="9">
        <f t="shared" si="19"/>
        <v>1</v>
      </c>
      <c r="Z75" s="9">
        <f t="shared" si="19"/>
        <v>13</v>
      </c>
      <c r="AA75" s="9">
        <f t="shared" si="19"/>
        <v>0</v>
      </c>
      <c r="AB75" s="9">
        <f t="shared" si="19"/>
        <v>0</v>
      </c>
      <c r="AC75" s="9">
        <f t="shared" si="19"/>
        <v>53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230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Hawks:    |||   Big Bangs: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25" t="s">
        <v>103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7"/>
      <c r="O78" s="3" t="s">
        <v>29</v>
      </c>
      <c r="P78" s="149" t="s">
        <v>135</v>
      </c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1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3">
        <v>4</v>
      </c>
      <c r="B80" s="42" t="s">
        <v>148</v>
      </c>
      <c r="C80" s="42" t="s">
        <v>54</v>
      </c>
      <c r="D80" s="9">
        <v>3</v>
      </c>
      <c r="E80" s="9">
        <v>2</v>
      </c>
      <c r="F80" s="9">
        <v>1</v>
      </c>
      <c r="G80" s="9">
        <v>7</v>
      </c>
      <c r="H80" s="9"/>
      <c r="I80" s="9"/>
      <c r="J80" s="9">
        <v>1</v>
      </c>
      <c r="K80" s="9">
        <v>1</v>
      </c>
      <c r="L80" s="9"/>
      <c r="M80" s="9"/>
      <c r="N80" s="9">
        <f t="shared" ref="N80:N89" si="20">IF(B80="","",(D80*2)+(E80*3)+F80*1)</f>
        <v>13</v>
      </c>
      <c r="O80" s="10"/>
      <c r="P80" s="41">
        <v>0</v>
      </c>
      <c r="Q80" s="42" t="s">
        <v>180</v>
      </c>
      <c r="R80" s="42" t="s">
        <v>181</v>
      </c>
      <c r="S80" s="9">
        <v>3</v>
      </c>
      <c r="T80" s="9">
        <v>3</v>
      </c>
      <c r="U80" s="9"/>
      <c r="V80" s="9">
        <v>3</v>
      </c>
      <c r="W80" s="9">
        <v>5</v>
      </c>
      <c r="X80" s="9">
        <v>1</v>
      </c>
      <c r="Y80" s="9"/>
      <c r="Z80" s="9">
        <v>1</v>
      </c>
      <c r="AA80" s="9"/>
      <c r="AB80" s="9"/>
      <c r="AC80" s="9">
        <f t="shared" ref="AC80:AC89" si="21">IF(Q80="","",(S80*2)+(T80*3)+U80*1)</f>
        <v>15</v>
      </c>
      <c r="AD80" s="46"/>
      <c r="AE80" s="21"/>
    </row>
    <row r="81" spans="1:31" s="39" customFormat="1" ht="12.75" x14ac:dyDescent="0.2">
      <c r="A81" s="43">
        <v>6</v>
      </c>
      <c r="B81" s="42" t="s">
        <v>40</v>
      </c>
      <c r="C81" s="42" t="s">
        <v>113</v>
      </c>
      <c r="D81" s="9">
        <v>2</v>
      </c>
      <c r="E81" s="9">
        <v>1</v>
      </c>
      <c r="F81" s="9">
        <v>2</v>
      </c>
      <c r="G81" s="9">
        <v>5</v>
      </c>
      <c r="H81" s="9"/>
      <c r="I81" s="9">
        <v>2</v>
      </c>
      <c r="J81" s="9">
        <v>1</v>
      </c>
      <c r="K81" s="9">
        <v>1</v>
      </c>
      <c r="L81" s="9"/>
      <c r="M81" s="9"/>
      <c r="N81" s="9">
        <f t="shared" si="20"/>
        <v>9</v>
      </c>
      <c r="O81" s="10"/>
      <c r="P81" s="41"/>
      <c r="Q81" s="42"/>
      <c r="R81" s="42"/>
      <c r="S81" s="9"/>
      <c r="T81" s="9"/>
      <c r="U81" s="9"/>
      <c r="V81" s="9"/>
      <c r="W81" s="9"/>
      <c r="X81" s="9"/>
      <c r="Y81" s="9"/>
      <c r="Z81" s="9"/>
      <c r="AA81" s="9"/>
      <c r="AB81" s="9"/>
      <c r="AC81" s="9" t="str">
        <f t="shared" si="21"/>
        <v/>
      </c>
      <c r="AD81" s="46"/>
      <c r="AE81" s="21"/>
    </row>
    <row r="82" spans="1:31" s="39" customFormat="1" ht="12.75" x14ac:dyDescent="0.2">
      <c r="A82" s="43">
        <v>9</v>
      </c>
      <c r="B82" s="42" t="s">
        <v>114</v>
      </c>
      <c r="C82" s="42" t="s">
        <v>67</v>
      </c>
      <c r="D82" s="9">
        <v>4</v>
      </c>
      <c r="E82" s="9"/>
      <c r="F82" s="9"/>
      <c r="G82" s="9">
        <v>3</v>
      </c>
      <c r="H82" s="9">
        <v>1</v>
      </c>
      <c r="I82" s="9">
        <v>1</v>
      </c>
      <c r="J82" s="9">
        <v>1</v>
      </c>
      <c r="K82" s="9">
        <v>1</v>
      </c>
      <c r="L82" s="9"/>
      <c r="M82" s="9"/>
      <c r="N82" s="9">
        <f t="shared" si="20"/>
        <v>8</v>
      </c>
      <c r="O82" s="10"/>
      <c r="P82" s="41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3"/>
      <c r="B83" s="42"/>
      <c r="C83" s="42"/>
      <c r="D83" s="9"/>
      <c r="E83" s="9"/>
      <c r="F83" s="9"/>
      <c r="G83" s="9"/>
      <c r="H83" s="9"/>
      <c r="I83" s="9"/>
      <c r="J83" s="9"/>
      <c r="K83" s="9"/>
      <c r="L83" s="9"/>
      <c r="M83" s="9"/>
      <c r="N83" s="9" t="str">
        <f t="shared" si="20"/>
        <v/>
      </c>
      <c r="O83" s="10"/>
      <c r="P83" s="41">
        <v>12</v>
      </c>
      <c r="Q83" s="42" t="s">
        <v>177</v>
      </c>
      <c r="R83" s="42" t="s">
        <v>178</v>
      </c>
      <c r="S83" s="9">
        <v>1</v>
      </c>
      <c r="T83" s="9"/>
      <c r="U83" s="9"/>
      <c r="V83" s="9">
        <v>7</v>
      </c>
      <c r="W83" s="9">
        <v>4</v>
      </c>
      <c r="X83" s="9"/>
      <c r="Y83" s="9"/>
      <c r="Z83" s="9">
        <v>3</v>
      </c>
      <c r="AA83" s="9"/>
      <c r="AB83" s="9"/>
      <c r="AC83" s="9">
        <f t="shared" si="21"/>
        <v>2</v>
      </c>
      <c r="AD83" s="46"/>
      <c r="AE83" s="21"/>
    </row>
    <row r="84" spans="1:31" s="39" customFormat="1" ht="12.75" x14ac:dyDescent="0.2">
      <c r="A84" s="43">
        <v>20</v>
      </c>
      <c r="B84" s="42" t="s">
        <v>105</v>
      </c>
      <c r="C84" s="42" t="s">
        <v>106</v>
      </c>
      <c r="D84" s="9"/>
      <c r="E84" s="9"/>
      <c r="F84" s="9"/>
      <c r="G84" s="9">
        <v>3</v>
      </c>
      <c r="H84" s="9">
        <v>3</v>
      </c>
      <c r="I84" s="9"/>
      <c r="J84" s="9"/>
      <c r="K84" s="9">
        <v>1</v>
      </c>
      <c r="L84" s="9"/>
      <c r="M84" s="9"/>
      <c r="N84" s="9">
        <f t="shared" si="20"/>
        <v>0</v>
      </c>
      <c r="O84" s="10"/>
      <c r="P84" s="41">
        <v>21</v>
      </c>
      <c r="Q84" s="42" t="s">
        <v>182</v>
      </c>
      <c r="R84" s="42" t="s">
        <v>183</v>
      </c>
      <c r="S84" s="9">
        <v>6</v>
      </c>
      <c r="T84" s="9">
        <v>2</v>
      </c>
      <c r="U84" s="9"/>
      <c r="V84" s="9">
        <v>17</v>
      </c>
      <c r="W84" s="9"/>
      <c r="X84" s="9">
        <v>2</v>
      </c>
      <c r="Y84" s="9">
        <v>3</v>
      </c>
      <c r="Z84" s="9">
        <v>1</v>
      </c>
      <c r="AA84" s="9"/>
      <c r="AB84" s="9"/>
      <c r="AC84" s="9">
        <f t="shared" si="21"/>
        <v>18</v>
      </c>
      <c r="AD84" s="46"/>
      <c r="AE84" s="21"/>
    </row>
    <row r="85" spans="1:31" s="39" customFormat="1" ht="12.75" x14ac:dyDescent="0.2">
      <c r="A85" s="41">
        <v>22</v>
      </c>
      <c r="B85" s="42" t="s">
        <v>115</v>
      </c>
      <c r="C85" s="42" t="s">
        <v>116</v>
      </c>
      <c r="D85" s="9">
        <v>3</v>
      </c>
      <c r="E85" s="9"/>
      <c r="F85" s="9">
        <v>2</v>
      </c>
      <c r="G85" s="9">
        <v>3</v>
      </c>
      <c r="H85" s="9">
        <v>4</v>
      </c>
      <c r="I85" s="9">
        <v>1</v>
      </c>
      <c r="J85" s="9">
        <v>2</v>
      </c>
      <c r="K85" s="9">
        <v>1</v>
      </c>
      <c r="L85" s="9"/>
      <c r="M85" s="9"/>
      <c r="N85" s="9">
        <f t="shared" si="20"/>
        <v>8</v>
      </c>
      <c r="O85" s="10"/>
      <c r="P85" s="41"/>
      <c r="Q85" s="42"/>
      <c r="R85" s="4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 t="str">
        <f t="shared" si="21"/>
        <v/>
      </c>
      <c r="AD85" s="46"/>
      <c r="AE85" s="21"/>
    </row>
    <row r="86" spans="1:31" s="39" customFormat="1" ht="12.75" x14ac:dyDescent="0.2">
      <c r="A86" s="43">
        <v>23</v>
      </c>
      <c r="B86" s="42" t="s">
        <v>110</v>
      </c>
      <c r="C86" s="42" t="s">
        <v>72</v>
      </c>
      <c r="D86" s="9"/>
      <c r="E86" s="9">
        <v>4</v>
      </c>
      <c r="F86" s="9"/>
      <c r="G86" s="9">
        <v>6</v>
      </c>
      <c r="H86" s="9">
        <v>2</v>
      </c>
      <c r="I86" s="9"/>
      <c r="J86" s="9"/>
      <c r="K86" s="9"/>
      <c r="L86" s="9"/>
      <c r="M86" s="9"/>
      <c r="N86" s="9">
        <f t="shared" si="20"/>
        <v>12</v>
      </c>
      <c r="O86" s="10"/>
      <c r="P86" s="41">
        <v>44</v>
      </c>
      <c r="Q86" s="42" t="s">
        <v>188</v>
      </c>
      <c r="R86" s="42" t="s">
        <v>84</v>
      </c>
      <c r="S86" s="9">
        <v>6</v>
      </c>
      <c r="T86" s="9"/>
      <c r="U86" s="9">
        <v>2</v>
      </c>
      <c r="V86" s="9">
        <v>2</v>
      </c>
      <c r="W86" s="9">
        <v>2</v>
      </c>
      <c r="X86" s="9"/>
      <c r="Y86" s="9"/>
      <c r="Z86" s="9">
        <v>2</v>
      </c>
      <c r="AA86" s="9"/>
      <c r="AB86" s="9"/>
      <c r="AC86" s="9">
        <f t="shared" si="21"/>
        <v>14</v>
      </c>
      <c r="AD86" s="46"/>
      <c r="AE86" s="21"/>
    </row>
    <row r="87" spans="1:31" s="39" customFormat="1" ht="12.75" x14ac:dyDescent="0.2">
      <c r="A87" s="41">
        <v>40</v>
      </c>
      <c r="B87" s="42" t="s">
        <v>32</v>
      </c>
      <c r="C87" s="42" t="s">
        <v>147</v>
      </c>
      <c r="D87" s="9">
        <v>1</v>
      </c>
      <c r="E87" s="9"/>
      <c r="F87" s="9"/>
      <c r="G87" s="9">
        <v>5</v>
      </c>
      <c r="H87" s="9">
        <v>5</v>
      </c>
      <c r="I87" s="9">
        <v>1</v>
      </c>
      <c r="J87" s="9"/>
      <c r="K87" s="9">
        <v>1</v>
      </c>
      <c r="L87" s="9"/>
      <c r="M87" s="9"/>
      <c r="N87" s="9">
        <f t="shared" si="20"/>
        <v>2</v>
      </c>
      <c r="O87" s="10"/>
      <c r="P87" s="41">
        <v>13</v>
      </c>
      <c r="Q87" s="42" t="s">
        <v>107</v>
      </c>
      <c r="R87" s="42" t="s">
        <v>57</v>
      </c>
      <c r="S87" s="9"/>
      <c r="T87" s="9"/>
      <c r="U87" s="9"/>
      <c r="V87" s="9">
        <v>3</v>
      </c>
      <c r="W87" s="9"/>
      <c r="X87" s="9"/>
      <c r="Y87" s="9"/>
      <c r="Z87" s="9">
        <v>1</v>
      </c>
      <c r="AA87" s="9"/>
      <c r="AB87" s="9"/>
      <c r="AC87" s="9">
        <f t="shared" si="21"/>
        <v>0</v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>
        <v>12</v>
      </c>
      <c r="Q88" s="42" t="s">
        <v>396</v>
      </c>
      <c r="R88" s="42" t="s">
        <v>37</v>
      </c>
      <c r="S88" s="9"/>
      <c r="T88" s="9"/>
      <c r="U88" s="9"/>
      <c r="V88" s="9">
        <v>7</v>
      </c>
      <c r="W88" s="9"/>
      <c r="X88" s="9"/>
      <c r="Y88" s="9"/>
      <c r="Z88" s="9"/>
      <c r="AA88" s="9"/>
      <c r="AB88" s="9"/>
      <c r="AC88" s="9">
        <f t="shared" si="21"/>
        <v>0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13</v>
      </c>
      <c r="E90" s="9">
        <f t="shared" si="22"/>
        <v>7</v>
      </c>
      <c r="F90" s="9">
        <f t="shared" si="22"/>
        <v>5</v>
      </c>
      <c r="G90" s="9">
        <f t="shared" si="22"/>
        <v>32</v>
      </c>
      <c r="H90" s="9">
        <f t="shared" si="22"/>
        <v>15</v>
      </c>
      <c r="I90" s="9">
        <f t="shared" si="22"/>
        <v>5</v>
      </c>
      <c r="J90" s="9">
        <f t="shared" si="22"/>
        <v>5</v>
      </c>
      <c r="K90" s="9">
        <f t="shared" si="22"/>
        <v>6</v>
      </c>
      <c r="L90" s="9">
        <f t="shared" si="22"/>
        <v>0</v>
      </c>
      <c r="M90" s="9">
        <f t="shared" si="22"/>
        <v>0</v>
      </c>
      <c r="N90" s="9">
        <f t="shared" si="22"/>
        <v>52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16</v>
      </c>
      <c r="T90" s="9">
        <f t="shared" si="23"/>
        <v>5</v>
      </c>
      <c r="U90" s="9">
        <f t="shared" si="23"/>
        <v>2</v>
      </c>
      <c r="V90" s="9">
        <f t="shared" si="23"/>
        <v>39</v>
      </c>
      <c r="W90" s="9">
        <f t="shared" si="23"/>
        <v>11</v>
      </c>
      <c r="X90" s="9">
        <f t="shared" si="23"/>
        <v>3</v>
      </c>
      <c r="Y90" s="9">
        <f t="shared" si="23"/>
        <v>3</v>
      </c>
      <c r="Z90" s="9">
        <f t="shared" si="23"/>
        <v>8</v>
      </c>
      <c r="AA90" s="9">
        <f t="shared" si="23"/>
        <v>0</v>
      </c>
      <c r="AB90" s="9">
        <f t="shared" si="23"/>
        <v>0</v>
      </c>
      <c r="AC90" s="9">
        <f t="shared" si="23"/>
        <v>49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89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Hornets:    |||   Mighty Few: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46" t="s">
        <v>224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8"/>
      <c r="O93" s="3" t="s">
        <v>52</v>
      </c>
      <c r="P93" s="140" t="s">
        <v>139</v>
      </c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2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4</v>
      </c>
      <c r="B95" s="42" t="s">
        <v>121</v>
      </c>
      <c r="C95" s="42" t="s">
        <v>73</v>
      </c>
      <c r="D95" s="9">
        <v>4</v>
      </c>
      <c r="E95" s="9"/>
      <c r="F95" s="9"/>
      <c r="G95" s="9">
        <v>6</v>
      </c>
      <c r="H95" s="9">
        <v>2</v>
      </c>
      <c r="I95" s="9"/>
      <c r="J95" s="9">
        <v>1</v>
      </c>
      <c r="K95" s="9"/>
      <c r="L95" s="9"/>
      <c r="M95" s="9"/>
      <c r="N95" s="9">
        <f t="shared" ref="N95:N104" si="24">IF(B95="","",(D95*2)+(E95*3)+F95*1)</f>
        <v>8</v>
      </c>
      <c r="O95" s="10"/>
      <c r="P95" s="41">
        <v>3</v>
      </c>
      <c r="Q95" s="42" t="s">
        <v>206</v>
      </c>
      <c r="R95" s="42" t="s">
        <v>128</v>
      </c>
      <c r="S95" s="9">
        <v>6</v>
      </c>
      <c r="T95" s="9">
        <v>1</v>
      </c>
      <c r="U95" s="9"/>
      <c r="V95" s="9">
        <v>4</v>
      </c>
      <c r="W95" s="9">
        <v>3</v>
      </c>
      <c r="X95" s="9">
        <v>1</v>
      </c>
      <c r="Y95" s="9"/>
      <c r="Z95" s="9"/>
      <c r="AA95" s="9"/>
      <c r="AB95" s="9"/>
      <c r="AC95" s="9">
        <f t="shared" ref="AC95:AC104" si="25">IF(Q95="","",(S95*2)+(T95*3)+U95*1)</f>
        <v>15</v>
      </c>
      <c r="AD95" s="46"/>
      <c r="AE95" s="21"/>
    </row>
    <row r="96" spans="1:31" s="39" customFormat="1" ht="12.75" x14ac:dyDescent="0.2">
      <c r="A96" s="43">
        <v>7</v>
      </c>
      <c r="B96" s="42" t="s">
        <v>124</v>
      </c>
      <c r="C96" s="42" t="s">
        <v>41</v>
      </c>
      <c r="D96" s="9">
        <v>2</v>
      </c>
      <c r="E96" s="9">
        <v>1</v>
      </c>
      <c r="F96" s="9"/>
      <c r="G96" s="9"/>
      <c r="H96" s="9"/>
      <c r="I96" s="9">
        <v>1</v>
      </c>
      <c r="J96" s="9"/>
      <c r="K96" s="9">
        <v>1</v>
      </c>
      <c r="L96" s="9"/>
      <c r="M96" s="9"/>
      <c r="N96" s="9">
        <f t="shared" si="24"/>
        <v>7</v>
      </c>
      <c r="O96" s="10"/>
      <c r="P96" s="41">
        <v>4</v>
      </c>
      <c r="Q96" s="42" t="s">
        <v>33</v>
      </c>
      <c r="R96" s="42" t="s">
        <v>34</v>
      </c>
      <c r="S96" s="9"/>
      <c r="T96" s="9">
        <v>2</v>
      </c>
      <c r="U96" s="9"/>
      <c r="V96" s="9">
        <v>4</v>
      </c>
      <c r="W96" s="9">
        <v>2</v>
      </c>
      <c r="X96" s="9"/>
      <c r="Y96" s="9"/>
      <c r="Z96" s="9">
        <v>1</v>
      </c>
      <c r="AA96" s="9"/>
      <c r="AB96" s="9"/>
      <c r="AC96" s="9">
        <f t="shared" si="25"/>
        <v>6</v>
      </c>
      <c r="AD96" s="46"/>
      <c r="AE96" s="21"/>
    </row>
    <row r="97" spans="1:31" s="39" customFormat="1" ht="12.75" x14ac:dyDescent="0.2">
      <c r="A97" s="43">
        <v>8</v>
      </c>
      <c r="B97" s="42" t="s">
        <v>175</v>
      </c>
      <c r="C97" s="42" t="s">
        <v>61</v>
      </c>
      <c r="D97" s="9">
        <v>1</v>
      </c>
      <c r="E97" s="9"/>
      <c r="F97" s="9">
        <v>2</v>
      </c>
      <c r="G97" s="9">
        <v>6</v>
      </c>
      <c r="H97" s="9"/>
      <c r="I97" s="9"/>
      <c r="J97" s="9"/>
      <c r="K97" s="9">
        <v>2</v>
      </c>
      <c r="L97" s="9"/>
      <c r="M97" s="9"/>
      <c r="N97" s="9">
        <f t="shared" si="24"/>
        <v>4</v>
      </c>
      <c r="O97" s="10"/>
      <c r="P97" s="41">
        <v>5</v>
      </c>
      <c r="Q97" s="42" t="s">
        <v>45</v>
      </c>
      <c r="R97" s="42" t="s">
        <v>46</v>
      </c>
      <c r="S97" s="9">
        <v>2</v>
      </c>
      <c r="T97" s="9">
        <v>1</v>
      </c>
      <c r="U97" s="9">
        <v>4</v>
      </c>
      <c r="V97" s="9">
        <v>3</v>
      </c>
      <c r="W97" s="9">
        <v>1</v>
      </c>
      <c r="X97" s="9">
        <v>2</v>
      </c>
      <c r="Y97" s="9"/>
      <c r="Z97" s="9">
        <v>1</v>
      </c>
      <c r="AA97" s="9"/>
      <c r="AB97" s="9"/>
      <c r="AC97" s="9">
        <f t="shared" si="25"/>
        <v>11</v>
      </c>
      <c r="AD97" s="46"/>
      <c r="AE97" s="21"/>
    </row>
    <row r="98" spans="1:31" s="39" customFormat="1" ht="12.75" x14ac:dyDescent="0.2">
      <c r="A98" s="43">
        <v>11</v>
      </c>
      <c r="B98" s="42" t="s">
        <v>122</v>
      </c>
      <c r="C98" s="42" t="s">
        <v>123</v>
      </c>
      <c r="D98" s="9">
        <v>3</v>
      </c>
      <c r="E98" s="9"/>
      <c r="F98" s="9"/>
      <c r="G98" s="9">
        <v>2</v>
      </c>
      <c r="H98" s="9"/>
      <c r="I98" s="9"/>
      <c r="J98" s="9">
        <v>1</v>
      </c>
      <c r="K98" s="9">
        <v>2</v>
      </c>
      <c r="L98" s="9"/>
      <c r="M98" s="9"/>
      <c r="N98" s="9">
        <f t="shared" si="24"/>
        <v>6</v>
      </c>
      <c r="O98" s="10"/>
      <c r="P98" s="43">
        <v>7</v>
      </c>
      <c r="Q98" s="42" t="s">
        <v>32</v>
      </c>
      <c r="R98" s="42" t="s">
        <v>111</v>
      </c>
      <c r="S98" s="9">
        <v>5</v>
      </c>
      <c r="T98" s="9"/>
      <c r="U98" s="9"/>
      <c r="V98" s="9">
        <v>7</v>
      </c>
      <c r="W98" s="9"/>
      <c r="X98" s="9"/>
      <c r="Y98" s="9"/>
      <c r="Z98" s="9">
        <v>1</v>
      </c>
      <c r="AA98" s="9"/>
      <c r="AB98" s="9"/>
      <c r="AC98" s="9">
        <f t="shared" si="25"/>
        <v>10</v>
      </c>
      <c r="AD98" s="46"/>
      <c r="AE98" s="21"/>
    </row>
    <row r="99" spans="1:31" s="39" customFormat="1" ht="12.75" x14ac:dyDescent="0.2">
      <c r="A99" s="43">
        <v>12</v>
      </c>
      <c r="B99" s="42" t="s">
        <v>125</v>
      </c>
      <c r="C99" s="42" t="s">
        <v>54</v>
      </c>
      <c r="D99" s="9">
        <v>2</v>
      </c>
      <c r="E99" s="9"/>
      <c r="F99" s="9">
        <v>2</v>
      </c>
      <c r="G99" s="9">
        <v>7</v>
      </c>
      <c r="H99" s="9">
        <v>1</v>
      </c>
      <c r="I99" s="9"/>
      <c r="J99" s="9"/>
      <c r="K99" s="9">
        <v>1</v>
      </c>
      <c r="L99" s="9"/>
      <c r="M99" s="9"/>
      <c r="N99" s="9">
        <f t="shared" si="24"/>
        <v>6</v>
      </c>
      <c r="O99" s="10"/>
      <c r="P99" s="43">
        <v>8</v>
      </c>
      <c r="Q99" s="42" t="s">
        <v>211</v>
      </c>
      <c r="R99" s="42" t="s">
        <v>212</v>
      </c>
      <c r="S99" s="9">
        <v>1</v>
      </c>
      <c r="T99" s="9">
        <v>3</v>
      </c>
      <c r="U99" s="9"/>
      <c r="V99" s="9"/>
      <c r="W99" s="9">
        <v>1</v>
      </c>
      <c r="X99" s="9"/>
      <c r="Y99" s="9"/>
      <c r="Z99" s="9">
        <v>1</v>
      </c>
      <c r="AA99" s="9"/>
      <c r="AB99" s="9"/>
      <c r="AC99" s="9">
        <f t="shared" si="25"/>
        <v>11</v>
      </c>
      <c r="AD99" s="46"/>
      <c r="AE99" s="21"/>
    </row>
    <row r="100" spans="1:31" s="39" customFormat="1" ht="12.75" x14ac:dyDescent="0.2">
      <c r="A100" s="43">
        <v>13</v>
      </c>
      <c r="B100" s="42" t="s">
        <v>227</v>
      </c>
      <c r="C100" s="42" t="s">
        <v>54</v>
      </c>
      <c r="D100" s="9">
        <v>2</v>
      </c>
      <c r="E100" s="9">
        <v>1</v>
      </c>
      <c r="F100" s="9"/>
      <c r="G100" s="9"/>
      <c r="H100" s="9"/>
      <c r="I100" s="9"/>
      <c r="J100" s="9"/>
      <c r="K100" s="9"/>
      <c r="L100" s="9"/>
      <c r="M100" s="9"/>
      <c r="N100" s="9">
        <f t="shared" si="24"/>
        <v>7</v>
      </c>
      <c r="O100" s="10"/>
      <c r="P100" s="41">
        <v>9</v>
      </c>
      <c r="Q100" s="42" t="s">
        <v>45</v>
      </c>
      <c r="R100" s="42" t="s">
        <v>104</v>
      </c>
      <c r="S100" s="9"/>
      <c r="T100" s="9"/>
      <c r="U100" s="9"/>
      <c r="V100" s="9">
        <v>3</v>
      </c>
      <c r="W100" s="9"/>
      <c r="X100" s="9">
        <v>2</v>
      </c>
      <c r="Y100" s="9"/>
      <c r="Z100" s="9">
        <v>1</v>
      </c>
      <c r="AA100" s="9"/>
      <c r="AB100" s="9"/>
      <c r="AC100" s="9">
        <f t="shared" si="25"/>
        <v>0</v>
      </c>
      <c r="AD100" s="46"/>
      <c r="AE100" s="21"/>
    </row>
    <row r="101" spans="1:31" s="39" customFormat="1" ht="12.75" x14ac:dyDescent="0.2">
      <c r="A101" s="41">
        <v>20</v>
      </c>
      <c r="B101" s="42" t="s">
        <v>118</v>
      </c>
      <c r="C101" s="42" t="s">
        <v>119</v>
      </c>
      <c r="D101" s="9"/>
      <c r="E101" s="9"/>
      <c r="F101" s="9"/>
      <c r="G101" s="9">
        <v>1</v>
      </c>
      <c r="H101" s="9">
        <v>2</v>
      </c>
      <c r="I101" s="9"/>
      <c r="J101" s="9"/>
      <c r="K101" s="9">
        <v>1</v>
      </c>
      <c r="L101" s="9"/>
      <c r="M101" s="9"/>
      <c r="N101" s="9">
        <f t="shared" si="24"/>
        <v>0</v>
      </c>
      <c r="O101" s="10"/>
      <c r="P101" s="43">
        <v>12</v>
      </c>
      <c r="Q101" s="42" t="s">
        <v>207</v>
      </c>
      <c r="R101" s="42" t="s">
        <v>208</v>
      </c>
      <c r="S101" s="9"/>
      <c r="T101" s="9">
        <v>2</v>
      </c>
      <c r="U101" s="9">
        <v>1</v>
      </c>
      <c r="V101" s="9">
        <v>1</v>
      </c>
      <c r="W101" s="9"/>
      <c r="X101" s="9">
        <v>1</v>
      </c>
      <c r="Y101" s="9"/>
      <c r="Z101" s="9"/>
      <c r="AA101" s="9"/>
      <c r="AB101" s="9"/>
      <c r="AC101" s="9">
        <f t="shared" si="25"/>
        <v>7</v>
      </c>
      <c r="AD101" s="46"/>
      <c r="AE101" s="21"/>
    </row>
    <row r="102" spans="1:31" s="39" customFormat="1" ht="12.75" x14ac:dyDescent="0.2">
      <c r="A102" s="41">
        <v>55</v>
      </c>
      <c r="B102" s="42" t="s">
        <v>129</v>
      </c>
      <c r="C102" s="42" t="s">
        <v>130</v>
      </c>
      <c r="D102" s="9">
        <v>1</v>
      </c>
      <c r="E102" s="9">
        <v>1</v>
      </c>
      <c r="F102" s="9">
        <v>2</v>
      </c>
      <c r="G102" s="9">
        <v>1</v>
      </c>
      <c r="H102" s="9">
        <v>1</v>
      </c>
      <c r="I102" s="9">
        <v>1</v>
      </c>
      <c r="J102" s="9"/>
      <c r="K102" s="9">
        <v>4</v>
      </c>
      <c r="L102" s="9"/>
      <c r="M102" s="9"/>
      <c r="N102" s="9">
        <f t="shared" si="24"/>
        <v>7</v>
      </c>
      <c r="O102" s="10"/>
      <c r="P102" s="43">
        <v>24</v>
      </c>
      <c r="Q102" s="42" t="s">
        <v>209</v>
      </c>
      <c r="R102" s="42" t="s">
        <v>210</v>
      </c>
      <c r="S102" s="9">
        <v>1</v>
      </c>
      <c r="T102" s="9"/>
      <c r="U102" s="9"/>
      <c r="V102" s="9">
        <v>3</v>
      </c>
      <c r="W102" s="9">
        <v>2</v>
      </c>
      <c r="X102" s="9"/>
      <c r="Y102" s="9"/>
      <c r="Z102" s="9">
        <v>1</v>
      </c>
      <c r="AA102" s="9"/>
      <c r="AB102" s="9"/>
      <c r="AC102" s="9">
        <f t="shared" si="25"/>
        <v>2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>
        <v>11</v>
      </c>
      <c r="Q103" s="42" t="s">
        <v>288</v>
      </c>
      <c r="R103" s="42" t="s">
        <v>289</v>
      </c>
      <c r="S103" s="9"/>
      <c r="T103" s="9">
        <v>1</v>
      </c>
      <c r="U103" s="9"/>
      <c r="V103" s="9">
        <v>2</v>
      </c>
      <c r="W103" s="9">
        <v>2</v>
      </c>
      <c r="X103" s="9">
        <v>1</v>
      </c>
      <c r="Y103" s="9"/>
      <c r="Z103" s="9">
        <v>2</v>
      </c>
      <c r="AA103" s="9"/>
      <c r="AB103" s="9"/>
      <c r="AC103" s="9">
        <f t="shared" si="25"/>
        <v>3</v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15</v>
      </c>
      <c r="E105" s="9">
        <f t="shared" si="26"/>
        <v>3</v>
      </c>
      <c r="F105" s="9">
        <f t="shared" si="26"/>
        <v>6</v>
      </c>
      <c r="G105" s="9">
        <f t="shared" si="26"/>
        <v>23</v>
      </c>
      <c r="H105" s="9">
        <f t="shared" si="26"/>
        <v>6</v>
      </c>
      <c r="I105" s="9">
        <f t="shared" si="26"/>
        <v>2</v>
      </c>
      <c r="J105" s="9">
        <f t="shared" si="26"/>
        <v>2</v>
      </c>
      <c r="K105" s="9">
        <f t="shared" si="26"/>
        <v>11</v>
      </c>
      <c r="L105" s="9">
        <f t="shared" si="26"/>
        <v>0</v>
      </c>
      <c r="M105" s="9">
        <f t="shared" si="26"/>
        <v>0</v>
      </c>
      <c r="N105" s="9">
        <f t="shared" si="26"/>
        <v>45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15</v>
      </c>
      <c r="T105" s="9">
        <f t="shared" si="27"/>
        <v>10</v>
      </c>
      <c r="U105" s="9">
        <f t="shared" si="27"/>
        <v>5</v>
      </c>
      <c r="V105" s="9">
        <f t="shared" si="27"/>
        <v>27</v>
      </c>
      <c r="W105" s="9">
        <f t="shared" si="27"/>
        <v>11</v>
      </c>
      <c r="X105" s="9">
        <f t="shared" si="27"/>
        <v>7</v>
      </c>
      <c r="Y105" s="9">
        <f t="shared" si="27"/>
        <v>0</v>
      </c>
      <c r="Z105" s="9">
        <f t="shared" si="27"/>
        <v>8</v>
      </c>
      <c r="AA105" s="9">
        <f t="shared" si="27"/>
        <v>0</v>
      </c>
      <c r="AB105" s="9">
        <f t="shared" si="27"/>
        <v>0</v>
      </c>
      <c r="AC105" s="9">
        <f t="shared" si="27"/>
        <v>65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140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Hellfish:    |||   Phantoms: BLK-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37" t="s">
        <v>134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9"/>
      <c r="O108" s="3" t="s">
        <v>52</v>
      </c>
      <c r="P108" s="161" t="s">
        <v>138</v>
      </c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3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4</v>
      </c>
      <c r="B110" s="42" t="s">
        <v>167</v>
      </c>
      <c r="C110" s="42" t="s">
        <v>174</v>
      </c>
      <c r="D110" s="9"/>
      <c r="E110" s="9"/>
      <c r="F110" s="9">
        <v>6</v>
      </c>
      <c r="G110" s="9">
        <v>8</v>
      </c>
      <c r="H110" s="9">
        <v>1</v>
      </c>
      <c r="I110" s="9"/>
      <c r="J110" s="9"/>
      <c r="K110" s="9">
        <v>3</v>
      </c>
      <c r="L110" s="9"/>
      <c r="M110" s="9"/>
      <c r="N110" s="9">
        <f t="shared" ref="N110:N119" si="28">IF(B110="","",(D110*2)+(E110*3)+F110*1)</f>
        <v>6</v>
      </c>
      <c r="O110" s="10"/>
      <c r="P110" s="41">
        <v>4</v>
      </c>
      <c r="Q110" s="42" t="s">
        <v>204</v>
      </c>
      <c r="R110" s="42" t="s">
        <v>205</v>
      </c>
      <c r="S110" s="9"/>
      <c r="T110" s="9"/>
      <c r="U110" s="9">
        <v>2</v>
      </c>
      <c r="V110" s="9"/>
      <c r="W110" s="9"/>
      <c r="X110" s="9"/>
      <c r="Y110" s="9"/>
      <c r="Z110" s="9">
        <v>1</v>
      </c>
      <c r="AA110" s="9"/>
      <c r="AB110" s="9"/>
      <c r="AC110" s="9">
        <f t="shared" ref="AC110:AC119" si="29">IF(Q110="","",(S110*2)+(T110*3)+U110*1)</f>
        <v>2</v>
      </c>
      <c r="AD110" s="46"/>
      <c r="AE110" s="21"/>
    </row>
    <row r="111" spans="1:31" s="39" customFormat="1" ht="12.75" x14ac:dyDescent="0.2">
      <c r="A111" s="41"/>
      <c r="B111" s="42"/>
      <c r="C111" s="4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 t="str">
        <f t="shared" si="28"/>
        <v/>
      </c>
      <c r="O111" s="10"/>
      <c r="P111" s="43">
        <v>8</v>
      </c>
      <c r="Q111" s="42" t="s">
        <v>74</v>
      </c>
      <c r="R111" s="42" t="s">
        <v>75</v>
      </c>
      <c r="S111" s="9">
        <v>1</v>
      </c>
      <c r="T111" s="9">
        <v>1</v>
      </c>
      <c r="U111" s="9"/>
      <c r="V111" s="9">
        <v>8</v>
      </c>
      <c r="W111" s="9"/>
      <c r="X111" s="9"/>
      <c r="Y111" s="9"/>
      <c r="Z111" s="9">
        <v>2</v>
      </c>
      <c r="AA111" s="9"/>
      <c r="AB111" s="9"/>
      <c r="AC111" s="9">
        <f t="shared" si="29"/>
        <v>5</v>
      </c>
      <c r="AD111" s="46"/>
      <c r="AE111" s="21"/>
    </row>
    <row r="112" spans="1:31" s="39" customFormat="1" ht="12.75" x14ac:dyDescent="0.2">
      <c r="A112" s="43"/>
      <c r="B112" s="42"/>
      <c r="C112" s="4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 t="str">
        <f t="shared" si="28"/>
        <v/>
      </c>
      <c r="O112" s="10"/>
      <c r="P112" s="41"/>
      <c r="Q112" s="42"/>
      <c r="R112" s="4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 t="str">
        <f t="shared" si="29"/>
        <v/>
      </c>
      <c r="AD112" s="46"/>
      <c r="AE112" s="21"/>
    </row>
    <row r="113" spans="1:31" s="39" customFormat="1" ht="12.75" x14ac:dyDescent="0.2">
      <c r="A113" s="43">
        <v>8</v>
      </c>
      <c r="B113" s="42" t="s">
        <v>169</v>
      </c>
      <c r="C113" s="42" t="s">
        <v>170</v>
      </c>
      <c r="D113" s="9">
        <v>2</v>
      </c>
      <c r="E113" s="9"/>
      <c r="F113" s="9"/>
      <c r="G113" s="9">
        <v>1</v>
      </c>
      <c r="H113" s="9"/>
      <c r="I113" s="9">
        <v>1</v>
      </c>
      <c r="J113" s="9"/>
      <c r="K113" s="9">
        <v>1</v>
      </c>
      <c r="L113" s="9"/>
      <c r="M113" s="9"/>
      <c r="N113" s="9">
        <f t="shared" si="28"/>
        <v>4</v>
      </c>
      <c r="O113" s="10"/>
      <c r="P113" s="41">
        <v>11</v>
      </c>
      <c r="Q113" s="42" t="s">
        <v>65</v>
      </c>
      <c r="R113" s="42" t="s">
        <v>66</v>
      </c>
      <c r="S113" s="9"/>
      <c r="T113" s="9"/>
      <c r="U113" s="9"/>
      <c r="V113" s="9">
        <v>6</v>
      </c>
      <c r="W113" s="9"/>
      <c r="X113" s="9"/>
      <c r="Y113" s="9"/>
      <c r="Z113" s="9">
        <v>2</v>
      </c>
      <c r="AA113" s="9"/>
      <c r="AB113" s="9"/>
      <c r="AC113" s="9">
        <f t="shared" si="29"/>
        <v>0</v>
      </c>
      <c r="AD113" s="46"/>
      <c r="AE113" s="21"/>
    </row>
    <row r="114" spans="1:31" s="39" customFormat="1" ht="12.75" x14ac:dyDescent="0.2">
      <c r="A114" s="43">
        <v>9</v>
      </c>
      <c r="B114" s="42" t="s">
        <v>172</v>
      </c>
      <c r="C114" s="42" t="s">
        <v>31</v>
      </c>
      <c r="D114" s="9"/>
      <c r="E114" s="9">
        <v>3</v>
      </c>
      <c r="F114" s="9"/>
      <c r="G114" s="9">
        <v>3</v>
      </c>
      <c r="H114" s="9">
        <v>1</v>
      </c>
      <c r="I114" s="9">
        <v>2</v>
      </c>
      <c r="J114" s="9"/>
      <c r="K114" s="9">
        <v>3</v>
      </c>
      <c r="L114" s="9"/>
      <c r="M114" s="9"/>
      <c r="N114" s="9">
        <f t="shared" si="28"/>
        <v>9</v>
      </c>
      <c r="O114" s="10"/>
      <c r="P114" s="41">
        <v>13</v>
      </c>
      <c r="Q114" s="42" t="s">
        <v>231</v>
      </c>
      <c r="R114" s="42" t="s">
        <v>312</v>
      </c>
      <c r="S114" s="9">
        <v>2</v>
      </c>
      <c r="T114" s="9"/>
      <c r="U114" s="9">
        <v>5</v>
      </c>
      <c r="V114" s="9"/>
      <c r="W114" s="9">
        <v>1</v>
      </c>
      <c r="X114" s="9"/>
      <c r="Y114" s="9"/>
      <c r="Z114" s="9">
        <v>1</v>
      </c>
      <c r="AA114" s="9"/>
      <c r="AB114" s="9"/>
      <c r="AC114" s="9">
        <f t="shared" si="29"/>
        <v>9</v>
      </c>
      <c r="AD114" s="46"/>
      <c r="AE114" s="21"/>
    </row>
    <row r="115" spans="1:31" s="39" customFormat="1" ht="12.75" x14ac:dyDescent="0.2">
      <c r="A115" s="41"/>
      <c r="B115" s="42"/>
      <c r="C115" s="42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 t="str">
        <f t="shared" si="28"/>
        <v/>
      </c>
      <c r="O115" s="10"/>
      <c r="P115" s="43">
        <v>14</v>
      </c>
      <c r="Q115" s="42" t="s">
        <v>203</v>
      </c>
      <c r="R115" s="42" t="s">
        <v>34</v>
      </c>
      <c r="S115" s="9">
        <v>3</v>
      </c>
      <c r="T115" s="9"/>
      <c r="U115" s="9">
        <v>2</v>
      </c>
      <c r="V115" s="9">
        <v>7</v>
      </c>
      <c r="W115" s="9"/>
      <c r="X115" s="9">
        <v>1</v>
      </c>
      <c r="Y115" s="9">
        <v>1</v>
      </c>
      <c r="Z115" s="9">
        <v>2</v>
      </c>
      <c r="AA115" s="9"/>
      <c r="AB115" s="9"/>
      <c r="AC115" s="9">
        <f t="shared" si="29"/>
        <v>8</v>
      </c>
      <c r="AD115" s="46"/>
      <c r="AE115" s="21"/>
    </row>
    <row r="116" spans="1:31" s="39" customFormat="1" ht="12.75" x14ac:dyDescent="0.2">
      <c r="A116" s="43">
        <v>14</v>
      </c>
      <c r="B116" s="42" t="s">
        <v>228</v>
      </c>
      <c r="C116" s="42" t="s">
        <v>229</v>
      </c>
      <c r="D116" s="9"/>
      <c r="E116" s="9"/>
      <c r="F116" s="9"/>
      <c r="G116" s="9">
        <v>4</v>
      </c>
      <c r="H116" s="9"/>
      <c r="I116" s="9"/>
      <c r="J116" s="9"/>
      <c r="K116" s="9">
        <v>2</v>
      </c>
      <c r="L116" s="9"/>
      <c r="M116" s="9"/>
      <c r="N116" s="9">
        <f t="shared" si="28"/>
        <v>0</v>
      </c>
      <c r="O116" s="10"/>
      <c r="P116" s="43">
        <v>23</v>
      </c>
      <c r="Q116" s="42" t="s">
        <v>222</v>
      </c>
      <c r="R116" s="42" t="s">
        <v>61</v>
      </c>
      <c r="S116" s="9">
        <v>2</v>
      </c>
      <c r="T116" s="9">
        <v>1</v>
      </c>
      <c r="U116" s="9"/>
      <c r="V116" s="9">
        <v>5</v>
      </c>
      <c r="W116" s="9">
        <v>1</v>
      </c>
      <c r="X116" s="9"/>
      <c r="Y116" s="9"/>
      <c r="Z116" s="9">
        <v>1</v>
      </c>
      <c r="AA116" s="9"/>
      <c r="AB116" s="9"/>
      <c r="AC116" s="9">
        <f t="shared" si="29"/>
        <v>7</v>
      </c>
      <c r="AD116" s="46"/>
      <c r="AE116" s="21"/>
    </row>
    <row r="117" spans="1:31" s="39" customFormat="1" ht="12.75" x14ac:dyDescent="0.2">
      <c r="A117" s="55">
        <v>12</v>
      </c>
      <c r="B117" s="42" t="s">
        <v>83</v>
      </c>
      <c r="C117" s="42" t="s">
        <v>174</v>
      </c>
      <c r="D117" s="9">
        <v>2</v>
      </c>
      <c r="E117" s="9">
        <v>3</v>
      </c>
      <c r="F117" s="9"/>
      <c r="G117" s="9">
        <v>5</v>
      </c>
      <c r="H117" s="9"/>
      <c r="I117" s="9"/>
      <c r="J117" s="9"/>
      <c r="K117" s="9">
        <v>2</v>
      </c>
      <c r="L117" s="9"/>
      <c r="M117" s="9"/>
      <c r="N117" s="9">
        <f t="shared" si="28"/>
        <v>13</v>
      </c>
      <c r="O117" s="10"/>
      <c r="P117" s="41">
        <v>31</v>
      </c>
      <c r="Q117" s="42" t="s">
        <v>107</v>
      </c>
      <c r="R117" s="42" t="s">
        <v>202</v>
      </c>
      <c r="S117" s="9"/>
      <c r="T117" s="9"/>
      <c r="U117" s="9"/>
      <c r="V117" s="9">
        <v>2</v>
      </c>
      <c r="W117" s="9"/>
      <c r="X117" s="9"/>
      <c r="Y117" s="9"/>
      <c r="Z117" s="9">
        <v>2</v>
      </c>
      <c r="AA117" s="9"/>
      <c r="AB117" s="9"/>
      <c r="AC117" s="9">
        <f t="shared" si="29"/>
        <v>0</v>
      </c>
      <c r="AD117" s="46"/>
      <c r="AE117" s="21"/>
    </row>
    <row r="118" spans="1:31" s="39" customFormat="1" ht="12.75" x14ac:dyDescent="0.2">
      <c r="A118" s="41">
        <v>14</v>
      </c>
      <c r="B118" s="42" t="s">
        <v>267</v>
      </c>
      <c r="C118" s="42" t="s">
        <v>268</v>
      </c>
      <c r="D118" s="9">
        <v>3</v>
      </c>
      <c r="E118" s="9"/>
      <c r="F118" s="9"/>
      <c r="G118" s="9">
        <v>8</v>
      </c>
      <c r="H118" s="9">
        <v>2</v>
      </c>
      <c r="I118" s="9"/>
      <c r="J118" s="9"/>
      <c r="K118" s="9">
        <v>1</v>
      </c>
      <c r="L118" s="9"/>
      <c r="M118" s="9"/>
      <c r="N118" s="9">
        <f t="shared" si="28"/>
        <v>6</v>
      </c>
      <c r="O118" s="10"/>
      <c r="P118" s="43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7</v>
      </c>
      <c r="E120" s="9">
        <f t="shared" si="30"/>
        <v>6</v>
      </c>
      <c r="F120" s="9">
        <f t="shared" si="30"/>
        <v>6</v>
      </c>
      <c r="G120" s="9">
        <f t="shared" si="30"/>
        <v>29</v>
      </c>
      <c r="H120" s="9">
        <f t="shared" si="30"/>
        <v>4</v>
      </c>
      <c r="I120" s="9">
        <f t="shared" si="30"/>
        <v>3</v>
      </c>
      <c r="J120" s="9">
        <f t="shared" si="30"/>
        <v>0</v>
      </c>
      <c r="K120" s="9">
        <f t="shared" si="30"/>
        <v>12</v>
      </c>
      <c r="L120" s="9">
        <f t="shared" si="30"/>
        <v>0</v>
      </c>
      <c r="M120" s="9">
        <f t="shared" si="30"/>
        <v>0</v>
      </c>
      <c r="N120" s="9">
        <f t="shared" si="30"/>
        <v>38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8</v>
      </c>
      <c r="T120" s="9">
        <f t="shared" si="31"/>
        <v>2</v>
      </c>
      <c r="U120" s="9">
        <f t="shared" si="31"/>
        <v>9</v>
      </c>
      <c r="V120" s="9">
        <f t="shared" si="31"/>
        <v>28</v>
      </c>
      <c r="W120" s="9">
        <f t="shared" si="31"/>
        <v>2</v>
      </c>
      <c r="X120" s="9">
        <f t="shared" si="31"/>
        <v>1</v>
      </c>
      <c r="Y120" s="9">
        <f t="shared" si="31"/>
        <v>1</v>
      </c>
      <c r="Z120" s="9">
        <f t="shared" si="31"/>
        <v>11</v>
      </c>
      <c r="AA120" s="9">
        <f t="shared" si="31"/>
        <v>0</v>
      </c>
      <c r="AB120" s="9">
        <f t="shared" si="31"/>
        <v>0</v>
      </c>
      <c r="AC120" s="9">
        <f t="shared" si="31"/>
        <v>31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137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Queanbeyan Road Runners: BLK-   |||   Cunning Stunts: 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6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22"/>
      <c r="B124" s="22"/>
      <c r="C124" s="2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178"/>
      <c r="R124" s="178"/>
      <c r="S124" s="178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1"/>
      <c r="P125" s="46"/>
      <c r="Q125" s="58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</row>
    <row r="128" spans="1:31" s="39" customFormat="1" ht="12.75" x14ac:dyDescent="0.2">
      <c r="A128" s="58"/>
      <c r="B128" s="57"/>
      <c r="C128" s="5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</row>
    <row r="129" spans="1:31" s="39" customFormat="1" ht="12.75" x14ac:dyDescent="0.2">
      <c r="A129" s="56"/>
      <c r="B129" s="57"/>
      <c r="C129" s="5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56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58"/>
      <c r="B130" s="57"/>
      <c r="C130" s="5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6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56"/>
      <c r="B131" s="57"/>
      <c r="C131" s="5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A132" s="18"/>
      <c r="B132" s="19"/>
      <c r="C132" s="19"/>
      <c r="D132" s="17"/>
      <c r="E132" s="21"/>
      <c r="F132" s="17"/>
      <c r="G132" s="17"/>
      <c r="H132" s="17"/>
      <c r="I132" s="17"/>
      <c r="J132" s="17"/>
      <c r="K132" s="17"/>
      <c r="L132" s="17"/>
      <c r="M132" s="17"/>
      <c r="N132" s="17"/>
      <c r="Q132" s="18"/>
      <c r="R132" s="19"/>
      <c r="S132" s="1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"/>
      <c r="AE132" s="1"/>
    </row>
    <row r="133" spans="1:31" ht="12.75" x14ac:dyDescent="0.2">
      <c r="A133" s="20"/>
      <c r="B133" s="19"/>
      <c r="C133" s="19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Q133" s="18"/>
      <c r="R133" s="19"/>
      <c r="S133" s="1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  <c r="AE133" s="1"/>
    </row>
    <row r="134" spans="1:31" ht="12.75" x14ac:dyDescent="0.2">
      <c r="A134" s="20"/>
      <c r="B134" s="19"/>
      <c r="C134" s="19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Q134" s="18"/>
      <c r="R134" s="19"/>
      <c r="S134" s="19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18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20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18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22"/>
      <c r="B137" s="22"/>
      <c r="C137" s="22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20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20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78"/>
      <c r="R139" s="178"/>
      <c r="S139" s="178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178"/>
      <c r="B140" s="178"/>
      <c r="C140" s="17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22"/>
      <c r="R140" s="22"/>
      <c r="S140" s="22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22"/>
      <c r="B141" s="22"/>
      <c r="C141" s="2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AD141" s="1"/>
      <c r="AE141" s="1"/>
    </row>
  </sheetData>
  <mergeCells count="60">
    <mergeCell ref="A121:B121"/>
    <mergeCell ref="C121:AC121"/>
    <mergeCell ref="Q124:S124"/>
    <mergeCell ref="Q139:S139"/>
    <mergeCell ref="A140:C140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</mergeCells>
  <conditionalFormatting sqref="AE45 AE60 AE15 AE30">
    <cfRule type="expression" dxfId="169" priority="30">
      <formula>AE15="Correct"</formula>
    </cfRule>
    <cfRule type="expression" dxfId="168" priority="32">
      <formula>$AE$15="Check"</formula>
    </cfRule>
  </conditionalFormatting>
  <conditionalFormatting sqref="AE45 AE60 AE30">
    <cfRule type="expression" dxfId="167" priority="31">
      <formula>$AE$15="Check"</formula>
    </cfRule>
  </conditionalFormatting>
  <conditionalFormatting sqref="AE45 AE60 AE15 AE30">
    <cfRule type="expression" dxfId="166" priority="29">
      <formula>AE15="Correct"</formula>
    </cfRule>
  </conditionalFormatting>
  <conditionalFormatting sqref="AE46 AE61 AE16 AE31">
    <cfRule type="expression" dxfId="165" priority="28">
      <formula>FIND("-",AE16)&gt;0</formula>
    </cfRule>
  </conditionalFormatting>
  <conditionalFormatting sqref="O15">
    <cfRule type="containsBlanks" dxfId="164" priority="33">
      <formula>LEN(TRIM(O15))=0</formula>
    </cfRule>
  </conditionalFormatting>
  <conditionalFormatting sqref="O30">
    <cfRule type="containsBlanks" dxfId="163" priority="27">
      <formula>LEN(TRIM(O30))=0</formula>
    </cfRule>
  </conditionalFormatting>
  <conditionalFormatting sqref="O45">
    <cfRule type="containsBlanks" dxfId="162" priority="26">
      <formula>LEN(TRIM(O45))=0</formula>
    </cfRule>
  </conditionalFormatting>
  <conditionalFormatting sqref="O60">
    <cfRule type="containsBlanks" dxfId="161" priority="25">
      <formula>LEN(TRIM(O60))=0</formula>
    </cfRule>
  </conditionalFormatting>
  <conditionalFormatting sqref="O75">
    <cfRule type="containsBlanks" dxfId="160" priority="24">
      <formula>LEN(TRIM(O75))=0</formula>
    </cfRule>
  </conditionalFormatting>
  <conditionalFormatting sqref="O90">
    <cfRule type="containsBlanks" dxfId="159" priority="23">
      <formula>LEN(TRIM(O90))=0</formula>
    </cfRule>
  </conditionalFormatting>
  <conditionalFormatting sqref="O105">
    <cfRule type="containsBlanks" dxfId="158" priority="22">
      <formula>LEN(TRIM(O105))=0</formula>
    </cfRule>
  </conditionalFormatting>
  <conditionalFormatting sqref="O120">
    <cfRule type="containsBlanks" dxfId="157" priority="21">
      <formula>LEN(TRIM(O120))=0</formula>
    </cfRule>
  </conditionalFormatting>
  <conditionalFormatting sqref="AE75">
    <cfRule type="expression" dxfId="156" priority="18">
      <formula>AE75="Correct"</formula>
    </cfRule>
    <cfRule type="expression" dxfId="155" priority="20">
      <formula>$AE$15="Check"</formula>
    </cfRule>
  </conditionalFormatting>
  <conditionalFormatting sqref="AE75">
    <cfRule type="expression" dxfId="154" priority="19">
      <formula>$AE$15="Check"</formula>
    </cfRule>
  </conditionalFormatting>
  <conditionalFormatting sqref="AE75">
    <cfRule type="expression" dxfId="153" priority="17">
      <formula>AE75="Correct"</formula>
    </cfRule>
  </conditionalFormatting>
  <conditionalFormatting sqref="AE76">
    <cfRule type="expression" dxfId="152" priority="16">
      <formula>FIND("-",AE76)&gt;0</formula>
    </cfRule>
  </conditionalFormatting>
  <conditionalFormatting sqref="AE90">
    <cfRule type="expression" dxfId="151" priority="13">
      <formula>AE90="Correct"</formula>
    </cfRule>
    <cfRule type="expression" dxfId="150" priority="15">
      <formula>$AE$15="Check"</formula>
    </cfRule>
  </conditionalFormatting>
  <conditionalFormatting sqref="AE90">
    <cfRule type="expression" dxfId="149" priority="14">
      <formula>$AE$15="Check"</formula>
    </cfRule>
  </conditionalFormatting>
  <conditionalFormatting sqref="AE90">
    <cfRule type="expression" dxfId="148" priority="12">
      <formula>AE90="Correct"</formula>
    </cfRule>
  </conditionalFormatting>
  <conditionalFormatting sqref="AE91">
    <cfRule type="expression" dxfId="147" priority="11">
      <formula>FIND("-",AE91)&gt;0</formula>
    </cfRule>
  </conditionalFormatting>
  <conditionalFormatting sqref="AE105">
    <cfRule type="expression" dxfId="146" priority="8">
      <formula>AE105="Correct"</formula>
    </cfRule>
    <cfRule type="expression" dxfId="145" priority="10">
      <formula>$AE$15="Check"</formula>
    </cfRule>
  </conditionalFormatting>
  <conditionalFormatting sqref="AE105">
    <cfRule type="expression" dxfId="144" priority="9">
      <formula>$AE$15="Check"</formula>
    </cfRule>
  </conditionalFormatting>
  <conditionalFormatting sqref="AE105">
    <cfRule type="expression" dxfId="143" priority="7">
      <formula>AE105="Correct"</formula>
    </cfRule>
  </conditionalFormatting>
  <conditionalFormatting sqref="AE106">
    <cfRule type="expression" dxfId="142" priority="6">
      <formula>FIND("-",AE106)&gt;0</formula>
    </cfRule>
  </conditionalFormatting>
  <conditionalFormatting sqref="AE120">
    <cfRule type="expression" dxfId="141" priority="3">
      <formula>AE120="Correct"</formula>
    </cfRule>
    <cfRule type="expression" dxfId="140" priority="5">
      <formula>$AE$15="Check"</formula>
    </cfRule>
  </conditionalFormatting>
  <conditionalFormatting sqref="AE120">
    <cfRule type="expression" dxfId="139" priority="4">
      <formula>$AE$15="Check"</formula>
    </cfRule>
  </conditionalFormatting>
  <conditionalFormatting sqref="AE120">
    <cfRule type="expression" dxfId="138" priority="2">
      <formula>AE120="Correct"</formula>
    </cfRule>
  </conditionalFormatting>
  <conditionalFormatting sqref="AE121">
    <cfRule type="expression" dxfId="137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6"/>
  <sheetViews>
    <sheetView zoomScale="90" zoomScaleNormal="9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16384" width="8.85546875" style="1"/>
  </cols>
  <sheetData>
    <row r="1" spans="1:31" ht="26.25" x14ac:dyDescent="0.2">
      <c r="A1" s="108" t="s">
        <v>491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81" t="s">
        <v>246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  <c r="O3" s="3" t="s">
        <v>4</v>
      </c>
      <c r="P3" s="128" t="s">
        <v>51</v>
      </c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 t="str">
        <f t="shared" ref="N5:N14" si="0">IF(B5="","",(D5*2)+(E5*3)+F5*1)</f>
        <v/>
      </c>
      <c r="O5" s="10"/>
      <c r="P5" s="41">
        <v>5</v>
      </c>
      <c r="Q5" s="42" t="s">
        <v>151</v>
      </c>
      <c r="R5" s="42" t="s">
        <v>152</v>
      </c>
      <c r="S5" s="9">
        <v>2</v>
      </c>
      <c r="T5" s="9"/>
      <c r="U5" s="9"/>
      <c r="V5" s="9">
        <v>10</v>
      </c>
      <c r="W5" s="9">
        <v>1</v>
      </c>
      <c r="X5" s="9">
        <v>1</v>
      </c>
      <c r="Y5" s="9">
        <v>3</v>
      </c>
      <c r="Z5" s="9">
        <v>2</v>
      </c>
      <c r="AA5" s="9"/>
      <c r="AB5" s="9"/>
      <c r="AC5" s="9">
        <f t="shared" ref="AC5:AC14" si="1">IF(Q5="","",(S5*2)+(T5*3)+U5*1)</f>
        <v>4</v>
      </c>
      <c r="AE5" s="21"/>
    </row>
    <row r="6" spans="1:31" s="39" customFormat="1" ht="12.75" x14ac:dyDescent="0.2">
      <c r="A6" s="41">
        <v>8</v>
      </c>
      <c r="B6" s="42" t="s">
        <v>249</v>
      </c>
      <c r="C6" s="42" t="s">
        <v>39</v>
      </c>
      <c r="D6" s="9"/>
      <c r="E6" s="9"/>
      <c r="F6" s="9"/>
      <c r="G6" s="9">
        <v>4</v>
      </c>
      <c r="H6" s="9"/>
      <c r="I6" s="9"/>
      <c r="J6" s="9"/>
      <c r="K6" s="9"/>
      <c r="L6" s="9"/>
      <c r="M6" s="9"/>
      <c r="N6" s="9">
        <f t="shared" si="0"/>
        <v>0</v>
      </c>
      <c r="O6" s="10"/>
      <c r="P6" s="41"/>
      <c r="Q6" s="42"/>
      <c r="R6" s="42"/>
      <c r="S6" s="9"/>
      <c r="T6" s="9"/>
      <c r="U6" s="9"/>
      <c r="V6" s="9"/>
      <c r="W6" s="9"/>
      <c r="X6" s="9"/>
      <c r="Y6" s="9"/>
      <c r="Z6" s="9"/>
      <c r="AA6" s="9"/>
      <c r="AB6" s="9"/>
      <c r="AC6" s="9" t="str">
        <f t="shared" si="1"/>
        <v/>
      </c>
      <c r="AE6" s="21"/>
    </row>
    <row r="7" spans="1:31" s="39" customFormat="1" ht="12.75" x14ac:dyDescent="0.2">
      <c r="A7" s="41">
        <v>10</v>
      </c>
      <c r="B7" s="42" t="s">
        <v>431</v>
      </c>
      <c r="C7" s="42" t="s">
        <v>37</v>
      </c>
      <c r="D7" s="9">
        <v>5</v>
      </c>
      <c r="E7" s="9"/>
      <c r="F7" s="9"/>
      <c r="G7" s="9">
        <v>3</v>
      </c>
      <c r="H7" s="9">
        <v>1</v>
      </c>
      <c r="I7" s="9"/>
      <c r="J7" s="9"/>
      <c r="K7" s="9"/>
      <c r="L7" s="9"/>
      <c r="M7" s="9"/>
      <c r="N7" s="9">
        <f t="shared" si="0"/>
        <v>10</v>
      </c>
      <c r="O7" s="10"/>
      <c r="P7" s="41">
        <v>8</v>
      </c>
      <c r="Q7" s="42" t="s">
        <v>127</v>
      </c>
      <c r="R7" s="42" t="s">
        <v>128</v>
      </c>
      <c r="S7" s="9">
        <v>2</v>
      </c>
      <c r="T7" s="9"/>
      <c r="U7" s="9">
        <v>2</v>
      </c>
      <c r="V7" s="9">
        <v>5</v>
      </c>
      <c r="W7" s="9">
        <v>1</v>
      </c>
      <c r="X7" s="9">
        <v>3</v>
      </c>
      <c r="Y7" s="9">
        <v>2</v>
      </c>
      <c r="Z7" s="9"/>
      <c r="AA7" s="9"/>
      <c r="AB7" s="9"/>
      <c r="AC7" s="9">
        <f t="shared" si="1"/>
        <v>6</v>
      </c>
      <c r="AE7" s="21"/>
    </row>
    <row r="8" spans="1:31" s="39" customFormat="1" ht="12.75" x14ac:dyDescent="0.2">
      <c r="A8" s="41">
        <v>13</v>
      </c>
      <c r="B8" s="42" t="s">
        <v>251</v>
      </c>
      <c r="C8" s="42" t="s">
        <v>53</v>
      </c>
      <c r="D8" s="9">
        <v>2</v>
      </c>
      <c r="E8" s="9"/>
      <c r="F8" s="9"/>
      <c r="G8" s="9">
        <v>8</v>
      </c>
      <c r="H8" s="9">
        <v>2</v>
      </c>
      <c r="I8" s="9">
        <v>1</v>
      </c>
      <c r="J8" s="9"/>
      <c r="K8" s="9">
        <v>4</v>
      </c>
      <c r="L8" s="9"/>
      <c r="M8" s="9"/>
      <c r="N8" s="9">
        <f t="shared" si="0"/>
        <v>4</v>
      </c>
      <c r="O8" s="10"/>
      <c r="P8" s="43"/>
      <c r="Q8" s="42"/>
      <c r="R8" s="42"/>
      <c r="S8" s="9"/>
      <c r="T8" s="9"/>
      <c r="U8" s="9"/>
      <c r="V8" s="9"/>
      <c r="W8" s="9"/>
      <c r="X8" s="9"/>
      <c r="Y8" s="9"/>
      <c r="Z8" s="9"/>
      <c r="AA8" s="9"/>
      <c r="AB8" s="9"/>
      <c r="AC8" s="9" t="str">
        <f t="shared" si="1"/>
        <v/>
      </c>
      <c r="AE8" s="21"/>
    </row>
    <row r="9" spans="1:31" s="39" customFormat="1" ht="12.75" x14ac:dyDescent="0.2">
      <c r="A9" s="43">
        <v>21</v>
      </c>
      <c r="B9" s="42" t="s">
        <v>252</v>
      </c>
      <c r="C9" s="42" t="s">
        <v>253</v>
      </c>
      <c r="D9" s="9">
        <v>2</v>
      </c>
      <c r="E9" s="9"/>
      <c r="F9" s="9"/>
      <c r="G9" s="9">
        <v>6</v>
      </c>
      <c r="H9" s="9">
        <v>1</v>
      </c>
      <c r="I9" s="9">
        <v>1</v>
      </c>
      <c r="J9" s="9"/>
      <c r="K9" s="9"/>
      <c r="L9" s="9"/>
      <c r="M9" s="9"/>
      <c r="N9" s="9">
        <f t="shared" si="0"/>
        <v>4</v>
      </c>
      <c r="O9" s="10"/>
      <c r="P9" s="41">
        <v>12</v>
      </c>
      <c r="Q9" s="42" t="s">
        <v>55</v>
      </c>
      <c r="R9" s="42" t="s">
        <v>56</v>
      </c>
      <c r="S9" s="9">
        <v>10</v>
      </c>
      <c r="T9" s="9">
        <v>3</v>
      </c>
      <c r="U9" s="9">
        <v>2</v>
      </c>
      <c r="V9" s="9">
        <v>5</v>
      </c>
      <c r="W9" s="9">
        <v>2</v>
      </c>
      <c r="X9" s="9"/>
      <c r="Y9" s="9"/>
      <c r="Z9" s="9">
        <v>1</v>
      </c>
      <c r="AA9" s="9"/>
      <c r="AB9" s="9"/>
      <c r="AC9" s="9">
        <f t="shared" si="1"/>
        <v>31</v>
      </c>
      <c r="AE9" s="21"/>
    </row>
    <row r="10" spans="1:31" s="39" customFormat="1" ht="12.75" x14ac:dyDescent="0.2">
      <c r="A10" s="43"/>
      <c r="B10" s="42"/>
      <c r="C10" s="42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tr">
        <f t="shared" si="0"/>
        <v/>
      </c>
      <c r="O10" s="10"/>
      <c r="P10" s="43">
        <v>13</v>
      </c>
      <c r="Q10" s="42" t="s">
        <v>310</v>
      </c>
      <c r="R10" s="42" t="s">
        <v>311</v>
      </c>
      <c r="S10" s="9">
        <v>5</v>
      </c>
      <c r="T10" s="9">
        <v>1</v>
      </c>
      <c r="U10" s="9"/>
      <c r="V10" s="9">
        <v>3</v>
      </c>
      <c r="W10" s="9">
        <v>2</v>
      </c>
      <c r="X10" s="9">
        <v>1</v>
      </c>
      <c r="Y10" s="9"/>
      <c r="Z10" s="9"/>
      <c r="AA10" s="9"/>
      <c r="AB10" s="9"/>
      <c r="AC10" s="9">
        <f t="shared" si="1"/>
        <v>13</v>
      </c>
      <c r="AE10" s="21"/>
    </row>
    <row r="11" spans="1:31" s="39" customFormat="1" ht="12.75" x14ac:dyDescent="0.2">
      <c r="A11" s="43">
        <v>26</v>
      </c>
      <c r="B11" s="42" t="s">
        <v>255</v>
      </c>
      <c r="C11" s="42" t="s">
        <v>256</v>
      </c>
      <c r="D11" s="9">
        <v>1</v>
      </c>
      <c r="E11" s="9"/>
      <c r="F11" s="9">
        <v>1</v>
      </c>
      <c r="G11" s="9">
        <v>2</v>
      </c>
      <c r="H11" s="9"/>
      <c r="I11" s="9">
        <v>2</v>
      </c>
      <c r="J11" s="9"/>
      <c r="K11" s="9">
        <v>1</v>
      </c>
      <c r="L11" s="9"/>
      <c r="M11" s="9"/>
      <c r="N11" s="9">
        <f t="shared" si="0"/>
        <v>3</v>
      </c>
      <c r="O11" s="10"/>
      <c r="P11" s="43">
        <v>26</v>
      </c>
      <c r="Q11" s="42" t="s">
        <v>157</v>
      </c>
      <c r="R11" s="42" t="s">
        <v>406</v>
      </c>
      <c r="S11" s="9"/>
      <c r="T11" s="9"/>
      <c r="U11" s="9"/>
      <c r="V11" s="9">
        <v>3</v>
      </c>
      <c r="W11" s="9">
        <v>5</v>
      </c>
      <c r="X11" s="9">
        <v>5</v>
      </c>
      <c r="Y11" s="9"/>
      <c r="Z11" s="9"/>
      <c r="AA11" s="9"/>
      <c r="AB11" s="9"/>
      <c r="AC11" s="9">
        <f t="shared" si="1"/>
        <v>0</v>
      </c>
      <c r="AE11" s="21"/>
    </row>
    <row r="12" spans="1:31" s="39" customFormat="1" ht="12.75" x14ac:dyDescent="0.2">
      <c r="A12" s="43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41">
        <v>21</v>
      </c>
      <c r="Q12" s="42" t="s">
        <v>155</v>
      </c>
      <c r="R12" s="42" t="s">
        <v>48</v>
      </c>
      <c r="S12" s="9">
        <v>1</v>
      </c>
      <c r="T12" s="9">
        <v>2</v>
      </c>
      <c r="U12" s="9"/>
      <c r="V12" s="9">
        <v>9</v>
      </c>
      <c r="W12" s="9">
        <v>2</v>
      </c>
      <c r="X12" s="9">
        <v>1</v>
      </c>
      <c r="Y12" s="9"/>
      <c r="Z12" s="9">
        <v>2</v>
      </c>
      <c r="AA12" s="9"/>
      <c r="AB12" s="9"/>
      <c r="AC12" s="9">
        <f t="shared" si="1"/>
        <v>8</v>
      </c>
      <c r="AE12" s="21"/>
    </row>
    <row r="13" spans="1:31" s="39" customFormat="1" ht="12.75" x14ac:dyDescent="0.2">
      <c r="A13" s="41">
        <v>7</v>
      </c>
      <c r="B13" s="42" t="s">
        <v>376</v>
      </c>
      <c r="C13" s="42" t="s">
        <v>37</v>
      </c>
      <c r="D13" s="9">
        <v>2</v>
      </c>
      <c r="E13" s="9"/>
      <c r="F13" s="9"/>
      <c r="G13" s="9">
        <v>3</v>
      </c>
      <c r="H13" s="9"/>
      <c r="I13" s="9">
        <v>1</v>
      </c>
      <c r="J13" s="9">
        <v>1</v>
      </c>
      <c r="K13" s="9">
        <v>2</v>
      </c>
      <c r="L13" s="9"/>
      <c r="M13" s="9"/>
      <c r="N13" s="9">
        <f t="shared" si="0"/>
        <v>4</v>
      </c>
      <c r="O13" s="10"/>
      <c r="P13" s="43">
        <v>3</v>
      </c>
      <c r="Q13" s="42" t="s">
        <v>492</v>
      </c>
      <c r="R13" s="42" t="s">
        <v>60</v>
      </c>
      <c r="S13" s="9"/>
      <c r="T13" s="9"/>
      <c r="U13" s="9"/>
      <c r="V13" s="9">
        <v>7</v>
      </c>
      <c r="W13" s="9">
        <v>1</v>
      </c>
      <c r="X13" s="9"/>
      <c r="Y13" s="9"/>
      <c r="Z13" s="9">
        <v>2</v>
      </c>
      <c r="AA13" s="9"/>
      <c r="AB13" s="9"/>
      <c r="AC13" s="9">
        <f t="shared" si="1"/>
        <v>0</v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12</v>
      </c>
      <c r="E15" s="9">
        <f t="shared" si="2"/>
        <v>0</v>
      </c>
      <c r="F15" s="9">
        <f t="shared" si="2"/>
        <v>1</v>
      </c>
      <c r="G15" s="9">
        <f t="shared" si="2"/>
        <v>26</v>
      </c>
      <c r="H15" s="9">
        <f t="shared" si="2"/>
        <v>4</v>
      </c>
      <c r="I15" s="9">
        <f t="shared" si="2"/>
        <v>5</v>
      </c>
      <c r="J15" s="9">
        <f t="shared" si="2"/>
        <v>1</v>
      </c>
      <c r="K15" s="9">
        <f t="shared" si="2"/>
        <v>7</v>
      </c>
      <c r="L15" s="9">
        <f t="shared" si="2"/>
        <v>0</v>
      </c>
      <c r="M15" s="9">
        <f t="shared" si="2"/>
        <v>0</v>
      </c>
      <c r="N15" s="9">
        <f t="shared" si="2"/>
        <v>25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20</v>
      </c>
      <c r="T15" s="9">
        <f t="shared" si="3"/>
        <v>6</v>
      </c>
      <c r="U15" s="9">
        <f t="shared" si="3"/>
        <v>4</v>
      </c>
      <c r="V15" s="9">
        <f t="shared" si="3"/>
        <v>42</v>
      </c>
      <c r="W15" s="9">
        <f t="shared" si="3"/>
        <v>14</v>
      </c>
      <c r="X15" s="9">
        <f t="shared" si="3"/>
        <v>11</v>
      </c>
      <c r="Y15" s="9">
        <f t="shared" si="3"/>
        <v>5</v>
      </c>
      <c r="Z15" s="9">
        <f t="shared" si="3"/>
        <v>7</v>
      </c>
      <c r="AA15" s="9">
        <f t="shared" si="3"/>
        <v>0</v>
      </c>
      <c r="AB15" s="9">
        <f t="shared" si="3"/>
        <v>0</v>
      </c>
      <c r="AC15" s="9">
        <f t="shared" si="3"/>
        <v>62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139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Beavers: 3P-   |||   Spartans: </v>
      </c>
    </row>
    <row r="17" spans="1:35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5" s="39" customFormat="1" ht="12.75" x14ac:dyDescent="0.2">
      <c r="A18" s="172" t="s">
        <v>230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/>
      <c r="O18" s="3" t="s">
        <v>4</v>
      </c>
      <c r="P18" s="152" t="s">
        <v>136</v>
      </c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4"/>
      <c r="AE18" s="21"/>
    </row>
    <row r="19" spans="1:35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5" s="39" customFormat="1" ht="12.75" x14ac:dyDescent="0.2">
      <c r="A20" s="41">
        <v>24</v>
      </c>
      <c r="B20" s="42" t="s">
        <v>233</v>
      </c>
      <c r="C20" s="42" t="s">
        <v>234</v>
      </c>
      <c r="D20" s="9">
        <v>1</v>
      </c>
      <c r="E20" s="9">
        <v>1</v>
      </c>
      <c r="F20" s="9">
        <v>2</v>
      </c>
      <c r="G20" s="9">
        <v>1</v>
      </c>
      <c r="H20" s="9">
        <v>2</v>
      </c>
      <c r="I20" s="9">
        <v>1</v>
      </c>
      <c r="J20" s="9"/>
      <c r="K20" s="9">
        <v>3</v>
      </c>
      <c r="L20" s="9"/>
      <c r="M20" s="9"/>
      <c r="N20" s="9">
        <f t="shared" ref="N20:N28" si="4">IF(B20="","",(D20*2)+(E20*3)+F20*1)</f>
        <v>7</v>
      </c>
      <c r="O20" s="10"/>
      <c r="P20" s="43">
        <v>1</v>
      </c>
      <c r="Q20" s="42" t="s">
        <v>291</v>
      </c>
      <c r="R20" s="42" t="s">
        <v>292</v>
      </c>
      <c r="S20" s="9">
        <v>1</v>
      </c>
      <c r="T20" s="9"/>
      <c r="U20" s="9">
        <v>1</v>
      </c>
      <c r="V20" s="9">
        <v>3</v>
      </c>
      <c r="W20" s="9"/>
      <c r="X20" s="9">
        <v>2</v>
      </c>
      <c r="Y20" s="9"/>
      <c r="Z20" s="9">
        <v>2</v>
      </c>
      <c r="AA20" s="9"/>
      <c r="AB20" s="9"/>
      <c r="AC20" s="9">
        <f t="shared" ref="AC20:AC29" si="5">IF(Q20="","",(S20*2)+(T20*3)+U20*1)</f>
        <v>3</v>
      </c>
      <c r="AE20" s="21"/>
    </row>
    <row r="21" spans="1:35" s="39" customFormat="1" ht="12.75" x14ac:dyDescent="0.2">
      <c r="A21" s="41">
        <v>6</v>
      </c>
      <c r="B21" s="42" t="s">
        <v>38</v>
      </c>
      <c r="C21" s="42" t="s">
        <v>235</v>
      </c>
      <c r="D21" s="9">
        <v>1</v>
      </c>
      <c r="E21" s="9"/>
      <c r="F21" s="9">
        <v>1</v>
      </c>
      <c r="G21" s="9">
        <v>4</v>
      </c>
      <c r="H21" s="9">
        <v>2</v>
      </c>
      <c r="I21" s="9">
        <v>2</v>
      </c>
      <c r="J21" s="9"/>
      <c r="K21" s="9">
        <v>2</v>
      </c>
      <c r="L21" s="9"/>
      <c r="M21" s="9"/>
      <c r="N21" s="9">
        <f t="shared" si="4"/>
        <v>3</v>
      </c>
      <c r="O21" s="10"/>
      <c r="P21" s="43">
        <v>2</v>
      </c>
      <c r="Q21" s="42" t="s">
        <v>465</v>
      </c>
      <c r="R21" s="42" t="s">
        <v>466</v>
      </c>
      <c r="S21" s="9"/>
      <c r="T21" s="9"/>
      <c r="U21" s="9"/>
      <c r="V21" s="9"/>
      <c r="W21" s="9"/>
      <c r="X21" s="9"/>
      <c r="Y21" s="9"/>
      <c r="Z21" s="9">
        <v>1</v>
      </c>
      <c r="AA21" s="9"/>
      <c r="AB21" s="9"/>
      <c r="AC21" s="9">
        <f t="shared" si="5"/>
        <v>0</v>
      </c>
      <c r="AE21" s="21"/>
    </row>
    <row r="22" spans="1:35" s="39" customFormat="1" ht="12.75" x14ac:dyDescent="0.2">
      <c r="A22" s="41">
        <v>7</v>
      </c>
      <c r="B22" s="42" t="s">
        <v>319</v>
      </c>
      <c r="C22" s="42" t="s">
        <v>426</v>
      </c>
      <c r="D22" s="9">
        <v>1</v>
      </c>
      <c r="E22" s="9"/>
      <c r="F22" s="9">
        <v>1</v>
      </c>
      <c r="G22" s="9">
        <v>8</v>
      </c>
      <c r="H22" s="9">
        <v>1</v>
      </c>
      <c r="I22" s="9">
        <v>1</v>
      </c>
      <c r="J22" s="9"/>
      <c r="K22" s="9">
        <v>2</v>
      </c>
      <c r="L22" s="9"/>
      <c r="M22" s="9"/>
      <c r="N22" s="9">
        <f t="shared" si="4"/>
        <v>3</v>
      </c>
      <c r="O22" s="10"/>
      <c r="P22" s="43">
        <v>3</v>
      </c>
      <c r="Q22" s="42" t="s">
        <v>316</v>
      </c>
      <c r="R22" s="42" t="s">
        <v>317</v>
      </c>
      <c r="S22" s="9"/>
      <c r="T22" s="9"/>
      <c r="U22" s="9">
        <v>2</v>
      </c>
      <c r="V22" s="9">
        <v>5</v>
      </c>
      <c r="W22" s="9">
        <v>1</v>
      </c>
      <c r="X22" s="9"/>
      <c r="Y22" s="9"/>
      <c r="Z22" s="9">
        <v>3</v>
      </c>
      <c r="AA22" s="9"/>
      <c r="AB22" s="9"/>
      <c r="AC22" s="9">
        <f t="shared" si="5"/>
        <v>2</v>
      </c>
      <c r="AE22" s="21"/>
    </row>
    <row r="23" spans="1:35" s="39" customFormat="1" ht="12.75" x14ac:dyDescent="0.2">
      <c r="A23" s="41">
        <v>8</v>
      </c>
      <c r="B23" s="42" t="s">
        <v>236</v>
      </c>
      <c r="C23" s="42" t="s">
        <v>61</v>
      </c>
      <c r="D23" s="9"/>
      <c r="E23" s="9"/>
      <c r="F23" s="9">
        <v>2</v>
      </c>
      <c r="G23" s="9">
        <v>2</v>
      </c>
      <c r="H23" s="9">
        <v>2</v>
      </c>
      <c r="I23" s="9"/>
      <c r="J23" s="9"/>
      <c r="K23" s="9">
        <v>1</v>
      </c>
      <c r="L23" s="9"/>
      <c r="M23" s="9"/>
      <c r="N23" s="9">
        <f t="shared" si="4"/>
        <v>2</v>
      </c>
      <c r="O23" s="10"/>
      <c r="P23" s="41">
        <v>4</v>
      </c>
      <c r="Q23" s="42" t="s">
        <v>446</v>
      </c>
      <c r="R23" s="42" t="s">
        <v>174</v>
      </c>
      <c r="S23" s="9">
        <v>2</v>
      </c>
      <c r="T23" s="9"/>
      <c r="U23" s="9">
        <v>1</v>
      </c>
      <c r="V23" s="9">
        <v>2</v>
      </c>
      <c r="W23" s="9">
        <v>1</v>
      </c>
      <c r="X23" s="9">
        <v>1</v>
      </c>
      <c r="Y23" s="9">
        <v>2</v>
      </c>
      <c r="Z23" s="9">
        <v>2</v>
      </c>
      <c r="AA23" s="9"/>
      <c r="AB23" s="9"/>
      <c r="AC23" s="9">
        <f t="shared" si="5"/>
        <v>5</v>
      </c>
      <c r="AE23" s="21"/>
    </row>
    <row r="24" spans="1:35" s="39" customFormat="1" ht="12.75" x14ac:dyDescent="0.2">
      <c r="A24" s="41">
        <v>9</v>
      </c>
      <c r="B24" s="42" t="s">
        <v>237</v>
      </c>
      <c r="C24" s="42" t="s">
        <v>238</v>
      </c>
      <c r="D24" s="9">
        <v>3</v>
      </c>
      <c r="E24" s="9">
        <v>3</v>
      </c>
      <c r="F24" s="9">
        <v>6</v>
      </c>
      <c r="G24" s="9">
        <v>3</v>
      </c>
      <c r="H24" s="9">
        <v>5</v>
      </c>
      <c r="I24" s="9"/>
      <c r="J24" s="9"/>
      <c r="K24" s="9">
        <v>3</v>
      </c>
      <c r="L24" s="9"/>
      <c r="M24" s="9"/>
      <c r="N24" s="9">
        <f t="shared" si="4"/>
        <v>21</v>
      </c>
      <c r="O24" s="10"/>
      <c r="P24" s="41">
        <v>9</v>
      </c>
      <c r="Q24" s="42" t="s">
        <v>190</v>
      </c>
      <c r="R24" s="42" t="s">
        <v>95</v>
      </c>
      <c r="S24" s="9"/>
      <c r="T24" s="9">
        <v>1</v>
      </c>
      <c r="U24" s="9"/>
      <c r="V24" s="9">
        <v>3</v>
      </c>
      <c r="W24" s="9"/>
      <c r="X24" s="9">
        <v>1</v>
      </c>
      <c r="Y24" s="9"/>
      <c r="Z24" s="9">
        <v>4</v>
      </c>
      <c r="AA24" s="9"/>
      <c r="AB24" s="9"/>
      <c r="AC24" s="9">
        <f t="shared" si="5"/>
        <v>3</v>
      </c>
      <c r="AE24" s="21"/>
    </row>
    <row r="25" spans="1:35" s="39" customFormat="1" ht="12.75" x14ac:dyDescent="0.2">
      <c r="A25" s="41">
        <v>10</v>
      </c>
      <c r="B25" s="42" t="s">
        <v>65</v>
      </c>
      <c r="C25" s="42" t="s">
        <v>95</v>
      </c>
      <c r="D25" s="9"/>
      <c r="E25" s="9"/>
      <c r="F25" s="9"/>
      <c r="G25" s="9">
        <v>3</v>
      </c>
      <c r="H25" s="9"/>
      <c r="I25" s="9">
        <v>1</v>
      </c>
      <c r="J25" s="9"/>
      <c r="K25" s="9">
        <v>1</v>
      </c>
      <c r="L25" s="9"/>
      <c r="M25" s="9"/>
      <c r="N25" s="9">
        <f t="shared" si="4"/>
        <v>0</v>
      </c>
      <c r="O25" s="10"/>
      <c r="P25" s="43">
        <v>11</v>
      </c>
      <c r="Q25" s="42" t="s">
        <v>361</v>
      </c>
      <c r="R25" s="42" t="s">
        <v>191</v>
      </c>
      <c r="S25" s="9">
        <v>6</v>
      </c>
      <c r="T25" s="9"/>
      <c r="U25" s="9">
        <v>4</v>
      </c>
      <c r="V25" s="9">
        <v>3</v>
      </c>
      <c r="W25" s="9">
        <v>3</v>
      </c>
      <c r="X25" s="9">
        <v>4</v>
      </c>
      <c r="Y25" s="9">
        <v>1</v>
      </c>
      <c r="Z25" s="9">
        <v>4</v>
      </c>
      <c r="AA25" s="9"/>
      <c r="AB25" s="9"/>
      <c r="AC25" s="9">
        <f t="shared" si="5"/>
        <v>16</v>
      </c>
      <c r="AE25" s="21"/>
    </row>
    <row r="26" spans="1:35" s="39" customFormat="1" ht="12.75" x14ac:dyDescent="0.2">
      <c r="A26" s="41">
        <v>14</v>
      </c>
      <c r="B26" s="42" t="s">
        <v>239</v>
      </c>
      <c r="C26" s="42" t="s">
        <v>240</v>
      </c>
      <c r="D26" s="9">
        <v>2</v>
      </c>
      <c r="E26" s="9">
        <v>1</v>
      </c>
      <c r="F26" s="9"/>
      <c r="G26" s="9">
        <v>2</v>
      </c>
      <c r="H26" s="9">
        <v>3</v>
      </c>
      <c r="I26" s="9">
        <v>2</v>
      </c>
      <c r="J26" s="9"/>
      <c r="K26" s="9">
        <v>4</v>
      </c>
      <c r="L26" s="9"/>
      <c r="M26" s="9"/>
      <c r="N26" s="9">
        <f t="shared" si="4"/>
        <v>7</v>
      </c>
      <c r="O26" s="10"/>
      <c r="P26" s="41">
        <v>25</v>
      </c>
      <c r="Q26" s="42" t="s">
        <v>334</v>
      </c>
      <c r="R26" s="42" t="s">
        <v>305</v>
      </c>
      <c r="S26" s="9">
        <v>5</v>
      </c>
      <c r="T26" s="9"/>
      <c r="U26" s="9">
        <v>2</v>
      </c>
      <c r="V26" s="9">
        <v>3</v>
      </c>
      <c r="W26" s="9">
        <v>1</v>
      </c>
      <c r="X26" s="9"/>
      <c r="Y26" s="9"/>
      <c r="Z26" s="9">
        <v>3</v>
      </c>
      <c r="AA26" s="9"/>
      <c r="AB26" s="9"/>
      <c r="AC26" s="9">
        <f t="shared" si="5"/>
        <v>12</v>
      </c>
      <c r="AE26" s="21"/>
    </row>
    <row r="27" spans="1:35" s="39" customFormat="1" ht="12.75" x14ac:dyDescent="0.2">
      <c r="A27" s="43">
        <v>23</v>
      </c>
      <c r="B27" s="42" t="s">
        <v>421</v>
      </c>
      <c r="C27" s="42" t="s">
        <v>57</v>
      </c>
      <c r="D27" s="9">
        <v>5</v>
      </c>
      <c r="E27" s="9"/>
      <c r="F27" s="9">
        <v>2</v>
      </c>
      <c r="G27" s="9">
        <v>5</v>
      </c>
      <c r="H27" s="9">
        <v>1</v>
      </c>
      <c r="I27" s="9">
        <v>1</v>
      </c>
      <c r="J27" s="9"/>
      <c r="K27" s="9"/>
      <c r="L27" s="9"/>
      <c r="M27" s="9"/>
      <c r="N27" s="9">
        <f t="shared" si="4"/>
        <v>12</v>
      </c>
      <c r="O27" s="10"/>
      <c r="P27" s="41"/>
      <c r="Q27" s="42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tr">
        <f t="shared" si="5"/>
        <v/>
      </c>
      <c r="AE27" s="21"/>
    </row>
    <row r="28" spans="1:35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5" s="39" customFormat="1" ht="12.75" x14ac:dyDescent="0.2">
      <c r="A29" s="43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5" s="39" customFormat="1" ht="12.75" x14ac:dyDescent="0.2">
      <c r="A30" s="105" t="s">
        <v>26</v>
      </c>
      <c r="B30" s="106"/>
      <c r="C30" s="107"/>
      <c r="D30" s="9">
        <f t="shared" ref="D30:N30" si="6">SUM(D20:D29)</f>
        <v>13</v>
      </c>
      <c r="E30" s="9">
        <f t="shared" si="6"/>
        <v>5</v>
      </c>
      <c r="F30" s="9">
        <f t="shared" si="6"/>
        <v>14</v>
      </c>
      <c r="G30" s="9">
        <f t="shared" si="6"/>
        <v>28</v>
      </c>
      <c r="H30" s="9">
        <f t="shared" si="6"/>
        <v>16</v>
      </c>
      <c r="I30" s="9">
        <f t="shared" si="6"/>
        <v>8</v>
      </c>
      <c r="J30" s="9">
        <f t="shared" si="6"/>
        <v>0</v>
      </c>
      <c r="K30" s="9">
        <f t="shared" si="6"/>
        <v>16</v>
      </c>
      <c r="L30" s="9">
        <f t="shared" si="6"/>
        <v>0</v>
      </c>
      <c r="M30" s="9">
        <f t="shared" si="6"/>
        <v>0</v>
      </c>
      <c r="N30" s="9">
        <f t="shared" si="6"/>
        <v>55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14</v>
      </c>
      <c r="T30" s="9">
        <f t="shared" si="7"/>
        <v>1</v>
      </c>
      <c r="U30" s="9">
        <f t="shared" si="7"/>
        <v>10</v>
      </c>
      <c r="V30" s="9">
        <f t="shared" si="7"/>
        <v>19</v>
      </c>
      <c r="W30" s="9">
        <f t="shared" si="7"/>
        <v>6</v>
      </c>
      <c r="X30" s="9">
        <f t="shared" si="7"/>
        <v>8</v>
      </c>
      <c r="Y30" s="9">
        <f t="shared" si="7"/>
        <v>3</v>
      </c>
      <c r="Z30" s="9">
        <f t="shared" si="7"/>
        <v>19</v>
      </c>
      <c r="AA30" s="9">
        <f t="shared" si="7"/>
        <v>0</v>
      </c>
      <c r="AB30" s="9">
        <f t="shared" si="7"/>
        <v>0</v>
      </c>
      <c r="AC30" s="9">
        <f t="shared" si="7"/>
        <v>41</v>
      </c>
      <c r="AE30" s="44" t="e">
        <f>IF(#REF!+#REF!=5,"Correct","MVP ERROR")</f>
        <v>#REF!</v>
      </c>
    </row>
    <row r="31" spans="1:35" s="39" customFormat="1" ht="12.75" x14ac:dyDescent="0.2">
      <c r="A31" s="117" t="s">
        <v>27</v>
      </c>
      <c r="B31" s="118"/>
      <c r="C31" s="119" t="s">
        <v>138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Honey Badgers: BLK-   |||   Big Bangs: </v>
      </c>
      <c r="AI31" s="46"/>
    </row>
    <row r="32" spans="1:35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37" t="s">
        <v>134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9"/>
      <c r="O33" s="3" t="s">
        <v>4</v>
      </c>
      <c r="P33" s="111" t="s">
        <v>76</v>
      </c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3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4</v>
      </c>
      <c r="B35" s="42" t="s">
        <v>167</v>
      </c>
      <c r="C35" s="42" t="s">
        <v>174</v>
      </c>
      <c r="D35" s="9">
        <v>4</v>
      </c>
      <c r="E35" s="9"/>
      <c r="F35" s="9">
        <v>3</v>
      </c>
      <c r="G35" s="9">
        <v>3</v>
      </c>
      <c r="H35" s="9">
        <v>4</v>
      </c>
      <c r="I35" s="9">
        <v>1</v>
      </c>
      <c r="J35" s="9"/>
      <c r="K35" s="9">
        <v>3</v>
      </c>
      <c r="L35" s="9">
        <v>1</v>
      </c>
      <c r="M35" s="9"/>
      <c r="N35" s="9">
        <f t="shared" ref="N35:N44" si="8">IF(B35="","",(D35*2)+(E35*3)+F35*1)</f>
        <v>11</v>
      </c>
      <c r="O35" s="10"/>
      <c r="P35" s="41">
        <v>4</v>
      </c>
      <c r="Q35" s="42" t="s">
        <v>77</v>
      </c>
      <c r="R35" s="42" t="s">
        <v>398</v>
      </c>
      <c r="S35" s="9"/>
      <c r="T35" s="9">
        <v>1</v>
      </c>
      <c r="U35" s="9"/>
      <c r="V35" s="9">
        <v>2</v>
      </c>
      <c r="W35" s="9">
        <v>2</v>
      </c>
      <c r="X35" s="9"/>
      <c r="Y35" s="9"/>
      <c r="Z35" s="9">
        <v>2</v>
      </c>
      <c r="AA35" s="9"/>
      <c r="AB35" s="9"/>
      <c r="AC35" s="9">
        <f t="shared" ref="AC35:AC44" si="9">IF(Q35="","",(S35*2)+(T35*3)+U35*1)</f>
        <v>3</v>
      </c>
      <c r="AE35" s="21"/>
    </row>
    <row r="36" spans="1:31" s="39" customFormat="1" ht="12.75" x14ac:dyDescent="0.2">
      <c r="A36" s="41"/>
      <c r="B36" s="42"/>
      <c r="C36" s="42"/>
      <c r="D36" s="9"/>
      <c r="E36" s="9"/>
      <c r="F36" s="9"/>
      <c r="G36" s="9"/>
      <c r="H36" s="9"/>
      <c r="I36" s="9"/>
      <c r="J36" s="9"/>
      <c r="K36" s="9"/>
      <c r="L36" s="9"/>
      <c r="M36" s="9"/>
      <c r="N36" s="9" t="str">
        <f t="shared" si="8"/>
        <v/>
      </c>
      <c r="O36" s="10"/>
      <c r="P36" s="41">
        <v>5</v>
      </c>
      <c r="Q36" s="42" t="s">
        <v>86</v>
      </c>
      <c r="R36" s="42" t="s">
        <v>87</v>
      </c>
      <c r="S36" s="9">
        <v>3</v>
      </c>
      <c r="T36" s="9">
        <v>3</v>
      </c>
      <c r="U36" s="9"/>
      <c r="V36" s="9">
        <v>5</v>
      </c>
      <c r="W36" s="9">
        <v>3</v>
      </c>
      <c r="X36" s="9"/>
      <c r="Y36" s="9"/>
      <c r="Z36" s="9"/>
      <c r="AA36" s="9"/>
      <c r="AB36" s="9"/>
      <c r="AC36" s="9">
        <f t="shared" si="9"/>
        <v>15</v>
      </c>
      <c r="AE36" s="21"/>
    </row>
    <row r="37" spans="1:31" s="39" customFormat="1" ht="12.75" x14ac:dyDescent="0.2">
      <c r="A37" s="43">
        <v>6</v>
      </c>
      <c r="B37" s="42" t="s">
        <v>372</v>
      </c>
      <c r="C37" s="42" t="s">
        <v>373</v>
      </c>
      <c r="D37" s="9">
        <v>1</v>
      </c>
      <c r="E37" s="9">
        <v>3</v>
      </c>
      <c r="F37" s="9"/>
      <c r="G37" s="9">
        <v>4</v>
      </c>
      <c r="H37" s="9">
        <v>2</v>
      </c>
      <c r="I37" s="9"/>
      <c r="J37" s="9">
        <v>1</v>
      </c>
      <c r="K37" s="9">
        <v>1</v>
      </c>
      <c r="L37" s="9"/>
      <c r="M37" s="9"/>
      <c r="N37" s="9">
        <f t="shared" si="8"/>
        <v>11</v>
      </c>
      <c r="O37" s="10"/>
      <c r="P37" s="43">
        <v>6</v>
      </c>
      <c r="Q37" s="42" t="s">
        <v>83</v>
      </c>
      <c r="R37" s="42" t="s">
        <v>70</v>
      </c>
      <c r="S37" s="9">
        <v>2</v>
      </c>
      <c r="T37" s="9"/>
      <c r="U37" s="9"/>
      <c r="V37" s="9">
        <v>6</v>
      </c>
      <c r="W37" s="9">
        <v>1</v>
      </c>
      <c r="X37" s="9"/>
      <c r="Y37" s="9">
        <v>1</v>
      </c>
      <c r="Z37" s="9">
        <v>2</v>
      </c>
      <c r="AA37" s="9"/>
      <c r="AB37" s="9"/>
      <c r="AC37" s="9">
        <f t="shared" si="9"/>
        <v>4</v>
      </c>
      <c r="AE37" s="21"/>
    </row>
    <row r="38" spans="1:31" s="39" customFormat="1" ht="12.75" x14ac:dyDescent="0.2">
      <c r="A38" s="43">
        <v>8</v>
      </c>
      <c r="B38" s="42" t="s">
        <v>169</v>
      </c>
      <c r="C38" s="42" t="s">
        <v>170</v>
      </c>
      <c r="D38" s="9">
        <v>3</v>
      </c>
      <c r="E38" s="9"/>
      <c r="F38" s="9">
        <v>1</v>
      </c>
      <c r="G38" s="9">
        <v>10</v>
      </c>
      <c r="H38" s="9">
        <v>2</v>
      </c>
      <c r="I38" s="9"/>
      <c r="J38" s="9"/>
      <c r="K38" s="9">
        <v>1</v>
      </c>
      <c r="L38" s="9"/>
      <c r="M38" s="9"/>
      <c r="N38" s="9">
        <f t="shared" si="8"/>
        <v>7</v>
      </c>
      <c r="O38" s="10"/>
      <c r="P38" s="43">
        <v>9</v>
      </c>
      <c r="Q38" s="42" t="s">
        <v>276</v>
      </c>
      <c r="R38" s="42" t="s">
        <v>282</v>
      </c>
      <c r="S38" s="9">
        <v>1</v>
      </c>
      <c r="T38" s="9">
        <v>2</v>
      </c>
      <c r="U38" s="9"/>
      <c r="V38" s="9">
        <v>2</v>
      </c>
      <c r="W38" s="9">
        <v>2</v>
      </c>
      <c r="X38" s="9"/>
      <c r="Y38" s="9">
        <v>1</v>
      </c>
      <c r="Z38" s="9">
        <v>1</v>
      </c>
      <c r="AA38" s="9"/>
      <c r="AB38" s="9"/>
      <c r="AC38" s="9">
        <f t="shared" si="9"/>
        <v>8</v>
      </c>
      <c r="AE38" s="21"/>
    </row>
    <row r="39" spans="1:31" s="39" customFormat="1" ht="12.75" x14ac:dyDescent="0.2">
      <c r="A39" s="43">
        <v>9</v>
      </c>
      <c r="B39" s="42" t="s">
        <v>172</v>
      </c>
      <c r="C39" s="42" t="s">
        <v>31</v>
      </c>
      <c r="D39" s="9">
        <v>1</v>
      </c>
      <c r="E39" s="9">
        <v>2</v>
      </c>
      <c r="F39" s="9"/>
      <c r="G39" s="9">
        <v>8</v>
      </c>
      <c r="H39" s="9"/>
      <c r="I39" s="9"/>
      <c r="J39" s="9"/>
      <c r="K39" s="9">
        <v>2</v>
      </c>
      <c r="L39" s="9"/>
      <c r="M39" s="9"/>
      <c r="N39" s="9">
        <f t="shared" si="8"/>
        <v>8</v>
      </c>
      <c r="O39" s="10"/>
      <c r="P39" s="43">
        <v>13</v>
      </c>
      <c r="Q39" s="42" t="s">
        <v>397</v>
      </c>
      <c r="R39" s="42" t="s">
        <v>54</v>
      </c>
      <c r="S39" s="9">
        <v>4</v>
      </c>
      <c r="T39" s="9">
        <v>1</v>
      </c>
      <c r="U39" s="9"/>
      <c r="V39" s="9">
        <v>18</v>
      </c>
      <c r="W39" s="9">
        <v>7</v>
      </c>
      <c r="X39" s="9">
        <v>1</v>
      </c>
      <c r="Y39" s="9">
        <v>3</v>
      </c>
      <c r="Z39" s="9"/>
      <c r="AA39" s="9"/>
      <c r="AB39" s="9"/>
      <c r="AC39" s="9">
        <f t="shared" si="9"/>
        <v>11</v>
      </c>
      <c r="AE39" s="21"/>
    </row>
    <row r="40" spans="1:31" s="39" customFormat="1" ht="12.75" x14ac:dyDescent="0.2">
      <c r="A40" s="41"/>
      <c r="B40" s="42"/>
      <c r="C40" s="42"/>
      <c r="D40" s="9"/>
      <c r="E40" s="9"/>
      <c r="F40" s="9"/>
      <c r="G40" s="9"/>
      <c r="H40" s="9"/>
      <c r="I40" s="9"/>
      <c r="J40" s="9"/>
      <c r="K40" s="9"/>
      <c r="L40" s="9"/>
      <c r="M40" s="9"/>
      <c r="N40" s="9" t="str">
        <f t="shared" si="8"/>
        <v/>
      </c>
      <c r="O40" s="10"/>
      <c r="P40" s="41">
        <v>20</v>
      </c>
      <c r="Q40" s="42" t="s">
        <v>323</v>
      </c>
      <c r="R40" s="42" t="s">
        <v>90</v>
      </c>
      <c r="S40" s="9">
        <v>2</v>
      </c>
      <c r="T40" s="9"/>
      <c r="U40" s="9">
        <v>1</v>
      </c>
      <c r="V40" s="9">
        <v>1</v>
      </c>
      <c r="W40" s="9">
        <v>2</v>
      </c>
      <c r="X40" s="9">
        <v>1</v>
      </c>
      <c r="Y40" s="9"/>
      <c r="Z40" s="9"/>
      <c r="AA40" s="9"/>
      <c r="AB40" s="9"/>
      <c r="AC40" s="9">
        <f t="shared" si="9"/>
        <v>5</v>
      </c>
      <c r="AE40" s="21"/>
    </row>
    <row r="41" spans="1:31" s="39" customFormat="1" ht="12.75" x14ac:dyDescent="0.2">
      <c r="A41" s="43">
        <v>14</v>
      </c>
      <c r="B41" s="42" t="s">
        <v>228</v>
      </c>
      <c r="C41" s="42" t="s">
        <v>229</v>
      </c>
      <c r="D41" s="9">
        <v>2</v>
      </c>
      <c r="E41" s="9">
        <v>3</v>
      </c>
      <c r="F41" s="9"/>
      <c r="G41" s="9">
        <v>7</v>
      </c>
      <c r="H41" s="9">
        <v>4</v>
      </c>
      <c r="I41" s="9">
        <v>2</v>
      </c>
      <c r="J41" s="9">
        <v>1</v>
      </c>
      <c r="K41" s="9">
        <v>3</v>
      </c>
      <c r="L41" s="9"/>
      <c r="M41" s="9"/>
      <c r="N41" s="9">
        <f t="shared" si="8"/>
        <v>13</v>
      </c>
      <c r="O41" s="10"/>
      <c r="P41" s="43">
        <v>21</v>
      </c>
      <c r="Q41" s="42" t="s">
        <v>80</v>
      </c>
      <c r="R41" s="42" t="s">
        <v>113</v>
      </c>
      <c r="S41" s="9">
        <v>7</v>
      </c>
      <c r="T41" s="9"/>
      <c r="U41" s="9"/>
      <c r="V41" s="9">
        <v>9</v>
      </c>
      <c r="W41" s="9"/>
      <c r="X41" s="9">
        <v>1</v>
      </c>
      <c r="Y41" s="9"/>
      <c r="Z41" s="9">
        <v>1</v>
      </c>
      <c r="AA41" s="9"/>
      <c r="AB41" s="9"/>
      <c r="AC41" s="9">
        <f t="shared" si="9"/>
        <v>14</v>
      </c>
      <c r="AE41" s="21"/>
    </row>
    <row r="42" spans="1:31" s="39" customFormat="1" ht="12.75" x14ac:dyDescent="0.2">
      <c r="A42" s="55"/>
      <c r="B42" s="42"/>
      <c r="C42" s="42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tr">
        <f t="shared" si="8"/>
        <v/>
      </c>
      <c r="O42" s="10"/>
      <c r="P42" s="43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3">
        <v>24</v>
      </c>
      <c r="Q43" s="42" t="s">
        <v>278</v>
      </c>
      <c r="R43" s="42" t="s">
        <v>279</v>
      </c>
      <c r="S43" s="9">
        <v>3</v>
      </c>
      <c r="T43" s="9">
        <v>2</v>
      </c>
      <c r="U43" s="9"/>
      <c r="V43" s="9">
        <v>8</v>
      </c>
      <c r="W43" s="9">
        <v>4</v>
      </c>
      <c r="X43" s="9">
        <v>1</v>
      </c>
      <c r="Y43" s="9">
        <v>1</v>
      </c>
      <c r="Z43" s="9"/>
      <c r="AA43" s="9"/>
      <c r="AB43" s="9"/>
      <c r="AC43" s="9">
        <f t="shared" si="9"/>
        <v>12</v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11</v>
      </c>
      <c r="E45" s="9">
        <f t="shared" si="10"/>
        <v>8</v>
      </c>
      <c r="F45" s="9">
        <f t="shared" si="10"/>
        <v>4</v>
      </c>
      <c r="G45" s="9">
        <f t="shared" si="10"/>
        <v>32</v>
      </c>
      <c r="H45" s="9">
        <f t="shared" si="10"/>
        <v>12</v>
      </c>
      <c r="I45" s="9">
        <f t="shared" si="10"/>
        <v>3</v>
      </c>
      <c r="J45" s="9">
        <f t="shared" si="10"/>
        <v>2</v>
      </c>
      <c r="K45" s="9">
        <f t="shared" si="10"/>
        <v>10</v>
      </c>
      <c r="L45" s="9">
        <f t="shared" si="10"/>
        <v>1</v>
      </c>
      <c r="M45" s="9">
        <f t="shared" si="10"/>
        <v>0</v>
      </c>
      <c r="N45" s="9">
        <f t="shared" si="10"/>
        <v>50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22</v>
      </c>
      <c r="T45" s="9">
        <f t="shared" si="11"/>
        <v>9</v>
      </c>
      <c r="U45" s="9">
        <f t="shared" si="11"/>
        <v>1</v>
      </c>
      <c r="V45" s="9">
        <f t="shared" si="11"/>
        <v>51</v>
      </c>
      <c r="W45" s="9">
        <f t="shared" si="11"/>
        <v>21</v>
      </c>
      <c r="X45" s="9">
        <f t="shared" si="11"/>
        <v>4</v>
      </c>
      <c r="Y45" s="9">
        <f t="shared" si="11"/>
        <v>6</v>
      </c>
      <c r="Z45" s="9">
        <f t="shared" si="11"/>
        <v>6</v>
      </c>
      <c r="AA45" s="9">
        <f t="shared" si="11"/>
        <v>0</v>
      </c>
      <c r="AB45" s="9">
        <f t="shared" si="11"/>
        <v>0</v>
      </c>
      <c r="AC45" s="9">
        <f t="shared" si="11"/>
        <v>72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28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Queanbeyan Road Runners:    |||   Pork Swords: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31" t="s">
        <v>133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3"/>
      <c r="O48" s="3" t="s">
        <v>29</v>
      </c>
      <c r="P48" s="140" t="s">
        <v>139</v>
      </c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2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2</v>
      </c>
      <c r="B50" s="42" t="s">
        <v>30</v>
      </c>
      <c r="C50" s="42" t="s">
        <v>53</v>
      </c>
      <c r="D50" s="9"/>
      <c r="E50" s="9">
        <v>3</v>
      </c>
      <c r="F50" s="9"/>
      <c r="G50" s="9">
        <v>2</v>
      </c>
      <c r="H50" s="9">
        <v>3</v>
      </c>
      <c r="I50" s="9">
        <v>2</v>
      </c>
      <c r="J50" s="9"/>
      <c r="K50" s="9"/>
      <c r="L50" s="9"/>
      <c r="M50" s="9"/>
      <c r="N50" s="9">
        <f t="shared" ref="N50:N59" si="12">IF(B50="","",(D50*2)+(E50*3)+F50*1)</f>
        <v>9</v>
      </c>
      <c r="O50" s="10"/>
      <c r="P50" s="41">
        <v>3</v>
      </c>
      <c r="Q50" s="42" t="s">
        <v>206</v>
      </c>
      <c r="R50" s="42" t="s">
        <v>128</v>
      </c>
      <c r="S50" s="9">
        <v>1</v>
      </c>
      <c r="T50" s="9">
        <v>1</v>
      </c>
      <c r="U50" s="9"/>
      <c r="V50" s="9">
        <v>3</v>
      </c>
      <c r="W50" s="9">
        <v>2</v>
      </c>
      <c r="X50" s="9">
        <v>1</v>
      </c>
      <c r="Y50" s="9"/>
      <c r="Z50" s="9">
        <v>3</v>
      </c>
      <c r="AA50" s="9"/>
      <c r="AB50" s="9"/>
      <c r="AC50" s="9">
        <f t="shared" ref="AC50:AC59" si="13">IF(Q50="","",(S50*2)+(T50*3)+U50*1)</f>
        <v>5</v>
      </c>
      <c r="AD50" s="46"/>
      <c r="AE50" s="21"/>
    </row>
    <row r="51" spans="1:31" s="39" customFormat="1" ht="12.75" x14ac:dyDescent="0.2">
      <c r="A51" s="41"/>
      <c r="B51" s="42"/>
      <c r="C51" s="42"/>
      <c r="D51" s="9"/>
      <c r="E51" s="9"/>
      <c r="F51" s="9"/>
      <c r="G51" s="9"/>
      <c r="H51" s="9"/>
      <c r="I51" s="9"/>
      <c r="J51" s="9"/>
      <c r="K51" s="9"/>
      <c r="L51" s="9"/>
      <c r="M51" s="9"/>
      <c r="N51" s="9" t="str">
        <f t="shared" si="12"/>
        <v/>
      </c>
      <c r="O51" s="10"/>
      <c r="P51" s="41">
        <v>4</v>
      </c>
      <c r="Q51" s="42" t="s">
        <v>33</v>
      </c>
      <c r="R51" s="42" t="s">
        <v>34</v>
      </c>
      <c r="S51" s="9"/>
      <c r="T51" s="9">
        <v>1</v>
      </c>
      <c r="U51" s="9"/>
      <c r="V51" s="9">
        <v>3</v>
      </c>
      <c r="W51" s="9">
        <v>1</v>
      </c>
      <c r="X51" s="9">
        <v>1</v>
      </c>
      <c r="Y51" s="9">
        <v>1</v>
      </c>
      <c r="Z51" s="9">
        <v>2</v>
      </c>
      <c r="AA51" s="9"/>
      <c r="AB51" s="9"/>
      <c r="AC51" s="9">
        <f t="shared" si="13"/>
        <v>3</v>
      </c>
      <c r="AD51" s="46"/>
      <c r="AE51" s="21"/>
    </row>
    <row r="52" spans="1:31" s="39" customFormat="1" ht="12.75" x14ac:dyDescent="0.2">
      <c r="A52" s="41">
        <v>5</v>
      </c>
      <c r="B52" s="42" t="s">
        <v>160</v>
      </c>
      <c r="C52" s="42" t="s">
        <v>128</v>
      </c>
      <c r="D52" s="9">
        <v>3</v>
      </c>
      <c r="E52" s="9"/>
      <c r="F52" s="9">
        <v>1</v>
      </c>
      <c r="G52" s="9">
        <v>6</v>
      </c>
      <c r="H52" s="9">
        <v>4</v>
      </c>
      <c r="I52" s="9">
        <v>3</v>
      </c>
      <c r="J52" s="9"/>
      <c r="K52" s="9">
        <v>2</v>
      </c>
      <c r="L52" s="9"/>
      <c r="M52" s="9"/>
      <c r="N52" s="9">
        <f t="shared" si="12"/>
        <v>7</v>
      </c>
      <c r="O52" s="10"/>
      <c r="P52" s="41">
        <v>5</v>
      </c>
      <c r="Q52" s="42" t="s">
        <v>45</v>
      </c>
      <c r="R52" s="42" t="s">
        <v>46</v>
      </c>
      <c r="S52" s="9">
        <v>2</v>
      </c>
      <c r="T52" s="9">
        <v>3</v>
      </c>
      <c r="U52" s="9">
        <v>2</v>
      </c>
      <c r="V52" s="9">
        <v>2</v>
      </c>
      <c r="W52" s="9">
        <v>2</v>
      </c>
      <c r="X52" s="9">
        <v>2</v>
      </c>
      <c r="Y52" s="9"/>
      <c r="Z52" s="9">
        <v>3</v>
      </c>
      <c r="AA52" s="9"/>
      <c r="AB52" s="9"/>
      <c r="AC52" s="9">
        <f t="shared" si="13"/>
        <v>15</v>
      </c>
      <c r="AD52" s="46"/>
      <c r="AE52" s="21"/>
    </row>
    <row r="53" spans="1:31" s="39" customFormat="1" ht="12.75" x14ac:dyDescent="0.2">
      <c r="A53" s="43">
        <v>8</v>
      </c>
      <c r="B53" s="42" t="s">
        <v>380</v>
      </c>
      <c r="C53" s="42" t="s">
        <v>379</v>
      </c>
      <c r="D53" s="9"/>
      <c r="E53" s="9"/>
      <c r="F53" s="9">
        <v>1</v>
      </c>
      <c r="G53" s="9">
        <v>3</v>
      </c>
      <c r="H53" s="9">
        <v>3</v>
      </c>
      <c r="I53" s="9">
        <v>3</v>
      </c>
      <c r="J53" s="9"/>
      <c r="K53" s="9">
        <v>2</v>
      </c>
      <c r="L53" s="9"/>
      <c r="M53" s="9"/>
      <c r="N53" s="9">
        <f t="shared" si="12"/>
        <v>1</v>
      </c>
      <c r="O53" s="10"/>
      <c r="P53" s="43">
        <v>7</v>
      </c>
      <c r="Q53" s="42" t="s">
        <v>32</v>
      </c>
      <c r="R53" s="42" t="s">
        <v>111</v>
      </c>
      <c r="S53" s="9">
        <v>1</v>
      </c>
      <c r="T53" s="9"/>
      <c r="U53" s="9">
        <v>3</v>
      </c>
      <c r="V53" s="9">
        <v>4</v>
      </c>
      <c r="W53" s="9"/>
      <c r="X53" s="9">
        <v>1</v>
      </c>
      <c r="Y53" s="9"/>
      <c r="Z53" s="9">
        <v>1</v>
      </c>
      <c r="AA53" s="9"/>
      <c r="AB53" s="9"/>
      <c r="AC53" s="9">
        <f t="shared" si="13"/>
        <v>5</v>
      </c>
      <c r="AD53" s="46"/>
      <c r="AE53" s="21"/>
    </row>
    <row r="54" spans="1:31" s="39" customFormat="1" ht="12.75" x14ac:dyDescent="0.2">
      <c r="A54" s="41">
        <v>11</v>
      </c>
      <c r="B54" s="42" t="s">
        <v>100</v>
      </c>
      <c r="C54" s="42" t="s">
        <v>164</v>
      </c>
      <c r="D54" s="9">
        <v>5</v>
      </c>
      <c r="E54" s="9"/>
      <c r="F54" s="9">
        <v>2</v>
      </c>
      <c r="G54" s="9">
        <v>9</v>
      </c>
      <c r="H54" s="9">
        <v>3</v>
      </c>
      <c r="I54" s="9"/>
      <c r="J54" s="9"/>
      <c r="K54" s="9">
        <v>2</v>
      </c>
      <c r="L54" s="9"/>
      <c r="M54" s="9"/>
      <c r="N54" s="9">
        <f t="shared" si="12"/>
        <v>12</v>
      </c>
      <c r="O54" s="10"/>
      <c r="P54" s="43">
        <v>8</v>
      </c>
      <c r="Q54" s="42" t="s">
        <v>211</v>
      </c>
      <c r="R54" s="42" t="s">
        <v>212</v>
      </c>
      <c r="S54" s="9"/>
      <c r="T54" s="9"/>
      <c r="U54" s="9"/>
      <c r="V54" s="9">
        <v>1</v>
      </c>
      <c r="W54" s="9">
        <v>2</v>
      </c>
      <c r="X54" s="9"/>
      <c r="Y54" s="9"/>
      <c r="Z54" s="9">
        <v>1</v>
      </c>
      <c r="AA54" s="9"/>
      <c r="AB54" s="9"/>
      <c r="AC54" s="9">
        <f t="shared" si="13"/>
        <v>0</v>
      </c>
      <c r="AD54" s="46"/>
      <c r="AE54" s="21"/>
    </row>
    <row r="55" spans="1:31" s="39" customFormat="1" ht="12.75" x14ac:dyDescent="0.2">
      <c r="A55" s="43"/>
      <c r="B55" s="42"/>
      <c r="C55" s="42"/>
      <c r="D55" s="9"/>
      <c r="E55" s="9"/>
      <c r="F55" s="9"/>
      <c r="G55" s="9"/>
      <c r="H55" s="9"/>
      <c r="I55" s="9"/>
      <c r="J55" s="9"/>
      <c r="K55" s="9"/>
      <c r="L55" s="9"/>
      <c r="M55" s="9"/>
      <c r="N55" s="9" t="str">
        <f t="shared" si="12"/>
        <v/>
      </c>
      <c r="O55" s="10"/>
      <c r="P55" s="41">
        <v>9</v>
      </c>
      <c r="Q55" s="42" t="s">
        <v>45</v>
      </c>
      <c r="R55" s="42" t="s">
        <v>104</v>
      </c>
      <c r="S55" s="9"/>
      <c r="T55" s="9"/>
      <c r="U55" s="9"/>
      <c r="V55" s="9"/>
      <c r="W55" s="9"/>
      <c r="X55" s="9"/>
      <c r="Y55" s="9"/>
      <c r="Z55" s="9">
        <v>1</v>
      </c>
      <c r="AA55" s="9"/>
      <c r="AB55" s="9"/>
      <c r="AC55" s="9">
        <f t="shared" si="13"/>
        <v>0</v>
      </c>
      <c r="AD55" s="46"/>
      <c r="AE55" s="21"/>
    </row>
    <row r="56" spans="1:31" s="39" customFormat="1" ht="12.75" x14ac:dyDescent="0.2">
      <c r="A56" s="43">
        <v>15</v>
      </c>
      <c r="B56" s="42" t="s">
        <v>98</v>
      </c>
      <c r="C56" s="42" t="s">
        <v>257</v>
      </c>
      <c r="D56" s="9">
        <v>5</v>
      </c>
      <c r="E56" s="9"/>
      <c r="F56" s="9">
        <v>6</v>
      </c>
      <c r="G56" s="9">
        <v>6</v>
      </c>
      <c r="H56" s="9">
        <v>1</v>
      </c>
      <c r="I56" s="9">
        <v>3</v>
      </c>
      <c r="J56" s="9"/>
      <c r="K56" s="9">
        <v>1</v>
      </c>
      <c r="L56" s="9"/>
      <c r="M56" s="9"/>
      <c r="N56" s="9">
        <f t="shared" si="12"/>
        <v>16</v>
      </c>
      <c r="O56" s="10"/>
      <c r="P56" s="41">
        <v>10</v>
      </c>
      <c r="Q56" s="42" t="s">
        <v>412</v>
      </c>
      <c r="R56" s="42" t="s">
        <v>413</v>
      </c>
      <c r="S56" s="9">
        <v>4</v>
      </c>
      <c r="T56" s="9"/>
      <c r="U56" s="9">
        <v>1</v>
      </c>
      <c r="V56" s="9">
        <v>7</v>
      </c>
      <c r="W56" s="9">
        <v>1</v>
      </c>
      <c r="X56" s="9">
        <v>1</v>
      </c>
      <c r="Y56" s="9"/>
      <c r="Z56" s="9">
        <v>3</v>
      </c>
      <c r="AA56" s="9"/>
      <c r="AB56" s="9"/>
      <c r="AC56" s="9">
        <f t="shared" si="13"/>
        <v>9</v>
      </c>
      <c r="AD56" s="46"/>
      <c r="AE56" s="21"/>
    </row>
    <row r="57" spans="1:31" s="39" customFormat="1" ht="12.75" x14ac:dyDescent="0.2">
      <c r="A57" s="43">
        <v>16</v>
      </c>
      <c r="B57" s="42" t="s">
        <v>397</v>
      </c>
      <c r="C57" s="42" t="s">
        <v>493</v>
      </c>
      <c r="D57" s="9">
        <v>2</v>
      </c>
      <c r="E57" s="9"/>
      <c r="F57" s="9">
        <v>2</v>
      </c>
      <c r="G57" s="9">
        <v>4</v>
      </c>
      <c r="H57" s="9"/>
      <c r="I57" s="9"/>
      <c r="J57" s="9"/>
      <c r="K57" s="9">
        <v>3</v>
      </c>
      <c r="L57" s="9"/>
      <c r="M57" s="9"/>
      <c r="N57" s="9">
        <f t="shared" si="12"/>
        <v>6</v>
      </c>
      <c r="O57" s="10"/>
      <c r="P57" s="41">
        <v>11</v>
      </c>
      <c r="Q57" s="42" t="s">
        <v>288</v>
      </c>
      <c r="R57" s="42" t="s">
        <v>289</v>
      </c>
      <c r="S57" s="9">
        <v>1</v>
      </c>
      <c r="T57" s="9"/>
      <c r="U57" s="9"/>
      <c r="V57" s="9">
        <v>4</v>
      </c>
      <c r="W57" s="9">
        <v>3</v>
      </c>
      <c r="X57" s="9">
        <v>1</v>
      </c>
      <c r="Y57" s="9"/>
      <c r="Z57" s="9">
        <v>3</v>
      </c>
      <c r="AA57" s="9"/>
      <c r="AB57" s="9"/>
      <c r="AC57" s="9">
        <f t="shared" si="13"/>
        <v>2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>
        <v>12</v>
      </c>
      <c r="Q58" s="42" t="s">
        <v>207</v>
      </c>
      <c r="R58" s="42" t="s">
        <v>208</v>
      </c>
      <c r="S58" s="9"/>
      <c r="T58" s="9"/>
      <c r="U58" s="9"/>
      <c r="V58" s="9">
        <v>3</v>
      </c>
      <c r="W58" s="9"/>
      <c r="X58" s="9"/>
      <c r="Y58" s="9"/>
      <c r="Z58" s="9">
        <v>2</v>
      </c>
      <c r="AA58" s="9"/>
      <c r="AB58" s="9"/>
      <c r="AC58" s="9">
        <f t="shared" si="13"/>
        <v>0</v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15</v>
      </c>
      <c r="E60" s="9">
        <f t="shared" si="14"/>
        <v>3</v>
      </c>
      <c r="F60" s="9">
        <f t="shared" si="14"/>
        <v>12</v>
      </c>
      <c r="G60" s="9">
        <f t="shared" si="14"/>
        <v>30</v>
      </c>
      <c r="H60" s="9">
        <f t="shared" si="14"/>
        <v>14</v>
      </c>
      <c r="I60" s="9">
        <f t="shared" si="14"/>
        <v>11</v>
      </c>
      <c r="J60" s="9">
        <f t="shared" si="14"/>
        <v>0</v>
      </c>
      <c r="K60" s="9">
        <f t="shared" si="14"/>
        <v>10</v>
      </c>
      <c r="L60" s="9">
        <f t="shared" si="14"/>
        <v>0</v>
      </c>
      <c r="M60" s="9">
        <f t="shared" si="14"/>
        <v>0</v>
      </c>
      <c r="N60" s="9">
        <f t="shared" si="14"/>
        <v>51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9</v>
      </c>
      <c r="T60" s="9">
        <f t="shared" si="15"/>
        <v>5</v>
      </c>
      <c r="U60" s="9">
        <f t="shared" si="15"/>
        <v>6</v>
      </c>
      <c r="V60" s="9">
        <f t="shared" si="15"/>
        <v>27</v>
      </c>
      <c r="W60" s="9">
        <f t="shared" si="15"/>
        <v>11</v>
      </c>
      <c r="X60" s="9">
        <f t="shared" si="15"/>
        <v>7</v>
      </c>
      <c r="Y60" s="9">
        <f t="shared" si="15"/>
        <v>1</v>
      </c>
      <c r="Z60" s="9">
        <f t="shared" si="15"/>
        <v>19</v>
      </c>
      <c r="AA60" s="9">
        <f t="shared" si="15"/>
        <v>0</v>
      </c>
      <c r="AB60" s="9">
        <f t="shared" si="15"/>
        <v>0</v>
      </c>
      <c r="AC60" s="9">
        <f t="shared" si="15"/>
        <v>39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51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Brownies: BLK-   |||   Phantoms: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55" t="s">
        <v>88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7"/>
      <c r="O63" s="3" t="s">
        <v>29</v>
      </c>
      <c r="P63" s="161" t="s">
        <v>138</v>
      </c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3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/>
      <c r="B65" s="42"/>
      <c r="C65" s="42"/>
      <c r="D65" s="9"/>
      <c r="E65" s="9"/>
      <c r="F65" s="9"/>
      <c r="G65" s="9"/>
      <c r="H65" s="9"/>
      <c r="I65" s="9"/>
      <c r="J65" s="9"/>
      <c r="K65" s="9"/>
      <c r="L65" s="9"/>
      <c r="M65" s="9"/>
      <c r="N65" s="9" t="str">
        <f t="shared" ref="N65:N74" si="16">IF(B65="","",(D65*2)+(E65*3)+F65*1)</f>
        <v/>
      </c>
      <c r="O65" s="10"/>
      <c r="P65" s="41">
        <v>4</v>
      </c>
      <c r="Q65" s="42" t="s">
        <v>204</v>
      </c>
      <c r="R65" s="42" t="s">
        <v>205</v>
      </c>
      <c r="S65" s="9">
        <v>3</v>
      </c>
      <c r="T65" s="9"/>
      <c r="U65" s="9"/>
      <c r="V65" s="9">
        <v>3</v>
      </c>
      <c r="W65" s="9"/>
      <c r="X65" s="9"/>
      <c r="Y65" s="9"/>
      <c r="Z65" s="9"/>
      <c r="AA65" s="9"/>
      <c r="AB65" s="9"/>
      <c r="AC65" s="9">
        <f t="shared" ref="AC65:AC74" si="17">IF(Q65="","",(S65*2)+(T65*3)+U65*1)</f>
        <v>6</v>
      </c>
      <c r="AD65" s="46"/>
      <c r="AE65" s="21"/>
    </row>
    <row r="66" spans="1:31" s="39" customFormat="1" ht="12.75" x14ac:dyDescent="0.2">
      <c r="A66" s="43">
        <v>1</v>
      </c>
      <c r="B66" s="42" t="s">
        <v>98</v>
      </c>
      <c r="C66" s="42" t="s">
        <v>99</v>
      </c>
      <c r="D66" s="9"/>
      <c r="E66" s="9"/>
      <c r="F66" s="9"/>
      <c r="G66" s="9">
        <v>3</v>
      </c>
      <c r="H66" s="9">
        <v>1</v>
      </c>
      <c r="I66" s="9">
        <v>1</v>
      </c>
      <c r="J66" s="9"/>
      <c r="K66" s="9">
        <v>4</v>
      </c>
      <c r="L66" s="9"/>
      <c r="M66" s="9">
        <v>1</v>
      </c>
      <c r="N66" s="9">
        <f t="shared" si="16"/>
        <v>0</v>
      </c>
      <c r="O66" s="10"/>
      <c r="P66" s="43">
        <v>8</v>
      </c>
      <c r="Q66" s="42" t="s">
        <v>74</v>
      </c>
      <c r="R66" s="42" t="s">
        <v>75</v>
      </c>
      <c r="S66" s="9">
        <v>1</v>
      </c>
      <c r="T66" s="9"/>
      <c r="U66" s="9">
        <v>1</v>
      </c>
      <c r="V66" s="9">
        <v>3</v>
      </c>
      <c r="W66" s="9">
        <v>10</v>
      </c>
      <c r="X66" s="9">
        <v>1</v>
      </c>
      <c r="Y66" s="9"/>
      <c r="Z66" s="9"/>
      <c r="AA66" s="9"/>
      <c r="AB66" s="9"/>
      <c r="AC66" s="9">
        <f t="shared" si="17"/>
        <v>3</v>
      </c>
      <c r="AD66" s="46"/>
      <c r="AE66" s="21"/>
    </row>
    <row r="67" spans="1:31" s="39" customFormat="1" ht="12.75" x14ac:dyDescent="0.2">
      <c r="A67" s="41">
        <v>2</v>
      </c>
      <c r="B67" s="42" t="s">
        <v>220</v>
      </c>
      <c r="C67" s="42" t="s">
        <v>400</v>
      </c>
      <c r="D67" s="9">
        <v>1</v>
      </c>
      <c r="E67" s="9"/>
      <c r="F67" s="9">
        <v>1</v>
      </c>
      <c r="G67" s="9">
        <v>4</v>
      </c>
      <c r="H67" s="9">
        <v>4</v>
      </c>
      <c r="I67" s="9"/>
      <c r="J67" s="9"/>
      <c r="K67" s="9">
        <v>3</v>
      </c>
      <c r="L67" s="9">
        <v>1</v>
      </c>
      <c r="M67" s="9"/>
      <c r="N67" s="9">
        <f t="shared" si="16"/>
        <v>3</v>
      </c>
      <c r="O67" s="10"/>
      <c r="P67" s="41"/>
      <c r="Q67" s="42"/>
      <c r="R67" s="4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 t="str">
        <f t="shared" si="17"/>
        <v/>
      </c>
      <c r="AD67" s="46"/>
      <c r="AE67" s="21"/>
    </row>
    <row r="68" spans="1:31" s="39" customFormat="1" ht="12.75" x14ac:dyDescent="0.2">
      <c r="A68" s="41">
        <v>3</v>
      </c>
      <c r="B68" s="42" t="s">
        <v>91</v>
      </c>
      <c r="C68" s="42" t="s">
        <v>92</v>
      </c>
      <c r="D68" s="9">
        <v>1</v>
      </c>
      <c r="E68" s="9">
        <v>1</v>
      </c>
      <c r="F68" s="9">
        <v>2</v>
      </c>
      <c r="G68" s="9">
        <v>5</v>
      </c>
      <c r="H68" s="9">
        <v>1</v>
      </c>
      <c r="I68" s="9">
        <v>1</v>
      </c>
      <c r="J68" s="9"/>
      <c r="K68" s="9">
        <v>1</v>
      </c>
      <c r="L68" s="9"/>
      <c r="M68" s="9"/>
      <c r="N68" s="9">
        <f t="shared" si="16"/>
        <v>7</v>
      </c>
      <c r="O68" s="10"/>
      <c r="P68" s="41">
        <v>11</v>
      </c>
      <c r="Q68" s="42" t="s">
        <v>65</v>
      </c>
      <c r="R68" s="42" t="s">
        <v>66</v>
      </c>
      <c r="S68" s="9">
        <v>2</v>
      </c>
      <c r="T68" s="9"/>
      <c r="U68" s="9"/>
      <c r="V68" s="9">
        <v>3</v>
      </c>
      <c r="W68" s="9">
        <v>2</v>
      </c>
      <c r="X68" s="9">
        <v>2</v>
      </c>
      <c r="Y68" s="9"/>
      <c r="Z68" s="9">
        <v>1</v>
      </c>
      <c r="AA68" s="9"/>
      <c r="AB68" s="9"/>
      <c r="AC68" s="9">
        <f t="shared" si="17"/>
        <v>4</v>
      </c>
      <c r="AD68" s="46"/>
      <c r="AE68" s="21"/>
    </row>
    <row r="69" spans="1:31" s="39" customFormat="1" ht="12.75" x14ac:dyDescent="0.2">
      <c r="A69" s="43">
        <v>5</v>
      </c>
      <c r="B69" s="42" t="s">
        <v>96</v>
      </c>
      <c r="C69" s="42" t="s">
        <v>97</v>
      </c>
      <c r="D69" s="9">
        <v>10</v>
      </c>
      <c r="E69" s="9"/>
      <c r="F69" s="9"/>
      <c r="G69" s="9">
        <v>4</v>
      </c>
      <c r="H69" s="9">
        <v>3</v>
      </c>
      <c r="I69" s="9">
        <v>1</v>
      </c>
      <c r="J69" s="9"/>
      <c r="K69" s="9">
        <v>1</v>
      </c>
      <c r="L69" s="9"/>
      <c r="M69" s="9"/>
      <c r="N69" s="9">
        <f t="shared" si="16"/>
        <v>20</v>
      </c>
      <c r="O69" s="10"/>
      <c r="P69" s="41">
        <v>13</v>
      </c>
      <c r="Q69" s="42" t="s">
        <v>231</v>
      </c>
      <c r="R69" s="42" t="s">
        <v>312</v>
      </c>
      <c r="S69" s="9">
        <v>3</v>
      </c>
      <c r="T69" s="9">
        <v>4</v>
      </c>
      <c r="U69" s="9">
        <v>8</v>
      </c>
      <c r="V69" s="9">
        <v>3</v>
      </c>
      <c r="W69" s="9">
        <v>5</v>
      </c>
      <c r="X69" s="9">
        <v>1</v>
      </c>
      <c r="Y69" s="9"/>
      <c r="Z69" s="9"/>
      <c r="AA69" s="9"/>
      <c r="AB69" s="9"/>
      <c r="AC69" s="9">
        <f t="shared" si="17"/>
        <v>26</v>
      </c>
      <c r="AD69" s="46"/>
      <c r="AE69" s="21"/>
    </row>
    <row r="70" spans="1:31" s="39" customFormat="1" ht="12.75" x14ac:dyDescent="0.2">
      <c r="A70" s="43">
        <v>11</v>
      </c>
      <c r="B70" s="42" t="s">
        <v>262</v>
      </c>
      <c r="C70" s="42" t="s">
        <v>166</v>
      </c>
      <c r="D70" s="9">
        <v>3</v>
      </c>
      <c r="E70" s="9">
        <v>1</v>
      </c>
      <c r="F70" s="9"/>
      <c r="G70" s="9">
        <v>3</v>
      </c>
      <c r="H70" s="9">
        <v>1</v>
      </c>
      <c r="I70" s="9"/>
      <c r="J70" s="9"/>
      <c r="K70" s="9"/>
      <c r="L70" s="9"/>
      <c r="M70" s="9"/>
      <c r="N70" s="9">
        <f t="shared" si="16"/>
        <v>9</v>
      </c>
      <c r="O70" s="10"/>
      <c r="P70" s="43">
        <v>14</v>
      </c>
      <c r="Q70" s="42" t="s">
        <v>203</v>
      </c>
      <c r="R70" s="42" t="s">
        <v>34</v>
      </c>
      <c r="S70" s="9"/>
      <c r="T70" s="9">
        <v>3</v>
      </c>
      <c r="U70" s="9">
        <v>2</v>
      </c>
      <c r="V70" s="9">
        <v>6</v>
      </c>
      <c r="W70" s="9">
        <v>3</v>
      </c>
      <c r="X70" s="9"/>
      <c r="Y70" s="9">
        <v>2</v>
      </c>
      <c r="Z70" s="9">
        <v>1</v>
      </c>
      <c r="AA70" s="9"/>
      <c r="AB70" s="9"/>
      <c r="AC70" s="9">
        <f t="shared" si="17"/>
        <v>11</v>
      </c>
      <c r="AD70" s="46"/>
      <c r="AE70" s="21"/>
    </row>
    <row r="71" spans="1:31" s="39" customFormat="1" ht="12.75" x14ac:dyDescent="0.2">
      <c r="A71" s="43">
        <v>15</v>
      </c>
      <c r="B71" s="42" t="s">
        <v>195</v>
      </c>
      <c r="C71" s="42" t="s">
        <v>94</v>
      </c>
      <c r="D71" s="9">
        <v>1</v>
      </c>
      <c r="E71" s="9">
        <v>2</v>
      </c>
      <c r="F71" s="9"/>
      <c r="G71" s="9">
        <v>2</v>
      </c>
      <c r="H71" s="9">
        <v>1</v>
      </c>
      <c r="I71" s="9">
        <v>2</v>
      </c>
      <c r="J71" s="9"/>
      <c r="K71" s="9">
        <v>4</v>
      </c>
      <c r="L71" s="9"/>
      <c r="M71" s="9"/>
      <c r="N71" s="9">
        <f t="shared" si="16"/>
        <v>8</v>
      </c>
      <c r="O71" s="10"/>
      <c r="P71" s="43">
        <v>23</v>
      </c>
      <c r="Q71" s="42" t="s">
        <v>222</v>
      </c>
      <c r="R71" s="42" t="s">
        <v>61</v>
      </c>
      <c r="S71" s="9">
        <v>2</v>
      </c>
      <c r="T71" s="9">
        <v>7</v>
      </c>
      <c r="U71" s="9">
        <v>3</v>
      </c>
      <c r="V71" s="9">
        <v>6</v>
      </c>
      <c r="W71" s="9">
        <v>3</v>
      </c>
      <c r="X71" s="9">
        <v>3</v>
      </c>
      <c r="Y71" s="9"/>
      <c r="Z71" s="9"/>
      <c r="AA71" s="9"/>
      <c r="AB71" s="9"/>
      <c r="AC71" s="9">
        <f t="shared" si="17"/>
        <v>28</v>
      </c>
      <c r="AD71" s="46"/>
      <c r="AE71" s="21"/>
    </row>
    <row r="72" spans="1:31" s="39" customFormat="1" ht="12.75" x14ac:dyDescent="0.2">
      <c r="A72" s="43">
        <v>27</v>
      </c>
      <c r="B72" s="42" t="s">
        <v>261</v>
      </c>
      <c r="C72" s="42" t="s">
        <v>54</v>
      </c>
      <c r="D72" s="9"/>
      <c r="E72" s="9"/>
      <c r="F72" s="9">
        <v>2</v>
      </c>
      <c r="G72" s="9">
        <v>7</v>
      </c>
      <c r="H72" s="9">
        <v>5</v>
      </c>
      <c r="I72" s="9">
        <v>1</v>
      </c>
      <c r="J72" s="9"/>
      <c r="K72" s="9">
        <v>1</v>
      </c>
      <c r="L72" s="9"/>
      <c r="M72" s="9"/>
      <c r="N72" s="9">
        <f t="shared" si="16"/>
        <v>2</v>
      </c>
      <c r="O72" s="10"/>
      <c r="P72" s="41">
        <v>31</v>
      </c>
      <c r="Q72" s="42" t="s">
        <v>107</v>
      </c>
      <c r="R72" s="42" t="s">
        <v>202</v>
      </c>
      <c r="S72" s="9">
        <v>1</v>
      </c>
      <c r="T72" s="9"/>
      <c r="U72" s="9">
        <v>1</v>
      </c>
      <c r="V72" s="9">
        <v>1</v>
      </c>
      <c r="W72" s="9">
        <v>3</v>
      </c>
      <c r="X72" s="9">
        <v>1</v>
      </c>
      <c r="Y72" s="9"/>
      <c r="Z72" s="9">
        <v>1</v>
      </c>
      <c r="AA72" s="9"/>
      <c r="AB72" s="9"/>
      <c r="AC72" s="9">
        <f t="shared" si="17"/>
        <v>3</v>
      </c>
      <c r="AD72" s="46"/>
      <c r="AE72" s="21"/>
    </row>
    <row r="73" spans="1:31" s="39" customFormat="1" ht="12.75" x14ac:dyDescent="0.2">
      <c r="A73" s="41">
        <v>35</v>
      </c>
      <c r="B73" s="42" t="s">
        <v>270</v>
      </c>
      <c r="C73" s="42" t="s">
        <v>271</v>
      </c>
      <c r="D73" s="9">
        <v>1</v>
      </c>
      <c r="E73" s="9">
        <v>2</v>
      </c>
      <c r="F73" s="9"/>
      <c r="G73" s="9">
        <v>5</v>
      </c>
      <c r="H73" s="9"/>
      <c r="I73" s="9">
        <v>1</v>
      </c>
      <c r="J73" s="9">
        <v>2</v>
      </c>
      <c r="K73" s="9">
        <v>2</v>
      </c>
      <c r="L73" s="9"/>
      <c r="M73" s="9"/>
      <c r="N73" s="9">
        <f t="shared" si="16"/>
        <v>8</v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17</v>
      </c>
      <c r="E75" s="9">
        <f t="shared" si="18"/>
        <v>6</v>
      </c>
      <c r="F75" s="9">
        <f t="shared" si="18"/>
        <v>5</v>
      </c>
      <c r="G75" s="9">
        <f t="shared" si="18"/>
        <v>33</v>
      </c>
      <c r="H75" s="9">
        <f t="shared" si="18"/>
        <v>16</v>
      </c>
      <c r="I75" s="9">
        <f t="shared" si="18"/>
        <v>7</v>
      </c>
      <c r="J75" s="9">
        <f t="shared" si="18"/>
        <v>2</v>
      </c>
      <c r="K75" s="9">
        <f t="shared" si="18"/>
        <v>16</v>
      </c>
      <c r="L75" s="9">
        <f t="shared" si="18"/>
        <v>1</v>
      </c>
      <c r="M75" s="9">
        <f t="shared" si="18"/>
        <v>1</v>
      </c>
      <c r="N75" s="9">
        <f t="shared" si="18"/>
        <v>57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12</v>
      </c>
      <c r="T75" s="9">
        <f t="shared" si="19"/>
        <v>14</v>
      </c>
      <c r="U75" s="9">
        <f t="shared" si="19"/>
        <v>15</v>
      </c>
      <c r="V75" s="9">
        <f t="shared" si="19"/>
        <v>25</v>
      </c>
      <c r="W75" s="9">
        <f t="shared" si="19"/>
        <v>26</v>
      </c>
      <c r="X75" s="9">
        <f t="shared" si="19"/>
        <v>8</v>
      </c>
      <c r="Y75" s="9">
        <f t="shared" si="19"/>
        <v>2</v>
      </c>
      <c r="Z75" s="9">
        <f t="shared" si="19"/>
        <v>3</v>
      </c>
      <c r="AA75" s="9">
        <f t="shared" si="19"/>
        <v>0</v>
      </c>
      <c r="AB75" s="9">
        <f t="shared" si="19"/>
        <v>0</v>
      </c>
      <c r="AC75" s="9">
        <f t="shared" si="19"/>
        <v>81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136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HBW Cannons:    |||   Cunning Stunts: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46" t="s">
        <v>224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8"/>
      <c r="O78" s="3" t="s">
        <v>29</v>
      </c>
      <c r="P78" s="122" t="s">
        <v>28</v>
      </c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4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4</v>
      </c>
      <c r="B80" s="42" t="s">
        <v>121</v>
      </c>
      <c r="C80" s="42" t="s">
        <v>73</v>
      </c>
      <c r="D80" s="9">
        <v>2</v>
      </c>
      <c r="E80" s="9"/>
      <c r="F80" s="9"/>
      <c r="G80" s="9">
        <v>5</v>
      </c>
      <c r="H80" s="9">
        <v>2</v>
      </c>
      <c r="I80" s="9">
        <v>1</v>
      </c>
      <c r="J80" s="9"/>
      <c r="K80" s="9">
        <v>4</v>
      </c>
      <c r="L80" s="9"/>
      <c r="M80" s="9"/>
      <c r="N80" s="9">
        <f t="shared" ref="N80:N89" si="20">IF(B80="","",(D80*2)+(E80*3)+F80*1)</f>
        <v>4</v>
      </c>
      <c r="O80" s="10"/>
      <c r="P80" s="41"/>
      <c r="Q80" s="42"/>
      <c r="R80" s="42"/>
      <c r="S80" s="9"/>
      <c r="T80" s="9"/>
      <c r="U80" s="9"/>
      <c r="V80" s="9"/>
      <c r="W80" s="9"/>
      <c r="X80" s="9"/>
      <c r="Y80" s="9"/>
      <c r="Z80" s="9"/>
      <c r="AA80" s="9"/>
      <c r="AB80" s="9"/>
      <c r="AC80" s="9" t="str">
        <f t="shared" ref="AC80:AC89" si="21">IF(Q80="","",(S80*2)+(T80*3)+U80*1)</f>
        <v/>
      </c>
      <c r="AD80" s="46"/>
      <c r="AE80" s="21"/>
    </row>
    <row r="81" spans="1:31" s="39" customFormat="1" ht="12.75" x14ac:dyDescent="0.2">
      <c r="A81" s="43">
        <v>7</v>
      </c>
      <c r="B81" s="42" t="s">
        <v>124</v>
      </c>
      <c r="C81" s="42" t="s">
        <v>41</v>
      </c>
      <c r="D81" s="9">
        <v>2</v>
      </c>
      <c r="E81" s="9">
        <v>1</v>
      </c>
      <c r="F81" s="9">
        <v>1</v>
      </c>
      <c r="G81" s="9"/>
      <c r="H81" s="9"/>
      <c r="I81" s="9"/>
      <c r="J81" s="9">
        <v>2</v>
      </c>
      <c r="K81" s="9">
        <v>2</v>
      </c>
      <c r="L81" s="9"/>
      <c r="M81" s="9"/>
      <c r="N81" s="9">
        <f t="shared" si="20"/>
        <v>8</v>
      </c>
      <c r="O81" s="10"/>
      <c r="P81" s="43">
        <v>9</v>
      </c>
      <c r="Q81" s="42" t="s">
        <v>42</v>
      </c>
      <c r="R81" s="42" t="s">
        <v>43</v>
      </c>
      <c r="S81" s="9"/>
      <c r="T81" s="9"/>
      <c r="U81" s="9"/>
      <c r="V81" s="9">
        <v>2</v>
      </c>
      <c r="W81" s="9">
        <v>3</v>
      </c>
      <c r="X81" s="9">
        <v>1</v>
      </c>
      <c r="Y81" s="9"/>
      <c r="Z81" s="9">
        <v>1</v>
      </c>
      <c r="AA81" s="9"/>
      <c r="AB81" s="9"/>
      <c r="AC81" s="9">
        <f t="shared" si="21"/>
        <v>0</v>
      </c>
      <c r="AD81" s="46"/>
      <c r="AE81" s="21"/>
    </row>
    <row r="82" spans="1:31" s="39" customFormat="1" ht="12.75" x14ac:dyDescent="0.2">
      <c r="A82" s="43">
        <v>8</v>
      </c>
      <c r="B82" s="42" t="s">
        <v>175</v>
      </c>
      <c r="C82" s="42" t="s">
        <v>61</v>
      </c>
      <c r="D82" s="9">
        <v>2</v>
      </c>
      <c r="E82" s="9">
        <v>1</v>
      </c>
      <c r="F82" s="9">
        <v>1</v>
      </c>
      <c r="G82" s="9">
        <v>6</v>
      </c>
      <c r="H82" s="9">
        <v>2</v>
      </c>
      <c r="I82" s="9">
        <v>2</v>
      </c>
      <c r="J82" s="9"/>
      <c r="K82" s="9">
        <v>1</v>
      </c>
      <c r="L82" s="9"/>
      <c r="M82" s="9"/>
      <c r="N82" s="9">
        <f t="shared" si="20"/>
        <v>8</v>
      </c>
      <c r="O82" s="10"/>
      <c r="P82" s="43">
        <v>13</v>
      </c>
      <c r="Q82" s="42" t="s">
        <v>30</v>
      </c>
      <c r="R82" s="42" t="s">
        <v>31</v>
      </c>
      <c r="S82" s="9">
        <v>1</v>
      </c>
      <c r="T82" s="9"/>
      <c r="U82" s="9"/>
      <c r="V82" s="9">
        <v>4</v>
      </c>
      <c r="W82" s="9">
        <v>3</v>
      </c>
      <c r="X82" s="9">
        <v>1</v>
      </c>
      <c r="Y82" s="9"/>
      <c r="Z82" s="9">
        <v>2</v>
      </c>
      <c r="AA82" s="9"/>
      <c r="AB82" s="9"/>
      <c r="AC82" s="9">
        <f t="shared" si="21"/>
        <v>2</v>
      </c>
      <c r="AD82" s="46"/>
      <c r="AE82" s="21"/>
    </row>
    <row r="83" spans="1:31" s="39" customFormat="1" ht="12.75" x14ac:dyDescent="0.2">
      <c r="A83" s="43">
        <v>11</v>
      </c>
      <c r="B83" s="42" t="s">
        <v>122</v>
      </c>
      <c r="C83" s="42" t="s">
        <v>123</v>
      </c>
      <c r="D83" s="9"/>
      <c r="E83" s="9"/>
      <c r="F83" s="9">
        <v>4</v>
      </c>
      <c r="G83" s="9">
        <v>4</v>
      </c>
      <c r="H83" s="9">
        <v>2</v>
      </c>
      <c r="I83" s="9"/>
      <c r="J83" s="9"/>
      <c r="K83" s="9">
        <v>1</v>
      </c>
      <c r="L83" s="9"/>
      <c r="M83" s="9"/>
      <c r="N83" s="9">
        <f t="shared" si="20"/>
        <v>4</v>
      </c>
      <c r="O83" s="10"/>
      <c r="P83" s="43">
        <v>17</v>
      </c>
      <c r="Q83" s="42" t="s">
        <v>49</v>
      </c>
      <c r="R83" s="42" t="s">
        <v>50</v>
      </c>
      <c r="S83" s="9">
        <v>3</v>
      </c>
      <c r="T83" s="9">
        <v>2</v>
      </c>
      <c r="U83" s="9">
        <v>3</v>
      </c>
      <c r="V83" s="9">
        <v>4</v>
      </c>
      <c r="W83" s="9"/>
      <c r="X83" s="9"/>
      <c r="Y83" s="9"/>
      <c r="Z83" s="9">
        <v>3</v>
      </c>
      <c r="AA83" s="9"/>
      <c r="AB83" s="9"/>
      <c r="AC83" s="9">
        <f t="shared" si="21"/>
        <v>15</v>
      </c>
      <c r="AD83" s="46"/>
      <c r="AE83" s="21"/>
    </row>
    <row r="84" spans="1:31" s="39" customFormat="1" ht="12.75" x14ac:dyDescent="0.2">
      <c r="A84" s="43">
        <v>12</v>
      </c>
      <c r="B84" s="42" t="s">
        <v>125</v>
      </c>
      <c r="C84" s="42" t="s">
        <v>54</v>
      </c>
      <c r="D84" s="9">
        <v>1</v>
      </c>
      <c r="E84" s="9"/>
      <c r="F84" s="9">
        <v>1</v>
      </c>
      <c r="G84" s="9">
        <v>7</v>
      </c>
      <c r="H84" s="9"/>
      <c r="I84" s="9"/>
      <c r="J84" s="9"/>
      <c r="K84" s="9">
        <v>2</v>
      </c>
      <c r="L84" s="9"/>
      <c r="M84" s="9"/>
      <c r="N84" s="9">
        <f t="shared" si="20"/>
        <v>3</v>
      </c>
      <c r="O84" s="10"/>
      <c r="P84" s="43">
        <v>20</v>
      </c>
      <c r="Q84" s="42" t="s">
        <v>100</v>
      </c>
      <c r="R84" s="42" t="s">
        <v>290</v>
      </c>
      <c r="S84" s="9">
        <v>4</v>
      </c>
      <c r="T84" s="9">
        <v>3</v>
      </c>
      <c r="U84" s="9"/>
      <c r="V84" s="9">
        <v>5</v>
      </c>
      <c r="W84" s="9">
        <v>3</v>
      </c>
      <c r="X84" s="9">
        <v>1</v>
      </c>
      <c r="Y84" s="9"/>
      <c r="Z84" s="9"/>
      <c r="AA84" s="9"/>
      <c r="AB84" s="9"/>
      <c r="AC84" s="9">
        <f t="shared" si="21"/>
        <v>17</v>
      </c>
      <c r="AD84" s="46"/>
      <c r="AE84" s="21"/>
    </row>
    <row r="85" spans="1:31" s="39" customFormat="1" ht="12.75" x14ac:dyDescent="0.2">
      <c r="A85" s="43"/>
      <c r="B85" s="42"/>
      <c r="C85" s="42"/>
      <c r="D85" s="9"/>
      <c r="E85" s="9"/>
      <c r="F85" s="9"/>
      <c r="G85" s="9"/>
      <c r="H85" s="9"/>
      <c r="I85" s="9"/>
      <c r="J85" s="9"/>
      <c r="K85" s="9"/>
      <c r="L85" s="9"/>
      <c r="M85" s="9"/>
      <c r="N85" s="9" t="str">
        <f t="shared" si="20"/>
        <v/>
      </c>
      <c r="O85" s="10"/>
      <c r="P85" s="43">
        <v>21</v>
      </c>
      <c r="Q85" s="42" t="s">
        <v>286</v>
      </c>
      <c r="R85" s="42" t="s">
        <v>150</v>
      </c>
      <c r="S85" s="9">
        <v>1</v>
      </c>
      <c r="T85" s="9"/>
      <c r="U85" s="9">
        <v>1</v>
      </c>
      <c r="V85" s="9">
        <v>7</v>
      </c>
      <c r="W85" s="9">
        <v>1</v>
      </c>
      <c r="X85" s="9">
        <v>1</v>
      </c>
      <c r="Y85" s="9"/>
      <c r="Z85" s="9">
        <v>2</v>
      </c>
      <c r="AA85" s="9"/>
      <c r="AB85" s="9"/>
      <c r="AC85" s="9">
        <f t="shared" si="21"/>
        <v>3</v>
      </c>
      <c r="AD85" s="46"/>
      <c r="AE85" s="21"/>
    </row>
    <row r="86" spans="1:31" s="39" customFormat="1" ht="12.75" x14ac:dyDescent="0.2">
      <c r="A86" s="41">
        <v>20</v>
      </c>
      <c r="B86" s="42" t="s">
        <v>118</v>
      </c>
      <c r="C86" s="42" t="s">
        <v>119</v>
      </c>
      <c r="D86" s="9"/>
      <c r="E86" s="9"/>
      <c r="F86" s="9"/>
      <c r="G86" s="9">
        <v>2</v>
      </c>
      <c r="H86" s="9">
        <v>1</v>
      </c>
      <c r="I86" s="9"/>
      <c r="J86" s="9"/>
      <c r="K86" s="9">
        <v>2</v>
      </c>
      <c r="L86" s="9"/>
      <c r="M86" s="9"/>
      <c r="N86" s="9">
        <f t="shared" si="20"/>
        <v>0</v>
      </c>
      <c r="O86" s="10"/>
      <c r="P86" s="43">
        <v>32</v>
      </c>
      <c r="Q86" s="42" t="s">
        <v>287</v>
      </c>
      <c r="R86" s="42" t="s">
        <v>90</v>
      </c>
      <c r="S86" s="9">
        <v>3</v>
      </c>
      <c r="T86" s="9"/>
      <c r="U86" s="9">
        <v>1</v>
      </c>
      <c r="V86" s="9">
        <v>4</v>
      </c>
      <c r="W86" s="9">
        <v>1</v>
      </c>
      <c r="X86" s="9"/>
      <c r="Y86" s="9"/>
      <c r="Z86" s="9">
        <v>2</v>
      </c>
      <c r="AA86" s="9"/>
      <c r="AB86" s="9"/>
      <c r="AC86" s="9">
        <f t="shared" si="21"/>
        <v>7</v>
      </c>
      <c r="AD86" s="46"/>
      <c r="AE86" s="21"/>
    </row>
    <row r="87" spans="1:31" s="39" customFormat="1" ht="12.75" x14ac:dyDescent="0.2">
      <c r="A87" s="41">
        <v>55</v>
      </c>
      <c r="B87" s="42" t="s">
        <v>129</v>
      </c>
      <c r="C87" s="42" t="s">
        <v>130</v>
      </c>
      <c r="D87" s="9">
        <v>3</v>
      </c>
      <c r="E87" s="9">
        <v>1</v>
      </c>
      <c r="F87" s="9"/>
      <c r="G87" s="9">
        <v>1</v>
      </c>
      <c r="H87" s="9"/>
      <c r="I87" s="9">
        <v>1</v>
      </c>
      <c r="J87" s="9"/>
      <c r="K87" s="9">
        <v>1</v>
      </c>
      <c r="L87" s="9"/>
      <c r="M87" s="9"/>
      <c r="N87" s="9">
        <f t="shared" si="20"/>
        <v>9</v>
      </c>
      <c r="O87" s="10"/>
      <c r="P87" s="43">
        <v>33</v>
      </c>
      <c r="Q87" s="42" t="s">
        <v>47</v>
      </c>
      <c r="R87" s="42" t="s">
        <v>70</v>
      </c>
      <c r="S87" s="9">
        <v>3</v>
      </c>
      <c r="T87" s="9"/>
      <c r="U87" s="9"/>
      <c r="V87" s="9">
        <v>3</v>
      </c>
      <c r="W87" s="9"/>
      <c r="X87" s="9">
        <v>2</v>
      </c>
      <c r="Y87" s="9"/>
      <c r="Z87" s="9">
        <v>3</v>
      </c>
      <c r="AA87" s="9"/>
      <c r="AB87" s="9"/>
      <c r="AC87" s="9">
        <f t="shared" si="21"/>
        <v>6</v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3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3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10</v>
      </c>
      <c r="E90" s="9">
        <f t="shared" si="22"/>
        <v>3</v>
      </c>
      <c r="F90" s="9">
        <f t="shared" si="22"/>
        <v>7</v>
      </c>
      <c r="G90" s="9">
        <f t="shared" si="22"/>
        <v>25</v>
      </c>
      <c r="H90" s="9">
        <f t="shared" si="22"/>
        <v>7</v>
      </c>
      <c r="I90" s="9">
        <f t="shared" si="22"/>
        <v>4</v>
      </c>
      <c r="J90" s="9">
        <f t="shared" si="22"/>
        <v>2</v>
      </c>
      <c r="K90" s="9">
        <f t="shared" si="22"/>
        <v>13</v>
      </c>
      <c r="L90" s="9">
        <f t="shared" si="22"/>
        <v>0</v>
      </c>
      <c r="M90" s="9">
        <f t="shared" si="22"/>
        <v>0</v>
      </c>
      <c r="N90" s="9">
        <f t="shared" si="22"/>
        <v>36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15</v>
      </c>
      <c r="T90" s="9">
        <f t="shared" si="23"/>
        <v>5</v>
      </c>
      <c r="U90" s="9">
        <f t="shared" si="23"/>
        <v>5</v>
      </c>
      <c r="V90" s="9">
        <f t="shared" si="23"/>
        <v>29</v>
      </c>
      <c r="W90" s="9">
        <f t="shared" si="23"/>
        <v>11</v>
      </c>
      <c r="X90" s="9">
        <f t="shared" si="23"/>
        <v>6</v>
      </c>
      <c r="Y90" s="9">
        <f t="shared" si="23"/>
        <v>0</v>
      </c>
      <c r="Z90" s="9">
        <f t="shared" si="23"/>
        <v>13</v>
      </c>
      <c r="AA90" s="9">
        <f t="shared" si="23"/>
        <v>0</v>
      </c>
      <c r="AB90" s="9">
        <f t="shared" si="23"/>
        <v>0</v>
      </c>
      <c r="AC90" s="9">
        <f t="shared" si="23"/>
        <v>50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134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>Hellfish:    |||   Diablos: BLK-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43" t="s">
        <v>140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/>
      <c r="O93" s="3" t="s">
        <v>52</v>
      </c>
      <c r="P93" s="149" t="s">
        <v>135</v>
      </c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1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/>
      <c r="B95" s="42"/>
      <c r="C95" s="42"/>
      <c r="D95" s="9"/>
      <c r="E95" s="9"/>
      <c r="F95" s="9"/>
      <c r="G95" s="9"/>
      <c r="H95" s="9"/>
      <c r="I95" s="9"/>
      <c r="J95" s="9"/>
      <c r="K95" s="9"/>
      <c r="L95" s="9"/>
      <c r="M95" s="9"/>
      <c r="N95" s="9" t="str">
        <f t="shared" ref="N95:N104" si="24">IF(B95="","",(D95*2)+(E95*3)+F95*1)</f>
        <v/>
      </c>
      <c r="O95" s="10"/>
      <c r="P95" s="41">
        <v>0</v>
      </c>
      <c r="Q95" s="42" t="s">
        <v>180</v>
      </c>
      <c r="R95" s="42" t="s">
        <v>181</v>
      </c>
      <c r="S95" s="9">
        <v>1</v>
      </c>
      <c r="T95" s="9">
        <v>2</v>
      </c>
      <c r="U95" s="9"/>
      <c r="V95" s="9">
        <v>6</v>
      </c>
      <c r="W95" s="9"/>
      <c r="X95" s="9">
        <v>1</v>
      </c>
      <c r="Y95" s="9"/>
      <c r="Z95" s="9"/>
      <c r="AA95" s="9"/>
      <c r="AB95" s="9"/>
      <c r="AC95" s="9">
        <f t="shared" ref="AC95:AC104" si="25">IF(Q95="","",(S95*2)+(T95*3)+U95*1)</f>
        <v>8</v>
      </c>
      <c r="AD95" s="46"/>
      <c r="AE95" s="21"/>
    </row>
    <row r="96" spans="1:31" s="39" customFormat="1" ht="12.75" x14ac:dyDescent="0.2">
      <c r="A96" s="43"/>
      <c r="B96" s="42"/>
      <c r="C96" s="42"/>
      <c r="D96" s="9"/>
      <c r="E96" s="9"/>
      <c r="F96" s="9"/>
      <c r="G96" s="9"/>
      <c r="H96" s="9"/>
      <c r="I96" s="9"/>
      <c r="J96" s="9"/>
      <c r="K96" s="9"/>
      <c r="L96" s="9"/>
      <c r="M96" s="9"/>
      <c r="N96" s="9" t="str">
        <f t="shared" si="24"/>
        <v/>
      </c>
      <c r="O96" s="10"/>
      <c r="P96" s="41">
        <v>1</v>
      </c>
      <c r="Q96" s="42" t="s">
        <v>375</v>
      </c>
      <c r="R96" s="42" t="s">
        <v>374</v>
      </c>
      <c r="S96" s="9">
        <v>2</v>
      </c>
      <c r="T96" s="9">
        <v>3</v>
      </c>
      <c r="U96" s="9">
        <v>1</v>
      </c>
      <c r="V96" s="9"/>
      <c r="W96" s="9"/>
      <c r="X96" s="9"/>
      <c r="Y96" s="9"/>
      <c r="Z96" s="9">
        <v>2</v>
      </c>
      <c r="AA96" s="9"/>
      <c r="AB96" s="9"/>
      <c r="AC96" s="9">
        <f t="shared" si="25"/>
        <v>14</v>
      </c>
      <c r="AD96" s="46"/>
      <c r="AE96" s="21"/>
    </row>
    <row r="97" spans="1:31" s="39" customFormat="1" ht="12.75" x14ac:dyDescent="0.2">
      <c r="A97" s="43"/>
      <c r="B97" s="42"/>
      <c r="C97" s="42"/>
      <c r="D97" s="9"/>
      <c r="E97" s="9"/>
      <c r="F97" s="9"/>
      <c r="G97" s="9"/>
      <c r="H97" s="9"/>
      <c r="I97" s="9"/>
      <c r="J97" s="9"/>
      <c r="K97" s="9"/>
      <c r="L97" s="9"/>
      <c r="M97" s="9"/>
      <c r="N97" s="9" t="str">
        <f t="shared" si="24"/>
        <v/>
      </c>
      <c r="O97" s="10"/>
      <c r="P97" s="41"/>
      <c r="Q97" s="42"/>
      <c r="R97" s="4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 t="str">
        <f t="shared" si="25"/>
        <v/>
      </c>
      <c r="AD97" s="46"/>
      <c r="AE97" s="21"/>
    </row>
    <row r="98" spans="1:31" s="39" customFormat="1" ht="12.75" x14ac:dyDescent="0.2">
      <c r="A98" s="43">
        <v>21</v>
      </c>
      <c r="B98" s="42" t="s">
        <v>366</v>
      </c>
      <c r="C98" s="42" t="s">
        <v>367</v>
      </c>
      <c r="D98" s="9">
        <v>2</v>
      </c>
      <c r="E98" s="9"/>
      <c r="F98" s="9"/>
      <c r="G98" s="9">
        <v>7</v>
      </c>
      <c r="H98" s="9"/>
      <c r="I98" s="9"/>
      <c r="J98" s="9"/>
      <c r="K98" s="9"/>
      <c r="L98" s="9"/>
      <c r="M98" s="9"/>
      <c r="N98" s="9">
        <f t="shared" si="24"/>
        <v>4</v>
      </c>
      <c r="O98" s="10"/>
      <c r="P98" s="41">
        <v>11</v>
      </c>
      <c r="Q98" s="42" t="s">
        <v>450</v>
      </c>
      <c r="R98" s="42" t="s">
        <v>128</v>
      </c>
      <c r="S98" s="9"/>
      <c r="T98" s="9"/>
      <c r="U98" s="9">
        <v>1</v>
      </c>
      <c r="V98" s="9">
        <v>6</v>
      </c>
      <c r="W98" s="9">
        <v>1</v>
      </c>
      <c r="X98" s="9">
        <v>2</v>
      </c>
      <c r="Y98" s="9"/>
      <c r="Z98" s="9">
        <v>1</v>
      </c>
      <c r="AA98" s="9"/>
      <c r="AB98" s="9"/>
      <c r="AC98" s="9">
        <f t="shared" si="25"/>
        <v>1</v>
      </c>
      <c r="AD98" s="46"/>
      <c r="AE98" s="21"/>
    </row>
    <row r="99" spans="1:31" s="39" customFormat="1" ht="12.75" x14ac:dyDescent="0.2">
      <c r="A99" s="43">
        <v>24</v>
      </c>
      <c r="B99" s="42" t="s">
        <v>218</v>
      </c>
      <c r="C99" s="42" t="s">
        <v>39</v>
      </c>
      <c r="D99" s="9">
        <v>2</v>
      </c>
      <c r="E99" s="9">
        <v>2</v>
      </c>
      <c r="F99" s="9"/>
      <c r="G99" s="9">
        <v>6</v>
      </c>
      <c r="H99" s="9">
        <v>3</v>
      </c>
      <c r="I99" s="9">
        <v>3</v>
      </c>
      <c r="J99" s="9">
        <v>1</v>
      </c>
      <c r="K99" s="9">
        <v>2</v>
      </c>
      <c r="L99" s="9"/>
      <c r="M99" s="9"/>
      <c r="N99" s="9">
        <f t="shared" si="24"/>
        <v>10</v>
      </c>
      <c r="O99" s="10"/>
      <c r="P99" s="41">
        <v>12</v>
      </c>
      <c r="Q99" s="42" t="s">
        <v>177</v>
      </c>
      <c r="R99" s="42" t="s">
        <v>178</v>
      </c>
      <c r="S99" s="9">
        <v>1</v>
      </c>
      <c r="T99" s="9"/>
      <c r="U99" s="9"/>
      <c r="V99" s="9">
        <v>1</v>
      </c>
      <c r="W99" s="9">
        <v>1</v>
      </c>
      <c r="X99" s="9">
        <v>1</v>
      </c>
      <c r="Y99" s="9"/>
      <c r="Z99" s="9">
        <v>1</v>
      </c>
      <c r="AA99" s="9"/>
      <c r="AB99" s="9"/>
      <c r="AC99" s="9">
        <f t="shared" si="25"/>
        <v>2</v>
      </c>
      <c r="AD99" s="46"/>
      <c r="AE99" s="21"/>
    </row>
    <row r="100" spans="1:31" s="39" customFormat="1" ht="12.75" x14ac:dyDescent="0.2">
      <c r="A100" s="43">
        <v>32</v>
      </c>
      <c r="B100" s="42" t="s">
        <v>71</v>
      </c>
      <c r="C100" s="42" t="s">
        <v>90</v>
      </c>
      <c r="D100" s="9">
        <v>9</v>
      </c>
      <c r="E100" s="9"/>
      <c r="F100" s="9">
        <v>4</v>
      </c>
      <c r="G100" s="9">
        <v>3</v>
      </c>
      <c r="H100" s="9">
        <v>3</v>
      </c>
      <c r="I100" s="9"/>
      <c r="J100" s="9">
        <v>1</v>
      </c>
      <c r="K100" s="9">
        <v>1</v>
      </c>
      <c r="L100" s="9"/>
      <c r="M100" s="9"/>
      <c r="N100" s="9">
        <f t="shared" si="24"/>
        <v>22</v>
      </c>
      <c r="O100" s="10"/>
      <c r="P100" s="41">
        <v>21</v>
      </c>
      <c r="Q100" s="42" t="s">
        <v>182</v>
      </c>
      <c r="R100" s="42" t="s">
        <v>183</v>
      </c>
      <c r="S100" s="9">
        <v>3</v>
      </c>
      <c r="T100" s="9"/>
      <c r="U100" s="9"/>
      <c r="V100" s="9">
        <v>6</v>
      </c>
      <c r="W100" s="9"/>
      <c r="X100" s="9">
        <v>2</v>
      </c>
      <c r="Y100" s="9"/>
      <c r="Z100" s="9">
        <v>4</v>
      </c>
      <c r="AA100" s="9"/>
      <c r="AB100" s="9"/>
      <c r="AC100" s="9">
        <f t="shared" si="25"/>
        <v>6</v>
      </c>
      <c r="AD100" s="46"/>
      <c r="AE100" s="21"/>
    </row>
    <row r="101" spans="1:31" s="39" customFormat="1" ht="12.75" x14ac:dyDescent="0.2">
      <c r="A101" s="43">
        <v>8</v>
      </c>
      <c r="B101" s="42" t="s">
        <v>353</v>
      </c>
      <c r="C101" s="42" t="s">
        <v>87</v>
      </c>
      <c r="D101" s="9">
        <v>5</v>
      </c>
      <c r="E101" s="9">
        <v>1</v>
      </c>
      <c r="F101" s="9">
        <v>1</v>
      </c>
      <c r="G101" s="9">
        <v>9</v>
      </c>
      <c r="H101" s="9"/>
      <c r="I101" s="9">
        <v>2</v>
      </c>
      <c r="J101" s="9">
        <v>1</v>
      </c>
      <c r="K101" s="9">
        <v>1</v>
      </c>
      <c r="L101" s="9"/>
      <c r="M101" s="9"/>
      <c r="N101" s="9">
        <f t="shared" si="24"/>
        <v>14</v>
      </c>
      <c r="O101" s="10"/>
      <c r="P101" s="41"/>
      <c r="Q101" s="42"/>
      <c r="R101" s="4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 t="str">
        <f t="shared" si="25"/>
        <v/>
      </c>
      <c r="AD101" s="46"/>
      <c r="AE101" s="21"/>
    </row>
    <row r="102" spans="1:31" s="39" customFormat="1" ht="12.75" x14ac:dyDescent="0.2">
      <c r="A102" s="43">
        <v>11</v>
      </c>
      <c r="B102" s="42" t="s">
        <v>475</v>
      </c>
      <c r="C102" s="42" t="s">
        <v>476</v>
      </c>
      <c r="D102" s="9">
        <v>2</v>
      </c>
      <c r="E102" s="9"/>
      <c r="F102" s="9"/>
      <c r="G102" s="9">
        <v>5</v>
      </c>
      <c r="H102" s="9">
        <v>7</v>
      </c>
      <c r="I102" s="9"/>
      <c r="J102" s="9"/>
      <c r="K102" s="9">
        <v>1</v>
      </c>
      <c r="L102" s="9"/>
      <c r="M102" s="9"/>
      <c r="N102" s="9">
        <f t="shared" si="24"/>
        <v>4</v>
      </c>
      <c r="O102" s="10"/>
      <c r="P102" s="41">
        <v>44</v>
      </c>
      <c r="Q102" s="42" t="s">
        <v>188</v>
      </c>
      <c r="R102" s="42" t="s">
        <v>84</v>
      </c>
      <c r="S102" s="9">
        <v>5</v>
      </c>
      <c r="T102" s="9"/>
      <c r="U102" s="9"/>
      <c r="V102" s="9">
        <v>3</v>
      </c>
      <c r="W102" s="9">
        <v>3</v>
      </c>
      <c r="X102" s="9">
        <v>1</v>
      </c>
      <c r="Y102" s="9"/>
      <c r="Z102" s="9"/>
      <c r="AA102" s="9"/>
      <c r="AB102" s="9"/>
      <c r="AC102" s="9">
        <f t="shared" si="25"/>
        <v>10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>
        <v>13</v>
      </c>
      <c r="Q103" s="42" t="s">
        <v>107</v>
      </c>
      <c r="R103" s="42" t="s">
        <v>57</v>
      </c>
      <c r="S103" s="9"/>
      <c r="T103" s="9"/>
      <c r="U103" s="9"/>
      <c r="V103" s="9"/>
      <c r="W103" s="9"/>
      <c r="X103" s="9"/>
      <c r="Y103" s="9"/>
      <c r="Z103" s="9">
        <v>1</v>
      </c>
      <c r="AA103" s="9"/>
      <c r="AB103" s="9"/>
      <c r="AC103" s="9">
        <f t="shared" si="25"/>
        <v>0</v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20</v>
      </c>
      <c r="E105" s="9">
        <f t="shared" si="26"/>
        <v>3</v>
      </c>
      <c r="F105" s="9">
        <f t="shared" si="26"/>
        <v>5</v>
      </c>
      <c r="G105" s="9">
        <f t="shared" si="26"/>
        <v>30</v>
      </c>
      <c r="H105" s="9">
        <f t="shared" si="26"/>
        <v>13</v>
      </c>
      <c r="I105" s="9">
        <f t="shared" si="26"/>
        <v>5</v>
      </c>
      <c r="J105" s="9">
        <f t="shared" si="26"/>
        <v>3</v>
      </c>
      <c r="K105" s="9">
        <f t="shared" si="26"/>
        <v>5</v>
      </c>
      <c r="L105" s="9">
        <f t="shared" si="26"/>
        <v>0</v>
      </c>
      <c r="M105" s="9">
        <f t="shared" si="26"/>
        <v>0</v>
      </c>
      <c r="N105" s="9">
        <f t="shared" si="26"/>
        <v>54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12</v>
      </c>
      <c r="T105" s="9">
        <f t="shared" si="27"/>
        <v>5</v>
      </c>
      <c r="U105" s="9">
        <f t="shared" si="27"/>
        <v>2</v>
      </c>
      <c r="V105" s="9">
        <f t="shared" si="27"/>
        <v>22</v>
      </c>
      <c r="W105" s="9">
        <f t="shared" si="27"/>
        <v>5</v>
      </c>
      <c r="X105" s="9">
        <f t="shared" si="27"/>
        <v>7</v>
      </c>
      <c r="Y105" s="9">
        <f t="shared" si="27"/>
        <v>0</v>
      </c>
      <c r="Z105" s="9">
        <f t="shared" si="27"/>
        <v>9</v>
      </c>
      <c r="AA105" s="9">
        <f t="shared" si="27"/>
        <v>0</v>
      </c>
      <c r="AB105" s="9">
        <f t="shared" si="27"/>
        <v>0</v>
      </c>
      <c r="AC105" s="9">
        <f t="shared" si="27"/>
        <v>41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133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AKOM:    |||   Mighty Few: BLK-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58" t="s">
        <v>137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60"/>
      <c r="O108" s="3" t="s">
        <v>52</v>
      </c>
      <c r="P108" s="134" t="s">
        <v>62</v>
      </c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6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0</v>
      </c>
      <c r="B110" s="42" t="s">
        <v>196</v>
      </c>
      <c r="C110" s="42" t="s">
        <v>87</v>
      </c>
      <c r="D110" s="9">
        <v>1</v>
      </c>
      <c r="E110" s="9"/>
      <c r="F110" s="9">
        <v>3</v>
      </c>
      <c r="G110" s="9">
        <v>3</v>
      </c>
      <c r="H110" s="9">
        <v>1</v>
      </c>
      <c r="I110" s="9"/>
      <c r="J110" s="9"/>
      <c r="K110" s="9"/>
      <c r="L110" s="9"/>
      <c r="M110" s="9"/>
      <c r="N110" s="9">
        <f t="shared" ref="N110:N119" si="28">IF(B110="","",(D110*2)+(E110*3)+F110*1)</f>
        <v>5</v>
      </c>
      <c r="O110" s="10"/>
      <c r="P110" s="41">
        <v>4</v>
      </c>
      <c r="Q110" s="42" t="s">
        <v>165</v>
      </c>
      <c r="R110" s="42" t="s">
        <v>166</v>
      </c>
      <c r="S110" s="9">
        <v>2</v>
      </c>
      <c r="T110" s="9"/>
      <c r="U110" s="9">
        <v>1</v>
      </c>
      <c r="V110" s="9">
        <v>3</v>
      </c>
      <c r="W110" s="9">
        <v>4</v>
      </c>
      <c r="X110" s="9">
        <v>5</v>
      </c>
      <c r="Y110" s="9"/>
      <c r="Z110" s="9"/>
      <c r="AA110" s="9"/>
      <c r="AB110" s="9"/>
      <c r="AC110" s="9">
        <f t="shared" ref="AC110:AC119" si="29">IF(Q110="","",(S110*2)+(T110*3)+U110*1)</f>
        <v>5</v>
      </c>
      <c r="AD110" s="46"/>
      <c r="AE110" s="21"/>
    </row>
    <row r="111" spans="1:31" s="39" customFormat="1" ht="12.75" x14ac:dyDescent="0.2">
      <c r="A111" s="43"/>
      <c r="B111" s="42"/>
      <c r="C111" s="4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 t="str">
        <f t="shared" si="28"/>
        <v/>
      </c>
      <c r="O111" s="10"/>
      <c r="P111" s="43">
        <v>6</v>
      </c>
      <c r="Q111" s="42" t="s">
        <v>120</v>
      </c>
      <c r="R111" s="42" t="s">
        <v>50</v>
      </c>
      <c r="S111" s="9"/>
      <c r="T111" s="9"/>
      <c r="U111" s="9"/>
      <c r="V111" s="9">
        <v>6</v>
      </c>
      <c r="W111" s="9">
        <v>3</v>
      </c>
      <c r="X111" s="9"/>
      <c r="Y111" s="9">
        <v>1</v>
      </c>
      <c r="Z111" s="9"/>
      <c r="AA111" s="9"/>
      <c r="AB111" s="9"/>
      <c r="AC111" s="9">
        <f t="shared" si="29"/>
        <v>0</v>
      </c>
      <c r="AD111" s="46"/>
      <c r="AE111" s="21"/>
    </row>
    <row r="112" spans="1:31" s="39" customFormat="1" ht="12.75" x14ac:dyDescent="0.2">
      <c r="A112" s="43">
        <v>5</v>
      </c>
      <c r="B112" s="42" t="s">
        <v>199</v>
      </c>
      <c r="C112" s="42" t="s">
        <v>57</v>
      </c>
      <c r="D112" s="9">
        <v>1</v>
      </c>
      <c r="E112" s="9"/>
      <c r="F112" s="9"/>
      <c r="G112" s="9">
        <v>4</v>
      </c>
      <c r="H112" s="9">
        <v>3</v>
      </c>
      <c r="I112" s="9">
        <v>2</v>
      </c>
      <c r="J112" s="9"/>
      <c r="K112" s="9">
        <v>4</v>
      </c>
      <c r="L112" s="9"/>
      <c r="M112" s="9"/>
      <c r="N112" s="9">
        <f t="shared" si="28"/>
        <v>2</v>
      </c>
      <c r="O112" s="10"/>
      <c r="P112" s="41">
        <v>7</v>
      </c>
      <c r="Q112" s="42" t="s">
        <v>167</v>
      </c>
      <c r="R112" s="42" t="s">
        <v>128</v>
      </c>
      <c r="S112" s="9">
        <v>4</v>
      </c>
      <c r="T112" s="9">
        <v>1</v>
      </c>
      <c r="U112" s="9">
        <v>1</v>
      </c>
      <c r="V112" s="9">
        <v>2</v>
      </c>
      <c r="W112" s="9">
        <v>1</v>
      </c>
      <c r="X112" s="9">
        <v>3</v>
      </c>
      <c r="Y112" s="9"/>
      <c r="Z112" s="9"/>
      <c r="AA112" s="9"/>
      <c r="AB112" s="9"/>
      <c r="AC112" s="9">
        <f t="shared" si="29"/>
        <v>12</v>
      </c>
      <c r="AD112" s="46"/>
      <c r="AE112" s="21"/>
    </row>
    <row r="113" spans="1:31" s="39" customFormat="1" ht="12.75" x14ac:dyDescent="0.2">
      <c r="A113" s="43"/>
      <c r="B113" s="42"/>
      <c r="C113" s="42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 t="str">
        <f t="shared" si="28"/>
        <v/>
      </c>
      <c r="O113" s="10"/>
      <c r="P113" s="41">
        <v>9</v>
      </c>
      <c r="Q113" s="42" t="s">
        <v>63</v>
      </c>
      <c r="R113" s="42" t="s">
        <v>64</v>
      </c>
      <c r="S113" s="9"/>
      <c r="T113" s="9">
        <v>1</v>
      </c>
      <c r="U113" s="9"/>
      <c r="V113" s="9">
        <v>1</v>
      </c>
      <c r="W113" s="9">
        <v>3</v>
      </c>
      <c r="X113" s="9">
        <v>1</v>
      </c>
      <c r="Y113" s="9"/>
      <c r="Z113" s="9">
        <v>1</v>
      </c>
      <c r="AA113" s="9"/>
      <c r="AB113" s="9"/>
      <c r="AC113" s="9">
        <f t="shared" si="29"/>
        <v>3</v>
      </c>
      <c r="AD113" s="46"/>
      <c r="AE113" s="21"/>
    </row>
    <row r="114" spans="1:31" s="39" customFormat="1" ht="12.75" x14ac:dyDescent="0.2">
      <c r="A114" s="43">
        <v>10</v>
      </c>
      <c r="B114" s="42" t="s">
        <v>197</v>
      </c>
      <c r="C114" s="42" t="s">
        <v>198</v>
      </c>
      <c r="D114" s="9"/>
      <c r="E114" s="9"/>
      <c r="F114" s="9"/>
      <c r="G114" s="9">
        <v>10</v>
      </c>
      <c r="H114" s="9">
        <v>1</v>
      </c>
      <c r="I114" s="9"/>
      <c r="J114" s="9"/>
      <c r="K114" s="9">
        <v>4</v>
      </c>
      <c r="L114" s="9">
        <v>1</v>
      </c>
      <c r="M114" s="9"/>
      <c r="N114" s="9">
        <f t="shared" si="28"/>
        <v>0</v>
      </c>
      <c r="O114" s="10"/>
      <c r="P114" s="41"/>
      <c r="Q114" s="42"/>
      <c r="R114" s="4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 t="str">
        <f t="shared" si="29"/>
        <v/>
      </c>
      <c r="AD114" s="46"/>
      <c r="AE114" s="21"/>
    </row>
    <row r="115" spans="1:31" s="39" customFormat="1" ht="12.75" x14ac:dyDescent="0.2">
      <c r="A115" s="41">
        <v>12</v>
      </c>
      <c r="B115" s="42" t="s">
        <v>78</v>
      </c>
      <c r="C115" s="42" t="s">
        <v>79</v>
      </c>
      <c r="D115" s="9">
        <v>4</v>
      </c>
      <c r="E115" s="9">
        <v>1</v>
      </c>
      <c r="F115" s="9">
        <v>3</v>
      </c>
      <c r="G115" s="9">
        <v>8</v>
      </c>
      <c r="H115" s="9">
        <v>2</v>
      </c>
      <c r="I115" s="9">
        <v>1</v>
      </c>
      <c r="J115" s="9">
        <v>1</v>
      </c>
      <c r="K115" s="9">
        <v>2</v>
      </c>
      <c r="L115" s="9"/>
      <c r="M115" s="9"/>
      <c r="N115" s="9">
        <f t="shared" si="28"/>
        <v>14</v>
      </c>
      <c r="O115" s="10"/>
      <c r="P115" s="41">
        <v>11</v>
      </c>
      <c r="Q115" s="42" t="s">
        <v>422</v>
      </c>
      <c r="R115" s="42" t="s">
        <v>84</v>
      </c>
      <c r="S115" s="9">
        <v>1</v>
      </c>
      <c r="T115" s="9"/>
      <c r="U115" s="9">
        <v>2</v>
      </c>
      <c r="V115" s="9">
        <v>4</v>
      </c>
      <c r="W115" s="9"/>
      <c r="X115" s="9"/>
      <c r="Y115" s="9">
        <v>2</v>
      </c>
      <c r="Z115" s="9">
        <v>2</v>
      </c>
      <c r="AA115" s="9"/>
      <c r="AB115" s="9"/>
      <c r="AC115" s="9">
        <f t="shared" si="29"/>
        <v>4</v>
      </c>
      <c r="AD115" s="46"/>
      <c r="AE115" s="21"/>
    </row>
    <row r="116" spans="1:31" s="39" customFormat="1" ht="12.75" x14ac:dyDescent="0.2">
      <c r="A116" s="43">
        <v>15</v>
      </c>
      <c r="B116" s="42" t="s">
        <v>199</v>
      </c>
      <c r="C116" s="42" t="s">
        <v>84</v>
      </c>
      <c r="D116" s="9">
        <v>3</v>
      </c>
      <c r="E116" s="9">
        <v>2</v>
      </c>
      <c r="F116" s="9"/>
      <c r="G116" s="9">
        <v>7</v>
      </c>
      <c r="H116" s="9">
        <v>1</v>
      </c>
      <c r="I116" s="9">
        <v>2</v>
      </c>
      <c r="J116" s="9"/>
      <c r="K116" s="9">
        <v>3</v>
      </c>
      <c r="L116" s="9"/>
      <c r="M116" s="9"/>
      <c r="N116" s="9">
        <f t="shared" si="28"/>
        <v>12</v>
      </c>
      <c r="O116" s="10"/>
      <c r="P116" s="41">
        <v>12</v>
      </c>
      <c r="Q116" s="42" t="s">
        <v>260</v>
      </c>
      <c r="R116" s="42" t="s">
        <v>263</v>
      </c>
      <c r="S116" s="9">
        <v>1</v>
      </c>
      <c r="T116" s="9"/>
      <c r="U116" s="9">
        <v>4</v>
      </c>
      <c r="V116" s="9">
        <v>7</v>
      </c>
      <c r="W116" s="9">
        <v>1</v>
      </c>
      <c r="X116" s="9">
        <v>2</v>
      </c>
      <c r="Y116" s="9"/>
      <c r="Z116" s="9">
        <v>1</v>
      </c>
      <c r="AA116" s="9"/>
      <c r="AB116" s="9"/>
      <c r="AC116" s="9">
        <f t="shared" si="29"/>
        <v>6</v>
      </c>
      <c r="AD116" s="46"/>
      <c r="AE116" s="21"/>
    </row>
    <row r="117" spans="1:31" s="39" customFormat="1" ht="12.75" x14ac:dyDescent="0.2">
      <c r="A117" s="43">
        <v>21</v>
      </c>
      <c r="B117" s="42" t="s">
        <v>462</v>
      </c>
      <c r="C117" s="42" t="s">
        <v>73</v>
      </c>
      <c r="D117" s="9">
        <v>4</v>
      </c>
      <c r="E117" s="9"/>
      <c r="F117" s="9">
        <v>1</v>
      </c>
      <c r="G117" s="9">
        <v>6</v>
      </c>
      <c r="H117" s="9"/>
      <c r="I117" s="9"/>
      <c r="J117" s="9"/>
      <c r="K117" s="9">
        <v>5</v>
      </c>
      <c r="L117" s="9"/>
      <c r="M117" s="9"/>
      <c r="N117" s="9">
        <f t="shared" si="28"/>
        <v>9</v>
      </c>
      <c r="O117" s="10"/>
      <c r="P117" s="43">
        <v>13</v>
      </c>
      <c r="Q117" s="42" t="s">
        <v>423</v>
      </c>
      <c r="R117" s="42" t="s">
        <v>424</v>
      </c>
      <c r="S117" s="9">
        <v>5</v>
      </c>
      <c r="T117" s="9"/>
      <c r="U117" s="9">
        <v>3</v>
      </c>
      <c r="V117" s="9">
        <v>8</v>
      </c>
      <c r="W117" s="9"/>
      <c r="X117" s="9"/>
      <c r="Y117" s="9"/>
      <c r="Z117" s="9">
        <v>2</v>
      </c>
      <c r="AA117" s="9"/>
      <c r="AB117" s="9"/>
      <c r="AC117" s="9">
        <f t="shared" si="29"/>
        <v>13</v>
      </c>
      <c r="AD117" s="46"/>
      <c r="AE117" s="21"/>
    </row>
    <row r="118" spans="1:31" s="39" customFormat="1" ht="12.75" x14ac:dyDescent="0.2">
      <c r="A118" s="52" t="s">
        <v>221</v>
      </c>
      <c r="B118" s="42" t="s">
        <v>200</v>
      </c>
      <c r="C118" s="42" t="s">
        <v>73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>
        <f t="shared" si="28"/>
        <v>0</v>
      </c>
      <c r="O118" s="10" t="s">
        <v>494</v>
      </c>
      <c r="P118" s="41">
        <v>14</v>
      </c>
      <c r="Q118" s="42" t="s">
        <v>168</v>
      </c>
      <c r="R118" s="42" t="s">
        <v>113</v>
      </c>
      <c r="S118" s="9">
        <v>1</v>
      </c>
      <c r="T118" s="9">
        <v>1</v>
      </c>
      <c r="U118" s="9"/>
      <c r="V118" s="9">
        <v>4</v>
      </c>
      <c r="W118" s="9">
        <v>1</v>
      </c>
      <c r="X118" s="9">
        <v>1</v>
      </c>
      <c r="Y118" s="9"/>
      <c r="Z118" s="9">
        <v>4</v>
      </c>
      <c r="AA118" s="9"/>
      <c r="AB118" s="9"/>
      <c r="AC118" s="9">
        <f t="shared" si="29"/>
        <v>5</v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3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13</v>
      </c>
      <c r="E120" s="9">
        <f t="shared" si="30"/>
        <v>3</v>
      </c>
      <c r="F120" s="9">
        <f t="shared" si="30"/>
        <v>7</v>
      </c>
      <c r="G120" s="9">
        <f t="shared" si="30"/>
        <v>38</v>
      </c>
      <c r="H120" s="9">
        <f t="shared" si="30"/>
        <v>8</v>
      </c>
      <c r="I120" s="9">
        <f t="shared" si="30"/>
        <v>5</v>
      </c>
      <c r="J120" s="9">
        <f t="shared" si="30"/>
        <v>1</v>
      </c>
      <c r="K120" s="9">
        <f t="shared" si="30"/>
        <v>18</v>
      </c>
      <c r="L120" s="9">
        <f t="shared" si="30"/>
        <v>1</v>
      </c>
      <c r="M120" s="9">
        <f t="shared" si="30"/>
        <v>0</v>
      </c>
      <c r="N120" s="9">
        <f t="shared" si="30"/>
        <v>42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14</v>
      </c>
      <c r="T120" s="9">
        <f t="shared" si="31"/>
        <v>3</v>
      </c>
      <c r="U120" s="9">
        <f t="shared" si="31"/>
        <v>11</v>
      </c>
      <c r="V120" s="9">
        <f t="shared" si="31"/>
        <v>35</v>
      </c>
      <c r="W120" s="9">
        <f t="shared" si="31"/>
        <v>13</v>
      </c>
      <c r="X120" s="9">
        <f t="shared" si="31"/>
        <v>12</v>
      </c>
      <c r="Y120" s="9">
        <f t="shared" si="31"/>
        <v>3</v>
      </c>
      <c r="Z120" s="9">
        <f t="shared" si="31"/>
        <v>10</v>
      </c>
      <c r="AA120" s="9">
        <f t="shared" si="31"/>
        <v>0</v>
      </c>
      <c r="AB120" s="9">
        <f t="shared" si="31"/>
        <v>0</v>
      </c>
      <c r="AC120" s="9">
        <f t="shared" si="31"/>
        <v>48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269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Hawks:    |||   Hardwood Pro: 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8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58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8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6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8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178"/>
      <c r="B128" s="178"/>
      <c r="C128" s="17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6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178"/>
      <c r="B129" s="178"/>
      <c r="C129" s="17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178"/>
      <c r="R129" s="178"/>
      <c r="S129" s="178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22"/>
      <c r="B130" s="22"/>
      <c r="C130" s="2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8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1"/>
      <c r="AE132" s="1"/>
    </row>
    <row r="133" spans="1:31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P133" s="17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5"/>
      <c r="AE133" s="1"/>
    </row>
    <row r="134" spans="1:31" ht="12.75" x14ac:dyDescent="0.2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1"/>
      <c r="AE134" s="1"/>
    </row>
    <row r="135" spans="1:31" ht="12.75" x14ac:dyDescent="0.2">
      <c r="A135" s="18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18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18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18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18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8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18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20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20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18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8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178"/>
      <c r="B145" s="178"/>
      <c r="C145" s="17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178"/>
      <c r="R145" s="178"/>
      <c r="S145" s="178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x14ac:dyDescent="0.2">
      <c r="A146" s="22"/>
      <c r="B146" s="22"/>
      <c r="C146" s="2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AD146" s="1"/>
      <c r="AE146" s="1"/>
    </row>
  </sheetData>
  <mergeCells count="62">
    <mergeCell ref="A1:AC1"/>
    <mergeCell ref="A2:AC2"/>
    <mergeCell ref="A3:N3"/>
    <mergeCell ref="P3:AC3"/>
    <mergeCell ref="A15:C15"/>
    <mergeCell ref="P15:R15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A145:C145"/>
    <mergeCell ref="Q145:S145"/>
    <mergeCell ref="A106:B106"/>
    <mergeCell ref="C106:AC106"/>
    <mergeCell ref="A107:AC107"/>
    <mergeCell ref="A108:N108"/>
    <mergeCell ref="P108:AC108"/>
    <mergeCell ref="A120:C120"/>
    <mergeCell ref="P120:R120"/>
    <mergeCell ref="A121:B121"/>
    <mergeCell ref="C121:AC121"/>
    <mergeCell ref="A128:C128"/>
    <mergeCell ref="A129:C129"/>
    <mergeCell ref="Q129:S129"/>
  </mergeCells>
  <conditionalFormatting sqref="AE45 AE60 AE15 AE30">
    <cfRule type="expression" dxfId="136" priority="30">
      <formula>AE15="Correct"</formula>
    </cfRule>
    <cfRule type="expression" dxfId="135" priority="32">
      <formula>$AE$15="Check"</formula>
    </cfRule>
  </conditionalFormatting>
  <conditionalFormatting sqref="AE45 AE60 AE30">
    <cfRule type="expression" dxfId="134" priority="31">
      <formula>$AE$15="Check"</formula>
    </cfRule>
  </conditionalFormatting>
  <conditionalFormatting sqref="AE45 AE60 AE15 AE30">
    <cfRule type="expression" dxfId="133" priority="29">
      <formula>AE15="Correct"</formula>
    </cfRule>
  </conditionalFormatting>
  <conditionalFormatting sqref="AE46 AE61 AE16 AE31">
    <cfRule type="expression" dxfId="132" priority="28">
      <formula>FIND("-",AE16)&gt;0</formula>
    </cfRule>
  </conditionalFormatting>
  <conditionalFormatting sqref="O15">
    <cfRule type="containsBlanks" dxfId="131" priority="33">
      <formula>LEN(TRIM(O15))=0</formula>
    </cfRule>
  </conditionalFormatting>
  <conditionalFormatting sqref="O30">
    <cfRule type="containsBlanks" dxfId="130" priority="27">
      <formula>LEN(TRIM(O30))=0</formula>
    </cfRule>
  </conditionalFormatting>
  <conditionalFormatting sqref="O45">
    <cfRule type="containsBlanks" dxfId="129" priority="26">
      <formula>LEN(TRIM(O45))=0</formula>
    </cfRule>
  </conditionalFormatting>
  <conditionalFormatting sqref="O60">
    <cfRule type="containsBlanks" dxfId="128" priority="25">
      <formula>LEN(TRIM(O60))=0</formula>
    </cfRule>
  </conditionalFormatting>
  <conditionalFormatting sqref="O75">
    <cfRule type="containsBlanks" dxfId="127" priority="24">
      <formula>LEN(TRIM(O75))=0</formula>
    </cfRule>
  </conditionalFormatting>
  <conditionalFormatting sqref="O90">
    <cfRule type="containsBlanks" dxfId="126" priority="23">
      <formula>LEN(TRIM(O90))=0</formula>
    </cfRule>
  </conditionalFormatting>
  <conditionalFormatting sqref="O105">
    <cfRule type="containsBlanks" dxfId="125" priority="22">
      <formula>LEN(TRIM(O105))=0</formula>
    </cfRule>
  </conditionalFormatting>
  <conditionalFormatting sqref="O120">
    <cfRule type="containsBlanks" dxfId="124" priority="21">
      <formula>LEN(TRIM(O120))=0</formula>
    </cfRule>
  </conditionalFormatting>
  <conditionalFormatting sqref="AE75">
    <cfRule type="expression" dxfId="123" priority="18">
      <formula>AE75="Correct"</formula>
    </cfRule>
    <cfRule type="expression" dxfId="122" priority="20">
      <formula>$AE$15="Check"</formula>
    </cfRule>
  </conditionalFormatting>
  <conditionalFormatting sqref="AE75">
    <cfRule type="expression" dxfId="121" priority="19">
      <formula>$AE$15="Check"</formula>
    </cfRule>
  </conditionalFormatting>
  <conditionalFormatting sqref="AE75">
    <cfRule type="expression" dxfId="120" priority="17">
      <formula>AE75="Correct"</formula>
    </cfRule>
  </conditionalFormatting>
  <conditionalFormatting sqref="AE76">
    <cfRule type="expression" dxfId="119" priority="16">
      <formula>FIND("-",AE76)&gt;0</formula>
    </cfRule>
  </conditionalFormatting>
  <conditionalFormatting sqref="AE90">
    <cfRule type="expression" dxfId="118" priority="13">
      <formula>AE90="Correct"</formula>
    </cfRule>
    <cfRule type="expression" dxfId="117" priority="15">
      <formula>$AE$15="Check"</formula>
    </cfRule>
  </conditionalFormatting>
  <conditionalFormatting sqref="AE90">
    <cfRule type="expression" dxfId="116" priority="14">
      <formula>$AE$15="Check"</formula>
    </cfRule>
  </conditionalFormatting>
  <conditionalFormatting sqref="AE90">
    <cfRule type="expression" dxfId="115" priority="12">
      <formula>AE90="Correct"</formula>
    </cfRule>
  </conditionalFormatting>
  <conditionalFormatting sqref="AE91">
    <cfRule type="expression" dxfId="114" priority="11">
      <formula>FIND("-",AE91)&gt;0</formula>
    </cfRule>
  </conditionalFormatting>
  <conditionalFormatting sqref="AE105">
    <cfRule type="expression" dxfId="113" priority="8">
      <formula>AE105="Correct"</formula>
    </cfRule>
    <cfRule type="expression" dxfId="112" priority="10">
      <formula>$AE$15="Check"</formula>
    </cfRule>
  </conditionalFormatting>
  <conditionalFormatting sqref="AE105">
    <cfRule type="expression" dxfId="111" priority="9">
      <formula>$AE$15="Check"</formula>
    </cfRule>
  </conditionalFormatting>
  <conditionalFormatting sqref="AE105">
    <cfRule type="expression" dxfId="110" priority="7">
      <formula>AE105="Correct"</formula>
    </cfRule>
  </conditionalFormatting>
  <conditionalFormatting sqref="AE106">
    <cfRule type="expression" dxfId="109" priority="6">
      <formula>FIND("-",AE106)&gt;0</formula>
    </cfRule>
  </conditionalFormatting>
  <conditionalFormatting sqref="AE120">
    <cfRule type="expression" dxfId="108" priority="3">
      <formula>AE120="Correct"</formula>
    </cfRule>
    <cfRule type="expression" dxfId="107" priority="5">
      <formula>$AE$15="Check"</formula>
    </cfRule>
  </conditionalFormatting>
  <conditionalFormatting sqref="AE120">
    <cfRule type="expression" dxfId="106" priority="4">
      <formula>$AE$15="Check"</formula>
    </cfRule>
  </conditionalFormatting>
  <conditionalFormatting sqref="AE120">
    <cfRule type="expression" dxfId="105" priority="2">
      <formula>AE120="Correct"</formula>
    </cfRule>
  </conditionalFormatting>
  <conditionalFormatting sqref="AE121">
    <cfRule type="expression" dxfId="104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"/>
  <sheetViews>
    <sheetView zoomScale="90" zoomScaleNormal="90" workbookViewId="0">
      <selection activeCell="AF14" sqref="AF14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72.42578125" style="2" hidden="1" customWidth="1"/>
    <col min="32" max="16384" width="8.85546875" style="1"/>
  </cols>
  <sheetData>
    <row r="1" spans="1:31" ht="26.25" x14ac:dyDescent="0.2">
      <c r="A1" s="108" t="s">
        <v>485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52" t="s">
        <v>136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3" t="s">
        <v>4</v>
      </c>
      <c r="P3" s="161" t="s">
        <v>138</v>
      </c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>
        <v>1</v>
      </c>
      <c r="B5" s="42" t="s">
        <v>291</v>
      </c>
      <c r="C5" s="42" t="s">
        <v>292</v>
      </c>
      <c r="D5" s="9">
        <v>1</v>
      </c>
      <c r="E5" s="9">
        <v>1</v>
      </c>
      <c r="F5" s="9"/>
      <c r="G5" s="9">
        <v>4</v>
      </c>
      <c r="H5" s="9"/>
      <c r="I5" s="9">
        <v>1</v>
      </c>
      <c r="J5" s="9"/>
      <c r="K5" s="9">
        <v>1</v>
      </c>
      <c r="L5" s="9"/>
      <c r="M5" s="9"/>
      <c r="N5" s="9">
        <f t="shared" ref="N5:N14" si="0">IF(B5="","",(D5*2)+(E5*3)+F5*1)</f>
        <v>5</v>
      </c>
      <c r="O5" s="10"/>
      <c r="P5" s="41">
        <v>4</v>
      </c>
      <c r="Q5" s="42" t="s">
        <v>204</v>
      </c>
      <c r="R5" s="42" t="s">
        <v>205</v>
      </c>
      <c r="S5" s="9"/>
      <c r="T5" s="9"/>
      <c r="U5" s="9"/>
      <c r="V5" s="9">
        <v>5</v>
      </c>
      <c r="W5" s="9">
        <v>1</v>
      </c>
      <c r="X5" s="9">
        <v>1</v>
      </c>
      <c r="Y5" s="9"/>
      <c r="Z5" s="9">
        <v>1</v>
      </c>
      <c r="AA5" s="9"/>
      <c r="AB5" s="9"/>
      <c r="AC5" s="9">
        <f t="shared" ref="AC5:AC14" si="1">IF(Q5="","",(S5*2)+(T5*3)+U5*1)</f>
        <v>0</v>
      </c>
      <c r="AE5" s="21"/>
    </row>
    <row r="6" spans="1:31" s="39" customFormat="1" ht="12.75" x14ac:dyDescent="0.2">
      <c r="A6" s="43">
        <v>2</v>
      </c>
      <c r="B6" s="42" t="s">
        <v>465</v>
      </c>
      <c r="C6" s="42" t="s">
        <v>466</v>
      </c>
      <c r="D6" s="9">
        <v>1</v>
      </c>
      <c r="E6" s="9">
        <v>2</v>
      </c>
      <c r="F6" s="9"/>
      <c r="G6" s="9">
        <v>2</v>
      </c>
      <c r="H6" s="9">
        <v>1</v>
      </c>
      <c r="I6" s="9"/>
      <c r="J6" s="9"/>
      <c r="K6" s="9"/>
      <c r="L6" s="9"/>
      <c r="M6" s="9"/>
      <c r="N6" s="9">
        <f t="shared" si="0"/>
        <v>8</v>
      </c>
      <c r="O6" s="10"/>
      <c r="P6" s="43">
        <v>8</v>
      </c>
      <c r="Q6" s="42" t="s">
        <v>74</v>
      </c>
      <c r="R6" s="42" t="s">
        <v>75</v>
      </c>
      <c r="S6" s="9">
        <v>2</v>
      </c>
      <c r="T6" s="9">
        <v>2</v>
      </c>
      <c r="U6" s="9"/>
      <c r="V6" s="9">
        <v>7</v>
      </c>
      <c r="W6" s="9">
        <v>3</v>
      </c>
      <c r="X6" s="9">
        <v>1</v>
      </c>
      <c r="Y6" s="9">
        <v>1</v>
      </c>
      <c r="Z6" s="9">
        <v>2</v>
      </c>
      <c r="AA6" s="9"/>
      <c r="AB6" s="9"/>
      <c r="AC6" s="9">
        <f t="shared" si="1"/>
        <v>10</v>
      </c>
      <c r="AE6" s="21"/>
    </row>
    <row r="7" spans="1:31" s="39" customFormat="1" ht="12.75" x14ac:dyDescent="0.2">
      <c r="A7" s="43">
        <v>3</v>
      </c>
      <c r="B7" s="42" t="s">
        <v>316</v>
      </c>
      <c r="C7" s="42" t="s">
        <v>317</v>
      </c>
      <c r="D7" s="9">
        <v>3</v>
      </c>
      <c r="E7" s="9"/>
      <c r="F7" s="9"/>
      <c r="G7" s="9">
        <v>3</v>
      </c>
      <c r="H7" s="9">
        <v>2</v>
      </c>
      <c r="I7" s="9"/>
      <c r="J7" s="9"/>
      <c r="K7" s="9"/>
      <c r="L7" s="9"/>
      <c r="M7" s="9"/>
      <c r="N7" s="9">
        <f t="shared" si="0"/>
        <v>6</v>
      </c>
      <c r="O7" s="10"/>
      <c r="P7" s="41"/>
      <c r="Q7" s="42"/>
      <c r="R7" s="42"/>
      <c r="S7" s="9"/>
      <c r="T7" s="9"/>
      <c r="U7" s="9"/>
      <c r="V7" s="9"/>
      <c r="W7" s="9"/>
      <c r="X7" s="9"/>
      <c r="Y7" s="9"/>
      <c r="Z7" s="9"/>
      <c r="AA7" s="9"/>
      <c r="AB7" s="9"/>
      <c r="AC7" s="9" t="str">
        <f t="shared" si="1"/>
        <v/>
      </c>
      <c r="AE7" s="21"/>
    </row>
    <row r="8" spans="1:31" s="39" customFormat="1" ht="12.75" x14ac:dyDescent="0.2">
      <c r="A8" s="43">
        <v>7</v>
      </c>
      <c r="B8" s="42" t="s">
        <v>293</v>
      </c>
      <c r="C8" s="42" t="s">
        <v>294</v>
      </c>
      <c r="D8" s="9">
        <v>3</v>
      </c>
      <c r="E8" s="9">
        <v>2</v>
      </c>
      <c r="F8" s="9"/>
      <c r="G8" s="9">
        <v>3</v>
      </c>
      <c r="H8" s="9">
        <v>1</v>
      </c>
      <c r="I8" s="9">
        <v>1</v>
      </c>
      <c r="J8" s="9"/>
      <c r="K8" s="9">
        <v>5</v>
      </c>
      <c r="L8" s="9"/>
      <c r="M8" s="9"/>
      <c r="N8" s="9">
        <f t="shared" si="0"/>
        <v>12</v>
      </c>
      <c r="O8" s="10"/>
      <c r="P8" s="41">
        <v>11</v>
      </c>
      <c r="Q8" s="42" t="s">
        <v>65</v>
      </c>
      <c r="R8" s="42" t="s">
        <v>66</v>
      </c>
      <c r="S8" s="9">
        <v>1</v>
      </c>
      <c r="T8" s="9"/>
      <c r="U8" s="9"/>
      <c r="V8" s="9">
        <v>7</v>
      </c>
      <c r="W8" s="9"/>
      <c r="X8" s="9"/>
      <c r="Y8" s="9"/>
      <c r="Z8" s="9">
        <v>2</v>
      </c>
      <c r="AA8" s="9"/>
      <c r="AB8" s="9"/>
      <c r="AC8" s="9">
        <f t="shared" si="1"/>
        <v>2</v>
      </c>
      <c r="AE8" s="21"/>
    </row>
    <row r="9" spans="1:31" s="39" customFormat="1" ht="12.75" x14ac:dyDescent="0.2">
      <c r="A9" s="41"/>
      <c r="B9" s="42"/>
      <c r="C9" s="42"/>
      <c r="D9" s="9"/>
      <c r="E9" s="9"/>
      <c r="F9" s="9"/>
      <c r="G9" s="9"/>
      <c r="H9" s="9"/>
      <c r="I9" s="9"/>
      <c r="J9" s="9"/>
      <c r="K9" s="9"/>
      <c r="L9" s="9"/>
      <c r="M9" s="9"/>
      <c r="N9" s="9" t="str">
        <f t="shared" si="0"/>
        <v/>
      </c>
      <c r="O9" s="10"/>
      <c r="P9" s="41">
        <v>13</v>
      </c>
      <c r="Q9" s="42" t="s">
        <v>231</v>
      </c>
      <c r="R9" s="42" t="s">
        <v>312</v>
      </c>
      <c r="S9" s="9">
        <v>5</v>
      </c>
      <c r="T9" s="9">
        <v>2</v>
      </c>
      <c r="U9" s="9"/>
      <c r="V9" s="9">
        <v>5</v>
      </c>
      <c r="W9" s="9">
        <v>3</v>
      </c>
      <c r="X9" s="9"/>
      <c r="Y9" s="9"/>
      <c r="Z9" s="9"/>
      <c r="AA9" s="9"/>
      <c r="AB9" s="9"/>
      <c r="AC9" s="9">
        <f t="shared" si="1"/>
        <v>16</v>
      </c>
      <c r="AE9" s="21"/>
    </row>
    <row r="10" spans="1:31" s="39" customFormat="1" ht="12.75" x14ac:dyDescent="0.2">
      <c r="A10" s="43">
        <v>11</v>
      </c>
      <c r="B10" s="42" t="s">
        <v>361</v>
      </c>
      <c r="C10" s="42" t="s">
        <v>191</v>
      </c>
      <c r="D10" s="9">
        <v>4</v>
      </c>
      <c r="E10" s="9">
        <v>3</v>
      </c>
      <c r="F10" s="9">
        <v>1</v>
      </c>
      <c r="G10" s="9">
        <v>5</v>
      </c>
      <c r="H10" s="9">
        <v>2</v>
      </c>
      <c r="I10" s="9">
        <v>4</v>
      </c>
      <c r="J10" s="9"/>
      <c r="K10" s="9">
        <v>1</v>
      </c>
      <c r="L10" s="9"/>
      <c r="M10" s="9"/>
      <c r="N10" s="9">
        <f t="shared" si="0"/>
        <v>18</v>
      </c>
      <c r="O10" s="10"/>
      <c r="P10" s="43">
        <v>14</v>
      </c>
      <c r="Q10" s="42" t="s">
        <v>203</v>
      </c>
      <c r="R10" s="42" t="s">
        <v>34</v>
      </c>
      <c r="S10" s="9">
        <v>3</v>
      </c>
      <c r="T10" s="9">
        <v>1</v>
      </c>
      <c r="U10" s="9">
        <v>1</v>
      </c>
      <c r="V10" s="9">
        <v>7</v>
      </c>
      <c r="W10" s="9">
        <v>3</v>
      </c>
      <c r="X10" s="9"/>
      <c r="Y10" s="9">
        <v>2</v>
      </c>
      <c r="Z10" s="9">
        <v>1</v>
      </c>
      <c r="AA10" s="9"/>
      <c r="AB10" s="9"/>
      <c r="AC10" s="9">
        <f t="shared" si="1"/>
        <v>10</v>
      </c>
      <c r="AE10" s="21"/>
    </row>
    <row r="11" spans="1:31" s="39" customFormat="1" ht="12.75" x14ac:dyDescent="0.2">
      <c r="A11" s="41">
        <v>12</v>
      </c>
      <c r="B11" s="42" t="s">
        <v>272</v>
      </c>
      <c r="C11" s="42" t="s">
        <v>189</v>
      </c>
      <c r="D11" s="9">
        <v>1</v>
      </c>
      <c r="E11" s="9"/>
      <c r="F11" s="9"/>
      <c r="G11" s="9">
        <v>6</v>
      </c>
      <c r="H11" s="9">
        <v>1</v>
      </c>
      <c r="I11" s="9">
        <v>1</v>
      </c>
      <c r="J11" s="9"/>
      <c r="K11" s="9">
        <v>1</v>
      </c>
      <c r="L11" s="9"/>
      <c r="M11" s="9"/>
      <c r="N11" s="9">
        <f t="shared" si="0"/>
        <v>2</v>
      </c>
      <c r="O11" s="10"/>
      <c r="P11" s="41"/>
      <c r="Q11" s="42"/>
      <c r="R11" s="4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 t="str">
        <f t="shared" si="1"/>
        <v/>
      </c>
      <c r="AE11" s="21"/>
    </row>
    <row r="12" spans="1:31" s="39" customFormat="1" ht="12.75" x14ac:dyDescent="0.2">
      <c r="A12" s="41">
        <v>8</v>
      </c>
      <c r="B12" s="42" t="s">
        <v>486</v>
      </c>
      <c r="C12" s="42" t="s">
        <v>487</v>
      </c>
      <c r="D12" s="9">
        <v>2</v>
      </c>
      <c r="E12" s="9"/>
      <c r="F12" s="9"/>
      <c r="G12" s="9">
        <v>2</v>
      </c>
      <c r="H12" s="9"/>
      <c r="I12" s="9"/>
      <c r="J12" s="9"/>
      <c r="K12" s="9">
        <v>1</v>
      </c>
      <c r="L12" s="9"/>
      <c r="M12" s="9"/>
      <c r="N12" s="9">
        <f t="shared" si="0"/>
        <v>4</v>
      </c>
      <c r="O12" s="10"/>
      <c r="P12" s="41"/>
      <c r="Q12" s="42"/>
      <c r="R12" s="4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tr">
        <f t="shared" si="1"/>
        <v/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>
        <v>9</v>
      </c>
      <c r="Q13" s="42" t="s">
        <v>488</v>
      </c>
      <c r="R13" s="42" t="s">
        <v>35</v>
      </c>
      <c r="S13" s="9">
        <v>4</v>
      </c>
      <c r="T13" s="9"/>
      <c r="U13" s="9"/>
      <c r="V13" s="9">
        <v>1</v>
      </c>
      <c r="W13" s="9">
        <v>1</v>
      </c>
      <c r="X13" s="9"/>
      <c r="Y13" s="9"/>
      <c r="Z13" s="9">
        <v>2</v>
      </c>
      <c r="AA13" s="9"/>
      <c r="AB13" s="9"/>
      <c r="AC13" s="9">
        <f t="shared" si="1"/>
        <v>8</v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15</v>
      </c>
      <c r="E15" s="9">
        <f t="shared" si="2"/>
        <v>8</v>
      </c>
      <c r="F15" s="9">
        <f t="shared" si="2"/>
        <v>1</v>
      </c>
      <c r="G15" s="9">
        <f t="shared" si="2"/>
        <v>25</v>
      </c>
      <c r="H15" s="9">
        <f t="shared" si="2"/>
        <v>7</v>
      </c>
      <c r="I15" s="9">
        <f t="shared" si="2"/>
        <v>7</v>
      </c>
      <c r="J15" s="9">
        <f t="shared" si="2"/>
        <v>0</v>
      </c>
      <c r="K15" s="9">
        <f t="shared" si="2"/>
        <v>9</v>
      </c>
      <c r="L15" s="9">
        <f t="shared" si="2"/>
        <v>0</v>
      </c>
      <c r="M15" s="9">
        <f t="shared" si="2"/>
        <v>0</v>
      </c>
      <c r="N15" s="9">
        <f t="shared" si="2"/>
        <v>55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15</v>
      </c>
      <c r="T15" s="9">
        <f t="shared" si="3"/>
        <v>5</v>
      </c>
      <c r="U15" s="9">
        <f t="shared" si="3"/>
        <v>1</v>
      </c>
      <c r="V15" s="9">
        <f t="shared" si="3"/>
        <v>32</v>
      </c>
      <c r="W15" s="9">
        <f t="shared" si="3"/>
        <v>11</v>
      </c>
      <c r="X15" s="9">
        <f t="shared" si="3"/>
        <v>2</v>
      </c>
      <c r="Y15" s="9">
        <f t="shared" si="3"/>
        <v>3</v>
      </c>
      <c r="Z15" s="9">
        <f t="shared" si="3"/>
        <v>8</v>
      </c>
      <c r="AA15" s="9">
        <f t="shared" si="3"/>
        <v>0</v>
      </c>
      <c r="AB15" s="9">
        <f t="shared" si="3"/>
        <v>0</v>
      </c>
      <c r="AC15" s="9">
        <f t="shared" si="3"/>
        <v>46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62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Big Bangs: BLK-   |||   Cunning Stunts: </v>
      </c>
    </row>
    <row r="17" spans="1:32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2" s="39" customFormat="1" ht="12.75" x14ac:dyDescent="0.2">
      <c r="A18" s="128" t="s">
        <v>51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  <c r="O18" s="3" t="s">
        <v>4</v>
      </c>
      <c r="P18" s="140" t="s">
        <v>139</v>
      </c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2"/>
      <c r="AE18" s="21"/>
    </row>
    <row r="19" spans="1:32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2" s="39" customFormat="1" ht="12.75" x14ac:dyDescent="0.2">
      <c r="A20" s="41">
        <v>5</v>
      </c>
      <c r="B20" s="42" t="s">
        <v>151</v>
      </c>
      <c r="C20" s="42" t="s">
        <v>152</v>
      </c>
      <c r="D20" s="9">
        <v>3</v>
      </c>
      <c r="E20" s="9"/>
      <c r="F20" s="9">
        <v>4</v>
      </c>
      <c r="G20" s="9">
        <v>2</v>
      </c>
      <c r="H20" s="9"/>
      <c r="I20" s="9">
        <v>2</v>
      </c>
      <c r="J20" s="9">
        <v>1</v>
      </c>
      <c r="K20" s="9">
        <v>3</v>
      </c>
      <c r="L20" s="9"/>
      <c r="M20" s="9"/>
      <c r="N20" s="9">
        <f t="shared" ref="N20:N29" si="4">IF(B20="","",(D20*2)+(E20*3)+F20*1)</f>
        <v>10</v>
      </c>
      <c r="O20" s="10"/>
      <c r="P20" s="41">
        <v>3</v>
      </c>
      <c r="Q20" s="42" t="s">
        <v>206</v>
      </c>
      <c r="R20" s="42" t="s">
        <v>128</v>
      </c>
      <c r="S20" s="9">
        <v>2</v>
      </c>
      <c r="T20" s="9">
        <v>1</v>
      </c>
      <c r="U20" s="9"/>
      <c r="V20" s="9">
        <v>5</v>
      </c>
      <c r="W20" s="9">
        <v>4</v>
      </c>
      <c r="X20" s="9">
        <v>3</v>
      </c>
      <c r="Y20" s="9"/>
      <c r="Z20" s="9">
        <v>1</v>
      </c>
      <c r="AA20" s="9"/>
      <c r="AB20" s="9"/>
      <c r="AC20" s="9">
        <f t="shared" ref="AC20:AC29" si="5">IF(Q20="","",(S20*2)+(T20*3)+U20*1)</f>
        <v>7</v>
      </c>
      <c r="AE20" s="21"/>
    </row>
    <row r="21" spans="1:32" s="39" customFormat="1" ht="12.75" x14ac:dyDescent="0.2">
      <c r="A21" s="41">
        <v>7</v>
      </c>
      <c r="B21" s="42" t="s">
        <v>153</v>
      </c>
      <c r="C21" s="42" t="s">
        <v>337</v>
      </c>
      <c r="D21" s="9"/>
      <c r="E21" s="9"/>
      <c r="F21" s="9">
        <v>1</v>
      </c>
      <c r="G21" s="9">
        <v>7</v>
      </c>
      <c r="H21" s="9"/>
      <c r="I21" s="9">
        <v>3</v>
      </c>
      <c r="J21" s="9"/>
      <c r="K21" s="9">
        <v>3</v>
      </c>
      <c r="L21" s="9"/>
      <c r="M21" s="9"/>
      <c r="N21" s="9">
        <f t="shared" si="4"/>
        <v>1</v>
      </c>
      <c r="O21" s="10"/>
      <c r="P21" s="41">
        <v>4</v>
      </c>
      <c r="Q21" s="42" t="s">
        <v>33</v>
      </c>
      <c r="R21" s="42" t="s">
        <v>34</v>
      </c>
      <c r="S21" s="9"/>
      <c r="T21" s="9"/>
      <c r="U21" s="9"/>
      <c r="V21" s="9">
        <v>5</v>
      </c>
      <c r="W21" s="9"/>
      <c r="X21" s="9"/>
      <c r="Y21" s="9"/>
      <c r="Z21" s="9">
        <v>2</v>
      </c>
      <c r="AA21" s="9"/>
      <c r="AB21" s="9"/>
      <c r="AC21" s="9">
        <f t="shared" si="5"/>
        <v>0</v>
      </c>
      <c r="AE21" s="21"/>
    </row>
    <row r="22" spans="1:32" s="39" customFormat="1" ht="12.75" x14ac:dyDescent="0.2">
      <c r="A22" s="41">
        <v>8</v>
      </c>
      <c r="B22" s="42" t="s">
        <v>127</v>
      </c>
      <c r="C22" s="42" t="s">
        <v>128</v>
      </c>
      <c r="D22" s="9">
        <v>2</v>
      </c>
      <c r="E22" s="9"/>
      <c r="F22" s="9"/>
      <c r="G22" s="9">
        <v>7</v>
      </c>
      <c r="H22" s="9"/>
      <c r="I22" s="9">
        <v>2</v>
      </c>
      <c r="J22" s="9"/>
      <c r="K22" s="9">
        <v>1</v>
      </c>
      <c r="L22" s="9"/>
      <c r="M22" s="9"/>
      <c r="N22" s="9">
        <f t="shared" si="4"/>
        <v>4</v>
      </c>
      <c r="O22" s="10"/>
      <c r="P22" s="41">
        <v>5</v>
      </c>
      <c r="Q22" s="42" t="s">
        <v>45</v>
      </c>
      <c r="R22" s="42" t="s">
        <v>46</v>
      </c>
      <c r="S22" s="9">
        <v>2</v>
      </c>
      <c r="T22" s="9">
        <v>2</v>
      </c>
      <c r="U22" s="9">
        <v>2</v>
      </c>
      <c r="V22" s="9">
        <v>1</v>
      </c>
      <c r="W22" s="9"/>
      <c r="X22" s="9"/>
      <c r="Y22" s="9"/>
      <c r="Z22" s="9">
        <v>1</v>
      </c>
      <c r="AA22" s="9"/>
      <c r="AB22" s="9"/>
      <c r="AC22" s="9">
        <f t="shared" si="5"/>
        <v>12</v>
      </c>
      <c r="AE22" s="21"/>
    </row>
    <row r="23" spans="1:32" s="39" customFormat="1" ht="12.75" x14ac:dyDescent="0.2">
      <c r="A23" s="43">
        <v>9</v>
      </c>
      <c r="B23" s="42" t="s">
        <v>158</v>
      </c>
      <c r="C23" s="42" t="s">
        <v>159</v>
      </c>
      <c r="D23" s="9">
        <v>4</v>
      </c>
      <c r="E23" s="9"/>
      <c r="F23" s="9"/>
      <c r="G23" s="9">
        <v>1</v>
      </c>
      <c r="H23" s="9"/>
      <c r="I23" s="9">
        <v>1</v>
      </c>
      <c r="J23" s="9"/>
      <c r="K23" s="9">
        <v>1</v>
      </c>
      <c r="L23" s="9"/>
      <c r="M23" s="9"/>
      <c r="N23" s="9">
        <f t="shared" si="4"/>
        <v>8</v>
      </c>
      <c r="O23" s="10"/>
      <c r="P23" s="43">
        <v>7</v>
      </c>
      <c r="Q23" s="42" t="s">
        <v>32</v>
      </c>
      <c r="R23" s="42" t="s">
        <v>111</v>
      </c>
      <c r="S23" s="9">
        <v>3</v>
      </c>
      <c r="T23" s="9"/>
      <c r="U23" s="9">
        <v>4</v>
      </c>
      <c r="V23" s="9">
        <v>3</v>
      </c>
      <c r="W23" s="9"/>
      <c r="X23" s="9">
        <v>3</v>
      </c>
      <c r="Y23" s="9">
        <v>2</v>
      </c>
      <c r="Z23" s="9">
        <v>1</v>
      </c>
      <c r="AA23" s="9"/>
      <c r="AB23" s="9"/>
      <c r="AC23" s="9">
        <f t="shared" si="5"/>
        <v>10</v>
      </c>
      <c r="AE23" s="21"/>
    </row>
    <row r="24" spans="1:32" s="39" customFormat="1" ht="12.75" x14ac:dyDescent="0.2">
      <c r="A24" s="41">
        <v>12</v>
      </c>
      <c r="B24" s="42" t="s">
        <v>55</v>
      </c>
      <c r="C24" s="42" t="s">
        <v>56</v>
      </c>
      <c r="D24" s="9">
        <v>3</v>
      </c>
      <c r="E24" s="9">
        <v>2</v>
      </c>
      <c r="F24" s="9">
        <v>4</v>
      </c>
      <c r="G24" s="9">
        <v>1</v>
      </c>
      <c r="H24" s="9"/>
      <c r="I24" s="9">
        <v>2</v>
      </c>
      <c r="J24" s="9"/>
      <c r="K24" s="9">
        <v>1</v>
      </c>
      <c r="L24" s="9"/>
      <c r="M24" s="9"/>
      <c r="N24" s="9">
        <f t="shared" si="4"/>
        <v>16</v>
      </c>
      <c r="O24" s="10"/>
      <c r="P24" s="43">
        <v>8</v>
      </c>
      <c r="Q24" s="42" t="s">
        <v>211</v>
      </c>
      <c r="R24" s="42" t="s">
        <v>212</v>
      </c>
      <c r="S24" s="9"/>
      <c r="T24" s="9"/>
      <c r="U24" s="9"/>
      <c r="V24" s="9">
        <v>1</v>
      </c>
      <c r="W24" s="9"/>
      <c r="X24" s="9"/>
      <c r="Y24" s="9"/>
      <c r="Z24" s="9">
        <v>1</v>
      </c>
      <c r="AA24" s="9"/>
      <c r="AB24" s="9"/>
      <c r="AC24" s="9">
        <f t="shared" si="5"/>
        <v>0</v>
      </c>
      <c r="AE24" s="21"/>
    </row>
    <row r="25" spans="1:32" s="39" customFormat="1" ht="12.75" x14ac:dyDescent="0.2">
      <c r="A25" s="43"/>
      <c r="B25" s="42"/>
      <c r="C25" s="42"/>
      <c r="D25" s="9"/>
      <c r="E25" s="9"/>
      <c r="F25" s="9"/>
      <c r="G25" s="9"/>
      <c r="H25" s="9"/>
      <c r="I25" s="9"/>
      <c r="J25" s="9"/>
      <c r="K25" s="9"/>
      <c r="L25" s="9"/>
      <c r="M25" s="9"/>
      <c r="N25" s="9" t="str">
        <f t="shared" si="4"/>
        <v/>
      </c>
      <c r="O25" s="10"/>
      <c r="P25" s="41">
        <v>9</v>
      </c>
      <c r="Q25" s="42" t="s">
        <v>45</v>
      </c>
      <c r="R25" s="42" t="s">
        <v>104</v>
      </c>
      <c r="S25" s="9"/>
      <c r="T25" s="9"/>
      <c r="U25" s="9"/>
      <c r="V25" s="9">
        <v>1</v>
      </c>
      <c r="W25" s="9">
        <v>1</v>
      </c>
      <c r="X25" s="9"/>
      <c r="Y25" s="9"/>
      <c r="Z25" s="9"/>
      <c r="AA25" s="9"/>
      <c r="AB25" s="9"/>
      <c r="AC25" s="9">
        <f t="shared" si="5"/>
        <v>0</v>
      </c>
      <c r="AE25" s="21"/>
    </row>
    <row r="26" spans="1:32" s="39" customFormat="1" ht="12.75" x14ac:dyDescent="0.2">
      <c r="A26" s="41">
        <v>21</v>
      </c>
      <c r="B26" s="42" t="s">
        <v>155</v>
      </c>
      <c r="C26" s="42" t="s">
        <v>48</v>
      </c>
      <c r="D26" s="9">
        <v>1</v>
      </c>
      <c r="E26" s="9"/>
      <c r="F26" s="9"/>
      <c r="G26" s="9">
        <v>3</v>
      </c>
      <c r="H26" s="9">
        <v>1</v>
      </c>
      <c r="I26" s="9">
        <v>2</v>
      </c>
      <c r="J26" s="9"/>
      <c r="K26" s="9">
        <v>4</v>
      </c>
      <c r="L26" s="9"/>
      <c r="M26" s="9"/>
      <c r="N26" s="9">
        <f t="shared" si="4"/>
        <v>2</v>
      </c>
      <c r="O26" s="10"/>
      <c r="P26" s="41">
        <v>10</v>
      </c>
      <c r="Q26" s="42" t="s">
        <v>412</v>
      </c>
      <c r="R26" s="42" t="s">
        <v>413</v>
      </c>
      <c r="S26" s="9">
        <v>1</v>
      </c>
      <c r="T26" s="9"/>
      <c r="U26" s="9">
        <v>1</v>
      </c>
      <c r="V26" s="9">
        <v>14</v>
      </c>
      <c r="W26" s="9"/>
      <c r="X26" s="9">
        <v>1</v>
      </c>
      <c r="Y26" s="9"/>
      <c r="Z26" s="9">
        <v>2</v>
      </c>
      <c r="AA26" s="9"/>
      <c r="AB26" s="9"/>
      <c r="AC26" s="9">
        <f t="shared" si="5"/>
        <v>3</v>
      </c>
      <c r="AE26" s="21"/>
    </row>
    <row r="27" spans="1:32" s="39" customFormat="1" ht="12.75" x14ac:dyDescent="0.2">
      <c r="A27" s="41"/>
      <c r="B27" s="42"/>
      <c r="C27" s="42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tr">
        <f t="shared" si="4"/>
        <v/>
      </c>
      <c r="O27" s="10"/>
      <c r="P27" s="41">
        <v>11</v>
      </c>
      <c r="Q27" s="42" t="s">
        <v>288</v>
      </c>
      <c r="R27" s="42" t="s">
        <v>289</v>
      </c>
      <c r="S27" s="9">
        <v>4</v>
      </c>
      <c r="T27" s="9"/>
      <c r="U27" s="9">
        <v>1</v>
      </c>
      <c r="V27" s="9">
        <v>2</v>
      </c>
      <c r="W27" s="9">
        <v>1</v>
      </c>
      <c r="X27" s="9">
        <v>2</v>
      </c>
      <c r="Y27" s="9"/>
      <c r="Z27" s="9">
        <v>1</v>
      </c>
      <c r="AA27" s="9"/>
      <c r="AB27" s="9"/>
      <c r="AC27" s="9">
        <f t="shared" si="5"/>
        <v>9</v>
      </c>
      <c r="AE27" s="21"/>
    </row>
    <row r="28" spans="1:32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3">
        <v>12</v>
      </c>
      <c r="Q28" s="42" t="s">
        <v>207</v>
      </c>
      <c r="R28" s="42" t="s">
        <v>208</v>
      </c>
      <c r="S28" s="9">
        <v>1</v>
      </c>
      <c r="T28" s="9">
        <v>1</v>
      </c>
      <c r="U28" s="9"/>
      <c r="V28" s="9">
        <v>2</v>
      </c>
      <c r="W28" s="9"/>
      <c r="X28" s="9"/>
      <c r="Y28" s="9"/>
      <c r="Z28" s="9">
        <v>1</v>
      </c>
      <c r="AA28" s="9"/>
      <c r="AB28" s="9"/>
      <c r="AC28" s="9">
        <f t="shared" si="5"/>
        <v>5</v>
      </c>
      <c r="AE28" s="21"/>
    </row>
    <row r="29" spans="1:32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2" s="39" customFormat="1" ht="12.75" x14ac:dyDescent="0.2">
      <c r="A30" s="105" t="s">
        <v>26</v>
      </c>
      <c r="B30" s="106"/>
      <c r="C30" s="107"/>
      <c r="D30" s="9">
        <f t="shared" ref="D30:N30" si="6">SUM(D20:D29)</f>
        <v>13</v>
      </c>
      <c r="E30" s="9">
        <f t="shared" si="6"/>
        <v>2</v>
      </c>
      <c r="F30" s="9">
        <f t="shared" si="6"/>
        <v>9</v>
      </c>
      <c r="G30" s="9">
        <f t="shared" si="6"/>
        <v>21</v>
      </c>
      <c r="H30" s="9">
        <f t="shared" si="6"/>
        <v>1</v>
      </c>
      <c r="I30" s="9">
        <f t="shared" si="6"/>
        <v>12</v>
      </c>
      <c r="J30" s="9">
        <f t="shared" si="6"/>
        <v>1</v>
      </c>
      <c r="K30" s="9">
        <f t="shared" si="6"/>
        <v>13</v>
      </c>
      <c r="L30" s="9">
        <f t="shared" si="6"/>
        <v>0</v>
      </c>
      <c r="M30" s="9">
        <f t="shared" si="6"/>
        <v>0</v>
      </c>
      <c r="N30" s="9">
        <f t="shared" si="6"/>
        <v>41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13</v>
      </c>
      <c r="T30" s="9">
        <f t="shared" si="7"/>
        <v>4</v>
      </c>
      <c r="U30" s="9">
        <f t="shared" si="7"/>
        <v>8</v>
      </c>
      <c r="V30" s="9">
        <f t="shared" si="7"/>
        <v>34</v>
      </c>
      <c r="W30" s="9">
        <f t="shared" si="7"/>
        <v>6</v>
      </c>
      <c r="X30" s="9">
        <f t="shared" si="7"/>
        <v>9</v>
      </c>
      <c r="Y30" s="9">
        <f t="shared" si="7"/>
        <v>2</v>
      </c>
      <c r="Z30" s="9">
        <f t="shared" si="7"/>
        <v>10</v>
      </c>
      <c r="AA30" s="9">
        <f t="shared" si="7"/>
        <v>0</v>
      </c>
      <c r="AB30" s="9">
        <f t="shared" si="7"/>
        <v>0</v>
      </c>
      <c r="AC30" s="9">
        <f t="shared" si="7"/>
        <v>46</v>
      </c>
      <c r="AE30" s="44" t="e">
        <f>IF(#REF!+#REF!=5,"Correct","MVP ERROR")</f>
        <v>#REF!</v>
      </c>
    </row>
    <row r="31" spans="1:32" s="39" customFormat="1" ht="12.75" x14ac:dyDescent="0.2">
      <c r="A31" s="117" t="s">
        <v>27</v>
      </c>
      <c r="B31" s="118"/>
      <c r="C31" s="119" t="s">
        <v>135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Spartans: -AST-   |||   Phantoms: </v>
      </c>
      <c r="AF31" s="46"/>
    </row>
    <row r="32" spans="1:32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43" t="s">
        <v>140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3" t="s">
        <v>4</v>
      </c>
      <c r="P33" s="125" t="s">
        <v>103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5</v>
      </c>
      <c r="B35" s="42" t="s">
        <v>213</v>
      </c>
      <c r="C35" s="42" t="s">
        <v>214</v>
      </c>
      <c r="D35" s="9"/>
      <c r="E35" s="9">
        <v>1</v>
      </c>
      <c r="F35" s="9"/>
      <c r="G35" s="9"/>
      <c r="H35" s="9"/>
      <c r="I35" s="9">
        <v>1</v>
      </c>
      <c r="J35" s="9"/>
      <c r="K35" s="9">
        <v>2</v>
      </c>
      <c r="L35" s="9"/>
      <c r="M35" s="9"/>
      <c r="N35" s="9">
        <f t="shared" ref="N35:N44" si="8">IF(B35="","",(D35*2)+(E35*3)+F35*1)</f>
        <v>3</v>
      </c>
      <c r="O35" s="10"/>
      <c r="P35" s="43">
        <v>4</v>
      </c>
      <c r="Q35" s="42" t="s">
        <v>148</v>
      </c>
      <c r="R35" s="42" t="s">
        <v>54</v>
      </c>
      <c r="S35" s="9">
        <v>5</v>
      </c>
      <c r="T35" s="9"/>
      <c r="U35" s="9">
        <v>1</v>
      </c>
      <c r="V35" s="9">
        <v>3</v>
      </c>
      <c r="W35" s="9"/>
      <c r="X35" s="9"/>
      <c r="Y35" s="9">
        <v>4</v>
      </c>
      <c r="Z35" s="9"/>
      <c r="AA35" s="9"/>
      <c r="AB35" s="9"/>
      <c r="AC35" s="9">
        <f t="shared" ref="AC35:AC44" si="9">IF(Q35="","",(S35*2)+(T35*3)+U35*1)</f>
        <v>11</v>
      </c>
      <c r="AE35" s="21"/>
    </row>
    <row r="36" spans="1:31" s="39" customFormat="1" ht="12.75" x14ac:dyDescent="0.2">
      <c r="A36" s="54" t="s">
        <v>221</v>
      </c>
      <c r="B36" s="42" t="s">
        <v>215</v>
      </c>
      <c r="C36" s="42" t="s">
        <v>216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>
        <f t="shared" si="8"/>
        <v>0</v>
      </c>
      <c r="O36" s="10"/>
      <c r="P36" s="43">
        <v>6</v>
      </c>
      <c r="Q36" s="42" t="s">
        <v>40</v>
      </c>
      <c r="R36" s="42" t="s">
        <v>113</v>
      </c>
      <c r="S36" s="9"/>
      <c r="T36" s="9"/>
      <c r="U36" s="9"/>
      <c r="V36" s="9">
        <v>2</v>
      </c>
      <c r="W36" s="9">
        <v>1</v>
      </c>
      <c r="X36" s="9">
        <v>1</v>
      </c>
      <c r="Y36" s="9"/>
      <c r="Z36" s="9"/>
      <c r="AA36" s="9"/>
      <c r="AB36" s="9"/>
      <c r="AC36" s="9">
        <f t="shared" si="9"/>
        <v>0</v>
      </c>
      <c r="AE36" s="21"/>
    </row>
    <row r="37" spans="1:31" s="39" customFormat="1" ht="12.75" x14ac:dyDescent="0.2">
      <c r="A37" s="41">
        <v>14</v>
      </c>
      <c r="B37" s="42" t="s">
        <v>217</v>
      </c>
      <c r="C37" s="42" t="s">
        <v>92</v>
      </c>
      <c r="D37" s="9">
        <v>2</v>
      </c>
      <c r="E37" s="9">
        <v>3</v>
      </c>
      <c r="F37" s="9">
        <v>2</v>
      </c>
      <c r="G37" s="9">
        <v>5</v>
      </c>
      <c r="H37" s="9"/>
      <c r="I37" s="9">
        <v>3</v>
      </c>
      <c r="J37" s="9"/>
      <c r="K37" s="9">
        <v>2</v>
      </c>
      <c r="L37" s="9"/>
      <c r="M37" s="9"/>
      <c r="N37" s="9">
        <f t="shared" si="8"/>
        <v>15</v>
      </c>
      <c r="O37" s="10"/>
      <c r="P37" s="43">
        <v>9</v>
      </c>
      <c r="Q37" s="42" t="s">
        <v>114</v>
      </c>
      <c r="R37" s="42" t="s">
        <v>67</v>
      </c>
      <c r="S37" s="9">
        <v>2</v>
      </c>
      <c r="T37" s="9"/>
      <c r="U37" s="9">
        <v>1</v>
      </c>
      <c r="V37" s="9">
        <v>5</v>
      </c>
      <c r="W37" s="9">
        <v>2</v>
      </c>
      <c r="X37" s="9">
        <v>2</v>
      </c>
      <c r="Y37" s="9"/>
      <c r="Z37" s="9"/>
      <c r="AA37" s="9"/>
      <c r="AB37" s="9"/>
      <c r="AC37" s="9">
        <f t="shared" si="9"/>
        <v>5</v>
      </c>
      <c r="AE37" s="21"/>
    </row>
    <row r="38" spans="1:31" s="39" customFormat="1" ht="12.75" x14ac:dyDescent="0.2">
      <c r="A38" s="43">
        <v>21</v>
      </c>
      <c r="B38" s="42" t="s">
        <v>366</v>
      </c>
      <c r="C38" s="42" t="s">
        <v>367</v>
      </c>
      <c r="D38" s="9">
        <v>1</v>
      </c>
      <c r="E38" s="9"/>
      <c r="F38" s="9"/>
      <c r="G38" s="9">
        <v>6</v>
      </c>
      <c r="H38" s="9">
        <v>1</v>
      </c>
      <c r="I38" s="9"/>
      <c r="J38" s="9"/>
      <c r="K38" s="9">
        <v>1</v>
      </c>
      <c r="L38" s="9"/>
      <c r="M38" s="9"/>
      <c r="N38" s="9">
        <f t="shared" si="8"/>
        <v>2</v>
      </c>
      <c r="O38" s="10"/>
      <c r="P38" s="43">
        <v>13</v>
      </c>
      <c r="Q38" s="42" t="s">
        <v>112</v>
      </c>
      <c r="R38" s="42" t="s">
        <v>113</v>
      </c>
      <c r="S38" s="9"/>
      <c r="T38" s="9">
        <v>1</v>
      </c>
      <c r="U38" s="9"/>
      <c r="V38" s="9">
        <v>3</v>
      </c>
      <c r="W38" s="9"/>
      <c r="X38" s="9">
        <v>1</v>
      </c>
      <c r="Y38" s="9"/>
      <c r="Z38" s="9"/>
      <c r="AA38" s="9"/>
      <c r="AB38" s="9"/>
      <c r="AC38" s="9">
        <f t="shared" si="9"/>
        <v>3</v>
      </c>
      <c r="AE38" s="21"/>
    </row>
    <row r="39" spans="1:31" s="39" customFormat="1" ht="12.75" x14ac:dyDescent="0.2">
      <c r="A39" s="43">
        <v>24</v>
      </c>
      <c r="B39" s="42" t="s">
        <v>218</v>
      </c>
      <c r="C39" s="42" t="s">
        <v>39</v>
      </c>
      <c r="D39" s="9"/>
      <c r="E39" s="9"/>
      <c r="F39" s="9"/>
      <c r="G39" s="9">
        <v>3</v>
      </c>
      <c r="H39" s="9">
        <v>2</v>
      </c>
      <c r="I39" s="9">
        <v>1</v>
      </c>
      <c r="J39" s="9"/>
      <c r="K39" s="9">
        <v>3</v>
      </c>
      <c r="L39" s="9"/>
      <c r="M39" s="9"/>
      <c r="N39" s="9">
        <f t="shared" si="8"/>
        <v>0</v>
      </c>
      <c r="O39" s="10"/>
      <c r="P39" s="43"/>
      <c r="Q39" s="42"/>
      <c r="R39" s="42"/>
      <c r="S39" s="9"/>
      <c r="T39" s="9"/>
      <c r="U39" s="9"/>
      <c r="V39" s="9"/>
      <c r="W39" s="9"/>
      <c r="X39" s="9"/>
      <c r="Y39" s="9"/>
      <c r="Z39" s="9"/>
      <c r="AA39" s="9"/>
      <c r="AB39" s="9"/>
      <c r="AC39" s="9" t="str">
        <f t="shared" si="9"/>
        <v/>
      </c>
      <c r="AE39" s="21"/>
    </row>
    <row r="40" spans="1:31" s="39" customFormat="1" ht="12.75" x14ac:dyDescent="0.2">
      <c r="A40" s="43">
        <v>32</v>
      </c>
      <c r="B40" s="42" t="s">
        <v>71</v>
      </c>
      <c r="C40" s="42" t="s">
        <v>90</v>
      </c>
      <c r="D40" s="9">
        <v>4</v>
      </c>
      <c r="E40" s="9"/>
      <c r="F40" s="9"/>
      <c r="G40" s="9">
        <v>8</v>
      </c>
      <c r="H40" s="9"/>
      <c r="I40" s="9">
        <v>1</v>
      </c>
      <c r="J40" s="9">
        <v>2</v>
      </c>
      <c r="K40" s="9"/>
      <c r="L40" s="9"/>
      <c r="M40" s="9"/>
      <c r="N40" s="9">
        <f t="shared" si="8"/>
        <v>8</v>
      </c>
      <c r="O40" s="10"/>
      <c r="P40" s="41">
        <v>22</v>
      </c>
      <c r="Q40" s="42" t="s">
        <v>115</v>
      </c>
      <c r="R40" s="42" t="s">
        <v>116</v>
      </c>
      <c r="S40" s="9"/>
      <c r="T40" s="9">
        <v>2</v>
      </c>
      <c r="U40" s="9">
        <v>2</v>
      </c>
      <c r="V40" s="9">
        <v>5</v>
      </c>
      <c r="W40" s="9">
        <v>4</v>
      </c>
      <c r="X40" s="9">
        <v>2</v>
      </c>
      <c r="Y40" s="9"/>
      <c r="Z40" s="9"/>
      <c r="AA40" s="9"/>
      <c r="AB40" s="9"/>
      <c r="AC40" s="9">
        <f t="shared" si="9"/>
        <v>8</v>
      </c>
      <c r="AE40" s="21"/>
    </row>
    <row r="41" spans="1:31" s="39" customFormat="1" ht="12.75" x14ac:dyDescent="0.2">
      <c r="A41" s="43">
        <v>8</v>
      </c>
      <c r="B41" s="42" t="s">
        <v>353</v>
      </c>
      <c r="C41" s="42" t="s">
        <v>87</v>
      </c>
      <c r="D41" s="9">
        <v>2</v>
      </c>
      <c r="E41" s="9"/>
      <c r="F41" s="9">
        <v>3</v>
      </c>
      <c r="G41" s="9">
        <v>10</v>
      </c>
      <c r="H41" s="9"/>
      <c r="I41" s="9"/>
      <c r="J41" s="9"/>
      <c r="K41" s="9">
        <v>3</v>
      </c>
      <c r="L41" s="9"/>
      <c r="M41" s="9"/>
      <c r="N41" s="9">
        <f t="shared" si="8"/>
        <v>7</v>
      </c>
      <c r="O41" s="10"/>
      <c r="P41" s="41">
        <v>40</v>
      </c>
      <c r="Q41" s="42" t="s">
        <v>32</v>
      </c>
      <c r="R41" s="42" t="s">
        <v>147</v>
      </c>
      <c r="S41" s="9">
        <v>1</v>
      </c>
      <c r="T41" s="9">
        <v>1</v>
      </c>
      <c r="U41" s="9"/>
      <c r="V41" s="9">
        <v>5</v>
      </c>
      <c r="W41" s="9"/>
      <c r="X41" s="9"/>
      <c r="Y41" s="9"/>
      <c r="Z41" s="9"/>
      <c r="AA41" s="9"/>
      <c r="AB41" s="9"/>
      <c r="AC41" s="9">
        <f t="shared" si="9"/>
        <v>5</v>
      </c>
      <c r="AE41" s="21"/>
    </row>
    <row r="42" spans="1:31" s="39" customFormat="1" ht="12.75" x14ac:dyDescent="0.2">
      <c r="A42" s="43">
        <v>11</v>
      </c>
      <c r="B42" s="42" t="s">
        <v>475</v>
      </c>
      <c r="C42" s="42" t="s">
        <v>476</v>
      </c>
      <c r="D42" s="9">
        <v>3</v>
      </c>
      <c r="E42" s="9"/>
      <c r="F42" s="9"/>
      <c r="G42" s="9">
        <v>3</v>
      </c>
      <c r="H42" s="9">
        <v>5</v>
      </c>
      <c r="I42" s="9">
        <v>2</v>
      </c>
      <c r="J42" s="9"/>
      <c r="K42" s="9">
        <v>2</v>
      </c>
      <c r="L42" s="9"/>
      <c r="M42" s="9"/>
      <c r="N42" s="9">
        <f t="shared" si="8"/>
        <v>6</v>
      </c>
      <c r="O42" s="10"/>
      <c r="P42" s="41">
        <v>44</v>
      </c>
      <c r="Q42" s="42" t="s">
        <v>108</v>
      </c>
      <c r="R42" s="42" t="s">
        <v>109</v>
      </c>
      <c r="S42" s="9">
        <v>2</v>
      </c>
      <c r="T42" s="9"/>
      <c r="U42" s="9"/>
      <c r="V42" s="9">
        <v>7</v>
      </c>
      <c r="W42" s="9">
        <v>1</v>
      </c>
      <c r="X42" s="9">
        <v>1</v>
      </c>
      <c r="Y42" s="9"/>
      <c r="Z42" s="9"/>
      <c r="AA42" s="9"/>
      <c r="AB42" s="9"/>
      <c r="AC42" s="9">
        <f t="shared" si="9"/>
        <v>4</v>
      </c>
      <c r="AE42" s="21"/>
    </row>
    <row r="43" spans="1:31" s="39" customFormat="1" ht="12.75" x14ac:dyDescent="0.2">
      <c r="A43" s="41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>
        <v>23</v>
      </c>
      <c r="Q43" s="42" t="s">
        <v>110</v>
      </c>
      <c r="R43" s="42" t="s">
        <v>72</v>
      </c>
      <c r="S43" s="9"/>
      <c r="T43" s="9">
        <v>4</v>
      </c>
      <c r="U43" s="9"/>
      <c r="V43" s="9">
        <v>1</v>
      </c>
      <c r="W43" s="9"/>
      <c r="X43" s="9"/>
      <c r="Y43" s="9"/>
      <c r="Z43" s="9"/>
      <c r="AA43" s="9"/>
      <c r="AB43" s="9"/>
      <c r="AC43" s="9">
        <f t="shared" si="9"/>
        <v>12</v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3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12</v>
      </c>
      <c r="E45" s="9">
        <f t="shared" si="10"/>
        <v>4</v>
      </c>
      <c r="F45" s="9">
        <f t="shared" si="10"/>
        <v>5</v>
      </c>
      <c r="G45" s="9">
        <f t="shared" si="10"/>
        <v>35</v>
      </c>
      <c r="H45" s="9">
        <f t="shared" si="10"/>
        <v>8</v>
      </c>
      <c r="I45" s="9">
        <f t="shared" si="10"/>
        <v>8</v>
      </c>
      <c r="J45" s="9">
        <f t="shared" si="10"/>
        <v>2</v>
      </c>
      <c r="K45" s="9">
        <f t="shared" si="10"/>
        <v>13</v>
      </c>
      <c r="L45" s="9">
        <f t="shared" si="10"/>
        <v>0</v>
      </c>
      <c r="M45" s="9">
        <f t="shared" si="10"/>
        <v>0</v>
      </c>
      <c r="N45" s="9">
        <f t="shared" si="10"/>
        <v>41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10</v>
      </c>
      <c r="T45" s="9">
        <f t="shared" si="11"/>
        <v>8</v>
      </c>
      <c r="U45" s="9">
        <f t="shared" si="11"/>
        <v>4</v>
      </c>
      <c r="V45" s="9">
        <f t="shared" si="11"/>
        <v>31</v>
      </c>
      <c r="W45" s="9">
        <f t="shared" si="11"/>
        <v>8</v>
      </c>
      <c r="X45" s="9">
        <f t="shared" si="11"/>
        <v>7</v>
      </c>
      <c r="Y45" s="9">
        <f t="shared" si="11"/>
        <v>4</v>
      </c>
      <c r="Z45" s="9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si="11"/>
        <v>48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89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AKOM:    |||   Hornets: PFS-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72" t="s">
        <v>230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  <c r="O48" s="3" t="s">
        <v>29</v>
      </c>
      <c r="P48" s="134" t="s">
        <v>62</v>
      </c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6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24</v>
      </c>
      <c r="B50" s="42" t="s">
        <v>233</v>
      </c>
      <c r="C50" s="42" t="s">
        <v>234</v>
      </c>
      <c r="D50" s="9">
        <v>2</v>
      </c>
      <c r="E50" s="9"/>
      <c r="F50" s="9"/>
      <c r="G50" s="9">
        <v>3</v>
      </c>
      <c r="H50" s="9"/>
      <c r="I50" s="9"/>
      <c r="J50" s="9">
        <v>1</v>
      </c>
      <c r="K50" s="9">
        <v>1</v>
      </c>
      <c r="L50" s="9"/>
      <c r="M50" s="9"/>
      <c r="N50" s="9">
        <f t="shared" ref="N50:N59" si="12">IF(B50="","",(D50*2)+(E50*3)+F50*1)</f>
        <v>4</v>
      </c>
      <c r="O50" s="10"/>
      <c r="P50" s="52" t="s">
        <v>221</v>
      </c>
      <c r="Q50" s="42" t="s">
        <v>165</v>
      </c>
      <c r="R50" s="42" t="s">
        <v>166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>
        <f t="shared" ref="AC50:AC59" si="13">IF(Q50="","",(S50*2)+(T50*3)+U50*1)</f>
        <v>0</v>
      </c>
      <c r="AD50" s="46"/>
      <c r="AE50" s="21"/>
    </row>
    <row r="51" spans="1:31" s="39" customFormat="1" ht="12.75" x14ac:dyDescent="0.2">
      <c r="A51" s="41">
        <v>6</v>
      </c>
      <c r="B51" s="42" t="s">
        <v>38</v>
      </c>
      <c r="C51" s="42" t="s">
        <v>235</v>
      </c>
      <c r="D51" s="9"/>
      <c r="E51" s="9"/>
      <c r="F51" s="9"/>
      <c r="G51" s="9">
        <v>3</v>
      </c>
      <c r="H51" s="9"/>
      <c r="I51" s="9"/>
      <c r="J51" s="9"/>
      <c r="K51" s="9">
        <v>1</v>
      </c>
      <c r="L51" s="9"/>
      <c r="M51" s="9"/>
      <c r="N51" s="9">
        <f t="shared" si="12"/>
        <v>0</v>
      </c>
      <c r="O51" s="10"/>
      <c r="P51" s="43">
        <v>6</v>
      </c>
      <c r="Q51" s="42" t="s">
        <v>120</v>
      </c>
      <c r="R51" s="42" t="s">
        <v>50</v>
      </c>
      <c r="S51" s="9"/>
      <c r="T51" s="9"/>
      <c r="U51" s="9"/>
      <c r="V51" s="9">
        <v>2</v>
      </c>
      <c r="W51" s="9"/>
      <c r="X51" s="9"/>
      <c r="Y51" s="9"/>
      <c r="Z51" s="9">
        <v>1</v>
      </c>
      <c r="AA51" s="9"/>
      <c r="AB51" s="9"/>
      <c r="AC51" s="9">
        <f t="shared" si="13"/>
        <v>0</v>
      </c>
      <c r="AD51" s="46"/>
      <c r="AE51" s="21"/>
    </row>
    <row r="52" spans="1:31" s="39" customFormat="1" ht="12.75" x14ac:dyDescent="0.2">
      <c r="A52" s="41">
        <v>7</v>
      </c>
      <c r="B52" s="42" t="s">
        <v>319</v>
      </c>
      <c r="C52" s="42" t="s">
        <v>426</v>
      </c>
      <c r="D52" s="9">
        <v>5</v>
      </c>
      <c r="E52" s="9"/>
      <c r="F52" s="9">
        <v>4</v>
      </c>
      <c r="G52" s="9">
        <v>3</v>
      </c>
      <c r="H52" s="9"/>
      <c r="I52" s="9"/>
      <c r="J52" s="9"/>
      <c r="K52" s="9"/>
      <c r="L52" s="9"/>
      <c r="M52" s="9"/>
      <c r="N52" s="9">
        <f t="shared" si="12"/>
        <v>14</v>
      </c>
      <c r="O52" s="10"/>
      <c r="P52" s="41">
        <v>7</v>
      </c>
      <c r="Q52" s="42" t="s">
        <v>167</v>
      </c>
      <c r="R52" s="42" t="s">
        <v>128</v>
      </c>
      <c r="S52" s="9">
        <v>3</v>
      </c>
      <c r="T52" s="9"/>
      <c r="U52" s="9"/>
      <c r="V52" s="9">
        <v>1</v>
      </c>
      <c r="W52" s="9"/>
      <c r="X52" s="9">
        <v>2</v>
      </c>
      <c r="Y52" s="9"/>
      <c r="Z52" s="9">
        <v>2</v>
      </c>
      <c r="AA52" s="9"/>
      <c r="AB52" s="9"/>
      <c r="AC52" s="9">
        <f t="shared" si="13"/>
        <v>6</v>
      </c>
      <c r="AD52" s="46"/>
      <c r="AE52" s="21"/>
    </row>
    <row r="53" spans="1:31" s="39" customFormat="1" ht="12.75" x14ac:dyDescent="0.2">
      <c r="A53" s="41">
        <v>8</v>
      </c>
      <c r="B53" s="42" t="s">
        <v>236</v>
      </c>
      <c r="C53" s="42" t="s">
        <v>61</v>
      </c>
      <c r="D53" s="9">
        <v>1</v>
      </c>
      <c r="E53" s="9">
        <v>1</v>
      </c>
      <c r="F53" s="9"/>
      <c r="G53" s="9">
        <v>5</v>
      </c>
      <c r="H53" s="9"/>
      <c r="I53" s="9">
        <v>1</v>
      </c>
      <c r="J53" s="9"/>
      <c r="K53" s="9">
        <v>3</v>
      </c>
      <c r="L53" s="9"/>
      <c r="M53" s="9"/>
      <c r="N53" s="9">
        <f t="shared" si="12"/>
        <v>5</v>
      </c>
      <c r="O53" s="10"/>
      <c r="P53" s="41">
        <v>9</v>
      </c>
      <c r="Q53" s="42" t="s">
        <v>63</v>
      </c>
      <c r="R53" s="42" t="s">
        <v>64</v>
      </c>
      <c r="S53" s="9">
        <v>2</v>
      </c>
      <c r="T53" s="9"/>
      <c r="U53" s="9">
        <v>2</v>
      </c>
      <c r="V53" s="9">
        <v>5</v>
      </c>
      <c r="W53" s="9">
        <v>5</v>
      </c>
      <c r="X53" s="9">
        <v>1</v>
      </c>
      <c r="Y53" s="9"/>
      <c r="Z53" s="9">
        <v>1</v>
      </c>
      <c r="AA53" s="9"/>
      <c r="AB53" s="9"/>
      <c r="AC53" s="9">
        <f t="shared" si="13"/>
        <v>6</v>
      </c>
      <c r="AD53" s="46"/>
      <c r="AE53" s="21"/>
    </row>
    <row r="54" spans="1:31" s="39" customFormat="1" ht="12.75" x14ac:dyDescent="0.2">
      <c r="A54" s="41">
        <v>9</v>
      </c>
      <c r="B54" s="42" t="s">
        <v>237</v>
      </c>
      <c r="C54" s="42" t="s">
        <v>238</v>
      </c>
      <c r="D54" s="9"/>
      <c r="E54" s="9"/>
      <c r="F54" s="9"/>
      <c r="G54" s="9">
        <v>3</v>
      </c>
      <c r="H54" s="9">
        <v>1</v>
      </c>
      <c r="I54" s="9"/>
      <c r="J54" s="9"/>
      <c r="K54" s="9">
        <v>4</v>
      </c>
      <c r="L54" s="9"/>
      <c r="M54" s="9"/>
      <c r="N54" s="9">
        <f t="shared" si="12"/>
        <v>0</v>
      </c>
      <c r="O54" s="10"/>
      <c r="P54" s="41"/>
      <c r="Q54" s="42"/>
      <c r="R54" s="42"/>
      <c r="S54" s="9"/>
      <c r="T54" s="9"/>
      <c r="U54" s="9"/>
      <c r="V54" s="9"/>
      <c r="W54" s="9"/>
      <c r="X54" s="9"/>
      <c r="Y54" s="9"/>
      <c r="Z54" s="9"/>
      <c r="AA54" s="9"/>
      <c r="AB54" s="9"/>
      <c r="AC54" s="9" t="str">
        <f t="shared" si="13"/>
        <v/>
      </c>
      <c r="AD54" s="46"/>
      <c r="AE54" s="21"/>
    </row>
    <row r="55" spans="1:31" s="39" customFormat="1" ht="12.75" x14ac:dyDescent="0.2">
      <c r="A55" s="41">
        <v>10</v>
      </c>
      <c r="B55" s="42" t="s">
        <v>65</v>
      </c>
      <c r="C55" s="42" t="s">
        <v>95</v>
      </c>
      <c r="D55" s="9">
        <v>1</v>
      </c>
      <c r="E55" s="9">
        <v>1</v>
      </c>
      <c r="F55" s="9"/>
      <c r="G55" s="9">
        <v>2</v>
      </c>
      <c r="H55" s="9">
        <v>2</v>
      </c>
      <c r="I55" s="9">
        <v>1</v>
      </c>
      <c r="J55" s="9"/>
      <c r="K55" s="9">
        <v>3</v>
      </c>
      <c r="L55" s="9"/>
      <c r="M55" s="9"/>
      <c r="N55" s="9">
        <f t="shared" si="12"/>
        <v>5</v>
      </c>
      <c r="O55" s="10"/>
      <c r="P55" s="41">
        <v>11</v>
      </c>
      <c r="Q55" s="42" t="s">
        <v>422</v>
      </c>
      <c r="R55" s="42" t="s">
        <v>84</v>
      </c>
      <c r="S55" s="9">
        <v>4</v>
      </c>
      <c r="T55" s="9"/>
      <c r="U55" s="9">
        <v>1</v>
      </c>
      <c r="V55" s="9">
        <v>5</v>
      </c>
      <c r="W55" s="9"/>
      <c r="X55" s="9"/>
      <c r="Y55" s="9"/>
      <c r="Z55" s="9">
        <v>2</v>
      </c>
      <c r="AA55" s="9"/>
      <c r="AB55" s="9"/>
      <c r="AC55" s="9">
        <f t="shared" si="13"/>
        <v>9</v>
      </c>
      <c r="AD55" s="46"/>
      <c r="AE55" s="21"/>
    </row>
    <row r="56" spans="1:31" s="39" customFormat="1" ht="12.75" x14ac:dyDescent="0.2">
      <c r="A56" s="41">
        <v>14</v>
      </c>
      <c r="B56" s="42" t="s">
        <v>239</v>
      </c>
      <c r="C56" s="42" t="s">
        <v>240</v>
      </c>
      <c r="D56" s="9">
        <v>4</v>
      </c>
      <c r="E56" s="9"/>
      <c r="F56" s="9">
        <v>2</v>
      </c>
      <c r="G56" s="9">
        <v>3</v>
      </c>
      <c r="H56" s="9"/>
      <c r="I56" s="9">
        <v>3</v>
      </c>
      <c r="J56" s="9"/>
      <c r="K56" s="9">
        <v>4</v>
      </c>
      <c r="L56" s="9"/>
      <c r="M56" s="9"/>
      <c r="N56" s="9">
        <f t="shared" si="12"/>
        <v>10</v>
      </c>
      <c r="O56" s="10"/>
      <c r="P56" s="41">
        <v>12</v>
      </c>
      <c r="Q56" s="42" t="s">
        <v>260</v>
      </c>
      <c r="R56" s="42" t="s">
        <v>263</v>
      </c>
      <c r="S56" s="9">
        <v>1</v>
      </c>
      <c r="T56" s="9"/>
      <c r="U56" s="9">
        <v>3</v>
      </c>
      <c r="V56" s="9">
        <v>4</v>
      </c>
      <c r="W56" s="9">
        <v>1</v>
      </c>
      <c r="X56" s="9">
        <v>1</v>
      </c>
      <c r="Y56" s="9"/>
      <c r="Z56" s="9"/>
      <c r="AA56" s="9"/>
      <c r="AB56" s="9"/>
      <c r="AC56" s="9">
        <f t="shared" si="13"/>
        <v>5</v>
      </c>
      <c r="AD56" s="46"/>
      <c r="AE56" s="21"/>
    </row>
    <row r="57" spans="1:31" s="39" customFormat="1" ht="12.75" x14ac:dyDescent="0.2">
      <c r="A57" s="43"/>
      <c r="B57" s="42"/>
      <c r="C57" s="42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tr">
        <f t="shared" si="12"/>
        <v/>
      </c>
      <c r="O57" s="10"/>
      <c r="P57" s="43">
        <v>13</v>
      </c>
      <c r="Q57" s="42" t="s">
        <v>423</v>
      </c>
      <c r="R57" s="42" t="s">
        <v>424</v>
      </c>
      <c r="S57" s="9">
        <v>2</v>
      </c>
      <c r="T57" s="9">
        <v>2</v>
      </c>
      <c r="U57" s="9"/>
      <c r="V57" s="9">
        <v>8</v>
      </c>
      <c r="W57" s="9"/>
      <c r="X57" s="9">
        <v>2</v>
      </c>
      <c r="Y57" s="9">
        <v>1</v>
      </c>
      <c r="Z57" s="9">
        <v>3</v>
      </c>
      <c r="AA57" s="9"/>
      <c r="AB57" s="9"/>
      <c r="AC57" s="9">
        <f t="shared" si="13"/>
        <v>10</v>
      </c>
      <c r="AD57" s="46"/>
      <c r="AE57" s="21"/>
    </row>
    <row r="58" spans="1:31" s="39" customFormat="1" ht="12.75" x14ac:dyDescent="0.2">
      <c r="A58" s="43">
        <v>35</v>
      </c>
      <c r="B58" s="42" t="s">
        <v>38</v>
      </c>
      <c r="C58" s="42" t="s">
        <v>39</v>
      </c>
      <c r="D58" s="9">
        <v>1</v>
      </c>
      <c r="E58" s="9"/>
      <c r="F58" s="9"/>
      <c r="G58" s="9">
        <v>2</v>
      </c>
      <c r="H58" s="9"/>
      <c r="I58" s="9"/>
      <c r="J58" s="9">
        <v>1</v>
      </c>
      <c r="K58" s="9">
        <v>2</v>
      </c>
      <c r="L58" s="9"/>
      <c r="M58" s="9"/>
      <c r="N58" s="9">
        <f t="shared" si="12"/>
        <v>2</v>
      </c>
      <c r="O58" s="10"/>
      <c r="P58" s="41">
        <v>14</v>
      </c>
      <c r="Q58" s="42" t="s">
        <v>168</v>
      </c>
      <c r="R58" s="42" t="s">
        <v>113</v>
      </c>
      <c r="S58" s="9">
        <v>2</v>
      </c>
      <c r="T58" s="9"/>
      <c r="U58" s="9">
        <v>1</v>
      </c>
      <c r="V58" s="9">
        <v>5</v>
      </c>
      <c r="W58" s="9">
        <v>1</v>
      </c>
      <c r="X58" s="9"/>
      <c r="Y58" s="9"/>
      <c r="Z58" s="9">
        <v>2</v>
      </c>
      <c r="AA58" s="9"/>
      <c r="AB58" s="9"/>
      <c r="AC58" s="9">
        <f t="shared" si="13"/>
        <v>5</v>
      </c>
      <c r="AD58" s="46"/>
      <c r="AE58" s="21"/>
    </row>
    <row r="59" spans="1:31" s="39" customFormat="1" ht="12.75" x14ac:dyDescent="0.2">
      <c r="A59" s="41">
        <v>91</v>
      </c>
      <c r="B59" s="42" t="s">
        <v>242</v>
      </c>
      <c r="C59" s="42" t="s">
        <v>67</v>
      </c>
      <c r="D59" s="9">
        <v>1</v>
      </c>
      <c r="E59" s="9"/>
      <c r="F59" s="9">
        <v>3</v>
      </c>
      <c r="G59" s="9">
        <v>6</v>
      </c>
      <c r="H59" s="9"/>
      <c r="I59" s="9"/>
      <c r="J59" s="9"/>
      <c r="K59" s="9"/>
      <c r="L59" s="9"/>
      <c r="M59" s="9"/>
      <c r="N59" s="9">
        <f t="shared" si="12"/>
        <v>5</v>
      </c>
      <c r="O59" s="10"/>
      <c r="P59" s="43">
        <v>0</v>
      </c>
      <c r="Q59" s="42" t="s">
        <v>403</v>
      </c>
      <c r="R59" s="42" t="s">
        <v>67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>
        <f t="shared" si="13"/>
        <v>0</v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15</v>
      </c>
      <c r="E60" s="9">
        <f t="shared" si="14"/>
        <v>2</v>
      </c>
      <c r="F60" s="9">
        <f t="shared" si="14"/>
        <v>9</v>
      </c>
      <c r="G60" s="9">
        <f t="shared" si="14"/>
        <v>30</v>
      </c>
      <c r="H60" s="9">
        <f t="shared" si="14"/>
        <v>3</v>
      </c>
      <c r="I60" s="9">
        <f t="shared" si="14"/>
        <v>5</v>
      </c>
      <c r="J60" s="9">
        <f t="shared" si="14"/>
        <v>2</v>
      </c>
      <c r="K60" s="9">
        <f t="shared" si="14"/>
        <v>18</v>
      </c>
      <c r="L60" s="9">
        <f t="shared" si="14"/>
        <v>0</v>
      </c>
      <c r="M60" s="9">
        <f t="shared" si="14"/>
        <v>0</v>
      </c>
      <c r="N60" s="9">
        <f t="shared" si="14"/>
        <v>45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14</v>
      </c>
      <c r="T60" s="9">
        <f t="shared" si="15"/>
        <v>2</v>
      </c>
      <c r="U60" s="9">
        <f t="shared" si="15"/>
        <v>7</v>
      </c>
      <c r="V60" s="9">
        <f t="shared" si="15"/>
        <v>30</v>
      </c>
      <c r="W60" s="9">
        <f t="shared" si="15"/>
        <v>7</v>
      </c>
      <c r="X60" s="9">
        <f t="shared" si="15"/>
        <v>6</v>
      </c>
      <c r="Y60" s="9">
        <f t="shared" si="15"/>
        <v>1</v>
      </c>
      <c r="Z60" s="9">
        <f t="shared" si="15"/>
        <v>11</v>
      </c>
      <c r="AA60" s="9">
        <f t="shared" si="15"/>
        <v>0</v>
      </c>
      <c r="AB60" s="9">
        <f t="shared" si="15"/>
        <v>0</v>
      </c>
      <c r="AC60" s="9">
        <f t="shared" si="15"/>
        <v>41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138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Honey Badgers:    |||   Hardwood Pro: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81" t="s">
        <v>246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3"/>
      <c r="O63" s="3" t="s">
        <v>29</v>
      </c>
      <c r="P63" s="149" t="s">
        <v>135</v>
      </c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1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9</v>
      </c>
      <c r="B65" s="42" t="s">
        <v>247</v>
      </c>
      <c r="C65" s="42" t="s">
        <v>248</v>
      </c>
      <c r="D65" s="9">
        <v>1</v>
      </c>
      <c r="E65" s="9"/>
      <c r="F65" s="9">
        <v>2</v>
      </c>
      <c r="G65" s="9">
        <v>9</v>
      </c>
      <c r="H65" s="9">
        <v>3</v>
      </c>
      <c r="I65" s="9"/>
      <c r="J65" s="9">
        <v>1</v>
      </c>
      <c r="K65" s="9">
        <v>1</v>
      </c>
      <c r="L65" s="9"/>
      <c r="M65" s="9"/>
      <c r="N65" s="9">
        <f t="shared" ref="N65:N74" si="16">IF(B65="","",(D65*2)+(E65*3)+F65*1)</f>
        <v>4</v>
      </c>
      <c r="O65" s="10"/>
      <c r="P65" s="41">
        <v>0</v>
      </c>
      <c r="Q65" s="42" t="s">
        <v>180</v>
      </c>
      <c r="R65" s="42" t="s">
        <v>181</v>
      </c>
      <c r="S65" s="9">
        <v>3</v>
      </c>
      <c r="T65" s="9"/>
      <c r="U65" s="9">
        <v>7</v>
      </c>
      <c r="V65" s="9">
        <v>6</v>
      </c>
      <c r="W65" s="9"/>
      <c r="X65" s="9"/>
      <c r="Y65" s="9"/>
      <c r="Z65" s="9"/>
      <c r="AA65" s="9"/>
      <c r="AB65" s="9"/>
      <c r="AC65" s="9">
        <f t="shared" ref="AC65:AC74" si="17">IF(Q65="","",(S65*2)+(T65*3)+U65*1)</f>
        <v>13</v>
      </c>
      <c r="AD65" s="46"/>
      <c r="AE65" s="21"/>
    </row>
    <row r="66" spans="1:31" s="39" customFormat="1" ht="12.75" x14ac:dyDescent="0.2">
      <c r="A66" s="43"/>
      <c r="B66" s="42"/>
      <c r="C66" s="42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tr">
        <f t="shared" si="16"/>
        <v/>
      </c>
      <c r="O66" s="10"/>
      <c r="P66" s="41"/>
      <c r="Q66" s="42"/>
      <c r="R66" s="4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 t="str">
        <f t="shared" si="17"/>
        <v/>
      </c>
      <c r="AD66" s="46"/>
      <c r="AE66" s="21"/>
    </row>
    <row r="67" spans="1:31" s="39" customFormat="1" ht="12.75" x14ac:dyDescent="0.2">
      <c r="A67" s="41"/>
      <c r="B67" s="42"/>
      <c r="C67" s="42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tr">
        <f t="shared" si="16"/>
        <v/>
      </c>
      <c r="O67" s="10"/>
      <c r="P67" s="41">
        <v>2</v>
      </c>
      <c r="Q67" s="42" t="s">
        <v>184</v>
      </c>
      <c r="R67" s="42" t="s">
        <v>174</v>
      </c>
      <c r="S67" s="9">
        <v>1</v>
      </c>
      <c r="T67" s="9">
        <v>1</v>
      </c>
      <c r="U67" s="9"/>
      <c r="V67" s="9">
        <v>1</v>
      </c>
      <c r="W67" s="9"/>
      <c r="X67" s="9">
        <v>1</v>
      </c>
      <c r="Y67" s="9"/>
      <c r="Z67" s="9"/>
      <c r="AA67" s="9"/>
      <c r="AB67" s="9"/>
      <c r="AC67" s="9">
        <f t="shared" si="17"/>
        <v>5</v>
      </c>
      <c r="AD67" s="46"/>
      <c r="AE67" s="21"/>
    </row>
    <row r="68" spans="1:31" s="39" customFormat="1" ht="12.75" x14ac:dyDescent="0.2">
      <c r="A68" s="41">
        <v>13</v>
      </c>
      <c r="B68" s="42" t="s">
        <v>251</v>
      </c>
      <c r="C68" s="42" t="s">
        <v>53</v>
      </c>
      <c r="D68" s="9">
        <v>2</v>
      </c>
      <c r="E68" s="9"/>
      <c r="F68" s="9">
        <v>2</v>
      </c>
      <c r="G68" s="9">
        <v>6</v>
      </c>
      <c r="H68" s="9">
        <v>3</v>
      </c>
      <c r="I68" s="9"/>
      <c r="J68" s="9"/>
      <c r="K68" s="9">
        <v>1</v>
      </c>
      <c r="L68" s="9"/>
      <c r="M68" s="9"/>
      <c r="N68" s="9">
        <f t="shared" si="16"/>
        <v>6</v>
      </c>
      <c r="O68" s="10"/>
      <c r="P68" s="41">
        <v>11</v>
      </c>
      <c r="Q68" s="42" t="s">
        <v>450</v>
      </c>
      <c r="R68" s="42" t="s">
        <v>128</v>
      </c>
      <c r="S68" s="9"/>
      <c r="T68" s="9"/>
      <c r="U68" s="9">
        <v>1</v>
      </c>
      <c r="V68" s="9">
        <v>2</v>
      </c>
      <c r="W68" s="9">
        <v>1</v>
      </c>
      <c r="X68" s="9">
        <v>1</v>
      </c>
      <c r="Y68" s="9"/>
      <c r="Z68" s="9">
        <v>2</v>
      </c>
      <c r="AA68" s="9"/>
      <c r="AB68" s="9"/>
      <c r="AC68" s="9">
        <f t="shared" si="17"/>
        <v>1</v>
      </c>
      <c r="AD68" s="46"/>
      <c r="AE68" s="21"/>
    </row>
    <row r="69" spans="1:31" s="39" customFormat="1" ht="12.75" x14ac:dyDescent="0.2">
      <c r="A69" s="43">
        <v>21</v>
      </c>
      <c r="B69" s="42" t="s">
        <v>252</v>
      </c>
      <c r="C69" s="42" t="s">
        <v>253</v>
      </c>
      <c r="D69" s="9">
        <v>1</v>
      </c>
      <c r="E69" s="9"/>
      <c r="F69" s="9"/>
      <c r="G69" s="9">
        <v>6</v>
      </c>
      <c r="H69" s="9"/>
      <c r="I69" s="9">
        <v>1</v>
      </c>
      <c r="J69" s="9"/>
      <c r="K69" s="9">
        <v>2</v>
      </c>
      <c r="L69" s="9"/>
      <c r="M69" s="9"/>
      <c r="N69" s="9">
        <f t="shared" si="16"/>
        <v>2</v>
      </c>
      <c r="O69" s="10"/>
      <c r="P69" s="41">
        <v>40</v>
      </c>
      <c r="Q69" s="42" t="s">
        <v>177</v>
      </c>
      <c r="R69" s="42" t="s">
        <v>178</v>
      </c>
      <c r="S69" s="9"/>
      <c r="T69" s="9"/>
      <c r="U69" s="9"/>
      <c r="V69" s="9">
        <v>4</v>
      </c>
      <c r="W69" s="9"/>
      <c r="X69" s="9"/>
      <c r="Y69" s="9"/>
      <c r="Z69" s="9">
        <v>1</v>
      </c>
      <c r="AA69" s="9"/>
      <c r="AB69" s="9"/>
      <c r="AC69" s="9">
        <f t="shared" si="17"/>
        <v>0</v>
      </c>
      <c r="AD69" s="46"/>
      <c r="AE69" s="21"/>
    </row>
    <row r="70" spans="1:31" s="39" customFormat="1" ht="12.75" x14ac:dyDescent="0.2">
      <c r="A70" s="43">
        <v>23</v>
      </c>
      <c r="B70" s="42" t="s">
        <v>254</v>
      </c>
      <c r="C70" s="42" t="s">
        <v>61</v>
      </c>
      <c r="D70" s="9">
        <v>5</v>
      </c>
      <c r="E70" s="9"/>
      <c r="F70" s="9"/>
      <c r="G70" s="9">
        <v>5</v>
      </c>
      <c r="H70" s="9">
        <v>1</v>
      </c>
      <c r="I70" s="9"/>
      <c r="J70" s="9"/>
      <c r="K70" s="9"/>
      <c r="L70" s="9"/>
      <c r="M70" s="9"/>
      <c r="N70" s="9">
        <f t="shared" si="16"/>
        <v>10</v>
      </c>
      <c r="O70" s="10"/>
      <c r="P70" s="41">
        <v>21</v>
      </c>
      <c r="Q70" s="42" t="s">
        <v>182</v>
      </c>
      <c r="R70" s="42" t="s">
        <v>183</v>
      </c>
      <c r="S70" s="9">
        <v>2</v>
      </c>
      <c r="T70" s="9"/>
      <c r="U70" s="9">
        <v>1</v>
      </c>
      <c r="V70" s="9">
        <v>6</v>
      </c>
      <c r="W70" s="9"/>
      <c r="X70" s="9"/>
      <c r="Y70" s="9">
        <v>1</v>
      </c>
      <c r="Z70" s="9">
        <v>3</v>
      </c>
      <c r="AA70" s="9">
        <v>1</v>
      </c>
      <c r="AB70" s="9"/>
      <c r="AC70" s="9">
        <f t="shared" si="17"/>
        <v>5</v>
      </c>
      <c r="AD70" s="46"/>
      <c r="AE70" s="21"/>
    </row>
    <row r="71" spans="1:31" s="39" customFormat="1" ht="12.75" x14ac:dyDescent="0.2">
      <c r="A71" s="43">
        <v>26</v>
      </c>
      <c r="B71" s="42" t="s">
        <v>255</v>
      </c>
      <c r="C71" s="42" t="s">
        <v>256</v>
      </c>
      <c r="D71" s="9"/>
      <c r="E71" s="9">
        <v>2</v>
      </c>
      <c r="F71" s="9">
        <v>1</v>
      </c>
      <c r="G71" s="9">
        <v>4</v>
      </c>
      <c r="H71" s="9">
        <v>2</v>
      </c>
      <c r="I71" s="9"/>
      <c r="J71" s="9"/>
      <c r="K71" s="9">
        <v>2</v>
      </c>
      <c r="L71" s="9"/>
      <c r="M71" s="9"/>
      <c r="N71" s="9">
        <f t="shared" si="16"/>
        <v>7</v>
      </c>
      <c r="O71" s="10"/>
      <c r="P71" s="41"/>
      <c r="Q71" s="42"/>
      <c r="R71" s="4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 t="str">
        <f t="shared" si="17"/>
        <v/>
      </c>
      <c r="AD71" s="46"/>
      <c r="AE71" s="21"/>
    </row>
    <row r="72" spans="1:31" s="39" customFormat="1" ht="12.75" x14ac:dyDescent="0.2">
      <c r="A72" s="41">
        <v>0</v>
      </c>
      <c r="B72" s="42" t="s">
        <v>376</v>
      </c>
      <c r="C72" s="42" t="s">
        <v>377</v>
      </c>
      <c r="D72" s="9">
        <v>2</v>
      </c>
      <c r="E72" s="9"/>
      <c r="F72" s="9">
        <v>2</v>
      </c>
      <c r="G72" s="9">
        <v>3</v>
      </c>
      <c r="H72" s="9">
        <v>1</v>
      </c>
      <c r="I72" s="9">
        <v>1</v>
      </c>
      <c r="J72" s="9"/>
      <c r="K72" s="9">
        <v>1</v>
      </c>
      <c r="L72" s="9"/>
      <c r="M72" s="9"/>
      <c r="N72" s="9">
        <f t="shared" si="16"/>
        <v>6</v>
      </c>
      <c r="O72" s="10"/>
      <c r="P72" s="41">
        <v>44</v>
      </c>
      <c r="Q72" s="42" t="s">
        <v>188</v>
      </c>
      <c r="R72" s="42" t="s">
        <v>84</v>
      </c>
      <c r="S72" s="9"/>
      <c r="T72" s="9">
        <v>1</v>
      </c>
      <c r="U72" s="9"/>
      <c r="V72" s="9"/>
      <c r="W72" s="9"/>
      <c r="X72" s="9">
        <v>1</v>
      </c>
      <c r="Y72" s="9"/>
      <c r="Z72" s="9">
        <v>3</v>
      </c>
      <c r="AA72" s="9"/>
      <c r="AB72" s="9"/>
      <c r="AC72" s="9">
        <f t="shared" si="17"/>
        <v>3</v>
      </c>
      <c r="AD72" s="46"/>
      <c r="AE72" s="21"/>
    </row>
    <row r="73" spans="1:31" s="39" customFormat="1" ht="12.75" x14ac:dyDescent="0.2">
      <c r="A73" s="41">
        <v>55</v>
      </c>
      <c r="B73" s="42" t="s">
        <v>318</v>
      </c>
      <c r="C73" s="42" t="s">
        <v>37</v>
      </c>
      <c r="D73" s="9">
        <v>2</v>
      </c>
      <c r="E73" s="9"/>
      <c r="F73" s="9">
        <v>1</v>
      </c>
      <c r="G73" s="9">
        <v>3</v>
      </c>
      <c r="H73" s="9">
        <v>1</v>
      </c>
      <c r="I73" s="9"/>
      <c r="J73" s="9">
        <v>1</v>
      </c>
      <c r="K73" s="9">
        <v>1</v>
      </c>
      <c r="L73" s="9"/>
      <c r="M73" s="9"/>
      <c r="N73" s="9">
        <f t="shared" si="16"/>
        <v>5</v>
      </c>
      <c r="O73" s="10"/>
      <c r="P73" s="41">
        <v>13</v>
      </c>
      <c r="Q73" s="42" t="s">
        <v>107</v>
      </c>
      <c r="R73" s="42" t="s">
        <v>57</v>
      </c>
      <c r="S73" s="9"/>
      <c r="T73" s="9"/>
      <c r="U73" s="9"/>
      <c r="V73" s="9"/>
      <c r="W73" s="9"/>
      <c r="X73" s="9">
        <v>1</v>
      </c>
      <c r="Y73" s="9"/>
      <c r="Z73" s="9">
        <v>2</v>
      </c>
      <c r="AA73" s="9"/>
      <c r="AB73" s="9"/>
      <c r="AC73" s="9">
        <f t="shared" si="17"/>
        <v>0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13</v>
      </c>
      <c r="E75" s="9">
        <f t="shared" si="18"/>
        <v>2</v>
      </c>
      <c r="F75" s="9">
        <f t="shared" si="18"/>
        <v>8</v>
      </c>
      <c r="G75" s="9">
        <f t="shared" si="18"/>
        <v>36</v>
      </c>
      <c r="H75" s="9">
        <f t="shared" si="18"/>
        <v>11</v>
      </c>
      <c r="I75" s="9">
        <f t="shared" si="18"/>
        <v>2</v>
      </c>
      <c r="J75" s="9">
        <f t="shared" si="18"/>
        <v>2</v>
      </c>
      <c r="K75" s="9">
        <f t="shared" si="18"/>
        <v>8</v>
      </c>
      <c r="L75" s="9">
        <f t="shared" si="18"/>
        <v>0</v>
      </c>
      <c r="M75" s="9">
        <f t="shared" si="18"/>
        <v>0</v>
      </c>
      <c r="N75" s="9">
        <f t="shared" si="18"/>
        <v>40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6</v>
      </c>
      <c r="T75" s="9">
        <f t="shared" si="19"/>
        <v>2</v>
      </c>
      <c r="U75" s="9">
        <f t="shared" si="19"/>
        <v>9</v>
      </c>
      <c r="V75" s="9">
        <f t="shared" si="19"/>
        <v>19</v>
      </c>
      <c r="W75" s="9">
        <f t="shared" si="19"/>
        <v>1</v>
      </c>
      <c r="X75" s="9">
        <f t="shared" si="19"/>
        <v>4</v>
      </c>
      <c r="Y75" s="9">
        <f t="shared" si="19"/>
        <v>1</v>
      </c>
      <c r="Z75" s="9">
        <f t="shared" si="19"/>
        <v>11</v>
      </c>
      <c r="AA75" s="9">
        <f t="shared" si="19"/>
        <v>1</v>
      </c>
      <c r="AB75" s="9">
        <f t="shared" si="19"/>
        <v>0</v>
      </c>
      <c r="AC75" s="9">
        <f t="shared" si="19"/>
        <v>27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139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Beavers:    |||   Mighty Few: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58" t="s">
        <v>137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60"/>
      <c r="O78" s="3" t="s">
        <v>29</v>
      </c>
      <c r="P78" s="114" t="s">
        <v>89</v>
      </c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6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0</v>
      </c>
      <c r="B80" s="42" t="s">
        <v>196</v>
      </c>
      <c r="C80" s="42" t="s">
        <v>87</v>
      </c>
      <c r="D80" s="9">
        <v>6</v>
      </c>
      <c r="E80" s="9"/>
      <c r="F80" s="9"/>
      <c r="G80" s="9">
        <v>3</v>
      </c>
      <c r="H80" s="9">
        <v>1</v>
      </c>
      <c r="I80" s="9"/>
      <c r="J80" s="9"/>
      <c r="K80" s="9"/>
      <c r="L80" s="9"/>
      <c r="M80" s="9"/>
      <c r="N80" s="9">
        <f t="shared" ref="N80:N89" si="20">IF(B80="","",(D80*2)+(E80*3)+F80*1)</f>
        <v>12</v>
      </c>
      <c r="O80" s="10"/>
      <c r="P80" s="43">
        <v>0</v>
      </c>
      <c r="Q80" s="42" t="s">
        <v>93</v>
      </c>
      <c r="R80" s="42" t="s">
        <v>94</v>
      </c>
      <c r="S80" s="9">
        <v>2</v>
      </c>
      <c r="T80" s="9">
        <v>2</v>
      </c>
      <c r="U80" s="9">
        <v>1</v>
      </c>
      <c r="V80" s="9">
        <v>6</v>
      </c>
      <c r="W80" s="9">
        <v>2</v>
      </c>
      <c r="X80" s="9"/>
      <c r="Y80" s="9"/>
      <c r="Z80" s="9">
        <v>1</v>
      </c>
      <c r="AA80" s="9"/>
      <c r="AB80" s="9"/>
      <c r="AC80" s="9">
        <f t="shared" ref="AC80:AC89" si="21">IF(Q80="","",(S80*2)+(T80*3)+U80*1)</f>
        <v>11</v>
      </c>
      <c r="AD80" s="46"/>
      <c r="AE80" s="21"/>
    </row>
    <row r="81" spans="1:31" s="39" customFormat="1" ht="12.75" x14ac:dyDescent="0.2">
      <c r="A81" s="43">
        <v>1</v>
      </c>
      <c r="B81" s="42" t="s">
        <v>365</v>
      </c>
      <c r="C81" s="42" t="s">
        <v>41</v>
      </c>
      <c r="D81" s="9">
        <v>1</v>
      </c>
      <c r="E81" s="9"/>
      <c r="F81" s="9">
        <v>2</v>
      </c>
      <c r="G81" s="9">
        <v>2</v>
      </c>
      <c r="H81" s="9">
        <v>1</v>
      </c>
      <c r="I81" s="9">
        <v>1</v>
      </c>
      <c r="J81" s="9"/>
      <c r="K81" s="9"/>
      <c r="L81" s="9"/>
      <c r="M81" s="9"/>
      <c r="N81" s="9">
        <f t="shared" si="20"/>
        <v>4</v>
      </c>
      <c r="O81" s="10"/>
      <c r="P81" s="43">
        <v>2</v>
      </c>
      <c r="Q81" s="42" t="s">
        <v>322</v>
      </c>
      <c r="R81" s="42" t="s">
        <v>39</v>
      </c>
      <c r="S81" s="9">
        <v>3</v>
      </c>
      <c r="T81" s="9"/>
      <c r="U81" s="9">
        <v>1</v>
      </c>
      <c r="V81" s="9">
        <v>5</v>
      </c>
      <c r="W81" s="9">
        <v>2</v>
      </c>
      <c r="X81" s="9">
        <v>1</v>
      </c>
      <c r="Y81" s="9"/>
      <c r="Z81" s="9">
        <v>3</v>
      </c>
      <c r="AA81" s="9"/>
      <c r="AB81" s="9"/>
      <c r="AC81" s="9">
        <f t="shared" si="21"/>
        <v>7</v>
      </c>
      <c r="AD81" s="46"/>
      <c r="AE81" s="21"/>
    </row>
    <row r="82" spans="1:31" s="39" customFormat="1" ht="12.75" x14ac:dyDescent="0.2">
      <c r="A82" s="43">
        <v>5</v>
      </c>
      <c r="B82" s="42" t="s">
        <v>199</v>
      </c>
      <c r="C82" s="42" t="s">
        <v>57</v>
      </c>
      <c r="D82" s="9">
        <v>5</v>
      </c>
      <c r="E82" s="9"/>
      <c r="F82" s="9"/>
      <c r="G82" s="9">
        <v>5</v>
      </c>
      <c r="H82" s="9">
        <v>4</v>
      </c>
      <c r="I82" s="9">
        <v>3</v>
      </c>
      <c r="J82" s="9"/>
      <c r="K82" s="9">
        <v>1</v>
      </c>
      <c r="L82" s="9"/>
      <c r="M82" s="9"/>
      <c r="N82" s="9">
        <f t="shared" si="20"/>
        <v>10</v>
      </c>
      <c r="O82" s="10"/>
      <c r="P82" s="43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3">
        <v>8</v>
      </c>
      <c r="B83" s="42" t="s">
        <v>245</v>
      </c>
      <c r="C83" s="42" t="s">
        <v>164</v>
      </c>
      <c r="D83" s="9">
        <v>1</v>
      </c>
      <c r="E83" s="9"/>
      <c r="F83" s="9">
        <v>2</v>
      </c>
      <c r="G83" s="9">
        <v>4</v>
      </c>
      <c r="H83" s="9">
        <v>5</v>
      </c>
      <c r="I83" s="9">
        <v>3</v>
      </c>
      <c r="J83" s="9"/>
      <c r="K83" s="9">
        <v>2</v>
      </c>
      <c r="L83" s="9"/>
      <c r="M83" s="9"/>
      <c r="N83" s="9">
        <f t="shared" si="20"/>
        <v>4</v>
      </c>
      <c r="O83" s="10"/>
      <c r="P83" s="41">
        <v>4</v>
      </c>
      <c r="Q83" s="42" t="s">
        <v>142</v>
      </c>
      <c r="R83" s="42" t="s">
        <v>143</v>
      </c>
      <c r="S83" s="9">
        <v>2</v>
      </c>
      <c r="T83" s="9">
        <v>1</v>
      </c>
      <c r="U83" s="9"/>
      <c r="V83" s="9">
        <v>5</v>
      </c>
      <c r="W83" s="9">
        <v>1</v>
      </c>
      <c r="X83" s="9">
        <v>1</v>
      </c>
      <c r="Y83" s="9"/>
      <c r="Z83" s="9">
        <v>1</v>
      </c>
      <c r="AA83" s="9"/>
      <c r="AB83" s="9"/>
      <c r="AC83" s="9">
        <f t="shared" si="21"/>
        <v>7</v>
      </c>
      <c r="AD83" s="46"/>
      <c r="AE83" s="21"/>
    </row>
    <row r="84" spans="1:31" s="39" customFormat="1" ht="12.75" x14ac:dyDescent="0.2">
      <c r="A84" s="43">
        <v>10</v>
      </c>
      <c r="B84" s="42" t="s">
        <v>197</v>
      </c>
      <c r="C84" s="42" t="s">
        <v>198</v>
      </c>
      <c r="D84" s="9">
        <v>1</v>
      </c>
      <c r="E84" s="9"/>
      <c r="F84" s="9"/>
      <c r="G84" s="9">
        <v>1</v>
      </c>
      <c r="H84" s="9">
        <v>2</v>
      </c>
      <c r="I84" s="9"/>
      <c r="J84" s="9"/>
      <c r="K84" s="9">
        <v>4</v>
      </c>
      <c r="L84" s="9">
        <v>1</v>
      </c>
      <c r="M84" s="9"/>
      <c r="N84" s="9">
        <f t="shared" si="20"/>
        <v>2</v>
      </c>
      <c r="O84" s="10"/>
      <c r="P84" s="43"/>
      <c r="Q84" s="42"/>
      <c r="R84" s="42"/>
      <c r="S84" s="9"/>
      <c r="T84" s="9"/>
      <c r="U84" s="9"/>
      <c r="V84" s="9"/>
      <c r="W84" s="9"/>
      <c r="X84" s="9"/>
      <c r="Y84" s="9"/>
      <c r="Z84" s="9"/>
      <c r="AA84" s="9"/>
      <c r="AB84" s="9"/>
      <c r="AC84" s="9" t="str">
        <f t="shared" si="21"/>
        <v/>
      </c>
      <c r="AD84" s="46"/>
      <c r="AE84" s="21"/>
    </row>
    <row r="85" spans="1:31" s="39" customFormat="1" ht="12.75" x14ac:dyDescent="0.2">
      <c r="A85" s="41">
        <v>12</v>
      </c>
      <c r="B85" s="42" t="s">
        <v>78</v>
      </c>
      <c r="C85" s="42" t="s">
        <v>79</v>
      </c>
      <c r="D85" s="9">
        <v>6</v>
      </c>
      <c r="E85" s="9"/>
      <c r="F85" s="9">
        <v>1</v>
      </c>
      <c r="G85" s="9">
        <v>6</v>
      </c>
      <c r="H85" s="9">
        <v>2</v>
      </c>
      <c r="I85" s="9"/>
      <c r="J85" s="9"/>
      <c r="K85" s="9">
        <v>2</v>
      </c>
      <c r="L85" s="9"/>
      <c r="M85" s="9"/>
      <c r="N85" s="9">
        <f t="shared" si="20"/>
        <v>13</v>
      </c>
      <c r="O85" s="10"/>
      <c r="P85" s="43"/>
      <c r="Q85" s="42"/>
      <c r="R85" s="4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 t="str">
        <f t="shared" si="21"/>
        <v/>
      </c>
      <c r="AD85" s="46"/>
      <c r="AE85" s="21"/>
    </row>
    <row r="86" spans="1:31" s="39" customFormat="1" ht="12.75" x14ac:dyDescent="0.2">
      <c r="A86" s="43">
        <v>15</v>
      </c>
      <c r="B86" s="42" t="s">
        <v>199</v>
      </c>
      <c r="C86" s="42" t="s">
        <v>84</v>
      </c>
      <c r="D86" s="9">
        <v>2</v>
      </c>
      <c r="E86" s="9">
        <v>1</v>
      </c>
      <c r="F86" s="9"/>
      <c r="G86" s="9">
        <v>4</v>
      </c>
      <c r="H86" s="9">
        <v>1</v>
      </c>
      <c r="I86" s="9">
        <v>1</v>
      </c>
      <c r="J86" s="9"/>
      <c r="K86" s="9">
        <v>1</v>
      </c>
      <c r="L86" s="9"/>
      <c r="M86" s="9"/>
      <c r="N86" s="9">
        <f t="shared" si="20"/>
        <v>7</v>
      </c>
      <c r="O86" s="10"/>
      <c r="P86" s="43">
        <v>11</v>
      </c>
      <c r="Q86" s="42" t="s">
        <v>101</v>
      </c>
      <c r="R86" s="42" t="s">
        <v>354</v>
      </c>
      <c r="S86" s="9">
        <v>6</v>
      </c>
      <c r="T86" s="9"/>
      <c r="U86" s="9">
        <v>2</v>
      </c>
      <c r="V86" s="9">
        <v>10</v>
      </c>
      <c r="W86" s="9">
        <v>6</v>
      </c>
      <c r="X86" s="9"/>
      <c r="Y86" s="9"/>
      <c r="Z86" s="9">
        <v>2</v>
      </c>
      <c r="AA86" s="9"/>
      <c r="AB86" s="9"/>
      <c r="AC86" s="9">
        <f t="shared" si="21"/>
        <v>14</v>
      </c>
      <c r="AD86" s="46"/>
      <c r="AE86" s="21"/>
    </row>
    <row r="87" spans="1:31" s="39" customFormat="1" ht="12.75" x14ac:dyDescent="0.2">
      <c r="A87" s="43">
        <v>21</v>
      </c>
      <c r="B87" s="42" t="s">
        <v>462</v>
      </c>
      <c r="C87" s="42" t="s">
        <v>73</v>
      </c>
      <c r="D87" s="9">
        <v>2</v>
      </c>
      <c r="E87" s="9"/>
      <c r="F87" s="9"/>
      <c r="G87" s="9">
        <v>4</v>
      </c>
      <c r="H87" s="9">
        <v>2</v>
      </c>
      <c r="I87" s="9"/>
      <c r="J87" s="9">
        <v>1</v>
      </c>
      <c r="K87" s="9">
        <v>1</v>
      </c>
      <c r="L87" s="9"/>
      <c r="M87" s="9"/>
      <c r="N87" s="9">
        <f t="shared" si="20"/>
        <v>4</v>
      </c>
      <c r="O87" s="10"/>
      <c r="P87" s="43">
        <v>31</v>
      </c>
      <c r="Q87" s="42" t="s">
        <v>43</v>
      </c>
      <c r="R87" s="42" t="s">
        <v>141</v>
      </c>
      <c r="S87" s="9">
        <v>1</v>
      </c>
      <c r="T87" s="9">
        <v>2</v>
      </c>
      <c r="U87" s="9"/>
      <c r="V87" s="9">
        <v>1</v>
      </c>
      <c r="W87" s="9">
        <v>2</v>
      </c>
      <c r="X87" s="9">
        <v>1</v>
      </c>
      <c r="Y87" s="9"/>
      <c r="Z87" s="9">
        <v>1</v>
      </c>
      <c r="AA87" s="9"/>
      <c r="AB87" s="9"/>
      <c r="AC87" s="9">
        <f t="shared" si="21"/>
        <v>8</v>
      </c>
      <c r="AD87" s="46"/>
      <c r="AE87" s="21"/>
    </row>
    <row r="88" spans="1:31" s="39" customFormat="1" ht="12.75" x14ac:dyDescent="0.2">
      <c r="A88" s="52" t="s">
        <v>221</v>
      </c>
      <c r="B88" s="42" t="s">
        <v>200</v>
      </c>
      <c r="C88" s="42" t="s">
        <v>73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>
        <f t="shared" si="20"/>
        <v>0</v>
      </c>
      <c r="O88" s="10"/>
      <c r="P88" s="41">
        <v>6</v>
      </c>
      <c r="Q88" s="42" t="s">
        <v>454</v>
      </c>
      <c r="R88" s="42" t="s">
        <v>43</v>
      </c>
      <c r="S88" s="9">
        <v>1</v>
      </c>
      <c r="T88" s="9"/>
      <c r="U88" s="9"/>
      <c r="V88" s="9"/>
      <c r="W88" s="9">
        <v>4</v>
      </c>
      <c r="X88" s="9">
        <v>1</v>
      </c>
      <c r="Y88" s="9"/>
      <c r="Z88" s="9">
        <v>2</v>
      </c>
      <c r="AA88" s="9"/>
      <c r="AB88" s="9"/>
      <c r="AC88" s="9">
        <f t="shared" si="21"/>
        <v>2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24</v>
      </c>
      <c r="E90" s="9">
        <f t="shared" si="22"/>
        <v>1</v>
      </c>
      <c r="F90" s="9">
        <f t="shared" si="22"/>
        <v>5</v>
      </c>
      <c r="G90" s="9">
        <f t="shared" si="22"/>
        <v>29</v>
      </c>
      <c r="H90" s="9">
        <f t="shared" si="22"/>
        <v>18</v>
      </c>
      <c r="I90" s="9">
        <f t="shared" si="22"/>
        <v>8</v>
      </c>
      <c r="J90" s="9">
        <f t="shared" si="22"/>
        <v>1</v>
      </c>
      <c r="K90" s="9">
        <f t="shared" si="22"/>
        <v>11</v>
      </c>
      <c r="L90" s="9">
        <f t="shared" si="22"/>
        <v>1</v>
      </c>
      <c r="M90" s="9">
        <f t="shared" si="22"/>
        <v>0</v>
      </c>
      <c r="N90" s="9">
        <f t="shared" si="22"/>
        <v>56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15</v>
      </c>
      <c r="T90" s="9">
        <f t="shared" si="23"/>
        <v>5</v>
      </c>
      <c r="U90" s="9">
        <f t="shared" si="23"/>
        <v>4</v>
      </c>
      <c r="V90" s="9">
        <f t="shared" si="23"/>
        <v>27</v>
      </c>
      <c r="W90" s="9">
        <f t="shared" si="23"/>
        <v>17</v>
      </c>
      <c r="X90" s="9">
        <f t="shared" si="23"/>
        <v>4</v>
      </c>
      <c r="Y90" s="9">
        <f t="shared" si="23"/>
        <v>0</v>
      </c>
      <c r="Z90" s="9">
        <f t="shared" si="23"/>
        <v>10</v>
      </c>
      <c r="AA90" s="9">
        <f t="shared" si="23"/>
        <v>0</v>
      </c>
      <c r="AB90" s="9">
        <f t="shared" si="23"/>
        <v>0</v>
      </c>
      <c r="AC90" s="9">
        <f t="shared" si="23"/>
        <v>49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140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>Hawks:    |||   Shenanigans: BLK-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5" t="s">
        <v>88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/>
      <c r="O93" s="3" t="s">
        <v>52</v>
      </c>
      <c r="P93" s="111" t="s">
        <v>76</v>
      </c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3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/>
      <c r="B95" s="42"/>
      <c r="C95" s="42"/>
      <c r="D95" s="9"/>
      <c r="E95" s="9"/>
      <c r="F95" s="9"/>
      <c r="G95" s="9"/>
      <c r="H95" s="9"/>
      <c r="I95" s="9"/>
      <c r="J95" s="9"/>
      <c r="K95" s="9"/>
      <c r="L95" s="9"/>
      <c r="M95" s="9"/>
      <c r="N95" s="9" t="str">
        <f t="shared" ref="N95:N104" si="24">IF(B95="","",(D95*2)+(E95*3)+F95*1)</f>
        <v/>
      </c>
      <c r="O95" s="10"/>
      <c r="P95" s="41">
        <v>4</v>
      </c>
      <c r="Q95" s="42" t="s">
        <v>77</v>
      </c>
      <c r="R95" s="42" t="s">
        <v>398</v>
      </c>
      <c r="S95" s="9"/>
      <c r="T95" s="9"/>
      <c r="U95" s="9"/>
      <c r="V95" s="9">
        <v>1</v>
      </c>
      <c r="W95" s="9">
        <v>1</v>
      </c>
      <c r="X95" s="9">
        <v>1</v>
      </c>
      <c r="Y95" s="9"/>
      <c r="Z95" s="9"/>
      <c r="AA95" s="9"/>
      <c r="AB95" s="9"/>
      <c r="AC95" s="9">
        <f t="shared" ref="AC95:AC104" si="25">IF(Q95="","",(S95*2)+(T95*3)+U95*1)</f>
        <v>0</v>
      </c>
      <c r="AD95" s="46"/>
      <c r="AE95" s="21"/>
    </row>
    <row r="96" spans="1:31" s="39" customFormat="1" ht="12.75" x14ac:dyDescent="0.2">
      <c r="A96" s="43">
        <v>1</v>
      </c>
      <c r="B96" s="42" t="s">
        <v>98</v>
      </c>
      <c r="C96" s="42" t="s">
        <v>99</v>
      </c>
      <c r="D96" s="9">
        <v>1</v>
      </c>
      <c r="E96" s="9">
        <v>1</v>
      </c>
      <c r="F96" s="9"/>
      <c r="G96" s="9">
        <v>2</v>
      </c>
      <c r="H96" s="9">
        <v>3</v>
      </c>
      <c r="I96" s="9"/>
      <c r="J96" s="9"/>
      <c r="K96" s="9">
        <v>3</v>
      </c>
      <c r="L96" s="9"/>
      <c r="M96" s="9"/>
      <c r="N96" s="9">
        <f t="shared" si="24"/>
        <v>5</v>
      </c>
      <c r="O96" s="10"/>
      <c r="P96" s="41">
        <v>5</v>
      </c>
      <c r="Q96" s="42" t="s">
        <v>86</v>
      </c>
      <c r="R96" s="42" t="s">
        <v>87</v>
      </c>
      <c r="S96" s="9">
        <v>2</v>
      </c>
      <c r="T96" s="9">
        <v>4</v>
      </c>
      <c r="U96" s="9"/>
      <c r="V96" s="9">
        <v>3</v>
      </c>
      <c r="W96" s="9">
        <v>4</v>
      </c>
      <c r="X96" s="9">
        <v>2</v>
      </c>
      <c r="Y96" s="9"/>
      <c r="Z96" s="9">
        <v>1</v>
      </c>
      <c r="AA96" s="9"/>
      <c r="AB96" s="9"/>
      <c r="AC96" s="9">
        <f t="shared" si="25"/>
        <v>16</v>
      </c>
      <c r="AD96" s="46"/>
      <c r="AE96" s="21"/>
    </row>
    <row r="97" spans="1:31" s="39" customFormat="1" ht="12.75" x14ac:dyDescent="0.2">
      <c r="A97" s="41"/>
      <c r="B97" s="42"/>
      <c r="C97" s="42"/>
      <c r="D97" s="9"/>
      <c r="E97" s="9"/>
      <c r="F97" s="9"/>
      <c r="G97" s="9"/>
      <c r="H97" s="9"/>
      <c r="I97" s="9"/>
      <c r="J97" s="9"/>
      <c r="K97" s="9"/>
      <c r="L97" s="9"/>
      <c r="M97" s="9"/>
      <c r="N97" s="9" t="str">
        <f t="shared" si="24"/>
        <v/>
      </c>
      <c r="O97" s="10"/>
      <c r="P97" s="54" t="s">
        <v>221</v>
      </c>
      <c r="Q97" s="42" t="s">
        <v>276</v>
      </c>
      <c r="R97" s="42" t="s">
        <v>282</v>
      </c>
      <c r="S97" s="9"/>
      <c r="T97" s="9"/>
      <c r="U97" s="9"/>
      <c r="V97" s="9"/>
      <c r="W97" s="9"/>
      <c r="X97" s="9"/>
      <c r="Y97" s="9"/>
      <c r="Z97" s="9"/>
      <c r="AA97" s="9"/>
      <c r="AB97" s="9"/>
      <c r="AC97" s="9">
        <f t="shared" si="25"/>
        <v>0</v>
      </c>
      <c r="AD97" s="46"/>
      <c r="AE97" s="21"/>
    </row>
    <row r="98" spans="1:31" s="39" customFormat="1" ht="12.75" x14ac:dyDescent="0.2">
      <c r="A98" s="41">
        <v>3</v>
      </c>
      <c r="B98" s="42" t="s">
        <v>91</v>
      </c>
      <c r="C98" s="42" t="s">
        <v>92</v>
      </c>
      <c r="D98" s="9">
        <v>1</v>
      </c>
      <c r="E98" s="9"/>
      <c r="F98" s="9">
        <v>1</v>
      </c>
      <c r="G98" s="9">
        <v>3</v>
      </c>
      <c r="H98" s="9">
        <v>3</v>
      </c>
      <c r="I98" s="9">
        <v>1</v>
      </c>
      <c r="J98" s="9"/>
      <c r="K98" s="9">
        <v>2</v>
      </c>
      <c r="L98" s="9"/>
      <c r="M98" s="9"/>
      <c r="N98" s="9">
        <f t="shared" si="24"/>
        <v>3</v>
      </c>
      <c r="O98" s="10"/>
      <c r="P98" s="43">
        <v>9</v>
      </c>
      <c r="Q98" s="42" t="s">
        <v>489</v>
      </c>
      <c r="R98" s="42" t="s">
        <v>490</v>
      </c>
      <c r="S98" s="9">
        <v>2</v>
      </c>
      <c r="T98" s="9">
        <v>3</v>
      </c>
      <c r="U98" s="9">
        <v>2</v>
      </c>
      <c r="V98" s="9">
        <v>7</v>
      </c>
      <c r="W98" s="9">
        <v>8</v>
      </c>
      <c r="X98" s="9"/>
      <c r="Y98" s="9"/>
      <c r="Z98" s="9">
        <v>1</v>
      </c>
      <c r="AA98" s="9"/>
      <c r="AB98" s="9"/>
      <c r="AC98" s="9">
        <f t="shared" si="25"/>
        <v>15</v>
      </c>
      <c r="AD98" s="46"/>
      <c r="AE98" s="21"/>
    </row>
    <row r="99" spans="1:31" s="39" customFormat="1" ht="12.75" x14ac:dyDescent="0.2">
      <c r="A99" s="43">
        <v>5</v>
      </c>
      <c r="B99" s="42" t="s">
        <v>96</v>
      </c>
      <c r="C99" s="42" t="s">
        <v>97</v>
      </c>
      <c r="D99" s="9">
        <v>6</v>
      </c>
      <c r="E99" s="9"/>
      <c r="F99" s="9">
        <v>1</v>
      </c>
      <c r="G99" s="9">
        <v>3</v>
      </c>
      <c r="H99" s="9">
        <v>2</v>
      </c>
      <c r="I99" s="9">
        <v>1</v>
      </c>
      <c r="J99" s="9"/>
      <c r="K99" s="9"/>
      <c r="L99" s="9"/>
      <c r="M99" s="9"/>
      <c r="N99" s="9">
        <f t="shared" si="24"/>
        <v>13</v>
      </c>
      <c r="O99" s="10"/>
      <c r="P99" s="43">
        <v>13</v>
      </c>
      <c r="Q99" s="42" t="s">
        <v>397</v>
      </c>
      <c r="R99" s="42" t="s">
        <v>54</v>
      </c>
      <c r="S99" s="9">
        <v>5</v>
      </c>
      <c r="T99" s="9">
        <v>3</v>
      </c>
      <c r="U99" s="9"/>
      <c r="V99" s="9">
        <v>12</v>
      </c>
      <c r="W99" s="9">
        <v>5</v>
      </c>
      <c r="X99" s="9">
        <v>2</v>
      </c>
      <c r="Y99" s="9">
        <v>1</v>
      </c>
      <c r="Z99" s="9">
        <v>3</v>
      </c>
      <c r="AA99" s="9"/>
      <c r="AB99" s="9"/>
      <c r="AC99" s="9">
        <f t="shared" si="25"/>
        <v>19</v>
      </c>
      <c r="AD99" s="46"/>
      <c r="AE99" s="21"/>
    </row>
    <row r="100" spans="1:31" s="39" customFormat="1" ht="12.75" x14ac:dyDescent="0.2">
      <c r="A100" s="43">
        <v>11</v>
      </c>
      <c r="B100" s="42" t="s">
        <v>262</v>
      </c>
      <c r="C100" s="42" t="s">
        <v>166</v>
      </c>
      <c r="D100" s="9">
        <v>4</v>
      </c>
      <c r="E100" s="9"/>
      <c r="F100" s="9">
        <v>3</v>
      </c>
      <c r="G100" s="9">
        <v>13</v>
      </c>
      <c r="H100" s="9"/>
      <c r="I100" s="9">
        <v>3</v>
      </c>
      <c r="J100" s="9"/>
      <c r="K100" s="9">
        <v>1</v>
      </c>
      <c r="L100" s="9"/>
      <c r="M100" s="9"/>
      <c r="N100" s="9">
        <f t="shared" si="24"/>
        <v>11</v>
      </c>
      <c r="O100" s="10"/>
      <c r="P100" s="41"/>
      <c r="Q100" s="42"/>
      <c r="R100" s="4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 t="str">
        <f t="shared" si="25"/>
        <v/>
      </c>
      <c r="AD100" s="46"/>
      <c r="AE100" s="21"/>
    </row>
    <row r="101" spans="1:31" s="39" customFormat="1" ht="12.75" x14ac:dyDescent="0.2">
      <c r="A101" s="43">
        <v>15</v>
      </c>
      <c r="B101" s="42" t="s">
        <v>195</v>
      </c>
      <c r="C101" s="42" t="s">
        <v>94</v>
      </c>
      <c r="D101" s="9">
        <v>1</v>
      </c>
      <c r="E101" s="9"/>
      <c r="F101" s="9">
        <v>1</v>
      </c>
      <c r="G101" s="9">
        <v>4</v>
      </c>
      <c r="H101" s="9">
        <v>1</v>
      </c>
      <c r="I101" s="9"/>
      <c r="J101" s="9"/>
      <c r="K101" s="9"/>
      <c r="L101" s="9"/>
      <c r="M101" s="9"/>
      <c r="N101" s="9">
        <f t="shared" si="24"/>
        <v>3</v>
      </c>
      <c r="O101" s="10"/>
      <c r="P101" s="43">
        <v>21</v>
      </c>
      <c r="Q101" s="42" t="s">
        <v>80</v>
      </c>
      <c r="R101" s="42" t="s">
        <v>113</v>
      </c>
      <c r="S101" s="9">
        <v>2</v>
      </c>
      <c r="T101" s="9"/>
      <c r="U101" s="9">
        <v>1</v>
      </c>
      <c r="V101" s="9">
        <v>6</v>
      </c>
      <c r="W101" s="9">
        <v>1</v>
      </c>
      <c r="X101" s="9">
        <v>1</v>
      </c>
      <c r="Y101" s="9">
        <v>1</v>
      </c>
      <c r="Z101" s="9">
        <v>3</v>
      </c>
      <c r="AA101" s="9"/>
      <c r="AB101" s="9"/>
      <c r="AC101" s="9">
        <f t="shared" si="25"/>
        <v>5</v>
      </c>
      <c r="AD101" s="46"/>
      <c r="AE101" s="21"/>
    </row>
    <row r="102" spans="1:31" s="39" customFormat="1" ht="12.75" x14ac:dyDescent="0.2">
      <c r="A102" s="43">
        <v>27</v>
      </c>
      <c r="B102" s="42" t="s">
        <v>261</v>
      </c>
      <c r="C102" s="42" t="s">
        <v>54</v>
      </c>
      <c r="D102" s="9">
        <v>2</v>
      </c>
      <c r="E102" s="9"/>
      <c r="F102" s="9"/>
      <c r="G102" s="9">
        <v>6</v>
      </c>
      <c r="H102" s="9">
        <v>5</v>
      </c>
      <c r="I102" s="9">
        <v>1</v>
      </c>
      <c r="J102" s="9"/>
      <c r="K102" s="9">
        <v>1</v>
      </c>
      <c r="L102" s="9"/>
      <c r="M102" s="9"/>
      <c r="N102" s="9">
        <f t="shared" si="24"/>
        <v>4</v>
      </c>
      <c r="O102" s="10"/>
      <c r="P102" s="43"/>
      <c r="Q102" s="42"/>
      <c r="R102" s="4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 t="str">
        <f t="shared" si="25"/>
        <v/>
      </c>
      <c r="AD102" s="46"/>
      <c r="AE102" s="21"/>
    </row>
    <row r="103" spans="1:31" s="39" customFormat="1" ht="12.75" x14ac:dyDescent="0.2">
      <c r="A103" s="41">
        <v>35</v>
      </c>
      <c r="B103" s="42" t="s">
        <v>270</v>
      </c>
      <c r="C103" s="42" t="s">
        <v>271</v>
      </c>
      <c r="D103" s="9">
        <v>3</v>
      </c>
      <c r="E103" s="9"/>
      <c r="F103" s="9"/>
      <c r="G103" s="9">
        <v>3</v>
      </c>
      <c r="H103" s="9">
        <v>1</v>
      </c>
      <c r="I103" s="9"/>
      <c r="J103" s="9"/>
      <c r="K103" s="9"/>
      <c r="L103" s="9"/>
      <c r="M103" s="9"/>
      <c r="N103" s="9">
        <f t="shared" si="24"/>
        <v>6</v>
      </c>
      <c r="O103" s="10"/>
      <c r="P103" s="43">
        <v>24</v>
      </c>
      <c r="Q103" s="42" t="s">
        <v>278</v>
      </c>
      <c r="R103" s="42" t="s">
        <v>279</v>
      </c>
      <c r="S103" s="9">
        <v>2</v>
      </c>
      <c r="T103" s="9"/>
      <c r="U103" s="9"/>
      <c r="V103" s="9">
        <v>9</v>
      </c>
      <c r="W103" s="9">
        <v>1</v>
      </c>
      <c r="X103" s="9"/>
      <c r="Y103" s="9"/>
      <c r="Z103" s="9">
        <v>1</v>
      </c>
      <c r="AA103" s="9"/>
      <c r="AB103" s="9"/>
      <c r="AC103" s="9">
        <f t="shared" si="25"/>
        <v>4</v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18</v>
      </c>
      <c r="E105" s="9">
        <f t="shared" si="26"/>
        <v>1</v>
      </c>
      <c r="F105" s="9">
        <f t="shared" si="26"/>
        <v>6</v>
      </c>
      <c r="G105" s="9">
        <f t="shared" si="26"/>
        <v>34</v>
      </c>
      <c r="H105" s="9">
        <f t="shared" si="26"/>
        <v>15</v>
      </c>
      <c r="I105" s="9">
        <f t="shared" si="26"/>
        <v>6</v>
      </c>
      <c r="J105" s="9">
        <f t="shared" si="26"/>
        <v>0</v>
      </c>
      <c r="K105" s="9">
        <f t="shared" si="26"/>
        <v>7</v>
      </c>
      <c r="L105" s="9">
        <f t="shared" si="26"/>
        <v>0</v>
      </c>
      <c r="M105" s="9">
        <f t="shared" si="26"/>
        <v>0</v>
      </c>
      <c r="N105" s="9">
        <f t="shared" si="26"/>
        <v>45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13</v>
      </c>
      <c r="T105" s="9">
        <f t="shared" si="27"/>
        <v>10</v>
      </c>
      <c r="U105" s="9">
        <f t="shared" si="27"/>
        <v>3</v>
      </c>
      <c r="V105" s="9">
        <f t="shared" si="27"/>
        <v>38</v>
      </c>
      <c r="W105" s="9">
        <f t="shared" si="27"/>
        <v>20</v>
      </c>
      <c r="X105" s="9">
        <f t="shared" si="27"/>
        <v>6</v>
      </c>
      <c r="Y105" s="9">
        <f t="shared" si="27"/>
        <v>2</v>
      </c>
      <c r="Z105" s="9">
        <f t="shared" si="27"/>
        <v>9</v>
      </c>
      <c r="AA105" s="9">
        <f t="shared" si="27"/>
        <v>0</v>
      </c>
      <c r="AB105" s="9">
        <f t="shared" si="27"/>
        <v>0</v>
      </c>
      <c r="AC105" s="9">
        <f t="shared" si="27"/>
        <v>59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230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HBW Cannons: BLK-   |||   Pork Swords: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31" t="s">
        <v>133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3"/>
      <c r="O108" s="3" t="s">
        <v>52</v>
      </c>
      <c r="P108" s="122" t="s">
        <v>28</v>
      </c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4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2</v>
      </c>
      <c r="B110" s="42" t="s">
        <v>30</v>
      </c>
      <c r="C110" s="42" t="s">
        <v>53</v>
      </c>
      <c r="D110" s="9">
        <v>4</v>
      </c>
      <c r="E110" s="9"/>
      <c r="F110" s="9"/>
      <c r="G110" s="9">
        <v>6</v>
      </c>
      <c r="H110" s="9">
        <v>3</v>
      </c>
      <c r="I110" s="9">
        <v>1</v>
      </c>
      <c r="J110" s="9"/>
      <c r="K110" s="9">
        <v>2</v>
      </c>
      <c r="L110" s="9"/>
      <c r="M110" s="9"/>
      <c r="N110" s="9">
        <f t="shared" ref="N110:N119" si="28">IF(B110="","",(D110*2)+(E110*3)+F110*1)</f>
        <v>8</v>
      </c>
      <c r="O110" s="10"/>
      <c r="P110" s="41">
        <v>8</v>
      </c>
      <c r="Q110" s="42" t="s">
        <v>352</v>
      </c>
      <c r="R110" s="42" t="s">
        <v>61</v>
      </c>
      <c r="S110" s="9"/>
      <c r="T110" s="9"/>
      <c r="U110" s="9"/>
      <c r="V110" s="9">
        <v>3</v>
      </c>
      <c r="W110" s="9">
        <v>1</v>
      </c>
      <c r="X110" s="9"/>
      <c r="Y110" s="9"/>
      <c r="Z110" s="9">
        <v>2</v>
      </c>
      <c r="AA110" s="9"/>
      <c r="AB110" s="9"/>
      <c r="AC110" s="9">
        <f t="shared" ref="AC110:AC119" si="29">IF(Q110="","",(S110*2)+(T110*3)+U110*1)</f>
        <v>0</v>
      </c>
      <c r="AD110" s="46"/>
      <c r="AE110" s="21"/>
    </row>
    <row r="111" spans="1:31" s="39" customFormat="1" ht="12.75" x14ac:dyDescent="0.2">
      <c r="A111" s="41">
        <v>4</v>
      </c>
      <c r="B111" s="42" t="s">
        <v>85</v>
      </c>
      <c r="C111" s="42" t="s">
        <v>53</v>
      </c>
      <c r="D111" s="9">
        <v>3</v>
      </c>
      <c r="E111" s="9">
        <v>1</v>
      </c>
      <c r="F111" s="9">
        <v>1</v>
      </c>
      <c r="G111" s="9">
        <v>6</v>
      </c>
      <c r="H111" s="9">
        <v>1</v>
      </c>
      <c r="I111" s="9">
        <v>1</v>
      </c>
      <c r="J111" s="9"/>
      <c r="K111" s="9">
        <v>2</v>
      </c>
      <c r="L111" s="9"/>
      <c r="M111" s="9"/>
      <c r="N111" s="9">
        <f t="shared" si="28"/>
        <v>10</v>
      </c>
      <c r="O111" s="10"/>
      <c r="P111" s="43">
        <v>9</v>
      </c>
      <c r="Q111" s="42" t="s">
        <v>42</v>
      </c>
      <c r="R111" s="42" t="s">
        <v>43</v>
      </c>
      <c r="S111" s="9">
        <v>2</v>
      </c>
      <c r="T111" s="9"/>
      <c r="U111" s="9"/>
      <c r="V111" s="9">
        <v>5</v>
      </c>
      <c r="W111" s="9">
        <v>1</v>
      </c>
      <c r="X111" s="9">
        <v>1</v>
      </c>
      <c r="Y111" s="9"/>
      <c r="Z111" s="9">
        <v>1</v>
      </c>
      <c r="AA111" s="9"/>
      <c r="AB111" s="9"/>
      <c r="AC111" s="9">
        <f t="shared" si="29"/>
        <v>4</v>
      </c>
      <c r="AD111" s="46"/>
      <c r="AE111" s="21"/>
    </row>
    <row r="112" spans="1:31" s="39" customFormat="1" ht="12.75" x14ac:dyDescent="0.2">
      <c r="A112" s="41">
        <v>5</v>
      </c>
      <c r="B112" s="42" t="s">
        <v>160</v>
      </c>
      <c r="C112" s="42" t="s">
        <v>128</v>
      </c>
      <c r="D112" s="9">
        <v>5</v>
      </c>
      <c r="E112" s="9">
        <v>2</v>
      </c>
      <c r="F112" s="9">
        <v>2</v>
      </c>
      <c r="G112" s="9">
        <v>4</v>
      </c>
      <c r="H112" s="9">
        <v>4</v>
      </c>
      <c r="I112" s="9">
        <v>2</v>
      </c>
      <c r="J112" s="9">
        <v>1</v>
      </c>
      <c r="K112" s="9"/>
      <c r="L112" s="9"/>
      <c r="M112" s="9"/>
      <c r="N112" s="9">
        <f t="shared" si="28"/>
        <v>18</v>
      </c>
      <c r="O112" s="10"/>
      <c r="P112" s="43">
        <v>13</v>
      </c>
      <c r="Q112" s="42" t="s">
        <v>30</v>
      </c>
      <c r="R112" s="42" t="s">
        <v>31</v>
      </c>
      <c r="S112" s="9"/>
      <c r="T112" s="9"/>
      <c r="U112" s="9"/>
      <c r="V112" s="9">
        <v>2</v>
      </c>
      <c r="W112" s="9">
        <v>2</v>
      </c>
      <c r="X112" s="9">
        <v>3</v>
      </c>
      <c r="Y112" s="9"/>
      <c r="Z112" s="9">
        <v>4</v>
      </c>
      <c r="AA112" s="9"/>
      <c r="AB112" s="9"/>
      <c r="AC112" s="9">
        <f t="shared" si="29"/>
        <v>0</v>
      </c>
      <c r="AD112" s="46"/>
      <c r="AE112" s="21"/>
    </row>
    <row r="113" spans="1:31" s="39" customFormat="1" ht="12.75" x14ac:dyDescent="0.2">
      <c r="A113" s="43">
        <v>8</v>
      </c>
      <c r="B113" s="42" t="s">
        <v>380</v>
      </c>
      <c r="C113" s="42" t="s">
        <v>379</v>
      </c>
      <c r="D113" s="9">
        <v>3</v>
      </c>
      <c r="E113" s="9"/>
      <c r="F113" s="9"/>
      <c r="G113" s="9">
        <v>5</v>
      </c>
      <c r="H113" s="9">
        <v>4</v>
      </c>
      <c r="I113" s="9">
        <v>1</v>
      </c>
      <c r="J113" s="9"/>
      <c r="K113" s="9">
        <v>1</v>
      </c>
      <c r="L113" s="9"/>
      <c r="M113" s="9"/>
      <c r="N113" s="9">
        <f t="shared" si="28"/>
        <v>6</v>
      </c>
      <c r="O113" s="10"/>
      <c r="P113" s="43">
        <v>17</v>
      </c>
      <c r="Q113" s="42" t="s">
        <v>49</v>
      </c>
      <c r="R113" s="42" t="s">
        <v>50</v>
      </c>
      <c r="S113" s="9">
        <v>2</v>
      </c>
      <c r="T113" s="9">
        <v>1</v>
      </c>
      <c r="U113" s="9">
        <v>2</v>
      </c>
      <c r="V113" s="9">
        <v>5</v>
      </c>
      <c r="W113" s="9">
        <v>1</v>
      </c>
      <c r="X113" s="9"/>
      <c r="Y113" s="9"/>
      <c r="Z113" s="9">
        <v>1</v>
      </c>
      <c r="AA113" s="9"/>
      <c r="AB113" s="9"/>
      <c r="AC113" s="9">
        <f t="shared" si="29"/>
        <v>9</v>
      </c>
      <c r="AD113" s="46"/>
      <c r="AE113" s="21"/>
    </row>
    <row r="114" spans="1:31" s="39" customFormat="1" ht="12.75" x14ac:dyDescent="0.2">
      <c r="A114" s="41">
        <v>9</v>
      </c>
      <c r="B114" s="42" t="s">
        <v>85</v>
      </c>
      <c r="C114" s="42" t="s">
        <v>163</v>
      </c>
      <c r="D114" s="9">
        <v>1</v>
      </c>
      <c r="E114" s="9"/>
      <c r="F114" s="9"/>
      <c r="G114" s="9">
        <v>1</v>
      </c>
      <c r="H114" s="9">
        <v>3</v>
      </c>
      <c r="I114" s="9">
        <v>2</v>
      </c>
      <c r="J114" s="9"/>
      <c r="K114" s="9"/>
      <c r="L114" s="9"/>
      <c r="M114" s="9"/>
      <c r="N114" s="9">
        <f t="shared" si="28"/>
        <v>2</v>
      </c>
      <c r="O114" s="10"/>
      <c r="P114" s="43"/>
      <c r="Q114" s="42"/>
      <c r="R114" s="4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 t="str">
        <f t="shared" si="29"/>
        <v/>
      </c>
      <c r="AD114" s="46"/>
      <c r="AE114" s="21"/>
    </row>
    <row r="115" spans="1:31" s="39" customFormat="1" ht="12.75" x14ac:dyDescent="0.2">
      <c r="A115" s="41">
        <v>11</v>
      </c>
      <c r="B115" s="42" t="s">
        <v>100</v>
      </c>
      <c r="C115" s="42" t="s">
        <v>164</v>
      </c>
      <c r="D115" s="9">
        <v>3</v>
      </c>
      <c r="E115" s="9"/>
      <c r="F115" s="9">
        <v>3</v>
      </c>
      <c r="G115" s="9">
        <v>2</v>
      </c>
      <c r="H115" s="9">
        <v>1</v>
      </c>
      <c r="I115" s="9">
        <v>5</v>
      </c>
      <c r="J115" s="9"/>
      <c r="K115" s="9">
        <v>3</v>
      </c>
      <c r="L115" s="9"/>
      <c r="M115" s="9"/>
      <c r="N115" s="9">
        <f t="shared" si="28"/>
        <v>9</v>
      </c>
      <c r="O115" s="10"/>
      <c r="P115" s="43">
        <v>21</v>
      </c>
      <c r="Q115" s="42" t="s">
        <v>286</v>
      </c>
      <c r="R115" s="42" t="s">
        <v>150</v>
      </c>
      <c r="S115" s="9">
        <v>1</v>
      </c>
      <c r="T115" s="9"/>
      <c r="U115" s="9"/>
      <c r="V115" s="9">
        <v>3</v>
      </c>
      <c r="W115" s="9"/>
      <c r="X115" s="9">
        <v>1</v>
      </c>
      <c r="Y115" s="9">
        <v>3</v>
      </c>
      <c r="Z115" s="9">
        <v>1</v>
      </c>
      <c r="AA115" s="9"/>
      <c r="AB115" s="9"/>
      <c r="AC115" s="9">
        <f t="shared" si="29"/>
        <v>2</v>
      </c>
      <c r="AD115" s="46"/>
      <c r="AE115" s="21"/>
    </row>
    <row r="116" spans="1:31" s="39" customFormat="1" ht="12.75" x14ac:dyDescent="0.2">
      <c r="A116" s="43">
        <v>15</v>
      </c>
      <c r="B116" s="42" t="s">
        <v>162</v>
      </c>
      <c r="C116" s="42" t="s">
        <v>66</v>
      </c>
      <c r="D116" s="9">
        <v>2</v>
      </c>
      <c r="E116" s="9"/>
      <c r="F116" s="9">
        <v>2</v>
      </c>
      <c r="G116" s="9">
        <v>9</v>
      </c>
      <c r="H116" s="9">
        <v>2</v>
      </c>
      <c r="I116" s="9"/>
      <c r="J116" s="9"/>
      <c r="K116" s="9">
        <v>1</v>
      </c>
      <c r="L116" s="9"/>
      <c r="M116" s="9"/>
      <c r="N116" s="9">
        <f t="shared" si="28"/>
        <v>6</v>
      </c>
      <c r="O116" s="10"/>
      <c r="P116" s="43">
        <v>32</v>
      </c>
      <c r="Q116" s="42" t="s">
        <v>287</v>
      </c>
      <c r="R116" s="42" t="s">
        <v>90</v>
      </c>
      <c r="S116" s="9">
        <v>2</v>
      </c>
      <c r="T116" s="9"/>
      <c r="U116" s="9"/>
      <c r="V116" s="9">
        <v>6</v>
      </c>
      <c r="W116" s="9">
        <v>1</v>
      </c>
      <c r="X116" s="9">
        <v>3</v>
      </c>
      <c r="Y116" s="9"/>
      <c r="Z116" s="9">
        <v>3</v>
      </c>
      <c r="AA116" s="9"/>
      <c r="AB116" s="9"/>
      <c r="AC116" s="9">
        <f t="shared" si="29"/>
        <v>4</v>
      </c>
      <c r="AD116" s="46"/>
      <c r="AE116" s="21"/>
    </row>
    <row r="117" spans="1:31" s="39" customFormat="1" ht="12.75" x14ac:dyDescent="0.2">
      <c r="A117" s="43"/>
      <c r="B117" s="42"/>
      <c r="C117" s="4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 t="str">
        <f t="shared" si="28"/>
        <v/>
      </c>
      <c r="O117" s="10"/>
      <c r="P117" s="43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3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21</v>
      </c>
      <c r="E120" s="9">
        <f t="shared" si="30"/>
        <v>3</v>
      </c>
      <c r="F120" s="9">
        <f t="shared" si="30"/>
        <v>8</v>
      </c>
      <c r="G120" s="9">
        <f t="shared" si="30"/>
        <v>33</v>
      </c>
      <c r="H120" s="9">
        <f t="shared" si="30"/>
        <v>18</v>
      </c>
      <c r="I120" s="9">
        <f t="shared" si="30"/>
        <v>12</v>
      </c>
      <c r="J120" s="9">
        <f t="shared" si="30"/>
        <v>1</v>
      </c>
      <c r="K120" s="9">
        <f t="shared" si="30"/>
        <v>9</v>
      </c>
      <c r="L120" s="9">
        <f t="shared" si="30"/>
        <v>0</v>
      </c>
      <c r="M120" s="9">
        <f t="shared" si="30"/>
        <v>0</v>
      </c>
      <c r="N120" s="9">
        <f t="shared" si="30"/>
        <v>59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7</v>
      </c>
      <c r="T120" s="9">
        <f t="shared" si="31"/>
        <v>1</v>
      </c>
      <c r="U120" s="9">
        <f t="shared" si="31"/>
        <v>2</v>
      </c>
      <c r="V120" s="9">
        <f t="shared" si="31"/>
        <v>24</v>
      </c>
      <c r="W120" s="9">
        <f t="shared" si="31"/>
        <v>6</v>
      </c>
      <c r="X120" s="9">
        <f t="shared" si="31"/>
        <v>8</v>
      </c>
      <c r="Y120" s="9">
        <f t="shared" si="31"/>
        <v>3</v>
      </c>
      <c r="Z120" s="9">
        <f t="shared" si="31"/>
        <v>12</v>
      </c>
      <c r="AA120" s="9">
        <f t="shared" si="31"/>
        <v>0</v>
      </c>
      <c r="AB120" s="9">
        <f t="shared" si="31"/>
        <v>0</v>
      </c>
      <c r="AC120" s="9">
        <f t="shared" si="31"/>
        <v>19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246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Brownies:    |||   Diablos: 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8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58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8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6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8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178"/>
      <c r="B128" s="178"/>
      <c r="C128" s="17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6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178"/>
      <c r="B129" s="178"/>
      <c r="C129" s="17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178"/>
      <c r="R129" s="178"/>
      <c r="S129" s="178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22"/>
      <c r="B130" s="22"/>
      <c r="C130" s="2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8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1"/>
      <c r="AE132" s="1"/>
    </row>
    <row r="133" spans="1:31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P133" s="17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5"/>
      <c r="AE133" s="1"/>
    </row>
    <row r="134" spans="1:31" ht="12.75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1"/>
      <c r="AE134" s="1"/>
    </row>
    <row r="135" spans="1:31" ht="12.75" x14ac:dyDescent="0.2">
      <c r="A135" s="18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18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18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18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18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8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18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20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20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18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8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178"/>
      <c r="B145" s="178"/>
      <c r="C145" s="17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178"/>
      <c r="R145" s="178"/>
      <c r="S145" s="178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x14ac:dyDescent="0.2">
      <c r="A146" s="22"/>
      <c r="B146" s="22"/>
      <c r="C146" s="2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AD146" s="1"/>
      <c r="AE146" s="1"/>
    </row>
  </sheetData>
  <mergeCells count="62">
    <mergeCell ref="C121:AC121"/>
    <mergeCell ref="Q129:S129"/>
    <mergeCell ref="Q145:S145"/>
    <mergeCell ref="A145:C145"/>
    <mergeCell ref="A120:C120"/>
    <mergeCell ref="A121:B121"/>
    <mergeCell ref="A128:C128"/>
    <mergeCell ref="A129:C129"/>
    <mergeCell ref="P105:R105"/>
    <mergeCell ref="C106:AC106"/>
    <mergeCell ref="A106:B106"/>
    <mergeCell ref="P108:AC108"/>
    <mergeCell ref="P120:R120"/>
    <mergeCell ref="A107:AC107"/>
    <mergeCell ref="A108:N108"/>
    <mergeCell ref="A105:C105"/>
    <mergeCell ref="A78:N78"/>
    <mergeCell ref="P78:AC78"/>
    <mergeCell ref="A75:C75"/>
    <mergeCell ref="A92:AC92"/>
    <mergeCell ref="A93:N93"/>
    <mergeCell ref="P93:AC93"/>
    <mergeCell ref="A76:B76"/>
    <mergeCell ref="A90:C90"/>
    <mergeCell ref="A91:B91"/>
    <mergeCell ref="P90:R90"/>
    <mergeCell ref="C91:AC91"/>
    <mergeCell ref="A77:AC77"/>
    <mergeCell ref="A47:AC47"/>
    <mergeCell ref="A45:C45"/>
    <mergeCell ref="A46:B46"/>
    <mergeCell ref="P60:R60"/>
    <mergeCell ref="C61:AC61"/>
    <mergeCell ref="A60:C60"/>
    <mergeCell ref="A61:B61"/>
    <mergeCell ref="A48:N48"/>
    <mergeCell ref="P48:AC48"/>
    <mergeCell ref="A32:AC32"/>
    <mergeCell ref="A33:N33"/>
    <mergeCell ref="P33:AC33"/>
    <mergeCell ref="P45:R45"/>
    <mergeCell ref="C46:AC46"/>
    <mergeCell ref="A15:C15"/>
    <mergeCell ref="A1:AC1"/>
    <mergeCell ref="A2:AC2"/>
    <mergeCell ref="A3:N3"/>
    <mergeCell ref="P3:AC3"/>
    <mergeCell ref="P15:R15"/>
    <mergeCell ref="A16:B16"/>
    <mergeCell ref="A30:C30"/>
    <mergeCell ref="A31:B31"/>
    <mergeCell ref="C16:AC16"/>
    <mergeCell ref="A17:AC17"/>
    <mergeCell ref="A18:N18"/>
    <mergeCell ref="P18:AC18"/>
    <mergeCell ref="P30:R30"/>
    <mergeCell ref="C31:AC31"/>
    <mergeCell ref="A62:AC62"/>
    <mergeCell ref="A63:N63"/>
    <mergeCell ref="P63:AC63"/>
    <mergeCell ref="P75:R75"/>
    <mergeCell ref="C76:AC76"/>
  </mergeCells>
  <conditionalFormatting sqref="AE45 AE60 AE15 AE30">
    <cfRule type="expression" dxfId="103" priority="29">
      <formula>AE15="Correct"</formula>
    </cfRule>
  </conditionalFormatting>
  <conditionalFormatting sqref="AE46 AE61 AE16 AE31">
    <cfRule type="expression" dxfId="102" priority="28">
      <formula>FIND("-",AE16)&gt;0</formula>
    </cfRule>
  </conditionalFormatting>
  <conditionalFormatting sqref="O15">
    <cfRule type="containsBlanks" dxfId="101" priority="33">
      <formula>LEN(TRIM(O15))=0</formula>
    </cfRule>
  </conditionalFormatting>
  <conditionalFormatting sqref="O30">
    <cfRule type="containsBlanks" dxfId="100" priority="27">
      <formula>LEN(TRIM(O30))=0</formula>
    </cfRule>
  </conditionalFormatting>
  <conditionalFormatting sqref="O45">
    <cfRule type="containsBlanks" dxfId="99" priority="26">
      <formula>LEN(TRIM(O45))=0</formula>
    </cfRule>
  </conditionalFormatting>
  <conditionalFormatting sqref="O60">
    <cfRule type="containsBlanks" dxfId="98" priority="25">
      <formula>LEN(TRIM(O60))=0</formula>
    </cfRule>
  </conditionalFormatting>
  <conditionalFormatting sqref="O75">
    <cfRule type="containsBlanks" dxfId="97" priority="24">
      <formula>LEN(TRIM(O75))=0</formula>
    </cfRule>
  </conditionalFormatting>
  <conditionalFormatting sqref="O90">
    <cfRule type="containsBlanks" dxfId="96" priority="23">
      <formula>LEN(TRIM(O90))=0</formula>
    </cfRule>
  </conditionalFormatting>
  <conditionalFormatting sqref="O105">
    <cfRule type="containsBlanks" dxfId="95" priority="22">
      <formula>LEN(TRIM(O105))=0</formula>
    </cfRule>
  </conditionalFormatting>
  <conditionalFormatting sqref="O120">
    <cfRule type="containsBlanks" dxfId="94" priority="21">
      <formula>LEN(TRIM(O120))=0</formula>
    </cfRule>
  </conditionalFormatting>
  <conditionalFormatting sqref="AE75">
    <cfRule type="expression" dxfId="93" priority="17">
      <formula>AE75="Correct"</formula>
    </cfRule>
  </conditionalFormatting>
  <conditionalFormatting sqref="AE76">
    <cfRule type="expression" dxfId="92" priority="16">
      <formula>FIND("-",AE76)&gt;0</formula>
    </cfRule>
  </conditionalFormatting>
  <conditionalFormatting sqref="AE90">
    <cfRule type="expression" dxfId="91" priority="12">
      <formula>AE90="Correct"</formula>
    </cfRule>
  </conditionalFormatting>
  <conditionalFormatting sqref="AE91">
    <cfRule type="expression" dxfId="90" priority="11">
      <formula>FIND("-",AE91)&gt;0</formula>
    </cfRule>
  </conditionalFormatting>
  <conditionalFormatting sqref="AE105">
    <cfRule type="expression" dxfId="89" priority="7">
      <formula>AE105="Correct"</formula>
    </cfRule>
  </conditionalFormatting>
  <conditionalFormatting sqref="AE106">
    <cfRule type="expression" dxfId="88" priority="6">
      <formula>FIND("-",AE106)&gt;0</formula>
    </cfRule>
  </conditionalFormatting>
  <conditionalFormatting sqref="AE120">
    <cfRule type="expression" dxfId="87" priority="2">
      <formula>AE120="Correct"</formula>
    </cfRule>
  </conditionalFormatting>
  <conditionalFormatting sqref="AE121">
    <cfRule type="expression" dxfId="86" priority="1">
      <formula>FIND("-",AE121)&gt;0</formula>
    </cfRule>
  </conditionalFormatting>
  <conditionalFormatting sqref="AE45 AE60 AE15 AE30">
    <cfRule type="expression" dxfId="85" priority="30">
      <formula>AE15="Correct"</formula>
    </cfRule>
    <cfRule type="expression" dxfId="84" priority="32">
      <formula>$AE$15="Check"</formula>
    </cfRule>
  </conditionalFormatting>
  <conditionalFormatting sqref="AE45 AE60 AE30">
    <cfRule type="expression" dxfId="83" priority="31">
      <formula>$AE$15="Check"</formula>
    </cfRule>
  </conditionalFormatting>
  <conditionalFormatting sqref="AE75">
    <cfRule type="expression" dxfId="82" priority="18">
      <formula>AE75="Correct"</formula>
    </cfRule>
    <cfRule type="expression" dxfId="81" priority="20">
      <formula>$AE$15="Check"</formula>
    </cfRule>
  </conditionalFormatting>
  <conditionalFormatting sqref="AE75">
    <cfRule type="expression" dxfId="80" priority="19">
      <formula>$AE$15="Check"</formula>
    </cfRule>
  </conditionalFormatting>
  <conditionalFormatting sqref="AE90">
    <cfRule type="expression" dxfId="79" priority="13">
      <formula>AE90="Correct"</formula>
    </cfRule>
    <cfRule type="expression" dxfId="78" priority="15">
      <formula>$AE$15="Check"</formula>
    </cfRule>
  </conditionalFormatting>
  <conditionalFormatting sqref="AE90">
    <cfRule type="expression" dxfId="77" priority="14">
      <formula>$AE$15="Check"</formula>
    </cfRule>
  </conditionalFormatting>
  <conditionalFormatting sqref="AE105">
    <cfRule type="expression" dxfId="76" priority="8">
      <formula>AE105="Correct"</formula>
    </cfRule>
    <cfRule type="expression" dxfId="75" priority="10">
      <formula>$AE$15="Check"</formula>
    </cfRule>
  </conditionalFormatting>
  <conditionalFormatting sqref="AE105">
    <cfRule type="expression" dxfId="74" priority="9">
      <formula>$AE$15="Check"</formula>
    </cfRule>
  </conditionalFormatting>
  <conditionalFormatting sqref="AE120">
    <cfRule type="expression" dxfId="73" priority="3">
      <formula>AE120="Correct"</formula>
    </cfRule>
    <cfRule type="expression" dxfId="72" priority="5">
      <formula>$AE$15="Check"</formula>
    </cfRule>
  </conditionalFormatting>
  <conditionalFormatting sqref="AE120">
    <cfRule type="expression" dxfId="71" priority="4">
      <formula>$AE$15="Check"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topLeftCell="A44" zoomScale="90" zoomScaleNormal="90" workbookViewId="0">
      <selection activeCell="A84" sqref="A84:C84"/>
    </sheetView>
  </sheetViews>
  <sheetFormatPr defaultColWidth="8.85546875" defaultRowHeight="14.25" x14ac:dyDescent="0.2"/>
  <cols>
    <col min="1" max="1" width="5.42578125" style="15" customWidth="1"/>
    <col min="2" max="3" width="11.28515625" style="15" customWidth="1"/>
    <col min="4" max="14" width="5.42578125" style="15" customWidth="1"/>
    <col min="15" max="15" width="8.140625" style="17" bestFit="1" customWidth="1"/>
    <col min="16" max="16" width="5.42578125" style="15" customWidth="1"/>
    <col min="17" max="18" width="11.28515625" style="15" customWidth="1"/>
    <col min="19" max="29" width="5.425781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495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40" t="s">
        <v>139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3" t="s">
        <v>4</v>
      </c>
      <c r="P3" s="149" t="s">
        <v>135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1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52" t="s">
        <v>221</v>
      </c>
      <c r="B5" s="42" t="s">
        <v>206</v>
      </c>
      <c r="C5" s="42" t="s">
        <v>128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f t="shared" ref="N5:N14" si="0">IF(B5="","",(D5*2)+(E5*3)+F5*1)</f>
        <v>0</v>
      </c>
      <c r="O5" s="10"/>
      <c r="P5" s="41">
        <v>0</v>
      </c>
      <c r="Q5" s="42" t="s">
        <v>180</v>
      </c>
      <c r="R5" s="42" t="s">
        <v>181</v>
      </c>
      <c r="S5" s="9">
        <v>4</v>
      </c>
      <c r="T5" s="9">
        <v>1</v>
      </c>
      <c r="U5" s="9"/>
      <c r="V5" s="9">
        <v>6</v>
      </c>
      <c r="W5" s="9">
        <v>3</v>
      </c>
      <c r="X5" s="9"/>
      <c r="Y5" s="9"/>
      <c r="Z5" s="9">
        <v>1</v>
      </c>
      <c r="AA5" s="9"/>
      <c r="AB5" s="9"/>
      <c r="AC5" s="9">
        <f t="shared" ref="AC5:AC14" si="1">IF(Q5="","",(S5*2)+(T5*3)+U5*1)</f>
        <v>11</v>
      </c>
      <c r="AE5" s="21"/>
    </row>
    <row r="6" spans="1:31" s="39" customFormat="1" ht="12.75" x14ac:dyDescent="0.2">
      <c r="A6" s="41">
        <v>4</v>
      </c>
      <c r="B6" s="42" t="s">
        <v>33</v>
      </c>
      <c r="C6" s="42" t="s">
        <v>34</v>
      </c>
      <c r="D6" s="9">
        <v>1</v>
      </c>
      <c r="E6" s="9">
        <v>1</v>
      </c>
      <c r="F6" s="9"/>
      <c r="G6" s="9">
        <v>7</v>
      </c>
      <c r="H6" s="9">
        <v>1</v>
      </c>
      <c r="I6" s="9"/>
      <c r="J6" s="9"/>
      <c r="K6" s="9">
        <v>1</v>
      </c>
      <c r="L6" s="9"/>
      <c r="M6" s="9"/>
      <c r="N6" s="9">
        <f t="shared" si="0"/>
        <v>5</v>
      </c>
      <c r="O6" s="10"/>
      <c r="P6" s="41"/>
      <c r="Q6" s="42"/>
      <c r="R6" s="42"/>
      <c r="S6" s="9"/>
      <c r="T6" s="9"/>
      <c r="U6" s="9"/>
      <c r="V6" s="9"/>
      <c r="W6" s="9"/>
      <c r="X6" s="9"/>
      <c r="Y6" s="9"/>
      <c r="Z6" s="9"/>
      <c r="AA6" s="9"/>
      <c r="AB6" s="9"/>
      <c r="AC6" s="9" t="str">
        <f t="shared" si="1"/>
        <v/>
      </c>
      <c r="AE6" s="21"/>
    </row>
    <row r="7" spans="1:31" s="39" customFormat="1" ht="12.75" x14ac:dyDescent="0.2">
      <c r="A7" s="41"/>
      <c r="B7" s="42"/>
      <c r="C7" s="42"/>
      <c r="D7" s="9"/>
      <c r="E7" s="9"/>
      <c r="F7" s="9"/>
      <c r="G7" s="9"/>
      <c r="H7" s="9"/>
      <c r="I7" s="9"/>
      <c r="J7" s="9"/>
      <c r="K7" s="9"/>
      <c r="L7" s="9"/>
      <c r="M7" s="9"/>
      <c r="N7" s="9" t="str">
        <f t="shared" si="0"/>
        <v/>
      </c>
      <c r="O7" s="10"/>
      <c r="P7" s="41">
        <v>2</v>
      </c>
      <c r="Q7" s="42" t="s">
        <v>184</v>
      </c>
      <c r="R7" s="42" t="s">
        <v>174</v>
      </c>
      <c r="S7" s="9">
        <v>3</v>
      </c>
      <c r="T7" s="9"/>
      <c r="U7" s="9"/>
      <c r="V7" s="9">
        <v>1</v>
      </c>
      <c r="W7" s="9">
        <v>1</v>
      </c>
      <c r="X7" s="9">
        <v>2</v>
      </c>
      <c r="Y7" s="9"/>
      <c r="Z7" s="9"/>
      <c r="AA7" s="9"/>
      <c r="AB7" s="9"/>
      <c r="AC7" s="9">
        <f t="shared" si="1"/>
        <v>6</v>
      </c>
      <c r="AE7" s="21"/>
    </row>
    <row r="8" spans="1:31" s="39" customFormat="1" ht="12.75" x14ac:dyDescent="0.2">
      <c r="A8" s="43">
        <v>7</v>
      </c>
      <c r="B8" s="42" t="s">
        <v>32</v>
      </c>
      <c r="C8" s="42" t="s">
        <v>111</v>
      </c>
      <c r="D8" s="9">
        <v>11</v>
      </c>
      <c r="E8" s="9"/>
      <c r="F8" s="9"/>
      <c r="G8" s="9">
        <v>16</v>
      </c>
      <c r="H8" s="9">
        <v>3</v>
      </c>
      <c r="I8" s="9"/>
      <c r="J8" s="9">
        <v>3</v>
      </c>
      <c r="K8" s="9">
        <v>1</v>
      </c>
      <c r="L8" s="9"/>
      <c r="M8" s="9"/>
      <c r="N8" s="9">
        <f t="shared" si="0"/>
        <v>22</v>
      </c>
      <c r="O8" s="10"/>
      <c r="P8" s="41">
        <v>11</v>
      </c>
      <c r="Q8" s="42" t="s">
        <v>450</v>
      </c>
      <c r="R8" s="42" t="s">
        <v>128</v>
      </c>
      <c r="S8" s="9">
        <v>1</v>
      </c>
      <c r="T8" s="9"/>
      <c r="U8" s="9">
        <v>3</v>
      </c>
      <c r="V8" s="9">
        <v>10</v>
      </c>
      <c r="W8" s="9"/>
      <c r="X8" s="9">
        <v>2</v>
      </c>
      <c r="Y8" s="9"/>
      <c r="Z8" s="9">
        <v>4</v>
      </c>
      <c r="AA8" s="9"/>
      <c r="AB8" s="9"/>
      <c r="AC8" s="9">
        <f t="shared" si="1"/>
        <v>5</v>
      </c>
      <c r="AE8" s="21"/>
    </row>
    <row r="9" spans="1:31" s="39" customFormat="1" ht="12.75" x14ac:dyDescent="0.2">
      <c r="A9" s="43">
        <v>8</v>
      </c>
      <c r="B9" s="42" t="s">
        <v>211</v>
      </c>
      <c r="C9" s="42" t="s">
        <v>212</v>
      </c>
      <c r="D9" s="9">
        <v>3</v>
      </c>
      <c r="E9" s="9"/>
      <c r="F9" s="9"/>
      <c r="G9" s="9">
        <v>1</v>
      </c>
      <c r="H9" s="9">
        <v>4</v>
      </c>
      <c r="I9" s="9"/>
      <c r="J9" s="9"/>
      <c r="K9" s="9">
        <v>1</v>
      </c>
      <c r="L9" s="9"/>
      <c r="M9" s="9"/>
      <c r="N9" s="9">
        <f t="shared" si="0"/>
        <v>6</v>
      </c>
      <c r="O9" s="10"/>
      <c r="P9" s="41">
        <v>40</v>
      </c>
      <c r="Q9" s="42" t="s">
        <v>177</v>
      </c>
      <c r="R9" s="42" t="s">
        <v>178</v>
      </c>
      <c r="S9" s="9">
        <v>1</v>
      </c>
      <c r="T9" s="9"/>
      <c r="U9" s="9"/>
      <c r="V9" s="9">
        <v>2</v>
      </c>
      <c r="W9" s="9">
        <v>1</v>
      </c>
      <c r="X9" s="9">
        <v>3</v>
      </c>
      <c r="Y9" s="9"/>
      <c r="Z9" s="9"/>
      <c r="AA9" s="9"/>
      <c r="AB9" s="9"/>
      <c r="AC9" s="9">
        <f t="shared" si="1"/>
        <v>2</v>
      </c>
      <c r="AE9" s="21"/>
    </row>
    <row r="10" spans="1:31" s="39" customFormat="1" ht="12.75" x14ac:dyDescent="0.2">
      <c r="A10" s="41">
        <v>9</v>
      </c>
      <c r="B10" s="42" t="s">
        <v>45</v>
      </c>
      <c r="C10" s="42" t="s">
        <v>104</v>
      </c>
      <c r="D10" s="9"/>
      <c r="E10" s="9"/>
      <c r="F10" s="9"/>
      <c r="G10" s="9">
        <v>1</v>
      </c>
      <c r="H10" s="9">
        <v>1</v>
      </c>
      <c r="I10" s="9"/>
      <c r="J10" s="9"/>
      <c r="K10" s="9">
        <v>1</v>
      </c>
      <c r="L10" s="9"/>
      <c r="M10" s="9"/>
      <c r="N10" s="9">
        <f t="shared" si="0"/>
        <v>0</v>
      </c>
      <c r="O10" s="10"/>
      <c r="P10" s="41">
        <v>21</v>
      </c>
      <c r="Q10" s="42" t="s">
        <v>182</v>
      </c>
      <c r="R10" s="42" t="s">
        <v>183</v>
      </c>
      <c r="S10" s="9">
        <v>3</v>
      </c>
      <c r="T10" s="9"/>
      <c r="U10" s="9">
        <v>1</v>
      </c>
      <c r="V10" s="9">
        <v>10</v>
      </c>
      <c r="W10" s="9">
        <v>1</v>
      </c>
      <c r="X10" s="9"/>
      <c r="Y10" s="9">
        <v>1</v>
      </c>
      <c r="Z10" s="9">
        <v>1</v>
      </c>
      <c r="AA10" s="9"/>
      <c r="AB10" s="9"/>
      <c r="AC10" s="9">
        <f t="shared" si="1"/>
        <v>7</v>
      </c>
      <c r="AE10" s="21"/>
    </row>
    <row r="11" spans="1:31" s="39" customFormat="1" ht="12.75" x14ac:dyDescent="0.2">
      <c r="A11" s="41"/>
      <c r="B11" s="42"/>
      <c r="C11" s="42"/>
      <c r="D11" s="9"/>
      <c r="E11" s="9"/>
      <c r="F11" s="9"/>
      <c r="G11" s="9"/>
      <c r="H11" s="9"/>
      <c r="I11" s="9"/>
      <c r="J11" s="9"/>
      <c r="K11" s="9"/>
      <c r="L11" s="9"/>
      <c r="M11" s="9"/>
      <c r="N11" s="9" t="str">
        <f t="shared" si="0"/>
        <v/>
      </c>
      <c r="O11" s="10"/>
      <c r="P11" s="41"/>
      <c r="Q11" s="42"/>
      <c r="R11" s="4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 t="str">
        <f t="shared" si="1"/>
        <v/>
      </c>
      <c r="AE11" s="21"/>
    </row>
    <row r="12" spans="1:31" s="39" customFormat="1" ht="12.75" x14ac:dyDescent="0.2">
      <c r="A12" s="41">
        <v>11</v>
      </c>
      <c r="B12" s="42" t="s">
        <v>288</v>
      </c>
      <c r="C12" s="42" t="s">
        <v>289</v>
      </c>
      <c r="D12" s="9">
        <v>4</v>
      </c>
      <c r="E12" s="9">
        <v>2</v>
      </c>
      <c r="F12" s="9">
        <v>3</v>
      </c>
      <c r="G12" s="9">
        <v>6</v>
      </c>
      <c r="H12" s="9">
        <v>3</v>
      </c>
      <c r="I12" s="9"/>
      <c r="J12" s="9"/>
      <c r="K12" s="9">
        <v>2</v>
      </c>
      <c r="L12" s="9"/>
      <c r="M12" s="9"/>
      <c r="N12" s="9">
        <f t="shared" si="0"/>
        <v>17</v>
      </c>
      <c r="O12" s="10"/>
      <c r="P12" s="41">
        <v>44</v>
      </c>
      <c r="Q12" s="42" t="s">
        <v>188</v>
      </c>
      <c r="R12" s="42" t="s">
        <v>84</v>
      </c>
      <c r="S12" s="9">
        <v>2</v>
      </c>
      <c r="T12" s="9">
        <v>2</v>
      </c>
      <c r="U12" s="9"/>
      <c r="V12" s="9">
        <v>1</v>
      </c>
      <c r="W12" s="9">
        <v>2</v>
      </c>
      <c r="X12" s="9">
        <v>3</v>
      </c>
      <c r="Y12" s="9"/>
      <c r="Z12" s="9"/>
      <c r="AA12" s="9"/>
      <c r="AB12" s="9"/>
      <c r="AC12" s="9">
        <f t="shared" si="1"/>
        <v>10</v>
      </c>
      <c r="AE12" s="21"/>
    </row>
    <row r="13" spans="1:31" s="39" customFormat="1" ht="12.75" x14ac:dyDescent="0.2">
      <c r="A13" s="43">
        <v>24</v>
      </c>
      <c r="B13" s="42" t="s">
        <v>209</v>
      </c>
      <c r="C13" s="42" t="s">
        <v>210</v>
      </c>
      <c r="D13" s="9">
        <v>2</v>
      </c>
      <c r="E13" s="9"/>
      <c r="F13" s="9"/>
      <c r="G13" s="9">
        <v>7</v>
      </c>
      <c r="H13" s="9">
        <v>5</v>
      </c>
      <c r="I13" s="9">
        <v>4</v>
      </c>
      <c r="J13" s="9">
        <v>4</v>
      </c>
      <c r="K13" s="9">
        <v>1</v>
      </c>
      <c r="L13" s="9"/>
      <c r="M13" s="9"/>
      <c r="N13" s="9">
        <f t="shared" si="0"/>
        <v>4</v>
      </c>
      <c r="O13" s="10"/>
      <c r="P13" s="41">
        <v>13</v>
      </c>
      <c r="Q13" s="42" t="s">
        <v>107</v>
      </c>
      <c r="R13" s="42" t="s">
        <v>57</v>
      </c>
      <c r="S13" s="9"/>
      <c r="T13" s="9"/>
      <c r="U13" s="9"/>
      <c r="V13" s="9">
        <v>2</v>
      </c>
      <c r="W13" s="9">
        <v>1</v>
      </c>
      <c r="X13" s="9"/>
      <c r="Y13" s="9"/>
      <c r="Z13" s="9"/>
      <c r="AA13" s="9"/>
      <c r="AB13" s="9"/>
      <c r="AC13" s="9">
        <f t="shared" si="1"/>
        <v>0</v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21</v>
      </c>
      <c r="E15" s="9">
        <f t="shared" si="2"/>
        <v>3</v>
      </c>
      <c r="F15" s="9">
        <f t="shared" si="2"/>
        <v>3</v>
      </c>
      <c r="G15" s="9">
        <f t="shared" si="2"/>
        <v>38</v>
      </c>
      <c r="H15" s="9">
        <f t="shared" si="2"/>
        <v>17</v>
      </c>
      <c r="I15" s="9">
        <f t="shared" si="2"/>
        <v>4</v>
      </c>
      <c r="J15" s="9">
        <f t="shared" si="2"/>
        <v>7</v>
      </c>
      <c r="K15" s="9">
        <f t="shared" si="2"/>
        <v>7</v>
      </c>
      <c r="L15" s="9">
        <f t="shared" si="2"/>
        <v>0</v>
      </c>
      <c r="M15" s="9">
        <f t="shared" si="2"/>
        <v>0</v>
      </c>
      <c r="N15" s="9">
        <f t="shared" si="2"/>
        <v>54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14</v>
      </c>
      <c r="T15" s="9">
        <f t="shared" si="3"/>
        <v>3</v>
      </c>
      <c r="U15" s="9">
        <f t="shared" si="3"/>
        <v>4</v>
      </c>
      <c r="V15" s="9">
        <f t="shared" si="3"/>
        <v>32</v>
      </c>
      <c r="W15" s="9">
        <f t="shared" si="3"/>
        <v>9</v>
      </c>
      <c r="X15" s="9">
        <f t="shared" si="3"/>
        <v>10</v>
      </c>
      <c r="Y15" s="9">
        <f t="shared" si="3"/>
        <v>1</v>
      </c>
      <c r="Z15" s="9">
        <f t="shared" si="3"/>
        <v>6</v>
      </c>
      <c r="AA15" s="9">
        <f t="shared" si="3"/>
        <v>0</v>
      </c>
      <c r="AB15" s="9">
        <f t="shared" si="3"/>
        <v>0</v>
      </c>
      <c r="AC15" s="9">
        <f t="shared" si="3"/>
        <v>41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28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Phantoms:    |||   Mighty Few: 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61" t="s">
        <v>138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3" t="s">
        <v>4</v>
      </c>
      <c r="P18" s="134" t="s">
        <v>62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4</v>
      </c>
      <c r="B20" s="42" t="s">
        <v>204</v>
      </c>
      <c r="C20" s="42" t="s">
        <v>205</v>
      </c>
      <c r="D20" s="9"/>
      <c r="E20" s="9"/>
      <c r="F20" s="9"/>
      <c r="G20" s="9">
        <v>4</v>
      </c>
      <c r="H20" s="9"/>
      <c r="I20" s="9">
        <v>2</v>
      </c>
      <c r="J20" s="9"/>
      <c r="K20" s="9">
        <v>2</v>
      </c>
      <c r="L20" s="9"/>
      <c r="M20" s="9"/>
      <c r="N20" s="9">
        <f t="shared" ref="N20:N29" si="4">IF(B20="","",(D20*2)+(E20*3)+F20*1)</f>
        <v>0</v>
      </c>
      <c r="O20" s="10"/>
      <c r="P20" s="41">
        <v>4</v>
      </c>
      <c r="Q20" s="42" t="s">
        <v>165</v>
      </c>
      <c r="R20" s="42" t="s">
        <v>166</v>
      </c>
      <c r="S20" s="9">
        <v>4</v>
      </c>
      <c r="T20" s="9">
        <v>1</v>
      </c>
      <c r="U20" s="9">
        <v>1</v>
      </c>
      <c r="V20" s="9">
        <v>5</v>
      </c>
      <c r="W20" s="9">
        <v>6</v>
      </c>
      <c r="X20" s="9">
        <v>1</v>
      </c>
      <c r="Y20" s="9"/>
      <c r="Z20" s="9">
        <v>1</v>
      </c>
      <c r="AA20" s="9"/>
      <c r="AB20" s="9"/>
      <c r="AC20" s="9">
        <f t="shared" ref="AC20:AC29" si="5">IF(Q20="","",(S20*2)+(T20*3)+U20*1)</f>
        <v>12</v>
      </c>
      <c r="AE20" s="21"/>
    </row>
    <row r="21" spans="1:31" s="39" customFormat="1" ht="12.75" x14ac:dyDescent="0.2">
      <c r="A21" s="43">
        <v>8</v>
      </c>
      <c r="B21" s="42" t="s">
        <v>74</v>
      </c>
      <c r="C21" s="42" t="s">
        <v>75</v>
      </c>
      <c r="D21" s="9"/>
      <c r="E21" s="9"/>
      <c r="F21" s="9"/>
      <c r="G21" s="9">
        <v>6</v>
      </c>
      <c r="H21" s="9">
        <v>6</v>
      </c>
      <c r="I21" s="9">
        <v>1</v>
      </c>
      <c r="J21" s="9">
        <v>2</v>
      </c>
      <c r="K21" s="9">
        <v>1</v>
      </c>
      <c r="L21" s="9"/>
      <c r="M21" s="9"/>
      <c r="N21" s="9">
        <f t="shared" si="4"/>
        <v>0</v>
      </c>
      <c r="O21" s="10"/>
      <c r="P21" s="43"/>
      <c r="Q21" s="42"/>
      <c r="R21" s="42"/>
      <c r="S21" s="9"/>
      <c r="T21" s="9"/>
      <c r="U21" s="9"/>
      <c r="V21" s="9"/>
      <c r="W21" s="9"/>
      <c r="X21" s="9"/>
      <c r="Y21" s="9"/>
      <c r="Z21" s="9"/>
      <c r="AA21" s="9"/>
      <c r="AB21" s="9"/>
      <c r="AC21" s="9" t="str">
        <f t="shared" si="5"/>
        <v/>
      </c>
      <c r="AE21" s="21"/>
    </row>
    <row r="22" spans="1:31" s="39" customFormat="1" ht="12.75" x14ac:dyDescent="0.2">
      <c r="A22" s="43">
        <v>9</v>
      </c>
      <c r="B22" s="42" t="s">
        <v>488</v>
      </c>
      <c r="C22" s="42" t="s">
        <v>35</v>
      </c>
      <c r="D22" s="9">
        <v>3</v>
      </c>
      <c r="E22" s="9"/>
      <c r="F22" s="9"/>
      <c r="G22" s="9">
        <v>2</v>
      </c>
      <c r="H22" s="9"/>
      <c r="I22" s="9"/>
      <c r="J22" s="9"/>
      <c r="K22" s="9">
        <v>2</v>
      </c>
      <c r="L22" s="9"/>
      <c r="M22" s="9"/>
      <c r="N22" s="9">
        <f t="shared" si="4"/>
        <v>6</v>
      </c>
      <c r="O22" s="10"/>
      <c r="P22" s="43">
        <v>7</v>
      </c>
      <c r="Q22" s="42" t="s">
        <v>167</v>
      </c>
      <c r="R22" s="42" t="s">
        <v>128</v>
      </c>
      <c r="S22" s="9">
        <v>2</v>
      </c>
      <c r="T22" s="9"/>
      <c r="U22" s="9">
        <v>3</v>
      </c>
      <c r="V22" s="9">
        <v>2</v>
      </c>
      <c r="W22" s="9">
        <v>3</v>
      </c>
      <c r="X22" s="9">
        <v>3</v>
      </c>
      <c r="Y22" s="9"/>
      <c r="Z22" s="9">
        <v>2</v>
      </c>
      <c r="AA22" s="9"/>
      <c r="AB22" s="9"/>
      <c r="AC22" s="9">
        <f t="shared" si="5"/>
        <v>7</v>
      </c>
      <c r="AE22" s="21"/>
    </row>
    <row r="23" spans="1:31" s="39" customFormat="1" ht="12.75" x14ac:dyDescent="0.2">
      <c r="A23" s="41">
        <v>11</v>
      </c>
      <c r="B23" s="42" t="s">
        <v>65</v>
      </c>
      <c r="C23" s="42" t="s">
        <v>66</v>
      </c>
      <c r="D23" s="9"/>
      <c r="E23" s="9"/>
      <c r="F23" s="9"/>
      <c r="G23" s="9">
        <v>2</v>
      </c>
      <c r="H23" s="9"/>
      <c r="I23" s="9"/>
      <c r="J23" s="9"/>
      <c r="K23" s="9">
        <v>1</v>
      </c>
      <c r="L23" s="9"/>
      <c r="M23" s="9"/>
      <c r="N23" s="9">
        <f t="shared" si="4"/>
        <v>0</v>
      </c>
      <c r="O23" s="10"/>
      <c r="P23" s="52" t="s">
        <v>221</v>
      </c>
      <c r="Q23" s="42" t="s">
        <v>63</v>
      </c>
      <c r="R23" s="42" t="s">
        <v>64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>
        <f t="shared" si="5"/>
        <v>0</v>
      </c>
      <c r="AE23" s="21"/>
    </row>
    <row r="24" spans="1:31" s="39" customFormat="1" ht="12.75" x14ac:dyDescent="0.2">
      <c r="A24" s="41"/>
      <c r="B24" s="42"/>
      <c r="C24" s="42"/>
      <c r="D24" s="9"/>
      <c r="E24" s="9"/>
      <c r="F24" s="9"/>
      <c r="G24" s="9"/>
      <c r="H24" s="9"/>
      <c r="I24" s="9"/>
      <c r="J24" s="9"/>
      <c r="K24" s="9"/>
      <c r="L24" s="9"/>
      <c r="M24" s="9"/>
      <c r="N24" s="9" t="str">
        <f t="shared" si="4"/>
        <v/>
      </c>
      <c r="O24" s="10"/>
      <c r="P24" s="41"/>
      <c r="Q24" s="42"/>
      <c r="R24" s="42"/>
      <c r="S24" s="9"/>
      <c r="T24" s="9"/>
      <c r="U24" s="9"/>
      <c r="V24" s="9"/>
      <c r="W24" s="9"/>
      <c r="X24" s="9"/>
      <c r="Y24" s="9"/>
      <c r="Z24" s="9"/>
      <c r="AA24" s="9"/>
      <c r="AB24" s="9"/>
      <c r="AC24" s="9" t="str">
        <f t="shared" si="5"/>
        <v/>
      </c>
      <c r="AE24" s="21"/>
    </row>
    <row r="25" spans="1:31" s="39" customFormat="1" ht="12.75" x14ac:dyDescent="0.2">
      <c r="A25" s="43">
        <v>14</v>
      </c>
      <c r="B25" s="42" t="s">
        <v>203</v>
      </c>
      <c r="C25" s="42" t="s">
        <v>34</v>
      </c>
      <c r="D25" s="9">
        <v>6</v>
      </c>
      <c r="E25" s="9">
        <v>3</v>
      </c>
      <c r="F25" s="9">
        <v>1</v>
      </c>
      <c r="G25" s="9">
        <v>9</v>
      </c>
      <c r="H25" s="9">
        <v>1</v>
      </c>
      <c r="I25" s="9"/>
      <c r="J25" s="9"/>
      <c r="K25" s="9">
        <v>4</v>
      </c>
      <c r="L25" s="9"/>
      <c r="M25" s="9"/>
      <c r="N25" s="9">
        <f t="shared" si="4"/>
        <v>22</v>
      </c>
      <c r="O25" s="10"/>
      <c r="P25" s="41">
        <v>11</v>
      </c>
      <c r="Q25" s="42" t="s">
        <v>422</v>
      </c>
      <c r="R25" s="42" t="s">
        <v>84</v>
      </c>
      <c r="S25" s="9">
        <v>5</v>
      </c>
      <c r="T25" s="9"/>
      <c r="U25" s="9">
        <v>1</v>
      </c>
      <c r="V25" s="9">
        <v>7</v>
      </c>
      <c r="W25" s="9"/>
      <c r="X25" s="9">
        <v>1</v>
      </c>
      <c r="Y25" s="9">
        <v>1</v>
      </c>
      <c r="Z25" s="9">
        <v>3</v>
      </c>
      <c r="AA25" s="9"/>
      <c r="AB25" s="9"/>
      <c r="AC25" s="9">
        <f t="shared" si="5"/>
        <v>11</v>
      </c>
      <c r="AE25" s="21"/>
    </row>
    <row r="26" spans="1:31" s="39" customFormat="1" ht="12.75" x14ac:dyDescent="0.2">
      <c r="A26" s="43">
        <v>23</v>
      </c>
      <c r="B26" s="42" t="s">
        <v>222</v>
      </c>
      <c r="C26" s="42" t="s">
        <v>61</v>
      </c>
      <c r="D26" s="9">
        <v>8</v>
      </c>
      <c r="E26" s="9">
        <v>2</v>
      </c>
      <c r="F26" s="9">
        <v>6</v>
      </c>
      <c r="G26" s="9">
        <v>6</v>
      </c>
      <c r="H26" s="9">
        <v>1</v>
      </c>
      <c r="I26" s="9">
        <v>2</v>
      </c>
      <c r="J26" s="9"/>
      <c r="K26" s="9">
        <v>2</v>
      </c>
      <c r="L26" s="9"/>
      <c r="M26" s="9"/>
      <c r="N26" s="9">
        <f t="shared" si="4"/>
        <v>28</v>
      </c>
      <c r="O26" s="10"/>
      <c r="P26" s="41">
        <v>12</v>
      </c>
      <c r="Q26" s="42" t="s">
        <v>260</v>
      </c>
      <c r="R26" s="42" t="s">
        <v>263</v>
      </c>
      <c r="S26" s="9">
        <v>4</v>
      </c>
      <c r="T26" s="9"/>
      <c r="U26" s="9">
        <v>4</v>
      </c>
      <c r="V26" s="9">
        <v>10</v>
      </c>
      <c r="W26" s="9">
        <v>3</v>
      </c>
      <c r="X26" s="9">
        <v>1</v>
      </c>
      <c r="Y26" s="9">
        <v>1</v>
      </c>
      <c r="Z26" s="9"/>
      <c r="AA26" s="9"/>
      <c r="AB26" s="9"/>
      <c r="AC26" s="9">
        <f t="shared" si="5"/>
        <v>12</v>
      </c>
      <c r="AE26" s="21"/>
    </row>
    <row r="27" spans="1:31" s="39" customFormat="1" ht="12.75" x14ac:dyDescent="0.2">
      <c r="A27" s="41"/>
      <c r="B27" s="42"/>
      <c r="C27" s="42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tr">
        <f t="shared" si="4"/>
        <v/>
      </c>
      <c r="O27" s="10"/>
      <c r="P27" s="41">
        <v>13</v>
      </c>
      <c r="Q27" s="42" t="s">
        <v>453</v>
      </c>
      <c r="R27" s="42" t="s">
        <v>424</v>
      </c>
      <c r="S27" s="9">
        <v>4</v>
      </c>
      <c r="T27" s="9"/>
      <c r="U27" s="9">
        <v>1</v>
      </c>
      <c r="V27" s="9">
        <v>9</v>
      </c>
      <c r="W27" s="9"/>
      <c r="X27" s="9">
        <v>2</v>
      </c>
      <c r="Y27" s="9">
        <v>1</v>
      </c>
      <c r="Z27" s="9">
        <v>2</v>
      </c>
      <c r="AA27" s="9"/>
      <c r="AB27" s="9"/>
      <c r="AC27" s="9">
        <f t="shared" si="5"/>
        <v>9</v>
      </c>
      <c r="AE27" s="21"/>
    </row>
    <row r="28" spans="1:31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>
        <v>14</v>
      </c>
      <c r="Q28" s="42" t="s">
        <v>168</v>
      </c>
      <c r="R28" s="42" t="s">
        <v>113</v>
      </c>
      <c r="S28" s="9">
        <v>1</v>
      </c>
      <c r="T28" s="9"/>
      <c r="U28" s="9">
        <v>1</v>
      </c>
      <c r="V28" s="9">
        <v>1</v>
      </c>
      <c r="W28" s="9">
        <v>2</v>
      </c>
      <c r="X28" s="9">
        <v>1</v>
      </c>
      <c r="Y28" s="9"/>
      <c r="Z28" s="9"/>
      <c r="AA28" s="9"/>
      <c r="AB28" s="9"/>
      <c r="AC28" s="9">
        <f t="shared" si="5"/>
        <v>3</v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3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17</v>
      </c>
      <c r="E30" s="9">
        <f t="shared" si="6"/>
        <v>5</v>
      </c>
      <c r="F30" s="9">
        <f t="shared" si="6"/>
        <v>7</v>
      </c>
      <c r="G30" s="9">
        <f t="shared" si="6"/>
        <v>29</v>
      </c>
      <c r="H30" s="9">
        <f t="shared" si="6"/>
        <v>8</v>
      </c>
      <c r="I30" s="9">
        <f t="shared" si="6"/>
        <v>5</v>
      </c>
      <c r="J30" s="9">
        <f t="shared" si="6"/>
        <v>2</v>
      </c>
      <c r="K30" s="9">
        <f t="shared" si="6"/>
        <v>12</v>
      </c>
      <c r="L30" s="9">
        <f t="shared" si="6"/>
        <v>0</v>
      </c>
      <c r="M30" s="9">
        <f t="shared" si="6"/>
        <v>0</v>
      </c>
      <c r="N30" s="9">
        <f t="shared" si="6"/>
        <v>56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20</v>
      </c>
      <c r="T30" s="9">
        <f t="shared" si="7"/>
        <v>1</v>
      </c>
      <c r="U30" s="9">
        <f t="shared" si="7"/>
        <v>11</v>
      </c>
      <c r="V30" s="9">
        <f t="shared" si="7"/>
        <v>34</v>
      </c>
      <c r="W30" s="9">
        <f t="shared" si="7"/>
        <v>14</v>
      </c>
      <c r="X30" s="9">
        <f t="shared" si="7"/>
        <v>9</v>
      </c>
      <c r="Y30" s="9">
        <f t="shared" si="7"/>
        <v>3</v>
      </c>
      <c r="Z30" s="9">
        <f t="shared" si="7"/>
        <v>8</v>
      </c>
      <c r="AA30" s="9">
        <f t="shared" si="7"/>
        <v>0</v>
      </c>
      <c r="AB30" s="9">
        <f t="shared" si="7"/>
        <v>0</v>
      </c>
      <c r="AC30" s="9">
        <f t="shared" si="7"/>
        <v>54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76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Cunning Stunts:    |||   Hardwood Pro: 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55" t="s">
        <v>88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/>
      <c r="O33" s="3" t="s">
        <v>4</v>
      </c>
      <c r="P33" s="137" t="s">
        <v>134</v>
      </c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6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11</v>
      </c>
      <c r="B35" s="42" t="s">
        <v>107</v>
      </c>
      <c r="C35" s="42" t="s">
        <v>194</v>
      </c>
      <c r="D35" s="9">
        <v>4</v>
      </c>
      <c r="E35" s="9"/>
      <c r="F35" s="9">
        <v>3</v>
      </c>
      <c r="G35" s="9">
        <v>7</v>
      </c>
      <c r="H35" s="9">
        <v>4</v>
      </c>
      <c r="I35" s="9">
        <v>3</v>
      </c>
      <c r="J35" s="9"/>
      <c r="K35" s="9"/>
      <c r="L35" s="9"/>
      <c r="M35" s="9"/>
      <c r="N35" s="9">
        <f t="shared" ref="N35:N44" si="8">IF(B35="","",(D35*2)+(E35*3)+F35*1)</f>
        <v>11</v>
      </c>
      <c r="O35" s="10"/>
      <c r="P35" s="41">
        <v>4</v>
      </c>
      <c r="Q35" s="42" t="s">
        <v>167</v>
      </c>
      <c r="R35" s="42" t="s">
        <v>174</v>
      </c>
      <c r="S35" s="9">
        <v>2</v>
      </c>
      <c r="T35" s="9"/>
      <c r="U35" s="9"/>
      <c r="V35" s="9">
        <v>6</v>
      </c>
      <c r="W35" s="9">
        <v>3</v>
      </c>
      <c r="X35" s="9">
        <v>2</v>
      </c>
      <c r="Y35" s="9"/>
      <c r="Z35" s="9">
        <v>1</v>
      </c>
      <c r="AA35" s="9"/>
      <c r="AB35" s="9"/>
      <c r="AC35" s="9">
        <f t="shared" ref="AC35:AC44" si="9">IF(Q35="","",(S35*2)+(T35*3)+U35*1)</f>
        <v>4</v>
      </c>
      <c r="AE35" s="21"/>
    </row>
    <row r="36" spans="1:31" s="39" customFormat="1" ht="12.75" x14ac:dyDescent="0.2">
      <c r="A36" s="43">
        <v>1</v>
      </c>
      <c r="B36" s="42" t="s">
        <v>98</v>
      </c>
      <c r="C36" s="42" t="s">
        <v>99</v>
      </c>
      <c r="D36" s="9">
        <v>2</v>
      </c>
      <c r="E36" s="9">
        <v>1</v>
      </c>
      <c r="F36" s="9"/>
      <c r="G36" s="9">
        <v>4</v>
      </c>
      <c r="H36" s="9">
        <v>2</v>
      </c>
      <c r="I36" s="9"/>
      <c r="J36" s="9"/>
      <c r="K36" s="9">
        <v>1</v>
      </c>
      <c r="L36" s="9"/>
      <c r="M36" s="9"/>
      <c r="N36" s="9">
        <f t="shared" si="8"/>
        <v>7</v>
      </c>
      <c r="O36" s="10"/>
      <c r="P36" s="41">
        <v>5</v>
      </c>
      <c r="Q36" s="42" t="s">
        <v>167</v>
      </c>
      <c r="R36" s="42" t="s">
        <v>60</v>
      </c>
      <c r="S36" s="9">
        <v>1</v>
      </c>
      <c r="T36" s="9">
        <v>1</v>
      </c>
      <c r="U36" s="9"/>
      <c r="V36" s="9"/>
      <c r="W36" s="9">
        <v>2</v>
      </c>
      <c r="X36" s="9">
        <v>3</v>
      </c>
      <c r="Y36" s="9"/>
      <c r="Z36" s="9">
        <v>3</v>
      </c>
      <c r="AA36" s="9">
        <v>1</v>
      </c>
      <c r="AB36" s="9"/>
      <c r="AC36" s="9">
        <f t="shared" si="9"/>
        <v>5</v>
      </c>
      <c r="AE36" s="21"/>
    </row>
    <row r="37" spans="1:31" s="39" customFormat="1" ht="12.75" x14ac:dyDescent="0.2">
      <c r="A37" s="41"/>
      <c r="B37" s="42"/>
      <c r="C37" s="42"/>
      <c r="D37" s="9"/>
      <c r="E37" s="9"/>
      <c r="F37" s="9"/>
      <c r="G37" s="9"/>
      <c r="H37" s="9"/>
      <c r="I37" s="9"/>
      <c r="J37" s="9"/>
      <c r="K37" s="9"/>
      <c r="L37" s="9"/>
      <c r="M37" s="9"/>
      <c r="N37" s="9" t="str">
        <f t="shared" si="8"/>
        <v/>
      </c>
      <c r="O37" s="10"/>
      <c r="P37" s="43">
        <v>6</v>
      </c>
      <c r="Q37" s="42" t="s">
        <v>372</v>
      </c>
      <c r="R37" s="42" t="s">
        <v>373</v>
      </c>
      <c r="S37" s="9"/>
      <c r="T37" s="9">
        <v>1</v>
      </c>
      <c r="U37" s="9"/>
      <c r="V37" s="9">
        <v>3</v>
      </c>
      <c r="W37" s="9">
        <v>3</v>
      </c>
      <c r="X37" s="9">
        <v>2</v>
      </c>
      <c r="Y37" s="9"/>
      <c r="Z37" s="9">
        <v>1</v>
      </c>
      <c r="AA37" s="9"/>
      <c r="AB37" s="9"/>
      <c r="AC37" s="9">
        <f t="shared" si="9"/>
        <v>3</v>
      </c>
      <c r="AE37" s="21"/>
    </row>
    <row r="38" spans="1:31" s="39" customFormat="1" ht="12.75" x14ac:dyDescent="0.2">
      <c r="A38" s="41">
        <v>3</v>
      </c>
      <c r="B38" s="42" t="s">
        <v>91</v>
      </c>
      <c r="C38" s="42" t="s">
        <v>92</v>
      </c>
      <c r="D38" s="9">
        <v>4</v>
      </c>
      <c r="E38" s="9">
        <v>3</v>
      </c>
      <c r="F38" s="9"/>
      <c r="G38" s="9">
        <v>7</v>
      </c>
      <c r="H38" s="9">
        <v>4</v>
      </c>
      <c r="I38" s="9">
        <v>2</v>
      </c>
      <c r="J38" s="9"/>
      <c r="K38" s="9">
        <v>2</v>
      </c>
      <c r="L38" s="9"/>
      <c r="M38" s="9"/>
      <c r="N38" s="9">
        <f t="shared" si="8"/>
        <v>17</v>
      </c>
      <c r="O38" s="10"/>
      <c r="P38" s="43">
        <v>8</v>
      </c>
      <c r="Q38" s="42" t="s">
        <v>169</v>
      </c>
      <c r="R38" s="42" t="s">
        <v>170</v>
      </c>
      <c r="S38" s="9">
        <v>5</v>
      </c>
      <c r="T38" s="9"/>
      <c r="U38" s="9"/>
      <c r="V38" s="9">
        <v>4</v>
      </c>
      <c r="W38" s="9">
        <v>3</v>
      </c>
      <c r="X38" s="9">
        <v>1</v>
      </c>
      <c r="Y38" s="9"/>
      <c r="Z38" s="9">
        <v>1</v>
      </c>
      <c r="AA38" s="9"/>
      <c r="AB38" s="9"/>
      <c r="AC38" s="9">
        <f t="shared" si="9"/>
        <v>10</v>
      </c>
      <c r="AE38" s="21"/>
    </row>
    <row r="39" spans="1:31" s="39" customFormat="1" ht="12.75" x14ac:dyDescent="0.2">
      <c r="A39" s="43">
        <v>5</v>
      </c>
      <c r="B39" s="42" t="s">
        <v>96</v>
      </c>
      <c r="C39" s="42" t="s">
        <v>97</v>
      </c>
      <c r="D39" s="9">
        <v>4</v>
      </c>
      <c r="E39" s="9"/>
      <c r="F39" s="9">
        <v>1</v>
      </c>
      <c r="G39" s="9">
        <v>7</v>
      </c>
      <c r="H39" s="9">
        <v>2</v>
      </c>
      <c r="I39" s="9"/>
      <c r="J39" s="9"/>
      <c r="K39" s="9"/>
      <c r="L39" s="9"/>
      <c r="M39" s="9"/>
      <c r="N39" s="9">
        <f t="shared" si="8"/>
        <v>9</v>
      </c>
      <c r="O39" s="10"/>
      <c r="P39" s="43">
        <v>9</v>
      </c>
      <c r="Q39" s="42" t="s">
        <v>172</v>
      </c>
      <c r="R39" s="42" t="s">
        <v>31</v>
      </c>
      <c r="S39" s="9">
        <v>1</v>
      </c>
      <c r="T39" s="9"/>
      <c r="U39" s="9"/>
      <c r="V39" s="9">
        <v>2</v>
      </c>
      <c r="W39" s="9">
        <v>2</v>
      </c>
      <c r="X39" s="9">
        <v>1</v>
      </c>
      <c r="Y39" s="9"/>
      <c r="Z39" s="9"/>
      <c r="AA39" s="9"/>
      <c r="AB39" s="9"/>
      <c r="AC39" s="9">
        <f t="shared" si="9"/>
        <v>2</v>
      </c>
      <c r="AE39" s="21"/>
    </row>
    <row r="40" spans="1:31" s="39" customFormat="1" ht="12.75" x14ac:dyDescent="0.2">
      <c r="A40" s="43"/>
      <c r="B40" s="42"/>
      <c r="C40" s="42"/>
      <c r="D40" s="9"/>
      <c r="E40" s="9"/>
      <c r="F40" s="9"/>
      <c r="G40" s="9"/>
      <c r="H40" s="9"/>
      <c r="I40" s="9"/>
      <c r="J40" s="9"/>
      <c r="K40" s="9"/>
      <c r="L40" s="9"/>
      <c r="M40" s="9"/>
      <c r="N40" s="9" t="str">
        <f t="shared" si="8"/>
        <v/>
      </c>
      <c r="O40" s="10"/>
      <c r="P40" s="41">
        <v>11</v>
      </c>
      <c r="Q40" s="42" t="s">
        <v>173</v>
      </c>
      <c r="R40" s="42" t="s">
        <v>84</v>
      </c>
      <c r="S40" s="9">
        <v>5</v>
      </c>
      <c r="T40" s="9">
        <v>1</v>
      </c>
      <c r="U40" s="9"/>
      <c r="V40" s="9">
        <v>10</v>
      </c>
      <c r="W40" s="9">
        <v>2</v>
      </c>
      <c r="X40" s="9">
        <v>2</v>
      </c>
      <c r="Y40" s="9"/>
      <c r="Z40" s="9">
        <v>1</v>
      </c>
      <c r="AA40" s="9"/>
      <c r="AB40" s="9"/>
      <c r="AC40" s="9">
        <f t="shared" si="9"/>
        <v>13</v>
      </c>
      <c r="AE40" s="21"/>
    </row>
    <row r="41" spans="1:31" s="39" customFormat="1" ht="12.75" x14ac:dyDescent="0.2">
      <c r="A41" s="43">
        <v>15</v>
      </c>
      <c r="B41" s="42" t="s">
        <v>195</v>
      </c>
      <c r="C41" s="42" t="s">
        <v>94</v>
      </c>
      <c r="D41" s="9"/>
      <c r="E41" s="9"/>
      <c r="F41" s="9"/>
      <c r="G41" s="9">
        <v>10</v>
      </c>
      <c r="H41" s="9">
        <v>3</v>
      </c>
      <c r="I41" s="9">
        <v>3</v>
      </c>
      <c r="J41" s="9"/>
      <c r="K41" s="9">
        <v>1</v>
      </c>
      <c r="L41" s="9"/>
      <c r="M41" s="9"/>
      <c r="N41" s="9">
        <f t="shared" si="8"/>
        <v>0</v>
      </c>
      <c r="O41" s="10"/>
      <c r="P41" s="43">
        <v>15</v>
      </c>
      <c r="Q41" s="42" t="s">
        <v>228</v>
      </c>
      <c r="R41" s="42" t="s">
        <v>229</v>
      </c>
      <c r="S41" s="9">
        <v>1</v>
      </c>
      <c r="T41" s="9"/>
      <c r="U41" s="9"/>
      <c r="V41" s="9">
        <v>2</v>
      </c>
      <c r="W41" s="9"/>
      <c r="X41" s="9"/>
      <c r="Y41" s="9"/>
      <c r="Z41" s="9"/>
      <c r="AA41" s="9"/>
      <c r="AB41" s="9"/>
      <c r="AC41" s="9">
        <f t="shared" si="9"/>
        <v>2</v>
      </c>
      <c r="AE41" s="21"/>
    </row>
    <row r="42" spans="1:31" s="39" customFormat="1" ht="12.75" x14ac:dyDescent="0.2">
      <c r="A42" s="43">
        <v>27</v>
      </c>
      <c r="B42" s="42" t="s">
        <v>261</v>
      </c>
      <c r="C42" s="42" t="s">
        <v>54</v>
      </c>
      <c r="D42" s="9">
        <v>4</v>
      </c>
      <c r="E42" s="9"/>
      <c r="F42" s="9"/>
      <c r="G42" s="9">
        <v>10</v>
      </c>
      <c r="H42" s="9">
        <v>4</v>
      </c>
      <c r="I42" s="9">
        <v>1</v>
      </c>
      <c r="J42" s="9"/>
      <c r="K42" s="9"/>
      <c r="L42" s="9"/>
      <c r="M42" s="9"/>
      <c r="N42" s="9">
        <f t="shared" si="8"/>
        <v>8</v>
      </c>
      <c r="O42" s="10"/>
      <c r="P42" s="43">
        <v>14</v>
      </c>
      <c r="Q42" s="42" t="s">
        <v>83</v>
      </c>
      <c r="R42" s="42" t="s">
        <v>174</v>
      </c>
      <c r="S42" s="9">
        <v>2</v>
      </c>
      <c r="T42" s="9">
        <v>1</v>
      </c>
      <c r="U42" s="9">
        <v>1</v>
      </c>
      <c r="V42" s="9">
        <v>3</v>
      </c>
      <c r="W42" s="9">
        <v>6</v>
      </c>
      <c r="X42" s="9">
        <v>1</v>
      </c>
      <c r="Y42" s="9">
        <v>1</v>
      </c>
      <c r="Z42" s="9"/>
      <c r="AA42" s="9"/>
      <c r="AB42" s="9"/>
      <c r="AC42" s="9">
        <f t="shared" si="9"/>
        <v>8</v>
      </c>
      <c r="AE42" s="21"/>
    </row>
    <row r="43" spans="1:31" s="39" customFormat="1" ht="12.75" x14ac:dyDescent="0.2">
      <c r="A43" s="41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18</v>
      </c>
      <c r="E45" s="9">
        <f t="shared" si="10"/>
        <v>4</v>
      </c>
      <c r="F45" s="9">
        <f t="shared" si="10"/>
        <v>4</v>
      </c>
      <c r="G45" s="9">
        <f t="shared" si="10"/>
        <v>45</v>
      </c>
      <c r="H45" s="9">
        <f t="shared" si="10"/>
        <v>19</v>
      </c>
      <c r="I45" s="9">
        <f t="shared" si="10"/>
        <v>9</v>
      </c>
      <c r="J45" s="9">
        <f t="shared" si="10"/>
        <v>0</v>
      </c>
      <c r="K45" s="9">
        <f t="shared" si="10"/>
        <v>4</v>
      </c>
      <c r="L45" s="9">
        <f t="shared" si="10"/>
        <v>0</v>
      </c>
      <c r="M45" s="9">
        <f t="shared" si="10"/>
        <v>0</v>
      </c>
      <c r="N45" s="9">
        <f t="shared" si="10"/>
        <v>52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17</v>
      </c>
      <c r="T45" s="9">
        <f t="shared" si="11"/>
        <v>4</v>
      </c>
      <c r="U45" s="9">
        <f t="shared" si="11"/>
        <v>1</v>
      </c>
      <c r="V45" s="9">
        <f t="shared" si="11"/>
        <v>30</v>
      </c>
      <c r="W45" s="9">
        <f t="shared" si="11"/>
        <v>21</v>
      </c>
      <c r="X45" s="9">
        <f t="shared" si="11"/>
        <v>12</v>
      </c>
      <c r="Y45" s="9">
        <f t="shared" si="11"/>
        <v>1</v>
      </c>
      <c r="Z45" s="9">
        <f t="shared" si="11"/>
        <v>7</v>
      </c>
      <c r="AA45" s="9">
        <f t="shared" si="11"/>
        <v>1</v>
      </c>
      <c r="AB45" s="9">
        <f t="shared" si="11"/>
        <v>0</v>
      </c>
      <c r="AC45" s="9">
        <f t="shared" si="11"/>
        <v>47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133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HBW Cannons: BLK-   |||   Queanbeyan Road Runners: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28" t="s">
        <v>51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0"/>
      <c r="O48" s="3" t="s">
        <v>29</v>
      </c>
      <c r="P48" s="122" t="s">
        <v>28</v>
      </c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4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5</v>
      </c>
      <c r="B50" s="42" t="s">
        <v>151</v>
      </c>
      <c r="C50" s="42" t="s">
        <v>152</v>
      </c>
      <c r="D50" s="9">
        <v>4</v>
      </c>
      <c r="E50" s="9"/>
      <c r="F50" s="9">
        <v>1</v>
      </c>
      <c r="G50" s="9">
        <v>7</v>
      </c>
      <c r="H50" s="9"/>
      <c r="I50" s="9"/>
      <c r="J50" s="9"/>
      <c r="K50" s="9"/>
      <c r="L50" s="9"/>
      <c r="M50" s="9"/>
      <c r="N50" s="9">
        <f t="shared" ref="N50:N59" si="12">IF(B50="","",(D50*2)+(E50*3)+F50*1)</f>
        <v>9</v>
      </c>
      <c r="O50" s="10"/>
      <c r="P50" s="41">
        <v>8</v>
      </c>
      <c r="Q50" s="42" t="s">
        <v>352</v>
      </c>
      <c r="R50" s="42" t="s">
        <v>61</v>
      </c>
      <c r="S50" s="9"/>
      <c r="T50" s="9"/>
      <c r="U50" s="9"/>
      <c r="V50" s="9">
        <v>2</v>
      </c>
      <c r="W50" s="9">
        <v>2</v>
      </c>
      <c r="X50" s="9">
        <v>1</v>
      </c>
      <c r="Y50" s="9"/>
      <c r="Z50" s="9">
        <v>2</v>
      </c>
      <c r="AA50" s="9"/>
      <c r="AB50" s="9"/>
      <c r="AC50" s="9">
        <f t="shared" ref="AC50:AC59" si="13">IF(Q50="","",(S50*2)+(T50*3)+U50*1)</f>
        <v>0</v>
      </c>
      <c r="AD50" s="46"/>
      <c r="AE50" s="21"/>
    </row>
    <row r="51" spans="1:31" s="39" customFormat="1" ht="12.75" x14ac:dyDescent="0.2">
      <c r="A51" s="41">
        <v>7</v>
      </c>
      <c r="B51" s="42" t="s">
        <v>153</v>
      </c>
      <c r="C51" s="42" t="s">
        <v>337</v>
      </c>
      <c r="D51" s="9">
        <v>3</v>
      </c>
      <c r="E51" s="9"/>
      <c r="F51" s="9"/>
      <c r="G51" s="9">
        <v>7</v>
      </c>
      <c r="H51" s="9"/>
      <c r="I51" s="9"/>
      <c r="J51" s="9"/>
      <c r="K51" s="9"/>
      <c r="L51" s="9"/>
      <c r="M51" s="9"/>
      <c r="N51" s="9">
        <f t="shared" si="12"/>
        <v>6</v>
      </c>
      <c r="O51" s="10"/>
      <c r="P51" s="43">
        <v>9</v>
      </c>
      <c r="Q51" s="42" t="s">
        <v>42</v>
      </c>
      <c r="R51" s="42" t="s">
        <v>43</v>
      </c>
      <c r="S51" s="9">
        <v>2</v>
      </c>
      <c r="T51" s="9"/>
      <c r="U51" s="9"/>
      <c r="V51" s="9">
        <v>4</v>
      </c>
      <c r="W51" s="9">
        <v>1</v>
      </c>
      <c r="X51" s="9">
        <v>2</v>
      </c>
      <c r="Y51" s="9"/>
      <c r="Z51" s="9">
        <v>1</v>
      </c>
      <c r="AA51" s="9"/>
      <c r="AB51" s="9"/>
      <c r="AC51" s="9">
        <f t="shared" si="13"/>
        <v>4</v>
      </c>
      <c r="AD51" s="46"/>
      <c r="AE51" s="21"/>
    </row>
    <row r="52" spans="1:31" s="39" customFormat="1" ht="12.75" x14ac:dyDescent="0.2">
      <c r="A52" s="41">
        <v>8</v>
      </c>
      <c r="B52" s="42" t="s">
        <v>127</v>
      </c>
      <c r="C52" s="42" t="s">
        <v>128</v>
      </c>
      <c r="D52" s="9"/>
      <c r="E52" s="9"/>
      <c r="F52" s="9"/>
      <c r="G52" s="9">
        <v>5</v>
      </c>
      <c r="H52" s="9">
        <v>1</v>
      </c>
      <c r="I52" s="9">
        <v>2</v>
      </c>
      <c r="J52" s="9"/>
      <c r="K52" s="9">
        <v>2</v>
      </c>
      <c r="L52" s="9"/>
      <c r="M52" s="9"/>
      <c r="N52" s="9">
        <f t="shared" si="12"/>
        <v>0</v>
      </c>
      <c r="O52" s="10"/>
      <c r="P52" s="43">
        <v>13</v>
      </c>
      <c r="Q52" s="42" t="s">
        <v>30</v>
      </c>
      <c r="R52" s="42" t="s">
        <v>31</v>
      </c>
      <c r="S52" s="9">
        <v>2</v>
      </c>
      <c r="T52" s="9"/>
      <c r="U52" s="9"/>
      <c r="V52" s="9">
        <v>6</v>
      </c>
      <c r="W52" s="9">
        <v>1</v>
      </c>
      <c r="X52" s="9">
        <v>1</v>
      </c>
      <c r="Y52" s="9"/>
      <c r="Z52" s="9">
        <v>1</v>
      </c>
      <c r="AA52" s="9"/>
      <c r="AB52" s="9"/>
      <c r="AC52" s="9">
        <f t="shared" si="13"/>
        <v>4</v>
      </c>
      <c r="AD52" s="46"/>
      <c r="AE52" s="21"/>
    </row>
    <row r="53" spans="1:31" s="39" customFormat="1" ht="12.75" x14ac:dyDescent="0.2">
      <c r="A53" s="43"/>
      <c r="B53" s="42"/>
      <c r="C53" s="42"/>
      <c r="D53" s="9"/>
      <c r="E53" s="9"/>
      <c r="F53" s="9"/>
      <c r="G53" s="9"/>
      <c r="H53" s="9"/>
      <c r="I53" s="9"/>
      <c r="J53" s="9"/>
      <c r="K53" s="9"/>
      <c r="L53" s="9"/>
      <c r="M53" s="9"/>
      <c r="N53" s="9" t="str">
        <f t="shared" si="12"/>
        <v/>
      </c>
      <c r="O53" s="10"/>
      <c r="P53" s="43">
        <v>17</v>
      </c>
      <c r="Q53" s="42" t="s">
        <v>49</v>
      </c>
      <c r="R53" s="42" t="s">
        <v>50</v>
      </c>
      <c r="S53" s="9">
        <v>2</v>
      </c>
      <c r="T53" s="9">
        <v>2</v>
      </c>
      <c r="U53" s="9"/>
      <c r="V53" s="9">
        <v>6</v>
      </c>
      <c r="W53" s="9"/>
      <c r="X53" s="9"/>
      <c r="Y53" s="9"/>
      <c r="Z53" s="9">
        <v>2</v>
      </c>
      <c r="AA53" s="9"/>
      <c r="AB53" s="9"/>
      <c r="AC53" s="9">
        <f t="shared" si="13"/>
        <v>10</v>
      </c>
      <c r="AD53" s="46"/>
      <c r="AE53" s="21"/>
    </row>
    <row r="54" spans="1:31" s="39" customFormat="1" ht="12.75" x14ac:dyDescent="0.2">
      <c r="A54" s="41">
        <v>12</v>
      </c>
      <c r="B54" s="42" t="s">
        <v>55</v>
      </c>
      <c r="C54" s="42" t="s">
        <v>56</v>
      </c>
      <c r="D54" s="9">
        <v>7</v>
      </c>
      <c r="E54" s="9">
        <v>1</v>
      </c>
      <c r="F54" s="9">
        <v>4</v>
      </c>
      <c r="G54" s="9">
        <v>6</v>
      </c>
      <c r="H54" s="9">
        <v>2</v>
      </c>
      <c r="I54" s="9"/>
      <c r="J54" s="9"/>
      <c r="K54" s="9">
        <v>2</v>
      </c>
      <c r="L54" s="9"/>
      <c r="M54" s="9"/>
      <c r="N54" s="9">
        <f t="shared" si="12"/>
        <v>21</v>
      </c>
      <c r="O54" s="10"/>
      <c r="P54" s="43">
        <v>20</v>
      </c>
      <c r="Q54" s="42" t="s">
        <v>100</v>
      </c>
      <c r="R54" s="42" t="s">
        <v>290</v>
      </c>
      <c r="S54" s="9">
        <v>3</v>
      </c>
      <c r="T54" s="9">
        <v>1</v>
      </c>
      <c r="U54" s="9">
        <v>1</v>
      </c>
      <c r="V54" s="9">
        <v>6</v>
      </c>
      <c r="W54" s="9">
        <v>3</v>
      </c>
      <c r="X54" s="9">
        <v>2</v>
      </c>
      <c r="Y54" s="9"/>
      <c r="Z54" s="9"/>
      <c r="AA54" s="9"/>
      <c r="AB54" s="9"/>
      <c r="AC54" s="9">
        <f t="shared" si="13"/>
        <v>10</v>
      </c>
      <c r="AD54" s="46"/>
      <c r="AE54" s="21"/>
    </row>
    <row r="55" spans="1:31" s="39" customFormat="1" ht="12.75" x14ac:dyDescent="0.2">
      <c r="A55" s="43">
        <v>13</v>
      </c>
      <c r="B55" s="42" t="s">
        <v>310</v>
      </c>
      <c r="C55" s="42" t="s">
        <v>311</v>
      </c>
      <c r="D55" s="9">
        <v>2</v>
      </c>
      <c r="E55" s="9"/>
      <c r="F55" s="9">
        <v>4</v>
      </c>
      <c r="G55" s="9">
        <v>7</v>
      </c>
      <c r="H55" s="9">
        <v>2</v>
      </c>
      <c r="I55" s="9">
        <v>2</v>
      </c>
      <c r="J55" s="9"/>
      <c r="K55" s="9"/>
      <c r="L55" s="9"/>
      <c r="M55" s="9"/>
      <c r="N55" s="9">
        <f t="shared" si="12"/>
        <v>8</v>
      </c>
      <c r="O55" s="10"/>
      <c r="P55" s="43">
        <v>21</v>
      </c>
      <c r="Q55" s="42" t="s">
        <v>286</v>
      </c>
      <c r="R55" s="42" t="s">
        <v>150</v>
      </c>
      <c r="S55" s="9">
        <v>1</v>
      </c>
      <c r="T55" s="9"/>
      <c r="U55" s="9"/>
      <c r="V55" s="9">
        <v>7</v>
      </c>
      <c r="W55" s="9"/>
      <c r="X55" s="9"/>
      <c r="Y55" s="9"/>
      <c r="Z55" s="9">
        <v>1</v>
      </c>
      <c r="AA55" s="9"/>
      <c r="AB55" s="9"/>
      <c r="AC55" s="9">
        <f t="shared" si="13"/>
        <v>2</v>
      </c>
      <c r="AD55" s="46"/>
      <c r="AE55" s="21"/>
    </row>
    <row r="56" spans="1:31" s="39" customFormat="1" ht="12.75" x14ac:dyDescent="0.2">
      <c r="A56" s="41">
        <v>21</v>
      </c>
      <c r="B56" s="42" t="s">
        <v>155</v>
      </c>
      <c r="C56" s="42" t="s">
        <v>48</v>
      </c>
      <c r="D56" s="9"/>
      <c r="E56" s="9"/>
      <c r="F56" s="9"/>
      <c r="G56" s="9">
        <v>11</v>
      </c>
      <c r="H56" s="9"/>
      <c r="I56" s="9">
        <v>1</v>
      </c>
      <c r="J56" s="9"/>
      <c r="K56" s="9">
        <v>1</v>
      </c>
      <c r="L56" s="9"/>
      <c r="M56" s="9"/>
      <c r="N56" s="9">
        <f t="shared" si="12"/>
        <v>0</v>
      </c>
      <c r="O56" s="10"/>
      <c r="P56" s="43"/>
      <c r="Q56" s="42"/>
      <c r="R56" s="4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 t="str">
        <f t="shared" si="13"/>
        <v/>
      </c>
      <c r="AD56" s="46"/>
      <c r="AE56" s="21"/>
    </row>
    <row r="57" spans="1:31" s="39" customFormat="1" ht="12.75" x14ac:dyDescent="0.2">
      <c r="A57" s="41">
        <v>26</v>
      </c>
      <c r="B57" s="42" t="s">
        <v>58</v>
      </c>
      <c r="C57" s="42" t="s">
        <v>59</v>
      </c>
      <c r="D57" s="9"/>
      <c r="E57" s="9">
        <v>1</v>
      </c>
      <c r="F57" s="9"/>
      <c r="G57" s="9">
        <v>5</v>
      </c>
      <c r="H57" s="9"/>
      <c r="I57" s="9"/>
      <c r="J57" s="9"/>
      <c r="K57" s="9">
        <v>1</v>
      </c>
      <c r="L57" s="9"/>
      <c r="M57" s="9"/>
      <c r="N57" s="9">
        <f t="shared" si="12"/>
        <v>3</v>
      </c>
      <c r="O57" s="10"/>
      <c r="P57" s="43">
        <v>33</v>
      </c>
      <c r="Q57" s="42" t="s">
        <v>47</v>
      </c>
      <c r="R57" s="42" t="s">
        <v>48</v>
      </c>
      <c r="S57" s="9">
        <v>3</v>
      </c>
      <c r="T57" s="9"/>
      <c r="U57" s="9"/>
      <c r="V57" s="9">
        <v>8</v>
      </c>
      <c r="W57" s="9">
        <v>1</v>
      </c>
      <c r="X57" s="9"/>
      <c r="Y57" s="9"/>
      <c r="Z57" s="9">
        <v>2</v>
      </c>
      <c r="AA57" s="9">
        <v>1</v>
      </c>
      <c r="AB57" s="9"/>
      <c r="AC57" s="9">
        <f t="shared" si="13"/>
        <v>6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16</v>
      </c>
      <c r="E60" s="9">
        <f t="shared" si="14"/>
        <v>2</v>
      </c>
      <c r="F60" s="9">
        <f t="shared" si="14"/>
        <v>9</v>
      </c>
      <c r="G60" s="9">
        <f t="shared" si="14"/>
        <v>48</v>
      </c>
      <c r="H60" s="9">
        <f t="shared" si="14"/>
        <v>5</v>
      </c>
      <c r="I60" s="9">
        <f t="shared" si="14"/>
        <v>5</v>
      </c>
      <c r="J60" s="9">
        <f t="shared" si="14"/>
        <v>0</v>
      </c>
      <c r="K60" s="9">
        <f t="shared" si="14"/>
        <v>6</v>
      </c>
      <c r="L60" s="9">
        <f t="shared" si="14"/>
        <v>0</v>
      </c>
      <c r="M60" s="9">
        <f t="shared" si="14"/>
        <v>0</v>
      </c>
      <c r="N60" s="9">
        <f t="shared" si="14"/>
        <v>47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13</v>
      </c>
      <c r="T60" s="9">
        <f t="shared" si="15"/>
        <v>3</v>
      </c>
      <c r="U60" s="9">
        <f t="shared" si="15"/>
        <v>1</v>
      </c>
      <c r="V60" s="9">
        <f t="shared" si="15"/>
        <v>39</v>
      </c>
      <c r="W60" s="9">
        <f t="shared" si="15"/>
        <v>8</v>
      </c>
      <c r="X60" s="9">
        <f t="shared" si="15"/>
        <v>6</v>
      </c>
      <c r="Y60" s="9">
        <f t="shared" si="15"/>
        <v>0</v>
      </c>
      <c r="Z60" s="9">
        <f t="shared" si="15"/>
        <v>9</v>
      </c>
      <c r="AA60" s="9">
        <f t="shared" si="15"/>
        <v>1</v>
      </c>
      <c r="AB60" s="9">
        <f t="shared" si="15"/>
        <v>0</v>
      </c>
      <c r="AC60" s="9">
        <f t="shared" si="15"/>
        <v>36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135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>Spartans: BLK-   |||   Diablos: BLK-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52" t="s">
        <v>136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/>
      <c r="O63" s="3" t="s">
        <v>29</v>
      </c>
      <c r="P63" s="111" t="s">
        <v>76</v>
      </c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3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8</v>
      </c>
      <c r="B65" s="42" t="s">
        <v>496</v>
      </c>
      <c r="C65" s="42" t="s">
        <v>497</v>
      </c>
      <c r="D65" s="9">
        <v>1</v>
      </c>
      <c r="E65" s="9">
        <v>2</v>
      </c>
      <c r="F65" s="9"/>
      <c r="G65" s="9"/>
      <c r="H65" s="9"/>
      <c r="I65" s="9"/>
      <c r="J65" s="9"/>
      <c r="K65" s="9"/>
      <c r="L65" s="9"/>
      <c r="M65" s="9"/>
      <c r="N65" s="9">
        <f t="shared" ref="N65:N74" si="16">IF(B65="","",(D65*2)+(E65*3)+F65*1)</f>
        <v>8</v>
      </c>
      <c r="O65" s="10"/>
      <c r="P65" s="41">
        <v>4</v>
      </c>
      <c r="Q65" s="42" t="s">
        <v>77</v>
      </c>
      <c r="R65" s="42" t="s">
        <v>398</v>
      </c>
      <c r="S65" s="9"/>
      <c r="T65" s="9">
        <v>1</v>
      </c>
      <c r="U65" s="9">
        <v>1</v>
      </c>
      <c r="V65" s="9">
        <v>2</v>
      </c>
      <c r="W65" s="9">
        <v>1</v>
      </c>
      <c r="X65" s="9"/>
      <c r="Y65" s="9"/>
      <c r="Z65" s="9">
        <v>2</v>
      </c>
      <c r="AA65" s="9"/>
      <c r="AB65" s="9"/>
      <c r="AC65" s="9">
        <f t="shared" ref="AC65:AC74" si="17">IF(Q65="","",(S65*2)+(T65*3)+U65*1)</f>
        <v>4</v>
      </c>
      <c r="AD65" s="46"/>
      <c r="AE65" s="21"/>
    </row>
    <row r="66" spans="1:31" s="39" customFormat="1" ht="12.75" x14ac:dyDescent="0.2">
      <c r="A66" s="43">
        <v>2</v>
      </c>
      <c r="B66" s="42" t="s">
        <v>465</v>
      </c>
      <c r="C66" s="42" t="s">
        <v>466</v>
      </c>
      <c r="D66" s="9"/>
      <c r="E66" s="9">
        <v>1</v>
      </c>
      <c r="F66" s="9"/>
      <c r="G66" s="9"/>
      <c r="H66" s="9"/>
      <c r="I66" s="9">
        <v>1</v>
      </c>
      <c r="J66" s="9"/>
      <c r="K66" s="9"/>
      <c r="L66" s="9"/>
      <c r="M66" s="9"/>
      <c r="N66" s="9">
        <f t="shared" si="16"/>
        <v>3</v>
      </c>
      <c r="O66" s="10"/>
      <c r="P66" s="41">
        <v>5</v>
      </c>
      <c r="Q66" s="42" t="s">
        <v>86</v>
      </c>
      <c r="R66" s="42" t="s">
        <v>87</v>
      </c>
      <c r="S66" s="9">
        <v>2</v>
      </c>
      <c r="T66" s="9">
        <v>1</v>
      </c>
      <c r="U66" s="9"/>
      <c r="V66" s="9">
        <v>3</v>
      </c>
      <c r="W66" s="9">
        <v>3</v>
      </c>
      <c r="X66" s="9"/>
      <c r="Y66" s="9"/>
      <c r="Z66" s="9">
        <v>3</v>
      </c>
      <c r="AA66" s="9"/>
      <c r="AB66" s="9"/>
      <c r="AC66" s="9">
        <f t="shared" si="17"/>
        <v>7</v>
      </c>
      <c r="AD66" s="46"/>
      <c r="AE66" s="21"/>
    </row>
    <row r="67" spans="1:31" s="39" customFormat="1" ht="12.75" x14ac:dyDescent="0.2">
      <c r="A67" s="43">
        <v>3</v>
      </c>
      <c r="B67" s="42" t="s">
        <v>316</v>
      </c>
      <c r="C67" s="42" t="s">
        <v>317</v>
      </c>
      <c r="D67" s="9"/>
      <c r="E67" s="9"/>
      <c r="F67" s="9"/>
      <c r="G67" s="9">
        <v>1</v>
      </c>
      <c r="H67" s="9">
        <v>1</v>
      </c>
      <c r="I67" s="9"/>
      <c r="J67" s="9"/>
      <c r="K67" s="9"/>
      <c r="L67" s="9"/>
      <c r="M67" s="9"/>
      <c r="N67" s="9">
        <f t="shared" si="16"/>
        <v>0</v>
      </c>
      <c r="O67" s="10"/>
      <c r="P67" s="43">
        <v>6</v>
      </c>
      <c r="Q67" s="42" t="s">
        <v>83</v>
      </c>
      <c r="R67" s="42" t="s">
        <v>70</v>
      </c>
      <c r="S67" s="9"/>
      <c r="T67" s="9"/>
      <c r="U67" s="9"/>
      <c r="V67" s="9">
        <v>5</v>
      </c>
      <c r="W67" s="9">
        <v>1</v>
      </c>
      <c r="X67" s="9">
        <v>2</v>
      </c>
      <c r="Y67" s="9"/>
      <c r="Z67" s="9">
        <v>3</v>
      </c>
      <c r="AA67" s="9"/>
      <c r="AB67" s="9"/>
      <c r="AC67" s="9">
        <f t="shared" si="17"/>
        <v>0</v>
      </c>
      <c r="AD67" s="46"/>
      <c r="AE67" s="21"/>
    </row>
    <row r="68" spans="1:31" s="39" customFormat="1" ht="12.75" x14ac:dyDescent="0.2">
      <c r="A68" s="43">
        <v>7</v>
      </c>
      <c r="B68" s="42" t="s">
        <v>293</v>
      </c>
      <c r="C68" s="42" t="s">
        <v>294</v>
      </c>
      <c r="D68" s="9">
        <v>4</v>
      </c>
      <c r="E68" s="9"/>
      <c r="F68" s="9">
        <v>2</v>
      </c>
      <c r="G68" s="9">
        <v>5</v>
      </c>
      <c r="H68" s="9"/>
      <c r="I68" s="9">
        <v>1</v>
      </c>
      <c r="J68" s="9">
        <v>1</v>
      </c>
      <c r="K68" s="9">
        <v>3</v>
      </c>
      <c r="L68" s="9"/>
      <c r="M68" s="9"/>
      <c r="N68" s="9">
        <f t="shared" si="16"/>
        <v>10</v>
      </c>
      <c r="O68" s="10"/>
      <c r="P68" s="43">
        <v>21</v>
      </c>
      <c r="Q68" s="42" t="s">
        <v>276</v>
      </c>
      <c r="R68" s="42" t="s">
        <v>282</v>
      </c>
      <c r="S68" s="9">
        <v>3</v>
      </c>
      <c r="T68" s="9">
        <v>2</v>
      </c>
      <c r="U68" s="9">
        <v>6</v>
      </c>
      <c r="V68" s="9">
        <v>5</v>
      </c>
      <c r="W68" s="9">
        <v>6</v>
      </c>
      <c r="X68" s="9">
        <v>3</v>
      </c>
      <c r="Y68" s="9"/>
      <c r="Z68" s="9"/>
      <c r="AA68" s="9"/>
      <c r="AB68" s="9"/>
      <c r="AC68" s="9">
        <f t="shared" si="17"/>
        <v>18</v>
      </c>
      <c r="AD68" s="46"/>
      <c r="AE68" s="21"/>
    </row>
    <row r="69" spans="1:31" s="39" customFormat="1" ht="12.75" x14ac:dyDescent="0.2">
      <c r="A69" s="41">
        <v>9</v>
      </c>
      <c r="B69" s="42" t="s">
        <v>190</v>
      </c>
      <c r="C69" s="42" t="s">
        <v>95</v>
      </c>
      <c r="D69" s="9"/>
      <c r="E69" s="9"/>
      <c r="F69" s="9"/>
      <c r="G69" s="9">
        <v>5</v>
      </c>
      <c r="H69" s="9"/>
      <c r="I69" s="9"/>
      <c r="J69" s="9"/>
      <c r="K69" s="9">
        <v>4</v>
      </c>
      <c r="L69" s="9"/>
      <c r="M69" s="9"/>
      <c r="N69" s="9">
        <f t="shared" si="16"/>
        <v>0</v>
      </c>
      <c r="O69" s="10"/>
      <c r="P69" s="43">
        <v>9</v>
      </c>
      <c r="Q69" s="42" t="s">
        <v>489</v>
      </c>
      <c r="R69" s="42" t="s">
        <v>490</v>
      </c>
      <c r="S69" s="9">
        <v>2</v>
      </c>
      <c r="T69" s="9"/>
      <c r="U69" s="9"/>
      <c r="V69" s="9">
        <v>2</v>
      </c>
      <c r="W69" s="9">
        <v>6</v>
      </c>
      <c r="X69" s="9"/>
      <c r="Y69" s="9"/>
      <c r="Z69" s="9">
        <v>3</v>
      </c>
      <c r="AA69" s="9"/>
      <c r="AB69" s="9"/>
      <c r="AC69" s="9">
        <f t="shared" si="17"/>
        <v>4</v>
      </c>
      <c r="AD69" s="46"/>
      <c r="AE69" s="21"/>
    </row>
    <row r="70" spans="1:31" s="39" customFormat="1" ht="12.75" x14ac:dyDescent="0.2">
      <c r="A70" s="43">
        <v>5</v>
      </c>
      <c r="B70" s="42" t="s">
        <v>361</v>
      </c>
      <c r="C70" s="42" t="s">
        <v>191</v>
      </c>
      <c r="D70" s="9">
        <v>3</v>
      </c>
      <c r="E70" s="9"/>
      <c r="F70" s="9">
        <v>4</v>
      </c>
      <c r="G70" s="9">
        <v>10</v>
      </c>
      <c r="H70" s="9">
        <v>1</v>
      </c>
      <c r="I70" s="9">
        <v>3</v>
      </c>
      <c r="J70" s="9"/>
      <c r="K70" s="9">
        <v>2</v>
      </c>
      <c r="L70" s="9"/>
      <c r="M70" s="9"/>
      <c r="N70" s="9">
        <f t="shared" si="16"/>
        <v>10</v>
      </c>
      <c r="O70" s="10"/>
      <c r="P70" s="43">
        <v>13</v>
      </c>
      <c r="Q70" s="42" t="s">
        <v>397</v>
      </c>
      <c r="R70" s="42" t="s">
        <v>54</v>
      </c>
      <c r="S70" s="9">
        <v>2</v>
      </c>
      <c r="T70" s="9">
        <v>9</v>
      </c>
      <c r="U70" s="9">
        <v>2</v>
      </c>
      <c r="V70" s="9">
        <v>7</v>
      </c>
      <c r="W70" s="9">
        <v>2</v>
      </c>
      <c r="X70" s="9"/>
      <c r="Y70" s="9"/>
      <c r="Z70" s="9">
        <v>2</v>
      </c>
      <c r="AA70" s="9"/>
      <c r="AB70" s="9"/>
      <c r="AC70" s="9">
        <f t="shared" si="17"/>
        <v>33</v>
      </c>
      <c r="AD70" s="46"/>
      <c r="AE70" s="21"/>
    </row>
    <row r="71" spans="1:31" s="39" customFormat="1" ht="12.75" x14ac:dyDescent="0.2">
      <c r="A71" s="41"/>
      <c r="B71" s="42"/>
      <c r="C71" s="42"/>
      <c r="D71" s="9"/>
      <c r="E71" s="9"/>
      <c r="F71" s="9"/>
      <c r="G71" s="9"/>
      <c r="H71" s="9"/>
      <c r="I71" s="9"/>
      <c r="J71" s="9"/>
      <c r="K71" s="9"/>
      <c r="L71" s="9"/>
      <c r="M71" s="9"/>
      <c r="N71" s="9" t="str">
        <f t="shared" si="16"/>
        <v/>
      </c>
      <c r="O71" s="10"/>
      <c r="P71" s="41">
        <v>20</v>
      </c>
      <c r="Q71" s="42" t="s">
        <v>323</v>
      </c>
      <c r="R71" s="42" t="s">
        <v>90</v>
      </c>
      <c r="S71" s="9">
        <v>1</v>
      </c>
      <c r="T71" s="9"/>
      <c r="U71" s="9"/>
      <c r="V71" s="9"/>
      <c r="W71" s="9">
        <v>2</v>
      </c>
      <c r="X71" s="9">
        <v>1</v>
      </c>
      <c r="Y71" s="9"/>
      <c r="Z71" s="9">
        <v>1</v>
      </c>
      <c r="AA71" s="9"/>
      <c r="AB71" s="9"/>
      <c r="AC71" s="9">
        <f t="shared" si="17"/>
        <v>2</v>
      </c>
      <c r="AD71" s="46"/>
      <c r="AE71" s="21"/>
    </row>
    <row r="72" spans="1:31" s="39" customFormat="1" ht="12.75" x14ac:dyDescent="0.2">
      <c r="A72" s="41">
        <v>10</v>
      </c>
      <c r="B72" s="42" t="s">
        <v>486</v>
      </c>
      <c r="C72" s="42" t="s">
        <v>487</v>
      </c>
      <c r="D72" s="9">
        <v>1</v>
      </c>
      <c r="E72" s="9">
        <v>5</v>
      </c>
      <c r="F72" s="9">
        <v>2</v>
      </c>
      <c r="G72" s="9">
        <v>2</v>
      </c>
      <c r="H72" s="9"/>
      <c r="I72" s="9">
        <v>1</v>
      </c>
      <c r="J72" s="9"/>
      <c r="K72" s="9">
        <v>1</v>
      </c>
      <c r="L72" s="9"/>
      <c r="M72" s="9"/>
      <c r="N72" s="9">
        <f t="shared" si="16"/>
        <v>19</v>
      </c>
      <c r="O72" s="10"/>
      <c r="P72" s="43"/>
      <c r="Q72" s="42"/>
      <c r="R72" s="4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 t="str">
        <f t="shared" si="17"/>
        <v/>
      </c>
      <c r="AD72" s="46"/>
      <c r="AE72" s="21"/>
    </row>
    <row r="73" spans="1:31" s="39" customFormat="1" ht="12.75" x14ac:dyDescent="0.2">
      <c r="A73" s="41">
        <v>14</v>
      </c>
      <c r="B73" s="42" t="s">
        <v>334</v>
      </c>
      <c r="C73" s="42" t="s">
        <v>452</v>
      </c>
      <c r="D73" s="9"/>
      <c r="E73" s="9"/>
      <c r="F73" s="9"/>
      <c r="G73" s="9"/>
      <c r="H73" s="9"/>
      <c r="I73" s="9"/>
      <c r="J73" s="9"/>
      <c r="K73" s="9">
        <v>2</v>
      </c>
      <c r="L73" s="9"/>
      <c r="M73" s="9"/>
      <c r="N73" s="9">
        <f t="shared" si="16"/>
        <v>0</v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>
        <v>11</v>
      </c>
      <c r="B74" s="42" t="s">
        <v>442</v>
      </c>
      <c r="C74" s="42" t="s">
        <v>92</v>
      </c>
      <c r="D74" s="9">
        <v>1</v>
      </c>
      <c r="E74" s="9"/>
      <c r="F74" s="9"/>
      <c r="G74" s="9"/>
      <c r="H74" s="9">
        <v>1</v>
      </c>
      <c r="I74" s="9"/>
      <c r="J74" s="9"/>
      <c r="K74" s="9"/>
      <c r="L74" s="9"/>
      <c r="M74" s="9"/>
      <c r="N74" s="9">
        <f t="shared" si="16"/>
        <v>2</v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10</v>
      </c>
      <c r="E75" s="9">
        <f t="shared" si="18"/>
        <v>8</v>
      </c>
      <c r="F75" s="9">
        <f t="shared" si="18"/>
        <v>8</v>
      </c>
      <c r="G75" s="9">
        <f t="shared" si="18"/>
        <v>23</v>
      </c>
      <c r="H75" s="9">
        <f t="shared" si="18"/>
        <v>3</v>
      </c>
      <c r="I75" s="9">
        <f t="shared" si="18"/>
        <v>6</v>
      </c>
      <c r="J75" s="9">
        <f t="shared" si="18"/>
        <v>1</v>
      </c>
      <c r="K75" s="9">
        <f t="shared" si="18"/>
        <v>12</v>
      </c>
      <c r="L75" s="9">
        <f t="shared" si="18"/>
        <v>0</v>
      </c>
      <c r="M75" s="9">
        <f t="shared" si="18"/>
        <v>0</v>
      </c>
      <c r="N75" s="9">
        <f t="shared" si="18"/>
        <v>52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10</v>
      </c>
      <c r="T75" s="9">
        <f t="shared" si="19"/>
        <v>13</v>
      </c>
      <c r="U75" s="9">
        <f t="shared" si="19"/>
        <v>9</v>
      </c>
      <c r="V75" s="9">
        <f t="shared" si="19"/>
        <v>24</v>
      </c>
      <c r="W75" s="9">
        <f t="shared" si="19"/>
        <v>21</v>
      </c>
      <c r="X75" s="9">
        <f t="shared" si="19"/>
        <v>6</v>
      </c>
      <c r="Y75" s="9">
        <f t="shared" si="19"/>
        <v>0</v>
      </c>
      <c r="Z75" s="9">
        <f t="shared" si="19"/>
        <v>14</v>
      </c>
      <c r="AA75" s="9">
        <f t="shared" si="19"/>
        <v>0</v>
      </c>
      <c r="AB75" s="9">
        <f t="shared" si="19"/>
        <v>0</v>
      </c>
      <c r="AC75" s="9">
        <f t="shared" si="19"/>
        <v>68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62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>Big Bangs:    |||   Pork Swords: BLK-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31" t="s">
        <v>133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3"/>
      <c r="O78" s="3" t="s">
        <v>29</v>
      </c>
      <c r="P78" s="146" t="s">
        <v>224</v>
      </c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8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2</v>
      </c>
      <c r="B80" s="42" t="s">
        <v>30</v>
      </c>
      <c r="C80" s="42" t="s">
        <v>53</v>
      </c>
      <c r="D80" s="9">
        <v>1</v>
      </c>
      <c r="E80" s="9">
        <v>2</v>
      </c>
      <c r="F80" s="9">
        <v>2</v>
      </c>
      <c r="G80" s="9">
        <v>3</v>
      </c>
      <c r="H80" s="9">
        <v>3</v>
      </c>
      <c r="I80" s="9">
        <v>1</v>
      </c>
      <c r="J80" s="9"/>
      <c r="K80" s="9"/>
      <c r="L80" s="9"/>
      <c r="M80" s="9"/>
      <c r="N80" s="9">
        <f t="shared" ref="N80:N89" si="20">IF(B80="","",(D80*2)+(E80*3)+F80*1)</f>
        <v>10</v>
      </c>
      <c r="O80" s="10"/>
      <c r="P80" s="41">
        <v>4</v>
      </c>
      <c r="Q80" s="42" t="s">
        <v>121</v>
      </c>
      <c r="R80" s="42" t="s">
        <v>73</v>
      </c>
      <c r="S80" s="9">
        <v>3</v>
      </c>
      <c r="T80" s="9"/>
      <c r="U80" s="9">
        <v>1</v>
      </c>
      <c r="V80" s="9">
        <v>3</v>
      </c>
      <c r="W80" s="9">
        <v>1</v>
      </c>
      <c r="X80" s="9">
        <v>4</v>
      </c>
      <c r="Y80" s="9"/>
      <c r="Z80" s="9">
        <v>4</v>
      </c>
      <c r="AA80" s="9"/>
      <c r="AB80" s="9"/>
      <c r="AC80" s="9">
        <f t="shared" ref="AC80:AC89" si="21">IF(Q80="","",(S80*2)+(T80*3)+U80*1)</f>
        <v>7</v>
      </c>
      <c r="AD80" s="46"/>
      <c r="AE80" s="21"/>
    </row>
    <row r="81" spans="1:31" s="39" customFormat="1" ht="12.75" x14ac:dyDescent="0.2">
      <c r="A81" s="41">
        <v>4</v>
      </c>
      <c r="B81" s="42" t="s">
        <v>85</v>
      </c>
      <c r="C81" s="42" t="s">
        <v>53</v>
      </c>
      <c r="D81" s="9"/>
      <c r="E81" s="9"/>
      <c r="F81" s="9"/>
      <c r="G81" s="9">
        <v>8</v>
      </c>
      <c r="H81" s="9">
        <v>5</v>
      </c>
      <c r="I81" s="9">
        <v>2</v>
      </c>
      <c r="J81" s="9"/>
      <c r="K81" s="9">
        <v>2</v>
      </c>
      <c r="L81" s="9"/>
      <c r="M81" s="9"/>
      <c r="N81" s="9">
        <f t="shared" si="20"/>
        <v>0</v>
      </c>
      <c r="O81" s="10"/>
      <c r="P81" s="43"/>
      <c r="Q81" s="42"/>
      <c r="R81" s="42"/>
      <c r="S81" s="9"/>
      <c r="T81" s="9"/>
      <c r="U81" s="9"/>
      <c r="V81" s="9"/>
      <c r="W81" s="9"/>
      <c r="X81" s="9"/>
      <c r="Y81" s="9"/>
      <c r="Z81" s="9"/>
      <c r="AA81" s="9"/>
      <c r="AB81" s="9"/>
      <c r="AC81" s="9" t="str">
        <f t="shared" si="21"/>
        <v/>
      </c>
      <c r="AD81" s="46"/>
      <c r="AE81" s="21"/>
    </row>
    <row r="82" spans="1:31" s="39" customFormat="1" ht="12.75" x14ac:dyDescent="0.2">
      <c r="A82" s="41">
        <v>5</v>
      </c>
      <c r="B82" s="42" t="s">
        <v>160</v>
      </c>
      <c r="C82" s="42" t="s">
        <v>128</v>
      </c>
      <c r="D82" s="9">
        <v>6</v>
      </c>
      <c r="E82" s="9"/>
      <c r="F82" s="9"/>
      <c r="G82" s="9">
        <v>4</v>
      </c>
      <c r="H82" s="9">
        <v>3</v>
      </c>
      <c r="I82" s="9">
        <v>2</v>
      </c>
      <c r="J82" s="9"/>
      <c r="K82" s="9">
        <v>2</v>
      </c>
      <c r="L82" s="9"/>
      <c r="M82" s="9"/>
      <c r="N82" s="9">
        <f t="shared" si="20"/>
        <v>12</v>
      </c>
      <c r="O82" s="10"/>
      <c r="P82" s="43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3">
        <v>8</v>
      </c>
      <c r="B83" s="42" t="s">
        <v>380</v>
      </c>
      <c r="C83" s="42" t="s">
        <v>379</v>
      </c>
      <c r="D83" s="9">
        <v>3</v>
      </c>
      <c r="E83" s="9">
        <v>1</v>
      </c>
      <c r="F83" s="9"/>
      <c r="G83" s="9">
        <v>2</v>
      </c>
      <c r="H83" s="9">
        <v>3</v>
      </c>
      <c r="I83" s="9">
        <v>2</v>
      </c>
      <c r="J83" s="9"/>
      <c r="K83" s="9">
        <v>4</v>
      </c>
      <c r="L83" s="9"/>
      <c r="M83" s="9"/>
      <c r="N83" s="9">
        <f t="shared" si="20"/>
        <v>9</v>
      </c>
      <c r="O83" s="10"/>
      <c r="P83" s="43">
        <v>77</v>
      </c>
      <c r="Q83" s="42" t="s">
        <v>118</v>
      </c>
      <c r="R83" s="42" t="s">
        <v>90</v>
      </c>
      <c r="S83" s="9">
        <v>2</v>
      </c>
      <c r="T83" s="9"/>
      <c r="U83" s="9">
        <v>1</v>
      </c>
      <c r="V83" s="9">
        <v>6</v>
      </c>
      <c r="W83" s="9">
        <v>3</v>
      </c>
      <c r="X83" s="9">
        <v>1</v>
      </c>
      <c r="Y83" s="9"/>
      <c r="Z83" s="9">
        <v>3</v>
      </c>
      <c r="AA83" s="9"/>
      <c r="AB83" s="9"/>
      <c r="AC83" s="9">
        <f t="shared" si="21"/>
        <v>5</v>
      </c>
      <c r="AD83" s="46"/>
      <c r="AE83" s="21"/>
    </row>
    <row r="84" spans="1:31" s="39" customFormat="1" ht="12.75" x14ac:dyDescent="0.2">
      <c r="A84" s="52" t="s">
        <v>221</v>
      </c>
      <c r="B84" s="42" t="s">
        <v>161</v>
      </c>
      <c r="C84" s="42" t="s">
        <v>90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>
        <f t="shared" si="20"/>
        <v>0</v>
      </c>
      <c r="O84" s="10"/>
      <c r="P84" s="43">
        <v>11</v>
      </c>
      <c r="Q84" s="42" t="s">
        <v>122</v>
      </c>
      <c r="R84" s="42" t="s">
        <v>123</v>
      </c>
      <c r="S84" s="9">
        <v>5</v>
      </c>
      <c r="T84" s="9"/>
      <c r="U84" s="9"/>
      <c r="V84" s="9">
        <v>8</v>
      </c>
      <c r="W84" s="9">
        <v>2</v>
      </c>
      <c r="X84" s="9">
        <v>1</v>
      </c>
      <c r="Y84" s="9"/>
      <c r="Z84" s="9"/>
      <c r="AA84" s="9"/>
      <c r="AB84" s="9"/>
      <c r="AC84" s="9">
        <f t="shared" si="21"/>
        <v>10</v>
      </c>
      <c r="AD84" s="46"/>
      <c r="AE84" s="21"/>
    </row>
    <row r="85" spans="1:31" s="39" customFormat="1" ht="12.75" x14ac:dyDescent="0.2">
      <c r="A85" s="41">
        <v>11</v>
      </c>
      <c r="B85" s="42" t="s">
        <v>100</v>
      </c>
      <c r="C85" s="42" t="s">
        <v>164</v>
      </c>
      <c r="D85" s="9">
        <v>3</v>
      </c>
      <c r="E85" s="9"/>
      <c r="F85" s="9">
        <v>1</v>
      </c>
      <c r="G85" s="9">
        <v>10</v>
      </c>
      <c r="H85" s="9">
        <v>1</v>
      </c>
      <c r="I85" s="9">
        <v>1</v>
      </c>
      <c r="J85" s="9">
        <v>1</v>
      </c>
      <c r="K85" s="9">
        <v>4</v>
      </c>
      <c r="L85" s="9"/>
      <c r="M85" s="9"/>
      <c r="N85" s="9">
        <f t="shared" si="20"/>
        <v>7</v>
      </c>
      <c r="O85" s="10"/>
      <c r="P85" s="43"/>
      <c r="Q85" s="42"/>
      <c r="R85" s="4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 t="str">
        <f t="shared" si="21"/>
        <v/>
      </c>
      <c r="AD85" s="46"/>
      <c r="AE85" s="21"/>
    </row>
    <row r="86" spans="1:31" s="39" customFormat="1" ht="12.75" x14ac:dyDescent="0.2">
      <c r="A86" s="43">
        <v>15</v>
      </c>
      <c r="B86" s="42" t="s">
        <v>162</v>
      </c>
      <c r="C86" s="42" t="s">
        <v>66</v>
      </c>
      <c r="D86" s="9">
        <v>3</v>
      </c>
      <c r="E86" s="9"/>
      <c r="F86" s="9">
        <v>1</v>
      </c>
      <c r="G86" s="9">
        <v>11</v>
      </c>
      <c r="H86" s="9">
        <v>1</v>
      </c>
      <c r="I86" s="9"/>
      <c r="J86" s="9"/>
      <c r="K86" s="9">
        <v>4</v>
      </c>
      <c r="L86" s="9"/>
      <c r="M86" s="9"/>
      <c r="N86" s="9">
        <f t="shared" si="20"/>
        <v>7</v>
      </c>
      <c r="O86" s="10"/>
      <c r="P86" s="43">
        <v>13</v>
      </c>
      <c r="Q86" s="42" t="s">
        <v>227</v>
      </c>
      <c r="R86" s="42" t="s">
        <v>54</v>
      </c>
      <c r="S86" s="9">
        <v>3</v>
      </c>
      <c r="T86" s="9">
        <v>1</v>
      </c>
      <c r="U86" s="9"/>
      <c r="V86" s="9">
        <v>6</v>
      </c>
      <c r="W86" s="9"/>
      <c r="X86" s="9">
        <v>3</v>
      </c>
      <c r="Y86" s="9"/>
      <c r="Z86" s="9"/>
      <c r="AA86" s="9"/>
      <c r="AB86" s="9"/>
      <c r="AC86" s="9">
        <f t="shared" si="21"/>
        <v>9</v>
      </c>
      <c r="AD86" s="46"/>
      <c r="AE86" s="21"/>
    </row>
    <row r="87" spans="1:31" s="39" customFormat="1" ht="12.75" x14ac:dyDescent="0.2">
      <c r="A87" s="43"/>
      <c r="B87" s="42"/>
      <c r="C87" s="42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tr">
        <f t="shared" si="20"/>
        <v/>
      </c>
      <c r="O87" s="10"/>
      <c r="P87" s="41">
        <v>20</v>
      </c>
      <c r="Q87" s="42" t="s">
        <v>118</v>
      </c>
      <c r="R87" s="42" t="s">
        <v>119</v>
      </c>
      <c r="S87" s="9">
        <v>2</v>
      </c>
      <c r="T87" s="9"/>
      <c r="U87" s="9"/>
      <c r="V87" s="9">
        <v>6</v>
      </c>
      <c r="W87" s="9">
        <v>2</v>
      </c>
      <c r="X87" s="9"/>
      <c r="Y87" s="9"/>
      <c r="Z87" s="9">
        <v>4</v>
      </c>
      <c r="AA87" s="9"/>
      <c r="AB87" s="9">
        <v>1</v>
      </c>
      <c r="AC87" s="9">
        <f t="shared" si="21"/>
        <v>4</v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3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16</v>
      </c>
      <c r="E90" s="9">
        <f t="shared" si="22"/>
        <v>3</v>
      </c>
      <c r="F90" s="9">
        <f t="shared" si="22"/>
        <v>4</v>
      </c>
      <c r="G90" s="9">
        <f t="shared" si="22"/>
        <v>38</v>
      </c>
      <c r="H90" s="9">
        <f t="shared" si="22"/>
        <v>16</v>
      </c>
      <c r="I90" s="9">
        <f t="shared" si="22"/>
        <v>8</v>
      </c>
      <c r="J90" s="9">
        <f t="shared" si="22"/>
        <v>1</v>
      </c>
      <c r="K90" s="9">
        <f t="shared" si="22"/>
        <v>16</v>
      </c>
      <c r="L90" s="9">
        <f t="shared" si="22"/>
        <v>0</v>
      </c>
      <c r="M90" s="9">
        <f t="shared" si="22"/>
        <v>0</v>
      </c>
      <c r="N90" s="9">
        <f t="shared" si="22"/>
        <v>45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15</v>
      </c>
      <c r="T90" s="9">
        <f t="shared" si="23"/>
        <v>1</v>
      </c>
      <c r="U90" s="9">
        <f t="shared" si="23"/>
        <v>2</v>
      </c>
      <c r="V90" s="9">
        <f t="shared" si="23"/>
        <v>29</v>
      </c>
      <c r="W90" s="9">
        <f t="shared" si="23"/>
        <v>8</v>
      </c>
      <c r="X90" s="9">
        <f t="shared" si="23"/>
        <v>9</v>
      </c>
      <c r="Y90" s="9">
        <f t="shared" si="23"/>
        <v>0</v>
      </c>
      <c r="Z90" s="9">
        <f t="shared" si="23"/>
        <v>11</v>
      </c>
      <c r="AA90" s="9">
        <f t="shared" si="23"/>
        <v>0</v>
      </c>
      <c r="AB90" s="9">
        <f t="shared" si="23"/>
        <v>1</v>
      </c>
      <c r="AC90" s="9">
        <f t="shared" si="23"/>
        <v>35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269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>Brownies:    |||   Hellfish: BLK-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81" t="s">
        <v>246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3"/>
      <c r="O93" s="3" t="s">
        <v>52</v>
      </c>
      <c r="P93" s="125" t="s">
        <v>103</v>
      </c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7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9</v>
      </c>
      <c r="B95" s="42" t="s">
        <v>247</v>
      </c>
      <c r="C95" s="42" t="s">
        <v>248</v>
      </c>
      <c r="D95" s="9">
        <v>2</v>
      </c>
      <c r="E95" s="9"/>
      <c r="F95" s="9">
        <v>1</v>
      </c>
      <c r="G95" s="9">
        <v>4</v>
      </c>
      <c r="H95" s="9">
        <v>1</v>
      </c>
      <c r="I95" s="9"/>
      <c r="J95" s="9">
        <v>1</v>
      </c>
      <c r="K95" s="9">
        <v>1</v>
      </c>
      <c r="L95" s="9"/>
      <c r="M95" s="9"/>
      <c r="N95" s="9">
        <f t="shared" ref="N95:N104" si="24">IF(B95="","",(D95*2)+(E95*3)+F95*1)</f>
        <v>5</v>
      </c>
      <c r="O95" s="10"/>
      <c r="P95" s="43">
        <v>4</v>
      </c>
      <c r="Q95" s="42" t="s">
        <v>148</v>
      </c>
      <c r="R95" s="42" t="s">
        <v>54</v>
      </c>
      <c r="S95" s="9">
        <v>2</v>
      </c>
      <c r="T95" s="9"/>
      <c r="U95" s="9"/>
      <c r="V95" s="9">
        <v>8</v>
      </c>
      <c r="W95" s="9"/>
      <c r="X95" s="9"/>
      <c r="Y95" s="9">
        <v>1</v>
      </c>
      <c r="Z95" s="9">
        <v>3</v>
      </c>
      <c r="AA95" s="9"/>
      <c r="AB95" s="9"/>
      <c r="AC95" s="9">
        <f t="shared" ref="AC95:AC104" si="25">IF(Q95="","",(S95*2)+(T95*3)+U95*1)</f>
        <v>4</v>
      </c>
      <c r="AD95" s="46"/>
      <c r="AE95" s="21"/>
    </row>
    <row r="96" spans="1:31" s="39" customFormat="1" ht="12.75" x14ac:dyDescent="0.2">
      <c r="A96" s="43"/>
      <c r="B96" s="42"/>
      <c r="C96" s="42"/>
      <c r="D96" s="9"/>
      <c r="E96" s="9"/>
      <c r="F96" s="9"/>
      <c r="G96" s="9"/>
      <c r="H96" s="9"/>
      <c r="I96" s="9"/>
      <c r="J96" s="9"/>
      <c r="K96" s="9"/>
      <c r="L96" s="9"/>
      <c r="M96" s="9"/>
      <c r="N96" s="9" t="str">
        <f t="shared" si="24"/>
        <v/>
      </c>
      <c r="O96" s="10"/>
      <c r="P96" s="43">
        <v>6</v>
      </c>
      <c r="Q96" s="42" t="s">
        <v>40</v>
      </c>
      <c r="R96" s="42" t="s">
        <v>113</v>
      </c>
      <c r="S96" s="9">
        <v>3</v>
      </c>
      <c r="T96" s="9"/>
      <c r="U96" s="9"/>
      <c r="V96" s="9"/>
      <c r="W96" s="9">
        <v>1</v>
      </c>
      <c r="X96" s="9">
        <v>1</v>
      </c>
      <c r="Y96" s="9"/>
      <c r="Z96" s="9">
        <v>2</v>
      </c>
      <c r="AA96" s="9"/>
      <c r="AB96" s="9"/>
      <c r="AC96" s="9">
        <f t="shared" si="25"/>
        <v>6</v>
      </c>
      <c r="AD96" s="46"/>
      <c r="AE96" s="21"/>
    </row>
    <row r="97" spans="1:31" s="39" customFormat="1" ht="12.75" x14ac:dyDescent="0.2">
      <c r="A97" s="41">
        <v>10</v>
      </c>
      <c r="B97" s="42" t="s">
        <v>431</v>
      </c>
      <c r="C97" s="42" t="s">
        <v>37</v>
      </c>
      <c r="D97" s="9">
        <v>4</v>
      </c>
      <c r="E97" s="9">
        <v>1</v>
      </c>
      <c r="F97" s="9">
        <v>1</v>
      </c>
      <c r="G97" s="9">
        <v>3</v>
      </c>
      <c r="H97" s="9">
        <v>6</v>
      </c>
      <c r="I97" s="9">
        <v>7</v>
      </c>
      <c r="J97" s="9"/>
      <c r="K97" s="9"/>
      <c r="L97" s="9"/>
      <c r="M97" s="9"/>
      <c r="N97" s="9">
        <f t="shared" si="24"/>
        <v>12</v>
      </c>
      <c r="O97" s="10"/>
      <c r="P97" s="43"/>
      <c r="Q97" s="42"/>
      <c r="R97" s="4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 t="str">
        <f t="shared" si="25"/>
        <v/>
      </c>
      <c r="AD97" s="46"/>
      <c r="AE97" s="21"/>
    </row>
    <row r="98" spans="1:31" s="39" customFormat="1" ht="12.75" x14ac:dyDescent="0.2">
      <c r="A98" s="41">
        <v>13</v>
      </c>
      <c r="B98" s="42" t="s">
        <v>251</v>
      </c>
      <c r="C98" s="42" t="s">
        <v>53</v>
      </c>
      <c r="D98" s="9">
        <v>1</v>
      </c>
      <c r="E98" s="9"/>
      <c r="F98" s="9">
        <v>1</v>
      </c>
      <c r="G98" s="9">
        <v>12</v>
      </c>
      <c r="H98" s="9">
        <v>4</v>
      </c>
      <c r="I98" s="9"/>
      <c r="J98" s="9"/>
      <c r="K98" s="9">
        <v>2</v>
      </c>
      <c r="L98" s="9"/>
      <c r="M98" s="9"/>
      <c r="N98" s="9">
        <f t="shared" si="24"/>
        <v>3</v>
      </c>
      <c r="O98" s="10"/>
      <c r="P98" s="43">
        <v>13</v>
      </c>
      <c r="Q98" s="42" t="s">
        <v>112</v>
      </c>
      <c r="R98" s="42" t="s">
        <v>113</v>
      </c>
      <c r="S98" s="9"/>
      <c r="T98" s="9">
        <v>1</v>
      </c>
      <c r="U98" s="9"/>
      <c r="V98" s="9">
        <v>3</v>
      </c>
      <c r="W98" s="9"/>
      <c r="X98" s="9">
        <v>1</v>
      </c>
      <c r="Y98" s="9"/>
      <c r="Z98" s="9">
        <v>3</v>
      </c>
      <c r="AA98" s="9"/>
      <c r="AB98" s="9"/>
      <c r="AC98" s="9">
        <f t="shared" si="25"/>
        <v>3</v>
      </c>
      <c r="AD98" s="46"/>
      <c r="AE98" s="21"/>
    </row>
    <row r="99" spans="1:31" s="39" customFormat="1" ht="12.75" x14ac:dyDescent="0.2">
      <c r="A99" s="43">
        <v>21</v>
      </c>
      <c r="B99" s="42" t="s">
        <v>252</v>
      </c>
      <c r="C99" s="42" t="s">
        <v>253</v>
      </c>
      <c r="D99" s="9"/>
      <c r="E99" s="9"/>
      <c r="F99" s="9">
        <v>1</v>
      </c>
      <c r="G99" s="9">
        <v>4</v>
      </c>
      <c r="H99" s="9">
        <v>1</v>
      </c>
      <c r="I99" s="9"/>
      <c r="J99" s="9"/>
      <c r="K99" s="9">
        <v>4</v>
      </c>
      <c r="L99" s="9"/>
      <c r="M99" s="9"/>
      <c r="N99" s="9">
        <f t="shared" si="24"/>
        <v>1</v>
      </c>
      <c r="O99" s="10"/>
      <c r="P99" s="43">
        <v>20</v>
      </c>
      <c r="Q99" s="42" t="s">
        <v>105</v>
      </c>
      <c r="R99" s="42" t="s">
        <v>106</v>
      </c>
      <c r="S99" s="9"/>
      <c r="T99" s="9">
        <v>1</v>
      </c>
      <c r="U99" s="9"/>
      <c r="V99" s="9">
        <v>3</v>
      </c>
      <c r="W99" s="9">
        <v>2</v>
      </c>
      <c r="X99" s="9">
        <v>2</v>
      </c>
      <c r="Y99" s="9"/>
      <c r="Z99" s="9"/>
      <c r="AA99" s="9"/>
      <c r="AB99" s="9"/>
      <c r="AC99" s="9">
        <f t="shared" si="25"/>
        <v>3</v>
      </c>
      <c r="AD99" s="46"/>
      <c r="AE99" s="21"/>
    </row>
    <row r="100" spans="1:31" s="39" customFormat="1" ht="12.75" x14ac:dyDescent="0.2">
      <c r="A100" s="43">
        <v>23</v>
      </c>
      <c r="B100" s="42" t="s">
        <v>254</v>
      </c>
      <c r="C100" s="42" t="s">
        <v>61</v>
      </c>
      <c r="D100" s="9">
        <v>1</v>
      </c>
      <c r="E100" s="9"/>
      <c r="F100" s="9"/>
      <c r="G100" s="9">
        <v>5</v>
      </c>
      <c r="H100" s="9"/>
      <c r="I100" s="9"/>
      <c r="J100" s="9"/>
      <c r="K100" s="9"/>
      <c r="L100" s="9"/>
      <c r="M100" s="9"/>
      <c r="N100" s="9">
        <f t="shared" si="24"/>
        <v>2</v>
      </c>
      <c r="O100" s="10"/>
      <c r="P100" s="41"/>
      <c r="Q100" s="42"/>
      <c r="R100" s="4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 t="str">
        <f t="shared" si="25"/>
        <v/>
      </c>
      <c r="AD100" s="46"/>
      <c r="AE100" s="21"/>
    </row>
    <row r="101" spans="1:31" s="39" customFormat="1" ht="12.75" x14ac:dyDescent="0.2">
      <c r="A101" s="43">
        <v>26</v>
      </c>
      <c r="B101" s="42" t="s">
        <v>255</v>
      </c>
      <c r="C101" s="42" t="s">
        <v>256</v>
      </c>
      <c r="D101" s="9">
        <v>5</v>
      </c>
      <c r="E101" s="9">
        <v>2</v>
      </c>
      <c r="F101" s="9"/>
      <c r="G101" s="9"/>
      <c r="H101" s="9">
        <v>1</v>
      </c>
      <c r="I101" s="9">
        <v>3</v>
      </c>
      <c r="J101" s="9">
        <v>1</v>
      </c>
      <c r="K101" s="9">
        <v>2</v>
      </c>
      <c r="L101" s="9"/>
      <c r="M101" s="9"/>
      <c r="N101" s="9">
        <f t="shared" si="24"/>
        <v>16</v>
      </c>
      <c r="O101" s="10"/>
      <c r="P101" s="41">
        <v>23</v>
      </c>
      <c r="Q101" s="42" t="s">
        <v>110</v>
      </c>
      <c r="R101" s="42" t="s">
        <v>72</v>
      </c>
      <c r="S101" s="9">
        <v>1</v>
      </c>
      <c r="T101" s="9">
        <v>1</v>
      </c>
      <c r="U101" s="9"/>
      <c r="V101" s="9">
        <v>1</v>
      </c>
      <c r="W101" s="9"/>
      <c r="X101" s="9"/>
      <c r="Y101" s="9"/>
      <c r="Z101" s="9"/>
      <c r="AA101" s="9"/>
      <c r="AB101" s="9"/>
      <c r="AC101" s="9">
        <f t="shared" si="25"/>
        <v>5</v>
      </c>
      <c r="AD101" s="46"/>
      <c r="AE101" s="21"/>
    </row>
    <row r="102" spans="1:31" s="39" customFormat="1" ht="12.75" x14ac:dyDescent="0.2">
      <c r="A102" s="41"/>
      <c r="B102" s="42"/>
      <c r="C102" s="4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 t="str">
        <f t="shared" si="24"/>
        <v/>
      </c>
      <c r="O102" s="10"/>
      <c r="P102" s="41">
        <v>40</v>
      </c>
      <c r="Q102" s="42" t="s">
        <v>32</v>
      </c>
      <c r="R102" s="42" t="s">
        <v>147</v>
      </c>
      <c r="S102" s="9">
        <v>2</v>
      </c>
      <c r="T102" s="9"/>
      <c r="U102" s="9"/>
      <c r="V102" s="9"/>
      <c r="W102" s="9"/>
      <c r="X102" s="9">
        <v>1</v>
      </c>
      <c r="Y102" s="9"/>
      <c r="Z102" s="9">
        <v>3</v>
      </c>
      <c r="AA102" s="9"/>
      <c r="AB102" s="9"/>
      <c r="AC102" s="9">
        <f t="shared" si="25"/>
        <v>4</v>
      </c>
      <c r="AD102" s="46"/>
      <c r="AE102" s="21"/>
    </row>
    <row r="103" spans="1:31" s="39" customFormat="1" ht="12.75" x14ac:dyDescent="0.2">
      <c r="A103" s="41">
        <v>55</v>
      </c>
      <c r="B103" s="42" t="s">
        <v>318</v>
      </c>
      <c r="C103" s="42" t="s">
        <v>37</v>
      </c>
      <c r="D103" s="9">
        <v>2</v>
      </c>
      <c r="E103" s="9"/>
      <c r="F103" s="9"/>
      <c r="G103" s="9">
        <v>5</v>
      </c>
      <c r="H103" s="9">
        <v>1</v>
      </c>
      <c r="I103" s="9"/>
      <c r="J103" s="9">
        <v>2</v>
      </c>
      <c r="K103" s="9">
        <v>1</v>
      </c>
      <c r="L103" s="9"/>
      <c r="M103" s="9"/>
      <c r="N103" s="9">
        <f t="shared" si="24"/>
        <v>4</v>
      </c>
      <c r="O103" s="10"/>
      <c r="P103" s="41">
        <v>44</v>
      </c>
      <c r="Q103" s="42" t="s">
        <v>108</v>
      </c>
      <c r="R103" s="42" t="s">
        <v>109</v>
      </c>
      <c r="S103" s="9"/>
      <c r="T103" s="9"/>
      <c r="U103" s="9">
        <v>2</v>
      </c>
      <c r="V103" s="9">
        <v>3</v>
      </c>
      <c r="W103" s="9"/>
      <c r="X103" s="9"/>
      <c r="Y103" s="9"/>
      <c r="Z103" s="9"/>
      <c r="AA103" s="9"/>
      <c r="AB103" s="9"/>
      <c r="AC103" s="9">
        <f t="shared" si="25"/>
        <v>2</v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3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15</v>
      </c>
      <c r="E105" s="9">
        <f t="shared" si="26"/>
        <v>3</v>
      </c>
      <c r="F105" s="9">
        <f t="shared" si="26"/>
        <v>4</v>
      </c>
      <c r="G105" s="9">
        <f t="shared" si="26"/>
        <v>33</v>
      </c>
      <c r="H105" s="9">
        <f t="shared" si="26"/>
        <v>14</v>
      </c>
      <c r="I105" s="9">
        <f t="shared" si="26"/>
        <v>10</v>
      </c>
      <c r="J105" s="9">
        <f t="shared" si="26"/>
        <v>4</v>
      </c>
      <c r="K105" s="9">
        <f t="shared" si="26"/>
        <v>10</v>
      </c>
      <c r="L105" s="9">
        <f t="shared" si="26"/>
        <v>0</v>
      </c>
      <c r="M105" s="9">
        <f t="shared" si="26"/>
        <v>0</v>
      </c>
      <c r="N105" s="9">
        <f t="shared" si="26"/>
        <v>43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8</v>
      </c>
      <c r="T105" s="9">
        <f t="shared" si="27"/>
        <v>3</v>
      </c>
      <c r="U105" s="9">
        <f t="shared" si="27"/>
        <v>2</v>
      </c>
      <c r="V105" s="9">
        <f t="shared" si="27"/>
        <v>18</v>
      </c>
      <c r="W105" s="9">
        <f t="shared" si="27"/>
        <v>3</v>
      </c>
      <c r="X105" s="9">
        <f t="shared" si="27"/>
        <v>5</v>
      </c>
      <c r="Y105" s="9">
        <f t="shared" si="27"/>
        <v>1</v>
      </c>
      <c r="Z105" s="9">
        <f t="shared" si="27"/>
        <v>11</v>
      </c>
      <c r="AA105" s="9">
        <f t="shared" si="27"/>
        <v>0</v>
      </c>
      <c r="AB105" s="9">
        <f t="shared" si="27"/>
        <v>0</v>
      </c>
      <c r="AC105" s="9">
        <f t="shared" si="27"/>
        <v>27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51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Beavers:    |||   Hornets: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72" t="s">
        <v>230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4"/>
      <c r="O108" s="3" t="s">
        <v>52</v>
      </c>
      <c r="P108" s="114" t="s">
        <v>89</v>
      </c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6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4</v>
      </c>
      <c r="B110" s="42" t="s">
        <v>233</v>
      </c>
      <c r="C110" s="42" t="s">
        <v>234</v>
      </c>
      <c r="D110" s="9">
        <v>3</v>
      </c>
      <c r="E110" s="9">
        <v>1</v>
      </c>
      <c r="F110" s="9">
        <v>2</v>
      </c>
      <c r="G110" s="9">
        <v>5</v>
      </c>
      <c r="H110" s="9">
        <v>2</v>
      </c>
      <c r="I110" s="9">
        <v>1</v>
      </c>
      <c r="J110" s="9"/>
      <c r="K110" s="9">
        <v>2</v>
      </c>
      <c r="L110" s="9"/>
      <c r="M110" s="9"/>
      <c r="N110" s="9">
        <f t="shared" ref="N110:N119" si="28">IF(B110="","",(D110*2)+(E110*3)+F110*1)</f>
        <v>11</v>
      </c>
      <c r="O110" s="10"/>
      <c r="P110" s="41">
        <v>0</v>
      </c>
      <c r="Q110" s="42" t="s">
        <v>93</v>
      </c>
      <c r="R110" s="42" t="s">
        <v>94</v>
      </c>
      <c r="S110" s="9">
        <v>4</v>
      </c>
      <c r="T110" s="9">
        <v>2</v>
      </c>
      <c r="U110" s="9">
        <v>7</v>
      </c>
      <c r="V110" s="9">
        <v>2</v>
      </c>
      <c r="W110" s="9">
        <v>1</v>
      </c>
      <c r="X110" s="9"/>
      <c r="Y110" s="9"/>
      <c r="Z110" s="9">
        <v>3</v>
      </c>
      <c r="AA110" s="9"/>
      <c r="AB110" s="9"/>
      <c r="AC110" s="9">
        <f t="shared" ref="AC110:AC119" si="29">IF(Q110="","",(S110*2)+(T110*3)+U110*1)</f>
        <v>21</v>
      </c>
      <c r="AD110" s="46"/>
      <c r="AE110" s="21"/>
    </row>
    <row r="111" spans="1:31" s="39" customFormat="1" ht="12.75" x14ac:dyDescent="0.2">
      <c r="A111" s="41">
        <v>6</v>
      </c>
      <c r="B111" s="42" t="s">
        <v>38</v>
      </c>
      <c r="C111" s="42" t="s">
        <v>235</v>
      </c>
      <c r="D111" s="9">
        <v>2</v>
      </c>
      <c r="E111" s="9"/>
      <c r="F111" s="9"/>
      <c r="G111" s="9">
        <v>3</v>
      </c>
      <c r="H111" s="9"/>
      <c r="I111" s="9">
        <v>1</v>
      </c>
      <c r="J111" s="9"/>
      <c r="K111" s="9">
        <v>2</v>
      </c>
      <c r="L111" s="9"/>
      <c r="M111" s="9"/>
      <c r="N111" s="9">
        <f t="shared" si="28"/>
        <v>4</v>
      </c>
      <c r="O111" s="10"/>
      <c r="P111" s="41"/>
      <c r="Q111" s="42"/>
      <c r="R111" s="42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 t="str">
        <f t="shared" si="29"/>
        <v/>
      </c>
      <c r="AD111" s="46"/>
      <c r="AE111" s="21"/>
    </row>
    <row r="112" spans="1:31" s="39" customFormat="1" ht="12.75" x14ac:dyDescent="0.2">
      <c r="A112" s="41">
        <v>24</v>
      </c>
      <c r="B112" s="42" t="s">
        <v>319</v>
      </c>
      <c r="C112" s="42" t="s">
        <v>426</v>
      </c>
      <c r="D112" s="9">
        <v>5</v>
      </c>
      <c r="E112" s="9"/>
      <c r="F112" s="9">
        <v>1</v>
      </c>
      <c r="G112" s="9">
        <v>4</v>
      </c>
      <c r="H112" s="9">
        <v>2</v>
      </c>
      <c r="I112" s="9">
        <v>1</v>
      </c>
      <c r="J112" s="9"/>
      <c r="K112" s="9">
        <v>3</v>
      </c>
      <c r="L112" s="9"/>
      <c r="M112" s="9"/>
      <c r="N112" s="9">
        <f t="shared" si="28"/>
        <v>11</v>
      </c>
      <c r="O112" s="10"/>
      <c r="P112" s="43"/>
      <c r="Q112" s="42"/>
      <c r="R112" s="4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 t="str">
        <f t="shared" si="29"/>
        <v/>
      </c>
      <c r="AD112" s="46"/>
      <c r="AE112" s="21"/>
    </row>
    <row r="113" spans="1:31" s="39" customFormat="1" ht="12.75" x14ac:dyDescent="0.2">
      <c r="A113" s="41">
        <v>8</v>
      </c>
      <c r="B113" s="42" t="s">
        <v>236</v>
      </c>
      <c r="C113" s="42" t="s">
        <v>61</v>
      </c>
      <c r="D113" s="9">
        <v>3</v>
      </c>
      <c r="E113" s="9">
        <v>2</v>
      </c>
      <c r="F113" s="9"/>
      <c r="G113" s="9">
        <v>3</v>
      </c>
      <c r="H113" s="9">
        <v>2</v>
      </c>
      <c r="I113" s="9"/>
      <c r="J113" s="9"/>
      <c r="K113" s="9"/>
      <c r="L113" s="9"/>
      <c r="M113" s="9"/>
      <c r="N113" s="9">
        <f t="shared" si="28"/>
        <v>12</v>
      </c>
      <c r="O113" s="10"/>
      <c r="P113" s="41">
        <v>4</v>
      </c>
      <c r="Q113" s="42" t="s">
        <v>142</v>
      </c>
      <c r="R113" s="42" t="s">
        <v>143</v>
      </c>
      <c r="S113" s="9"/>
      <c r="T113" s="9">
        <v>1</v>
      </c>
      <c r="U113" s="9"/>
      <c r="V113" s="9">
        <v>1</v>
      </c>
      <c r="W113" s="9">
        <v>1</v>
      </c>
      <c r="X113" s="9">
        <v>1</v>
      </c>
      <c r="Y113" s="9"/>
      <c r="Z113" s="9">
        <v>2</v>
      </c>
      <c r="AA113" s="9"/>
      <c r="AB113" s="9"/>
      <c r="AC113" s="9">
        <f t="shared" si="29"/>
        <v>3</v>
      </c>
      <c r="AD113" s="46"/>
      <c r="AE113" s="21"/>
    </row>
    <row r="114" spans="1:31" s="39" customFormat="1" ht="12.75" x14ac:dyDescent="0.2">
      <c r="A114" s="41">
        <v>9</v>
      </c>
      <c r="B114" s="42" t="s">
        <v>237</v>
      </c>
      <c r="C114" s="42" t="s">
        <v>238</v>
      </c>
      <c r="D114" s="9">
        <v>1</v>
      </c>
      <c r="E114" s="9">
        <v>1</v>
      </c>
      <c r="F114" s="9">
        <v>2</v>
      </c>
      <c r="G114" s="9">
        <v>8</v>
      </c>
      <c r="H114" s="9">
        <v>1</v>
      </c>
      <c r="I114" s="9"/>
      <c r="J114" s="9"/>
      <c r="K114" s="9">
        <v>2</v>
      </c>
      <c r="L114" s="9"/>
      <c r="M114" s="9"/>
      <c r="N114" s="9">
        <f t="shared" si="28"/>
        <v>7</v>
      </c>
      <c r="O114" s="10"/>
      <c r="P114" s="43"/>
      <c r="Q114" s="42"/>
      <c r="R114" s="4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 t="str">
        <f t="shared" si="29"/>
        <v/>
      </c>
      <c r="AD114" s="46"/>
      <c r="AE114" s="21"/>
    </row>
    <row r="115" spans="1:31" s="39" customFormat="1" ht="12.75" x14ac:dyDescent="0.2">
      <c r="A115" s="41">
        <v>10</v>
      </c>
      <c r="B115" s="42" t="s">
        <v>65</v>
      </c>
      <c r="C115" s="42" t="s">
        <v>95</v>
      </c>
      <c r="D115" s="9">
        <v>2</v>
      </c>
      <c r="E115" s="9">
        <v>2</v>
      </c>
      <c r="F115" s="9"/>
      <c r="G115" s="9">
        <v>5</v>
      </c>
      <c r="H115" s="9">
        <v>1</v>
      </c>
      <c r="I115" s="9"/>
      <c r="J115" s="9"/>
      <c r="K115" s="9">
        <v>1</v>
      </c>
      <c r="L115" s="9"/>
      <c r="M115" s="9"/>
      <c r="N115" s="9">
        <f t="shared" si="28"/>
        <v>10</v>
      </c>
      <c r="O115" s="10"/>
      <c r="P115" s="43"/>
      <c r="Q115" s="42"/>
      <c r="R115" s="42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 t="str">
        <f t="shared" si="29"/>
        <v/>
      </c>
      <c r="AD115" s="46"/>
      <c r="AE115" s="21"/>
    </row>
    <row r="116" spans="1:31" s="39" customFormat="1" ht="12.75" x14ac:dyDescent="0.2">
      <c r="A116" s="41"/>
      <c r="B116" s="42"/>
      <c r="C116" s="42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 t="str">
        <f t="shared" si="28"/>
        <v/>
      </c>
      <c r="O116" s="10"/>
      <c r="P116" s="43">
        <v>11</v>
      </c>
      <c r="Q116" s="42" t="s">
        <v>101</v>
      </c>
      <c r="R116" s="42" t="s">
        <v>354</v>
      </c>
      <c r="S116" s="9">
        <v>3</v>
      </c>
      <c r="T116" s="9"/>
      <c r="U116" s="9"/>
      <c r="V116" s="9">
        <v>13</v>
      </c>
      <c r="W116" s="9">
        <v>4</v>
      </c>
      <c r="X116" s="9">
        <v>2</v>
      </c>
      <c r="Y116" s="9">
        <v>1</v>
      </c>
      <c r="Z116" s="9"/>
      <c r="AA116" s="9"/>
      <c r="AB116" s="9"/>
      <c r="AC116" s="9">
        <f t="shared" si="29"/>
        <v>6</v>
      </c>
      <c r="AD116" s="46"/>
      <c r="AE116" s="21"/>
    </row>
    <row r="117" spans="1:31" s="39" customFormat="1" ht="12.75" x14ac:dyDescent="0.2">
      <c r="A117" s="43"/>
      <c r="B117" s="42"/>
      <c r="C117" s="4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 t="str">
        <f t="shared" si="28"/>
        <v/>
      </c>
      <c r="O117" s="10"/>
      <c r="P117" s="43">
        <v>31</v>
      </c>
      <c r="Q117" s="42" t="s">
        <v>43</v>
      </c>
      <c r="R117" s="42" t="s">
        <v>141</v>
      </c>
      <c r="S117" s="9">
        <v>2</v>
      </c>
      <c r="T117" s="9">
        <v>1</v>
      </c>
      <c r="U117" s="9">
        <v>3</v>
      </c>
      <c r="V117" s="9"/>
      <c r="W117" s="9">
        <v>2</v>
      </c>
      <c r="X117" s="9"/>
      <c r="Y117" s="9"/>
      <c r="Z117" s="9">
        <v>3</v>
      </c>
      <c r="AA117" s="9"/>
      <c r="AB117" s="9"/>
      <c r="AC117" s="9">
        <f t="shared" si="29"/>
        <v>10</v>
      </c>
      <c r="AD117" s="46"/>
      <c r="AE117" s="21"/>
    </row>
    <row r="118" spans="1:31" s="39" customFormat="1" ht="12.75" x14ac:dyDescent="0.2">
      <c r="A118" s="43">
        <v>35</v>
      </c>
      <c r="B118" s="42" t="s">
        <v>38</v>
      </c>
      <c r="C118" s="42" t="s">
        <v>39</v>
      </c>
      <c r="D118" s="9">
        <v>2</v>
      </c>
      <c r="E118" s="9"/>
      <c r="F118" s="9">
        <v>4</v>
      </c>
      <c r="G118" s="9">
        <v>6</v>
      </c>
      <c r="H118" s="9">
        <v>1</v>
      </c>
      <c r="I118" s="9"/>
      <c r="J118" s="9"/>
      <c r="K118" s="9">
        <v>4</v>
      </c>
      <c r="L118" s="9"/>
      <c r="M118" s="9"/>
      <c r="N118" s="9">
        <f t="shared" si="28"/>
        <v>8</v>
      </c>
      <c r="O118" s="10"/>
      <c r="P118" s="43">
        <v>12</v>
      </c>
      <c r="Q118" s="42" t="s">
        <v>498</v>
      </c>
      <c r="R118" s="42" t="s">
        <v>434</v>
      </c>
      <c r="S118" s="9">
        <v>4</v>
      </c>
      <c r="T118" s="9"/>
      <c r="U118" s="9">
        <v>2</v>
      </c>
      <c r="V118" s="9">
        <v>8</v>
      </c>
      <c r="W118" s="9">
        <v>1</v>
      </c>
      <c r="X118" s="9"/>
      <c r="Y118" s="9">
        <v>1</v>
      </c>
      <c r="Z118" s="9">
        <v>3</v>
      </c>
      <c r="AA118" s="9"/>
      <c r="AB118" s="9"/>
      <c r="AC118" s="9">
        <f t="shared" si="29"/>
        <v>10</v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3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18</v>
      </c>
      <c r="E120" s="9">
        <f t="shared" si="30"/>
        <v>6</v>
      </c>
      <c r="F120" s="9">
        <f t="shared" si="30"/>
        <v>9</v>
      </c>
      <c r="G120" s="9">
        <f t="shared" si="30"/>
        <v>34</v>
      </c>
      <c r="H120" s="9">
        <f t="shared" si="30"/>
        <v>9</v>
      </c>
      <c r="I120" s="9">
        <f t="shared" si="30"/>
        <v>3</v>
      </c>
      <c r="J120" s="9">
        <f t="shared" si="30"/>
        <v>0</v>
      </c>
      <c r="K120" s="9">
        <f t="shared" si="30"/>
        <v>14</v>
      </c>
      <c r="L120" s="9">
        <f t="shared" si="30"/>
        <v>0</v>
      </c>
      <c r="M120" s="9">
        <f t="shared" si="30"/>
        <v>0</v>
      </c>
      <c r="N120" s="9">
        <f t="shared" si="30"/>
        <v>63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13</v>
      </c>
      <c r="T120" s="9">
        <f t="shared" si="31"/>
        <v>4</v>
      </c>
      <c r="U120" s="9">
        <f t="shared" si="31"/>
        <v>12</v>
      </c>
      <c r="V120" s="9">
        <f t="shared" si="31"/>
        <v>24</v>
      </c>
      <c r="W120" s="9">
        <f t="shared" si="31"/>
        <v>9</v>
      </c>
      <c r="X120" s="9">
        <f t="shared" si="31"/>
        <v>3</v>
      </c>
      <c r="Y120" s="9">
        <f t="shared" si="31"/>
        <v>2</v>
      </c>
      <c r="Z120" s="9">
        <f t="shared" si="31"/>
        <v>11</v>
      </c>
      <c r="AA120" s="9">
        <f t="shared" si="31"/>
        <v>0</v>
      </c>
      <c r="AB120" s="9">
        <f t="shared" si="31"/>
        <v>0</v>
      </c>
      <c r="AC120" s="9">
        <f t="shared" si="31"/>
        <v>50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136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Honey Badgers: BLK-   |||   Shenanigans: </v>
      </c>
    </row>
    <row r="122" spans="1:31" s="39" customFormat="1" ht="12.75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21"/>
      <c r="P122" s="46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46"/>
      <c r="AE122" s="21"/>
    </row>
    <row r="123" spans="1:31" s="39" customFormat="1" ht="12.75" x14ac:dyDescent="0.2">
      <c r="A123" s="58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46"/>
      <c r="AE123" s="21"/>
    </row>
    <row r="124" spans="1:31" s="39" customFormat="1" ht="12.75" x14ac:dyDescent="0.2">
      <c r="A124" s="56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6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8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8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56"/>
      <c r="B128" s="57"/>
      <c r="C128" s="5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6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58"/>
      <c r="B129" s="57"/>
      <c r="C129" s="5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58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58"/>
      <c r="B130" s="57"/>
      <c r="C130" s="5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6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58"/>
      <c r="B131" s="57"/>
      <c r="C131" s="5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A132" s="20"/>
      <c r="B132" s="19"/>
      <c r="C132" s="19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Q132" s="18"/>
      <c r="R132" s="19"/>
      <c r="S132" s="1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"/>
      <c r="AE132" s="1"/>
    </row>
    <row r="133" spans="1:31" ht="12.75" x14ac:dyDescent="0.2">
      <c r="A133" s="178"/>
      <c r="B133" s="178"/>
      <c r="C133" s="17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Q133" s="20"/>
      <c r="R133" s="19"/>
      <c r="S133" s="1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  <c r="AE133" s="1"/>
    </row>
    <row r="134" spans="1:31" ht="12.75" x14ac:dyDescent="0.2">
      <c r="A134" s="178"/>
      <c r="B134" s="178"/>
      <c r="C134" s="17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Q134" s="178"/>
      <c r="R134" s="178"/>
      <c r="S134" s="178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22"/>
      <c r="B135" s="22"/>
      <c r="C135" s="22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1"/>
      <c r="AE137" s="1"/>
    </row>
    <row r="138" spans="1:31" ht="12.7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P138" s="17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5"/>
      <c r="AE138" s="1"/>
    </row>
    <row r="139" spans="1:31" ht="12.75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1"/>
      <c r="AE139" s="1"/>
    </row>
    <row r="140" spans="1:31" ht="12.75" x14ac:dyDescent="0.2">
      <c r="A140" s="18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18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20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18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18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18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18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8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20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18"/>
      <c r="R145" s="19"/>
      <c r="S145" s="19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x14ac:dyDescent="0.2">
      <c r="A146" s="18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Q146" s="20"/>
      <c r="R146" s="19"/>
      <c r="S146" s="1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"/>
      <c r="AE146" s="1"/>
    </row>
    <row r="147" spans="1:31" ht="12.75" x14ac:dyDescent="0.2">
      <c r="A147" s="20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Q147" s="20"/>
      <c r="R147" s="19"/>
      <c r="S147" s="19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"/>
      <c r="AE147" s="1"/>
    </row>
    <row r="148" spans="1:31" ht="12.75" x14ac:dyDescent="0.2">
      <c r="A148" s="20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Q148" s="18"/>
      <c r="R148" s="19"/>
      <c r="S148" s="1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"/>
      <c r="AE148" s="1"/>
    </row>
    <row r="149" spans="1:31" ht="12.75" x14ac:dyDescent="0.2">
      <c r="A149" s="18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Q149" s="18"/>
      <c r="R149" s="19"/>
      <c r="S149" s="1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"/>
      <c r="AE149" s="1"/>
    </row>
    <row r="150" spans="1:31" ht="12.75" x14ac:dyDescent="0.2">
      <c r="A150" s="178"/>
      <c r="B150" s="178"/>
      <c r="C150" s="17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Q150" s="178"/>
      <c r="R150" s="178"/>
      <c r="S150" s="178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"/>
      <c r="AE150" s="1"/>
    </row>
    <row r="151" spans="1:31" ht="12.75" x14ac:dyDescent="0.2">
      <c r="A151" s="22"/>
      <c r="B151" s="22"/>
      <c r="C151" s="22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AD151" s="1"/>
      <c r="AE151" s="1"/>
    </row>
  </sheetData>
  <mergeCells count="63"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150:C150"/>
    <mergeCell ref="Q150:S150"/>
    <mergeCell ref="A121:B121"/>
    <mergeCell ref="C121:AC121"/>
    <mergeCell ref="Q122:AC122"/>
    <mergeCell ref="A133:C133"/>
    <mergeCell ref="A134:C134"/>
    <mergeCell ref="Q134:S134"/>
  </mergeCells>
  <conditionalFormatting sqref="AE45 AE60 AE15 AE30">
    <cfRule type="expression" dxfId="70" priority="30">
      <formula>AE15="Correct"</formula>
    </cfRule>
    <cfRule type="expression" dxfId="69" priority="32">
      <formula>$AE$15="Check"</formula>
    </cfRule>
  </conditionalFormatting>
  <conditionalFormatting sqref="AE45 AE60 AE30">
    <cfRule type="expression" dxfId="68" priority="31">
      <formula>$AE$15="Check"</formula>
    </cfRule>
  </conditionalFormatting>
  <conditionalFormatting sqref="AE45 AE60 AE15 AE30">
    <cfRule type="expression" dxfId="67" priority="29">
      <formula>AE15="Correct"</formula>
    </cfRule>
  </conditionalFormatting>
  <conditionalFormatting sqref="AE46 AE61 AE16 AE31">
    <cfRule type="expression" dxfId="66" priority="28">
      <formula>FIND("-",AE16)&gt;0</formula>
    </cfRule>
  </conditionalFormatting>
  <conditionalFormatting sqref="O15">
    <cfRule type="containsBlanks" dxfId="65" priority="33">
      <formula>LEN(TRIM(O15))=0</formula>
    </cfRule>
  </conditionalFormatting>
  <conditionalFormatting sqref="O30">
    <cfRule type="containsBlanks" dxfId="64" priority="27">
      <formula>LEN(TRIM(O30))=0</formula>
    </cfRule>
  </conditionalFormatting>
  <conditionalFormatting sqref="O45">
    <cfRule type="containsBlanks" dxfId="63" priority="26">
      <formula>LEN(TRIM(O45))=0</formula>
    </cfRule>
  </conditionalFormatting>
  <conditionalFormatting sqref="O60">
    <cfRule type="containsBlanks" dxfId="62" priority="25">
      <formula>LEN(TRIM(O60))=0</formula>
    </cfRule>
  </conditionalFormatting>
  <conditionalFormatting sqref="O75">
    <cfRule type="containsBlanks" dxfId="61" priority="24">
      <formula>LEN(TRIM(O75))=0</formula>
    </cfRule>
  </conditionalFormatting>
  <conditionalFormatting sqref="O90">
    <cfRule type="containsBlanks" dxfId="60" priority="23">
      <formula>LEN(TRIM(O90))=0</formula>
    </cfRule>
  </conditionalFormatting>
  <conditionalFormatting sqref="O105">
    <cfRule type="containsBlanks" dxfId="59" priority="22">
      <formula>LEN(TRIM(O105))=0</formula>
    </cfRule>
  </conditionalFormatting>
  <conditionalFormatting sqref="O120">
    <cfRule type="containsBlanks" dxfId="58" priority="21">
      <formula>LEN(TRIM(O120))=0</formula>
    </cfRule>
  </conditionalFormatting>
  <conditionalFormatting sqref="AE75">
    <cfRule type="expression" dxfId="57" priority="18">
      <formula>AE75="Correct"</formula>
    </cfRule>
    <cfRule type="expression" dxfId="56" priority="20">
      <formula>$AE$15="Check"</formula>
    </cfRule>
  </conditionalFormatting>
  <conditionalFormatting sqref="AE75">
    <cfRule type="expression" dxfId="55" priority="19">
      <formula>$AE$15="Check"</formula>
    </cfRule>
  </conditionalFormatting>
  <conditionalFormatting sqref="AE75">
    <cfRule type="expression" dxfId="54" priority="17">
      <formula>AE75="Correct"</formula>
    </cfRule>
  </conditionalFormatting>
  <conditionalFormatting sqref="AE76">
    <cfRule type="expression" dxfId="53" priority="16">
      <formula>FIND("-",AE76)&gt;0</formula>
    </cfRule>
  </conditionalFormatting>
  <conditionalFormatting sqref="AE90">
    <cfRule type="expression" dxfId="52" priority="13">
      <formula>AE90="Correct"</formula>
    </cfRule>
    <cfRule type="expression" dxfId="51" priority="15">
      <formula>$AE$15="Check"</formula>
    </cfRule>
  </conditionalFormatting>
  <conditionalFormatting sqref="AE90">
    <cfRule type="expression" dxfId="50" priority="14">
      <formula>$AE$15="Check"</formula>
    </cfRule>
  </conditionalFormatting>
  <conditionalFormatting sqref="AE90">
    <cfRule type="expression" dxfId="49" priority="12">
      <formula>AE90="Correct"</formula>
    </cfRule>
  </conditionalFormatting>
  <conditionalFormatting sqref="AE91">
    <cfRule type="expression" dxfId="48" priority="11">
      <formula>FIND("-",AE91)&gt;0</formula>
    </cfRule>
  </conditionalFormatting>
  <conditionalFormatting sqref="AE105">
    <cfRule type="expression" dxfId="47" priority="8">
      <formula>AE105="Correct"</formula>
    </cfRule>
    <cfRule type="expression" dxfId="46" priority="10">
      <formula>$AE$15="Check"</formula>
    </cfRule>
  </conditionalFormatting>
  <conditionalFormatting sqref="AE105">
    <cfRule type="expression" dxfId="45" priority="9">
      <formula>$AE$15="Check"</formula>
    </cfRule>
  </conditionalFormatting>
  <conditionalFormatting sqref="AE105">
    <cfRule type="expression" dxfId="44" priority="7">
      <formula>AE105="Correct"</formula>
    </cfRule>
  </conditionalFormatting>
  <conditionalFormatting sqref="AE106">
    <cfRule type="expression" dxfId="43" priority="6">
      <formula>FIND("-",AE106)&gt;0</formula>
    </cfRule>
  </conditionalFormatting>
  <conditionalFormatting sqref="AE120">
    <cfRule type="expression" dxfId="42" priority="3">
      <formula>AE120="Correct"</formula>
    </cfRule>
    <cfRule type="expression" dxfId="41" priority="5">
      <formula>$AE$15="Check"</formula>
    </cfRule>
  </conditionalFormatting>
  <conditionalFormatting sqref="AE120">
    <cfRule type="expression" dxfId="40" priority="4">
      <formula>$AE$15="Check"</formula>
    </cfRule>
  </conditionalFormatting>
  <conditionalFormatting sqref="AE120">
    <cfRule type="expression" dxfId="39" priority="2">
      <formula>AE120="Correct"</formula>
    </cfRule>
  </conditionalFormatting>
  <conditionalFormatting sqref="AE121">
    <cfRule type="expression" dxfId="38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tabSelected="1" zoomScale="90" zoomScaleNormal="90" workbookViewId="0">
      <selection activeCell="J12" sqref="J12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499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34" t="s">
        <v>62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3" t="s">
        <v>4</v>
      </c>
      <c r="P3" s="111" t="s">
        <v>76</v>
      </c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>
        <v>4</v>
      </c>
      <c r="B5" s="42" t="s">
        <v>165</v>
      </c>
      <c r="C5" s="42" t="s">
        <v>166</v>
      </c>
      <c r="D5" s="9">
        <v>2</v>
      </c>
      <c r="E5" s="9">
        <v>2</v>
      </c>
      <c r="F5" s="9"/>
      <c r="G5" s="9">
        <v>4</v>
      </c>
      <c r="H5" s="9">
        <v>2</v>
      </c>
      <c r="I5" s="9"/>
      <c r="J5" s="9"/>
      <c r="K5" s="9">
        <v>1</v>
      </c>
      <c r="L5" s="9"/>
      <c r="M5" s="9"/>
      <c r="N5" s="9">
        <f t="shared" ref="N5:N14" si="0">IF(B5="","",(D5*2)+(E5*3)+F5*1)</f>
        <v>10</v>
      </c>
      <c r="O5" s="10"/>
      <c r="P5" s="41">
        <v>4</v>
      </c>
      <c r="Q5" s="42" t="s">
        <v>77</v>
      </c>
      <c r="R5" s="42" t="s">
        <v>398</v>
      </c>
      <c r="S5" s="9">
        <v>2</v>
      </c>
      <c r="T5" s="9">
        <v>1</v>
      </c>
      <c r="U5" s="9"/>
      <c r="V5" s="9">
        <v>1</v>
      </c>
      <c r="W5" s="9"/>
      <c r="X5" s="9"/>
      <c r="Y5" s="9">
        <v>1</v>
      </c>
      <c r="Z5" s="9"/>
      <c r="AA5" s="9"/>
      <c r="AB5" s="9"/>
      <c r="AC5" s="9">
        <f t="shared" ref="AC5:AC14" si="1">IF(Q5="","",(S5*2)+(T5*3)+U5*1)</f>
        <v>7</v>
      </c>
      <c r="AE5" s="21"/>
    </row>
    <row r="6" spans="1:31" s="39" customFormat="1" ht="12.75" x14ac:dyDescent="0.2">
      <c r="A6" s="43">
        <v>6</v>
      </c>
      <c r="B6" s="42" t="s">
        <v>120</v>
      </c>
      <c r="C6" s="42" t="s">
        <v>50</v>
      </c>
      <c r="D6" s="9">
        <v>3</v>
      </c>
      <c r="E6" s="9"/>
      <c r="F6" s="9"/>
      <c r="G6" s="9">
        <v>5</v>
      </c>
      <c r="H6" s="9">
        <v>4</v>
      </c>
      <c r="I6" s="9">
        <v>1</v>
      </c>
      <c r="J6" s="9"/>
      <c r="K6" s="9">
        <v>3</v>
      </c>
      <c r="L6" s="9"/>
      <c r="M6" s="9"/>
      <c r="N6" s="9">
        <f t="shared" si="0"/>
        <v>6</v>
      </c>
      <c r="O6" s="10"/>
      <c r="P6" s="41">
        <v>5</v>
      </c>
      <c r="Q6" s="42" t="s">
        <v>86</v>
      </c>
      <c r="R6" s="42" t="s">
        <v>87</v>
      </c>
      <c r="S6" s="9">
        <v>3</v>
      </c>
      <c r="T6" s="9">
        <v>1</v>
      </c>
      <c r="U6" s="9">
        <v>9</v>
      </c>
      <c r="V6" s="9">
        <v>9</v>
      </c>
      <c r="W6" s="9"/>
      <c r="X6" s="9">
        <v>1</v>
      </c>
      <c r="Y6" s="9"/>
      <c r="Z6" s="9">
        <v>4</v>
      </c>
      <c r="AA6" s="9"/>
      <c r="AB6" s="9"/>
      <c r="AC6" s="9">
        <f t="shared" si="1"/>
        <v>18</v>
      </c>
      <c r="AE6" s="21"/>
    </row>
    <row r="7" spans="1:31" s="39" customFormat="1" ht="12.75" x14ac:dyDescent="0.2">
      <c r="A7" s="43">
        <v>7</v>
      </c>
      <c r="B7" s="42" t="s">
        <v>167</v>
      </c>
      <c r="C7" s="42" t="s">
        <v>128</v>
      </c>
      <c r="D7" s="9">
        <v>6</v>
      </c>
      <c r="E7" s="9"/>
      <c r="F7" s="9">
        <v>1</v>
      </c>
      <c r="G7" s="9">
        <v>3</v>
      </c>
      <c r="H7" s="9">
        <v>2</v>
      </c>
      <c r="I7" s="9"/>
      <c r="J7" s="9"/>
      <c r="K7" s="9"/>
      <c r="L7" s="9"/>
      <c r="M7" s="9"/>
      <c r="N7" s="9">
        <f t="shared" si="0"/>
        <v>13</v>
      </c>
      <c r="O7" s="10"/>
      <c r="P7" s="43">
        <v>6</v>
      </c>
      <c r="Q7" s="42" t="s">
        <v>83</v>
      </c>
      <c r="R7" s="42" t="s">
        <v>70</v>
      </c>
      <c r="S7" s="9"/>
      <c r="T7" s="9"/>
      <c r="U7" s="9"/>
      <c r="V7" s="9">
        <v>5</v>
      </c>
      <c r="W7" s="9">
        <v>2</v>
      </c>
      <c r="X7" s="9"/>
      <c r="Y7" s="9"/>
      <c r="Z7" s="9">
        <v>4</v>
      </c>
      <c r="AA7" s="9"/>
      <c r="AB7" s="9"/>
      <c r="AC7" s="9">
        <f t="shared" si="1"/>
        <v>0</v>
      </c>
      <c r="AE7" s="21"/>
    </row>
    <row r="8" spans="1:31" s="39" customFormat="1" ht="12.75" x14ac:dyDescent="0.2">
      <c r="A8" s="52" t="s">
        <v>221</v>
      </c>
      <c r="B8" s="42" t="s">
        <v>63</v>
      </c>
      <c r="C8" s="42" t="s">
        <v>64</v>
      </c>
      <c r="D8" s="9"/>
      <c r="E8" s="9"/>
      <c r="F8" s="9"/>
      <c r="G8" s="9"/>
      <c r="H8" s="9"/>
      <c r="I8" s="9"/>
      <c r="J8" s="9"/>
      <c r="K8" s="9"/>
      <c r="L8" s="9"/>
      <c r="M8" s="9"/>
      <c r="N8" s="9">
        <f t="shared" si="0"/>
        <v>0</v>
      </c>
      <c r="O8" s="10"/>
      <c r="P8" s="43">
        <v>11</v>
      </c>
      <c r="Q8" s="42" t="s">
        <v>81</v>
      </c>
      <c r="R8" s="42" t="s">
        <v>82</v>
      </c>
      <c r="S8" s="9">
        <v>3</v>
      </c>
      <c r="T8" s="9"/>
      <c r="U8" s="9"/>
      <c r="V8" s="9">
        <v>5</v>
      </c>
      <c r="W8" s="9">
        <v>2</v>
      </c>
      <c r="X8" s="9">
        <v>1</v>
      </c>
      <c r="Y8" s="9">
        <v>2</v>
      </c>
      <c r="Z8" s="9">
        <v>1</v>
      </c>
      <c r="AA8" s="9"/>
      <c r="AB8" s="9"/>
      <c r="AC8" s="9">
        <f t="shared" si="1"/>
        <v>6</v>
      </c>
      <c r="AE8" s="21"/>
    </row>
    <row r="9" spans="1:31" s="39" customFormat="1" ht="12.75" x14ac:dyDescent="0.2">
      <c r="A9" s="41"/>
      <c r="B9" s="42"/>
      <c r="C9" s="42"/>
      <c r="D9" s="9"/>
      <c r="E9" s="9"/>
      <c r="F9" s="9"/>
      <c r="G9" s="9"/>
      <c r="H9" s="9"/>
      <c r="I9" s="9"/>
      <c r="J9" s="9"/>
      <c r="K9" s="9"/>
      <c r="L9" s="9"/>
      <c r="M9" s="9"/>
      <c r="N9" s="9" t="str">
        <f t="shared" si="0"/>
        <v/>
      </c>
      <c r="O9" s="10"/>
      <c r="P9" s="43">
        <v>13</v>
      </c>
      <c r="Q9" s="42" t="s">
        <v>397</v>
      </c>
      <c r="R9" s="42" t="s">
        <v>54</v>
      </c>
      <c r="S9" s="9">
        <v>2</v>
      </c>
      <c r="T9" s="9">
        <v>2</v>
      </c>
      <c r="U9" s="9"/>
      <c r="V9" s="9">
        <v>11</v>
      </c>
      <c r="W9" s="9">
        <v>2</v>
      </c>
      <c r="X9" s="9"/>
      <c r="Y9" s="9">
        <v>1</v>
      </c>
      <c r="Z9" s="9">
        <v>2</v>
      </c>
      <c r="AA9" s="9"/>
      <c r="AB9" s="9"/>
      <c r="AC9" s="9">
        <f t="shared" si="1"/>
        <v>10</v>
      </c>
      <c r="AE9" s="21"/>
    </row>
    <row r="10" spans="1:31" s="39" customFormat="1" ht="12.75" x14ac:dyDescent="0.2">
      <c r="A10" s="41">
        <v>11</v>
      </c>
      <c r="B10" s="42" t="s">
        <v>422</v>
      </c>
      <c r="C10" s="42" t="s">
        <v>84</v>
      </c>
      <c r="D10" s="9">
        <v>2</v>
      </c>
      <c r="E10" s="9">
        <v>3</v>
      </c>
      <c r="F10" s="9"/>
      <c r="G10" s="9">
        <v>3</v>
      </c>
      <c r="H10" s="9">
        <v>1</v>
      </c>
      <c r="I10" s="9">
        <v>1</v>
      </c>
      <c r="J10" s="9">
        <v>1</v>
      </c>
      <c r="K10" s="9">
        <v>2</v>
      </c>
      <c r="L10" s="9"/>
      <c r="M10" s="9"/>
      <c r="N10" s="9">
        <f t="shared" si="0"/>
        <v>13</v>
      </c>
      <c r="O10" s="10"/>
      <c r="P10" s="41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tr">
        <f t="shared" si="1"/>
        <v/>
      </c>
      <c r="AE10" s="21"/>
    </row>
    <row r="11" spans="1:31" s="39" customFormat="1" ht="12.75" x14ac:dyDescent="0.2">
      <c r="A11" s="41">
        <v>12</v>
      </c>
      <c r="B11" s="42" t="s">
        <v>260</v>
      </c>
      <c r="C11" s="42" t="s">
        <v>263</v>
      </c>
      <c r="D11" s="9">
        <v>1</v>
      </c>
      <c r="E11" s="9"/>
      <c r="F11" s="9"/>
      <c r="G11" s="9">
        <v>11</v>
      </c>
      <c r="H11" s="9">
        <v>2</v>
      </c>
      <c r="I11" s="9">
        <v>1</v>
      </c>
      <c r="J11" s="9"/>
      <c r="K11" s="9">
        <v>2</v>
      </c>
      <c r="L11" s="9"/>
      <c r="M11" s="9"/>
      <c r="N11" s="9">
        <f t="shared" si="0"/>
        <v>2</v>
      </c>
      <c r="O11" s="10"/>
      <c r="P11" s="43"/>
      <c r="Q11" s="42"/>
      <c r="R11" s="4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 t="str">
        <f t="shared" si="1"/>
        <v/>
      </c>
      <c r="AE11" s="21"/>
    </row>
    <row r="12" spans="1:31" s="39" customFormat="1" ht="12.75" x14ac:dyDescent="0.2">
      <c r="A12" s="41">
        <v>13</v>
      </c>
      <c r="B12" s="42" t="s">
        <v>453</v>
      </c>
      <c r="C12" s="42" t="s">
        <v>424</v>
      </c>
      <c r="D12" s="9">
        <v>2</v>
      </c>
      <c r="E12" s="9">
        <v>1</v>
      </c>
      <c r="F12" s="9"/>
      <c r="G12" s="9">
        <v>8</v>
      </c>
      <c r="H12" s="9">
        <v>4</v>
      </c>
      <c r="I12" s="9"/>
      <c r="J12" s="9">
        <v>2</v>
      </c>
      <c r="K12" s="9">
        <v>3</v>
      </c>
      <c r="L12" s="9"/>
      <c r="M12" s="9"/>
      <c r="N12" s="9">
        <f t="shared" si="0"/>
        <v>7</v>
      </c>
      <c r="O12" s="10"/>
      <c r="P12" s="41">
        <v>24</v>
      </c>
      <c r="Q12" s="42" t="s">
        <v>278</v>
      </c>
      <c r="R12" s="42" t="s">
        <v>279</v>
      </c>
      <c r="S12" s="9">
        <v>6</v>
      </c>
      <c r="T12" s="9"/>
      <c r="U12" s="9">
        <v>3</v>
      </c>
      <c r="V12" s="9">
        <v>9</v>
      </c>
      <c r="W12" s="9">
        <v>3</v>
      </c>
      <c r="X12" s="9">
        <v>2</v>
      </c>
      <c r="Y12" s="9"/>
      <c r="Z12" s="9"/>
      <c r="AA12" s="9"/>
      <c r="AB12" s="9"/>
      <c r="AC12" s="9">
        <f t="shared" si="1"/>
        <v>15</v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3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16</v>
      </c>
      <c r="E15" s="9">
        <f t="shared" si="2"/>
        <v>6</v>
      </c>
      <c r="F15" s="9">
        <f t="shared" si="2"/>
        <v>1</v>
      </c>
      <c r="G15" s="9">
        <f t="shared" si="2"/>
        <v>34</v>
      </c>
      <c r="H15" s="9">
        <f t="shared" si="2"/>
        <v>15</v>
      </c>
      <c r="I15" s="9">
        <f t="shared" si="2"/>
        <v>3</v>
      </c>
      <c r="J15" s="9">
        <f t="shared" si="2"/>
        <v>3</v>
      </c>
      <c r="K15" s="9">
        <f t="shared" si="2"/>
        <v>11</v>
      </c>
      <c r="L15" s="9">
        <f t="shared" si="2"/>
        <v>0</v>
      </c>
      <c r="M15" s="9">
        <f t="shared" si="2"/>
        <v>0</v>
      </c>
      <c r="N15" s="9">
        <f t="shared" si="2"/>
        <v>51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16</v>
      </c>
      <c r="T15" s="9">
        <f t="shared" si="3"/>
        <v>4</v>
      </c>
      <c r="U15" s="9">
        <f t="shared" si="3"/>
        <v>12</v>
      </c>
      <c r="V15" s="9">
        <f t="shared" si="3"/>
        <v>40</v>
      </c>
      <c r="W15" s="9">
        <f t="shared" si="3"/>
        <v>9</v>
      </c>
      <c r="X15" s="9">
        <f t="shared" si="3"/>
        <v>4</v>
      </c>
      <c r="Y15" s="9">
        <f t="shared" si="3"/>
        <v>4</v>
      </c>
      <c r="Z15" s="9">
        <f t="shared" si="3"/>
        <v>11</v>
      </c>
      <c r="AA15" s="9">
        <f t="shared" si="3"/>
        <v>0</v>
      </c>
      <c r="AB15" s="9">
        <f t="shared" si="3"/>
        <v>0</v>
      </c>
      <c r="AC15" s="9">
        <f t="shared" si="3"/>
        <v>56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89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Hardwood Pro:    |||   Pork Swords: 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49" t="s">
        <v>135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1"/>
      <c r="O18" s="3" t="s">
        <v>4</v>
      </c>
      <c r="P18" s="122" t="s">
        <v>28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4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0</v>
      </c>
      <c r="B20" s="42" t="s">
        <v>180</v>
      </c>
      <c r="C20" s="42" t="s">
        <v>181</v>
      </c>
      <c r="D20" s="9">
        <v>1</v>
      </c>
      <c r="E20" s="9"/>
      <c r="F20" s="9">
        <v>2</v>
      </c>
      <c r="G20" s="9">
        <v>10</v>
      </c>
      <c r="H20" s="9">
        <v>1</v>
      </c>
      <c r="I20" s="9"/>
      <c r="J20" s="9"/>
      <c r="K20" s="9">
        <v>1</v>
      </c>
      <c r="L20" s="9">
        <v>1</v>
      </c>
      <c r="M20" s="9"/>
      <c r="N20" s="9">
        <f t="shared" ref="N20:N29" si="4">IF(B20="","",(D20*2)+(E20*3)+F20*1)</f>
        <v>4</v>
      </c>
      <c r="O20" s="10"/>
      <c r="P20" s="41">
        <v>8</v>
      </c>
      <c r="Q20" s="42" t="s">
        <v>352</v>
      </c>
      <c r="R20" s="42" t="s">
        <v>61</v>
      </c>
      <c r="S20" s="9">
        <v>1</v>
      </c>
      <c r="T20" s="9"/>
      <c r="U20" s="9"/>
      <c r="V20" s="9">
        <v>1</v>
      </c>
      <c r="W20" s="9">
        <v>1</v>
      </c>
      <c r="X20" s="9"/>
      <c r="Y20" s="9"/>
      <c r="Z20" s="9"/>
      <c r="AA20" s="9"/>
      <c r="AB20" s="9"/>
      <c r="AC20" s="9">
        <f t="shared" ref="AC20:AC29" si="5">IF(Q20="","",(S20*2)+(T20*3)+U20*1)</f>
        <v>2</v>
      </c>
      <c r="AE20" s="21"/>
    </row>
    <row r="21" spans="1:31" s="39" customFormat="1" ht="12.75" x14ac:dyDescent="0.2">
      <c r="A21" s="41">
        <v>1</v>
      </c>
      <c r="B21" s="42" t="s">
        <v>375</v>
      </c>
      <c r="C21" s="42" t="s">
        <v>374</v>
      </c>
      <c r="D21" s="9">
        <v>1</v>
      </c>
      <c r="E21" s="9">
        <v>3</v>
      </c>
      <c r="F21" s="9"/>
      <c r="G21" s="9">
        <v>6</v>
      </c>
      <c r="H21" s="9">
        <v>1</v>
      </c>
      <c r="I21" s="9">
        <v>3</v>
      </c>
      <c r="J21" s="9"/>
      <c r="K21" s="9">
        <v>3</v>
      </c>
      <c r="L21" s="9"/>
      <c r="M21" s="9"/>
      <c r="N21" s="9">
        <f t="shared" si="4"/>
        <v>11</v>
      </c>
      <c r="O21" s="10"/>
      <c r="P21" s="43">
        <v>9</v>
      </c>
      <c r="Q21" s="42" t="s">
        <v>42</v>
      </c>
      <c r="R21" s="42" t="s">
        <v>43</v>
      </c>
      <c r="S21" s="9">
        <v>3</v>
      </c>
      <c r="T21" s="9"/>
      <c r="U21" s="9"/>
      <c r="V21" s="9">
        <v>1</v>
      </c>
      <c r="W21" s="9"/>
      <c r="X21" s="9"/>
      <c r="Y21" s="9"/>
      <c r="Z21" s="9">
        <v>2</v>
      </c>
      <c r="AA21" s="9"/>
      <c r="AB21" s="9"/>
      <c r="AC21" s="9">
        <f t="shared" si="5"/>
        <v>6</v>
      </c>
      <c r="AE21" s="21"/>
    </row>
    <row r="22" spans="1:31" s="39" customFormat="1" ht="12.75" x14ac:dyDescent="0.2">
      <c r="A22" s="41">
        <v>2</v>
      </c>
      <c r="B22" s="42" t="s">
        <v>184</v>
      </c>
      <c r="C22" s="42" t="s">
        <v>174</v>
      </c>
      <c r="D22" s="9">
        <v>2</v>
      </c>
      <c r="E22" s="9"/>
      <c r="F22" s="9"/>
      <c r="G22" s="9">
        <v>4</v>
      </c>
      <c r="H22" s="9">
        <v>2</v>
      </c>
      <c r="I22" s="9"/>
      <c r="J22" s="9"/>
      <c r="K22" s="9">
        <v>1</v>
      </c>
      <c r="L22" s="9"/>
      <c r="M22" s="9"/>
      <c r="N22" s="9">
        <f t="shared" si="4"/>
        <v>4</v>
      </c>
      <c r="O22" s="10"/>
      <c r="P22" s="43">
        <v>13</v>
      </c>
      <c r="Q22" s="42" t="s">
        <v>30</v>
      </c>
      <c r="R22" s="42" t="s">
        <v>31</v>
      </c>
      <c r="S22" s="9">
        <v>3</v>
      </c>
      <c r="T22" s="9"/>
      <c r="U22" s="9"/>
      <c r="V22" s="9">
        <v>5</v>
      </c>
      <c r="W22" s="9"/>
      <c r="X22" s="9"/>
      <c r="Y22" s="9"/>
      <c r="Z22" s="9">
        <v>1</v>
      </c>
      <c r="AA22" s="9"/>
      <c r="AB22" s="9"/>
      <c r="AC22" s="9">
        <f t="shared" si="5"/>
        <v>6</v>
      </c>
      <c r="AE22" s="21"/>
    </row>
    <row r="23" spans="1:31" s="39" customFormat="1" ht="12.75" x14ac:dyDescent="0.2">
      <c r="A23" s="41"/>
      <c r="B23" s="42"/>
      <c r="C23" s="42"/>
      <c r="D23" s="9"/>
      <c r="E23" s="9"/>
      <c r="F23" s="9"/>
      <c r="G23" s="9"/>
      <c r="H23" s="9"/>
      <c r="I23" s="9"/>
      <c r="J23" s="9"/>
      <c r="K23" s="9"/>
      <c r="L23" s="9"/>
      <c r="M23" s="9"/>
      <c r="N23" s="9" t="str">
        <f t="shared" si="4"/>
        <v/>
      </c>
      <c r="O23" s="10"/>
      <c r="P23" s="43">
        <v>17</v>
      </c>
      <c r="Q23" s="42" t="s">
        <v>49</v>
      </c>
      <c r="R23" s="42" t="s">
        <v>50</v>
      </c>
      <c r="S23" s="9">
        <v>1</v>
      </c>
      <c r="T23" s="9"/>
      <c r="U23" s="9">
        <v>1</v>
      </c>
      <c r="V23" s="9">
        <v>7</v>
      </c>
      <c r="W23" s="9"/>
      <c r="X23" s="9">
        <v>1</v>
      </c>
      <c r="Y23" s="9">
        <v>1</v>
      </c>
      <c r="Z23" s="9">
        <v>3</v>
      </c>
      <c r="AA23" s="9"/>
      <c r="AB23" s="9"/>
      <c r="AC23" s="9">
        <f t="shared" si="5"/>
        <v>3</v>
      </c>
      <c r="AE23" s="21"/>
    </row>
    <row r="24" spans="1:31" s="39" customFormat="1" ht="12.75" x14ac:dyDescent="0.2">
      <c r="A24" s="41">
        <v>12</v>
      </c>
      <c r="B24" s="42" t="s">
        <v>177</v>
      </c>
      <c r="C24" s="42" t="s">
        <v>178</v>
      </c>
      <c r="D24" s="9">
        <v>1</v>
      </c>
      <c r="E24" s="9"/>
      <c r="F24" s="9"/>
      <c r="G24" s="9">
        <v>4</v>
      </c>
      <c r="H24" s="9">
        <v>2</v>
      </c>
      <c r="I24" s="9"/>
      <c r="J24" s="9"/>
      <c r="K24" s="9">
        <v>1</v>
      </c>
      <c r="L24" s="9"/>
      <c r="M24" s="9"/>
      <c r="N24" s="9">
        <f t="shared" si="4"/>
        <v>2</v>
      </c>
      <c r="O24" s="10"/>
      <c r="P24" s="43">
        <v>20</v>
      </c>
      <c r="Q24" s="42" t="s">
        <v>100</v>
      </c>
      <c r="R24" s="42" t="s">
        <v>290</v>
      </c>
      <c r="S24" s="9">
        <v>2</v>
      </c>
      <c r="T24" s="9">
        <v>5</v>
      </c>
      <c r="U24" s="9"/>
      <c r="V24" s="9">
        <v>4</v>
      </c>
      <c r="W24" s="9">
        <v>2</v>
      </c>
      <c r="X24" s="9">
        <v>4</v>
      </c>
      <c r="Y24" s="9"/>
      <c r="Z24" s="9"/>
      <c r="AA24" s="9"/>
      <c r="AB24" s="9"/>
      <c r="AC24" s="9">
        <f t="shared" si="5"/>
        <v>19</v>
      </c>
      <c r="AE24" s="21"/>
    </row>
    <row r="25" spans="1:31" s="39" customFormat="1" ht="12.75" x14ac:dyDescent="0.2">
      <c r="A25" s="41">
        <v>21</v>
      </c>
      <c r="B25" s="42" t="s">
        <v>182</v>
      </c>
      <c r="C25" s="42" t="s">
        <v>183</v>
      </c>
      <c r="D25" s="9">
        <v>2</v>
      </c>
      <c r="E25" s="9"/>
      <c r="F25" s="9">
        <v>4</v>
      </c>
      <c r="G25" s="9">
        <v>11</v>
      </c>
      <c r="H25" s="9">
        <v>1</v>
      </c>
      <c r="I25" s="9"/>
      <c r="J25" s="9">
        <v>4</v>
      </c>
      <c r="K25" s="9">
        <v>1</v>
      </c>
      <c r="L25" s="9"/>
      <c r="M25" s="9"/>
      <c r="N25" s="9">
        <f t="shared" si="4"/>
        <v>8</v>
      </c>
      <c r="O25" s="10"/>
      <c r="P25" s="43">
        <v>21</v>
      </c>
      <c r="Q25" s="42" t="s">
        <v>286</v>
      </c>
      <c r="R25" s="42" t="s">
        <v>150</v>
      </c>
      <c r="S25" s="9">
        <v>1</v>
      </c>
      <c r="T25" s="9"/>
      <c r="U25" s="9"/>
      <c r="V25" s="9">
        <v>2</v>
      </c>
      <c r="W25" s="9">
        <v>2</v>
      </c>
      <c r="X25" s="9">
        <v>1</v>
      </c>
      <c r="Y25" s="9">
        <v>3</v>
      </c>
      <c r="Z25" s="9">
        <v>1</v>
      </c>
      <c r="AA25" s="9"/>
      <c r="AB25" s="9"/>
      <c r="AC25" s="9">
        <f t="shared" si="5"/>
        <v>2</v>
      </c>
      <c r="AE25" s="21"/>
    </row>
    <row r="26" spans="1:31" s="39" customFormat="1" ht="12.75" x14ac:dyDescent="0.2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9"/>
      <c r="M26" s="9"/>
      <c r="N26" s="9" t="str">
        <f t="shared" si="4"/>
        <v/>
      </c>
      <c r="O26" s="10"/>
      <c r="P26" s="43">
        <v>32</v>
      </c>
      <c r="Q26" s="42" t="s">
        <v>287</v>
      </c>
      <c r="R26" s="42" t="s">
        <v>90</v>
      </c>
      <c r="S26" s="9">
        <v>3</v>
      </c>
      <c r="T26" s="9"/>
      <c r="U26" s="9"/>
      <c r="V26" s="9">
        <v>5</v>
      </c>
      <c r="W26" s="9">
        <v>2</v>
      </c>
      <c r="X26" s="9">
        <v>1</v>
      </c>
      <c r="Y26" s="9"/>
      <c r="Z26" s="9">
        <v>1</v>
      </c>
      <c r="AA26" s="9"/>
      <c r="AB26" s="9"/>
      <c r="AC26" s="9">
        <f t="shared" si="5"/>
        <v>6</v>
      </c>
      <c r="AE26" s="21"/>
    </row>
    <row r="27" spans="1:31" s="39" customFormat="1" ht="12.75" x14ac:dyDescent="0.2">
      <c r="A27" s="41">
        <v>44</v>
      </c>
      <c r="B27" s="42" t="s">
        <v>188</v>
      </c>
      <c r="C27" s="42" t="s">
        <v>84</v>
      </c>
      <c r="D27" s="9">
        <v>1</v>
      </c>
      <c r="E27" s="9">
        <v>3</v>
      </c>
      <c r="F27" s="9"/>
      <c r="G27" s="9">
        <v>2</v>
      </c>
      <c r="H27" s="9">
        <v>1</v>
      </c>
      <c r="I27" s="9"/>
      <c r="J27" s="9"/>
      <c r="K27" s="9">
        <v>3</v>
      </c>
      <c r="L27" s="9"/>
      <c r="M27" s="9">
        <v>1</v>
      </c>
      <c r="N27" s="9">
        <f t="shared" si="4"/>
        <v>11</v>
      </c>
      <c r="O27" s="10"/>
      <c r="P27" s="43"/>
      <c r="Q27" s="42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tr">
        <f t="shared" si="5"/>
        <v/>
      </c>
      <c r="AE27" s="21"/>
    </row>
    <row r="28" spans="1:31" s="39" customFormat="1" ht="12.75" x14ac:dyDescent="0.2">
      <c r="A28" s="41">
        <v>13</v>
      </c>
      <c r="B28" s="42" t="s">
        <v>107</v>
      </c>
      <c r="C28" s="42" t="s">
        <v>57</v>
      </c>
      <c r="D28" s="9"/>
      <c r="E28" s="9"/>
      <c r="F28" s="9"/>
      <c r="G28" s="9"/>
      <c r="H28" s="9">
        <v>1</v>
      </c>
      <c r="I28" s="9"/>
      <c r="J28" s="9"/>
      <c r="K28" s="9"/>
      <c r="L28" s="9"/>
      <c r="M28" s="9"/>
      <c r="N28" s="9">
        <f t="shared" si="4"/>
        <v>0</v>
      </c>
      <c r="O28" s="10"/>
      <c r="P28" s="43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8</v>
      </c>
      <c r="E30" s="9">
        <f t="shared" si="6"/>
        <v>6</v>
      </c>
      <c r="F30" s="9">
        <f t="shared" si="6"/>
        <v>6</v>
      </c>
      <c r="G30" s="9">
        <f t="shared" si="6"/>
        <v>37</v>
      </c>
      <c r="H30" s="9">
        <f t="shared" si="6"/>
        <v>9</v>
      </c>
      <c r="I30" s="9">
        <f t="shared" si="6"/>
        <v>3</v>
      </c>
      <c r="J30" s="9">
        <f t="shared" si="6"/>
        <v>4</v>
      </c>
      <c r="K30" s="9">
        <f t="shared" si="6"/>
        <v>10</v>
      </c>
      <c r="L30" s="9">
        <f t="shared" si="6"/>
        <v>1</v>
      </c>
      <c r="M30" s="9">
        <f t="shared" si="6"/>
        <v>1</v>
      </c>
      <c r="N30" s="9">
        <f t="shared" si="6"/>
        <v>40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14</v>
      </c>
      <c r="T30" s="9">
        <f t="shared" si="7"/>
        <v>5</v>
      </c>
      <c r="U30" s="9">
        <f t="shared" si="7"/>
        <v>1</v>
      </c>
      <c r="V30" s="9">
        <f t="shared" si="7"/>
        <v>25</v>
      </c>
      <c r="W30" s="9">
        <f t="shared" si="7"/>
        <v>7</v>
      </c>
      <c r="X30" s="9">
        <f t="shared" si="7"/>
        <v>7</v>
      </c>
      <c r="Y30" s="9">
        <f t="shared" si="7"/>
        <v>4</v>
      </c>
      <c r="Z30" s="9">
        <f t="shared" si="7"/>
        <v>8</v>
      </c>
      <c r="AA30" s="9">
        <f t="shared" si="7"/>
        <v>0</v>
      </c>
      <c r="AB30" s="9">
        <f t="shared" si="7"/>
        <v>0</v>
      </c>
      <c r="AC30" s="9">
        <f t="shared" si="7"/>
        <v>44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103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Mighty Few:    |||   Diablos: 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72" t="s">
        <v>230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3" t="s">
        <v>4</v>
      </c>
      <c r="P33" s="158" t="s">
        <v>137</v>
      </c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60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4</v>
      </c>
      <c r="B35" s="42" t="s">
        <v>233</v>
      </c>
      <c r="C35" s="42" t="s">
        <v>234</v>
      </c>
      <c r="D35" s="9">
        <v>1</v>
      </c>
      <c r="E35" s="9"/>
      <c r="F35" s="9">
        <v>1</v>
      </c>
      <c r="G35" s="9">
        <v>6</v>
      </c>
      <c r="H35" s="9"/>
      <c r="I35" s="9"/>
      <c r="J35" s="9"/>
      <c r="K35" s="9">
        <v>1</v>
      </c>
      <c r="L35" s="9"/>
      <c r="M35" s="9"/>
      <c r="N35" s="9">
        <f t="shared" ref="N35:N44" si="8">IF(B35="","",(D35*2)+(E35*3)+F35*1)</f>
        <v>3</v>
      </c>
      <c r="O35" s="10"/>
      <c r="P35" s="41">
        <v>0</v>
      </c>
      <c r="Q35" s="42" t="s">
        <v>196</v>
      </c>
      <c r="R35" s="42" t="s">
        <v>87</v>
      </c>
      <c r="S35" s="9"/>
      <c r="T35" s="9"/>
      <c r="U35" s="9">
        <v>1</v>
      </c>
      <c r="V35" s="9">
        <v>1</v>
      </c>
      <c r="W35" s="9"/>
      <c r="X35" s="9"/>
      <c r="Y35" s="9"/>
      <c r="Z35" s="9"/>
      <c r="AA35" s="9"/>
      <c r="AB35" s="9"/>
      <c r="AC35" s="9">
        <f t="shared" ref="AC35:AC44" si="9">IF(Q35="","",(S35*2)+(T35*3)+U35*1)</f>
        <v>1</v>
      </c>
      <c r="AE35" s="21"/>
    </row>
    <row r="36" spans="1:31" s="39" customFormat="1" ht="12.75" x14ac:dyDescent="0.2">
      <c r="A36" s="41">
        <v>6</v>
      </c>
      <c r="B36" s="42" t="s">
        <v>38</v>
      </c>
      <c r="C36" s="42" t="s">
        <v>235</v>
      </c>
      <c r="D36" s="9"/>
      <c r="E36" s="9"/>
      <c r="F36" s="9"/>
      <c r="G36" s="9">
        <v>4</v>
      </c>
      <c r="H36" s="9"/>
      <c r="I36" s="9"/>
      <c r="J36" s="9">
        <v>1</v>
      </c>
      <c r="K36" s="9">
        <v>2</v>
      </c>
      <c r="L36" s="9"/>
      <c r="M36" s="9">
        <v>1</v>
      </c>
      <c r="N36" s="9">
        <f t="shared" si="8"/>
        <v>0</v>
      </c>
      <c r="O36" s="10"/>
      <c r="P36" s="43">
        <v>1</v>
      </c>
      <c r="Q36" s="42" t="s">
        <v>365</v>
      </c>
      <c r="R36" s="42" t="s">
        <v>41</v>
      </c>
      <c r="S36" s="9">
        <v>3</v>
      </c>
      <c r="T36" s="9"/>
      <c r="U36" s="9">
        <v>2</v>
      </c>
      <c r="V36" s="9">
        <v>4</v>
      </c>
      <c r="W36" s="9">
        <v>1</v>
      </c>
      <c r="X36" s="9">
        <v>1</v>
      </c>
      <c r="Y36" s="9"/>
      <c r="Z36" s="9"/>
      <c r="AA36" s="9"/>
      <c r="AB36" s="9"/>
      <c r="AC36" s="9">
        <f t="shared" si="9"/>
        <v>8</v>
      </c>
      <c r="AE36" s="21"/>
    </row>
    <row r="37" spans="1:31" s="39" customFormat="1" ht="12.75" x14ac:dyDescent="0.2">
      <c r="A37" s="41">
        <v>24</v>
      </c>
      <c r="B37" s="42" t="s">
        <v>319</v>
      </c>
      <c r="C37" s="42" t="s">
        <v>426</v>
      </c>
      <c r="D37" s="9">
        <v>7</v>
      </c>
      <c r="E37" s="9"/>
      <c r="F37" s="9"/>
      <c r="G37" s="9">
        <v>6</v>
      </c>
      <c r="H37" s="9"/>
      <c r="I37" s="9">
        <v>1</v>
      </c>
      <c r="J37" s="9">
        <v>1</v>
      </c>
      <c r="K37" s="9">
        <v>5</v>
      </c>
      <c r="L37" s="9"/>
      <c r="M37" s="9"/>
      <c r="N37" s="9">
        <f t="shared" si="8"/>
        <v>14</v>
      </c>
      <c r="O37" s="10"/>
      <c r="P37" s="43">
        <v>5</v>
      </c>
      <c r="Q37" s="42" t="s">
        <v>199</v>
      </c>
      <c r="R37" s="42" t="s">
        <v>57</v>
      </c>
      <c r="S37" s="9">
        <v>3</v>
      </c>
      <c r="T37" s="9"/>
      <c r="U37" s="9">
        <v>1</v>
      </c>
      <c r="V37" s="9">
        <v>3</v>
      </c>
      <c r="W37" s="9">
        <v>2</v>
      </c>
      <c r="X37" s="9">
        <v>3</v>
      </c>
      <c r="Y37" s="9"/>
      <c r="Z37" s="9">
        <v>2</v>
      </c>
      <c r="AA37" s="9"/>
      <c r="AB37" s="9"/>
      <c r="AC37" s="9">
        <f t="shared" si="9"/>
        <v>7</v>
      </c>
      <c r="AE37" s="21"/>
    </row>
    <row r="38" spans="1:31" s="39" customFormat="1" ht="12.75" x14ac:dyDescent="0.2">
      <c r="A38" s="41">
        <v>8</v>
      </c>
      <c r="B38" s="42" t="s">
        <v>236</v>
      </c>
      <c r="C38" s="42" t="s">
        <v>61</v>
      </c>
      <c r="D38" s="9"/>
      <c r="E38" s="9"/>
      <c r="F38" s="9"/>
      <c r="G38" s="9">
        <v>4</v>
      </c>
      <c r="H38" s="9">
        <v>2</v>
      </c>
      <c r="I38" s="9"/>
      <c r="J38" s="9"/>
      <c r="K38" s="9">
        <v>2</v>
      </c>
      <c r="L38" s="9"/>
      <c r="M38" s="9"/>
      <c r="N38" s="9">
        <f t="shared" si="8"/>
        <v>0</v>
      </c>
      <c r="O38" s="10"/>
      <c r="P38" s="43">
        <v>8</v>
      </c>
      <c r="Q38" s="42" t="s">
        <v>245</v>
      </c>
      <c r="R38" s="42" t="s">
        <v>164</v>
      </c>
      <c r="S38" s="9">
        <v>2</v>
      </c>
      <c r="T38" s="9"/>
      <c r="U38" s="9">
        <v>4</v>
      </c>
      <c r="V38" s="9">
        <v>4</v>
      </c>
      <c r="W38" s="9">
        <v>1</v>
      </c>
      <c r="X38" s="9">
        <v>3</v>
      </c>
      <c r="Y38" s="9"/>
      <c r="Z38" s="9">
        <v>3</v>
      </c>
      <c r="AA38" s="9"/>
      <c r="AB38" s="9"/>
      <c r="AC38" s="9">
        <f t="shared" si="9"/>
        <v>8</v>
      </c>
      <c r="AE38" s="21"/>
    </row>
    <row r="39" spans="1:31" s="39" customFormat="1" ht="12.75" x14ac:dyDescent="0.2">
      <c r="A39" s="41">
        <v>9</v>
      </c>
      <c r="B39" s="42" t="s">
        <v>237</v>
      </c>
      <c r="C39" s="42" t="s">
        <v>238</v>
      </c>
      <c r="D39" s="9"/>
      <c r="E39" s="9"/>
      <c r="F39" s="9"/>
      <c r="G39" s="9"/>
      <c r="H39" s="9">
        <v>1</v>
      </c>
      <c r="I39" s="9">
        <v>2</v>
      </c>
      <c r="J39" s="9"/>
      <c r="K39" s="9">
        <v>3</v>
      </c>
      <c r="L39" s="9"/>
      <c r="M39" s="9"/>
      <c r="N39" s="9">
        <f t="shared" si="8"/>
        <v>0</v>
      </c>
      <c r="O39" s="10"/>
      <c r="P39" s="43">
        <v>10</v>
      </c>
      <c r="Q39" s="42" t="s">
        <v>197</v>
      </c>
      <c r="R39" s="42" t="s">
        <v>198</v>
      </c>
      <c r="S39" s="9">
        <v>1</v>
      </c>
      <c r="T39" s="9"/>
      <c r="U39" s="9">
        <v>1</v>
      </c>
      <c r="V39" s="9">
        <v>3</v>
      </c>
      <c r="W39" s="9"/>
      <c r="X39" s="9"/>
      <c r="Y39" s="9">
        <v>1</v>
      </c>
      <c r="Z39" s="9">
        <v>2</v>
      </c>
      <c r="AA39" s="9"/>
      <c r="AB39" s="9"/>
      <c r="AC39" s="9">
        <f t="shared" si="9"/>
        <v>3</v>
      </c>
      <c r="AE39" s="21"/>
    </row>
    <row r="40" spans="1:31" s="39" customFormat="1" ht="12.75" x14ac:dyDescent="0.2">
      <c r="A40" s="41">
        <v>10</v>
      </c>
      <c r="B40" s="42" t="s">
        <v>65</v>
      </c>
      <c r="C40" s="42" t="s">
        <v>95</v>
      </c>
      <c r="D40" s="9">
        <v>1</v>
      </c>
      <c r="E40" s="9">
        <v>1</v>
      </c>
      <c r="F40" s="9"/>
      <c r="G40" s="9">
        <v>1</v>
      </c>
      <c r="H40" s="9"/>
      <c r="I40" s="9">
        <v>1</v>
      </c>
      <c r="J40" s="9"/>
      <c r="K40" s="9">
        <v>3</v>
      </c>
      <c r="L40" s="9"/>
      <c r="M40" s="9"/>
      <c r="N40" s="9">
        <f t="shared" si="8"/>
        <v>5</v>
      </c>
      <c r="O40" s="10"/>
      <c r="P40" s="41">
        <v>12</v>
      </c>
      <c r="Q40" s="42" t="s">
        <v>78</v>
      </c>
      <c r="R40" s="42" t="s">
        <v>79</v>
      </c>
      <c r="S40" s="9">
        <v>3</v>
      </c>
      <c r="T40" s="9"/>
      <c r="U40" s="9"/>
      <c r="V40" s="9">
        <v>10</v>
      </c>
      <c r="W40" s="9">
        <v>1</v>
      </c>
      <c r="X40" s="9"/>
      <c r="Y40" s="9">
        <v>1</v>
      </c>
      <c r="Z40" s="9"/>
      <c r="AA40" s="9"/>
      <c r="AB40" s="9"/>
      <c r="AC40" s="9">
        <f t="shared" si="9"/>
        <v>6</v>
      </c>
      <c r="AE40" s="21"/>
    </row>
    <row r="41" spans="1:31" s="39" customFormat="1" ht="12.75" x14ac:dyDescent="0.2">
      <c r="A41" s="41"/>
      <c r="B41" s="42"/>
      <c r="C41" s="42"/>
      <c r="D41" s="9"/>
      <c r="E41" s="9"/>
      <c r="F41" s="9"/>
      <c r="G41" s="9"/>
      <c r="H41" s="9"/>
      <c r="I41" s="9"/>
      <c r="J41" s="9"/>
      <c r="K41" s="9"/>
      <c r="L41" s="9"/>
      <c r="M41" s="9"/>
      <c r="N41" s="9" t="str">
        <f t="shared" si="8"/>
        <v/>
      </c>
      <c r="O41" s="10"/>
      <c r="P41" s="41">
        <v>17</v>
      </c>
      <c r="Q41" s="42" t="s">
        <v>38</v>
      </c>
      <c r="R41" s="42" t="s">
        <v>389</v>
      </c>
      <c r="S41" s="9"/>
      <c r="T41" s="9"/>
      <c r="U41" s="9">
        <v>1</v>
      </c>
      <c r="V41" s="9">
        <v>4</v>
      </c>
      <c r="W41" s="9"/>
      <c r="X41" s="9">
        <v>3</v>
      </c>
      <c r="Y41" s="9">
        <v>1</v>
      </c>
      <c r="Z41" s="9">
        <v>2</v>
      </c>
      <c r="AA41" s="9"/>
      <c r="AB41" s="9"/>
      <c r="AC41" s="9">
        <f t="shared" si="9"/>
        <v>1</v>
      </c>
      <c r="AE41" s="21"/>
    </row>
    <row r="42" spans="1:31" s="39" customFormat="1" ht="12.75" x14ac:dyDescent="0.2">
      <c r="A42" s="43">
        <v>23</v>
      </c>
      <c r="B42" s="42" t="s">
        <v>421</v>
      </c>
      <c r="C42" s="42" t="s">
        <v>57</v>
      </c>
      <c r="D42" s="9">
        <v>2</v>
      </c>
      <c r="E42" s="9"/>
      <c r="F42" s="9"/>
      <c r="G42" s="9">
        <v>5</v>
      </c>
      <c r="H42" s="9">
        <v>1</v>
      </c>
      <c r="I42" s="9"/>
      <c r="J42" s="9"/>
      <c r="K42" s="9">
        <v>1</v>
      </c>
      <c r="L42" s="9"/>
      <c r="M42" s="9"/>
      <c r="N42" s="9">
        <f t="shared" si="8"/>
        <v>4</v>
      </c>
      <c r="O42" s="10"/>
      <c r="P42" s="43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E42" s="21"/>
    </row>
    <row r="43" spans="1:31" s="39" customFormat="1" ht="12.75" x14ac:dyDescent="0.2">
      <c r="A43" s="43">
        <v>35</v>
      </c>
      <c r="B43" s="42" t="s">
        <v>38</v>
      </c>
      <c r="C43" s="42" t="s">
        <v>39</v>
      </c>
      <c r="D43" s="9">
        <v>1</v>
      </c>
      <c r="E43" s="9"/>
      <c r="F43" s="9">
        <v>1</v>
      </c>
      <c r="G43" s="9">
        <v>8</v>
      </c>
      <c r="H43" s="9"/>
      <c r="I43" s="9">
        <v>1</v>
      </c>
      <c r="J43" s="9">
        <v>1</v>
      </c>
      <c r="K43" s="9"/>
      <c r="L43" s="9"/>
      <c r="M43" s="9"/>
      <c r="N43" s="9">
        <f t="shared" si="8"/>
        <v>3</v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3">
        <v>91</v>
      </c>
      <c r="B44" s="42" t="s">
        <v>242</v>
      </c>
      <c r="C44" s="42" t="s">
        <v>67</v>
      </c>
      <c r="D44" s="9">
        <v>1</v>
      </c>
      <c r="E44" s="9"/>
      <c r="F44" s="9"/>
      <c r="G44" s="9">
        <v>5</v>
      </c>
      <c r="H44" s="9"/>
      <c r="I44" s="9"/>
      <c r="J44" s="9"/>
      <c r="K44" s="9">
        <v>1</v>
      </c>
      <c r="L44" s="9">
        <v>1</v>
      </c>
      <c r="M44" s="9"/>
      <c r="N44" s="9">
        <f t="shared" si="8"/>
        <v>2</v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13</v>
      </c>
      <c r="E45" s="9">
        <f t="shared" si="10"/>
        <v>1</v>
      </c>
      <c r="F45" s="9">
        <f t="shared" si="10"/>
        <v>2</v>
      </c>
      <c r="G45" s="9">
        <f t="shared" si="10"/>
        <v>39</v>
      </c>
      <c r="H45" s="9">
        <f t="shared" si="10"/>
        <v>4</v>
      </c>
      <c r="I45" s="9">
        <f t="shared" si="10"/>
        <v>5</v>
      </c>
      <c r="J45" s="9">
        <f t="shared" si="10"/>
        <v>3</v>
      </c>
      <c r="K45" s="9">
        <f t="shared" si="10"/>
        <v>18</v>
      </c>
      <c r="L45" s="9">
        <f t="shared" si="10"/>
        <v>1</v>
      </c>
      <c r="M45" s="9">
        <f t="shared" si="10"/>
        <v>1</v>
      </c>
      <c r="N45" s="9">
        <f t="shared" si="10"/>
        <v>31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12</v>
      </c>
      <c r="T45" s="9">
        <f t="shared" si="11"/>
        <v>0</v>
      </c>
      <c r="U45" s="9">
        <f t="shared" si="11"/>
        <v>10</v>
      </c>
      <c r="V45" s="9">
        <f t="shared" si="11"/>
        <v>29</v>
      </c>
      <c r="W45" s="9">
        <f t="shared" si="11"/>
        <v>5</v>
      </c>
      <c r="X45" s="9">
        <f t="shared" si="11"/>
        <v>10</v>
      </c>
      <c r="Y45" s="9">
        <f t="shared" si="11"/>
        <v>3</v>
      </c>
      <c r="Z45" s="9">
        <f t="shared" si="11"/>
        <v>9</v>
      </c>
      <c r="AA45" s="9">
        <f t="shared" si="11"/>
        <v>0</v>
      </c>
      <c r="AB45" s="9">
        <f t="shared" si="11"/>
        <v>0</v>
      </c>
      <c r="AC45" s="9">
        <f t="shared" si="11"/>
        <v>34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246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Honey Badgers:    |||   Hawks: 3P-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61" t="s">
        <v>138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3"/>
      <c r="O48" s="3" t="s">
        <v>29</v>
      </c>
      <c r="P48" s="114" t="s">
        <v>89</v>
      </c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6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4</v>
      </c>
      <c r="B50" s="42" t="s">
        <v>204</v>
      </c>
      <c r="C50" s="42" t="s">
        <v>205</v>
      </c>
      <c r="D50" s="9">
        <v>1</v>
      </c>
      <c r="E50" s="9"/>
      <c r="F50" s="9"/>
      <c r="G50" s="9">
        <v>4</v>
      </c>
      <c r="H50" s="9">
        <v>2</v>
      </c>
      <c r="I50" s="9">
        <v>1</v>
      </c>
      <c r="J50" s="9"/>
      <c r="K50" s="9">
        <v>3</v>
      </c>
      <c r="L50" s="9"/>
      <c r="M50" s="9"/>
      <c r="N50" s="9">
        <f t="shared" ref="N50:N59" si="12">IF(B50="","",(D50*2)+(E50*3)+F50*1)</f>
        <v>2</v>
      </c>
      <c r="O50" s="10"/>
      <c r="P50" s="43">
        <v>0</v>
      </c>
      <c r="Q50" s="42" t="s">
        <v>500</v>
      </c>
      <c r="R50" s="42" t="s">
        <v>501</v>
      </c>
      <c r="S50" s="9">
        <v>1</v>
      </c>
      <c r="T50" s="9"/>
      <c r="U50" s="9"/>
      <c r="V50" s="9">
        <v>5</v>
      </c>
      <c r="W50" s="9"/>
      <c r="X50" s="9">
        <v>1</v>
      </c>
      <c r="Y50" s="9">
        <v>1</v>
      </c>
      <c r="Z50" s="9">
        <v>1</v>
      </c>
      <c r="AA50" s="9"/>
      <c r="AB50" s="9"/>
      <c r="AC50" s="9">
        <f t="shared" ref="AC50:AC59" si="13">IF(Q50="","",(S50*2)+(T50*3)+U50*1)</f>
        <v>2</v>
      </c>
      <c r="AD50" s="46"/>
      <c r="AE50" s="21"/>
    </row>
    <row r="51" spans="1:31" s="39" customFormat="1" ht="12.75" x14ac:dyDescent="0.2">
      <c r="A51" s="43">
        <v>8</v>
      </c>
      <c r="B51" s="42" t="s">
        <v>74</v>
      </c>
      <c r="C51" s="42" t="s">
        <v>75</v>
      </c>
      <c r="D51" s="9">
        <v>1</v>
      </c>
      <c r="E51" s="9">
        <v>1</v>
      </c>
      <c r="F51" s="9"/>
      <c r="G51" s="9">
        <v>13</v>
      </c>
      <c r="H51" s="9">
        <v>4</v>
      </c>
      <c r="I51" s="9">
        <v>2</v>
      </c>
      <c r="J51" s="9"/>
      <c r="K51" s="9">
        <v>2</v>
      </c>
      <c r="L51" s="9"/>
      <c r="M51" s="9"/>
      <c r="N51" s="9">
        <f t="shared" si="12"/>
        <v>5</v>
      </c>
      <c r="O51" s="10"/>
      <c r="P51" s="43">
        <v>2</v>
      </c>
      <c r="Q51" s="42" t="s">
        <v>322</v>
      </c>
      <c r="R51" s="42" t="s">
        <v>39</v>
      </c>
      <c r="S51" s="9">
        <v>1</v>
      </c>
      <c r="T51" s="9"/>
      <c r="U51" s="9">
        <v>2</v>
      </c>
      <c r="V51" s="9">
        <v>2</v>
      </c>
      <c r="W51" s="9">
        <v>2</v>
      </c>
      <c r="X51" s="9">
        <v>2</v>
      </c>
      <c r="Y51" s="9"/>
      <c r="Z51" s="9">
        <v>2</v>
      </c>
      <c r="AA51" s="9"/>
      <c r="AB51" s="9"/>
      <c r="AC51" s="9">
        <f t="shared" si="13"/>
        <v>4</v>
      </c>
      <c r="AD51" s="46"/>
      <c r="AE51" s="21"/>
    </row>
    <row r="52" spans="1:31" s="39" customFormat="1" ht="12.75" x14ac:dyDescent="0.2">
      <c r="A52" s="41"/>
      <c r="B52" s="42"/>
      <c r="C52" s="42"/>
      <c r="D52" s="9"/>
      <c r="E52" s="9"/>
      <c r="F52" s="9"/>
      <c r="G52" s="9"/>
      <c r="H52" s="9"/>
      <c r="I52" s="9"/>
      <c r="J52" s="9"/>
      <c r="K52" s="9"/>
      <c r="L52" s="9"/>
      <c r="M52" s="9"/>
      <c r="N52" s="9" t="str">
        <f t="shared" si="12"/>
        <v/>
      </c>
      <c r="O52" s="10"/>
      <c r="P52" s="43">
        <v>3</v>
      </c>
      <c r="Q52" s="42" t="s">
        <v>146</v>
      </c>
      <c r="R52" s="42" t="s">
        <v>145</v>
      </c>
      <c r="S52" s="9"/>
      <c r="T52" s="9"/>
      <c r="U52" s="9">
        <v>2</v>
      </c>
      <c r="V52" s="9">
        <v>4</v>
      </c>
      <c r="W52" s="9"/>
      <c r="X52" s="9"/>
      <c r="Y52" s="9"/>
      <c r="Z52" s="9">
        <v>1</v>
      </c>
      <c r="AA52" s="9"/>
      <c r="AB52" s="9"/>
      <c r="AC52" s="9">
        <f t="shared" si="13"/>
        <v>2</v>
      </c>
      <c r="AD52" s="46"/>
      <c r="AE52" s="21"/>
    </row>
    <row r="53" spans="1:31" s="39" customFormat="1" ht="12.75" x14ac:dyDescent="0.2">
      <c r="A53" s="41"/>
      <c r="B53" s="42"/>
      <c r="C53" s="42"/>
      <c r="D53" s="9"/>
      <c r="E53" s="9"/>
      <c r="F53" s="9"/>
      <c r="G53" s="9"/>
      <c r="H53" s="9"/>
      <c r="I53" s="9"/>
      <c r="J53" s="9"/>
      <c r="K53" s="9"/>
      <c r="L53" s="9"/>
      <c r="M53" s="9"/>
      <c r="N53" s="9" t="str">
        <f t="shared" si="12"/>
        <v/>
      </c>
      <c r="O53" s="10"/>
      <c r="P53" s="41">
        <v>4</v>
      </c>
      <c r="Q53" s="42" t="s">
        <v>142</v>
      </c>
      <c r="R53" s="42" t="s">
        <v>143</v>
      </c>
      <c r="S53" s="9">
        <v>1</v>
      </c>
      <c r="T53" s="9"/>
      <c r="U53" s="9"/>
      <c r="V53" s="9">
        <v>1</v>
      </c>
      <c r="W53" s="9"/>
      <c r="X53" s="9">
        <v>1</v>
      </c>
      <c r="Y53" s="9"/>
      <c r="Z53" s="9"/>
      <c r="AA53" s="9"/>
      <c r="AB53" s="9"/>
      <c r="AC53" s="9">
        <f t="shared" si="13"/>
        <v>2</v>
      </c>
      <c r="AD53" s="46"/>
      <c r="AE53" s="21"/>
    </row>
    <row r="54" spans="1:31" s="39" customFormat="1" ht="12.75" x14ac:dyDescent="0.2">
      <c r="A54" s="41"/>
      <c r="B54" s="42"/>
      <c r="C54" s="42"/>
      <c r="D54" s="9"/>
      <c r="E54" s="9"/>
      <c r="F54" s="9"/>
      <c r="G54" s="9"/>
      <c r="H54" s="9"/>
      <c r="I54" s="9"/>
      <c r="J54" s="9"/>
      <c r="K54" s="9"/>
      <c r="L54" s="9"/>
      <c r="M54" s="9"/>
      <c r="N54" s="9" t="str">
        <f t="shared" si="12"/>
        <v/>
      </c>
      <c r="O54" s="10"/>
      <c r="P54" s="43"/>
      <c r="Q54" s="42"/>
      <c r="R54" s="42"/>
      <c r="S54" s="9"/>
      <c r="T54" s="9"/>
      <c r="U54" s="9"/>
      <c r="V54" s="9"/>
      <c r="W54" s="9"/>
      <c r="X54" s="9"/>
      <c r="Y54" s="9"/>
      <c r="Z54" s="9"/>
      <c r="AA54" s="9"/>
      <c r="AB54" s="9"/>
      <c r="AC54" s="9" t="str">
        <f t="shared" si="13"/>
        <v/>
      </c>
      <c r="AD54" s="46"/>
      <c r="AE54" s="21"/>
    </row>
    <row r="55" spans="1:31" s="39" customFormat="1" ht="12.75" x14ac:dyDescent="0.2">
      <c r="A55" s="43">
        <v>14</v>
      </c>
      <c r="B55" s="42" t="s">
        <v>203</v>
      </c>
      <c r="C55" s="42" t="s">
        <v>34</v>
      </c>
      <c r="D55" s="9">
        <v>2</v>
      </c>
      <c r="E55" s="9"/>
      <c r="F55" s="9"/>
      <c r="G55" s="9">
        <v>5</v>
      </c>
      <c r="H55" s="9">
        <v>1</v>
      </c>
      <c r="I55" s="9"/>
      <c r="J55" s="9">
        <v>1</v>
      </c>
      <c r="K55" s="9">
        <v>2</v>
      </c>
      <c r="L55" s="9"/>
      <c r="M55" s="9"/>
      <c r="N55" s="9">
        <f t="shared" si="12"/>
        <v>4</v>
      </c>
      <c r="O55" s="10"/>
      <c r="P55" s="43">
        <v>11</v>
      </c>
      <c r="Q55" s="42" t="s">
        <v>101</v>
      </c>
      <c r="R55" s="42" t="s">
        <v>354</v>
      </c>
      <c r="S55" s="9">
        <v>7</v>
      </c>
      <c r="T55" s="9"/>
      <c r="U55" s="9">
        <v>2</v>
      </c>
      <c r="V55" s="9">
        <v>14</v>
      </c>
      <c r="W55" s="9">
        <v>1</v>
      </c>
      <c r="X55" s="9">
        <v>2</v>
      </c>
      <c r="Y55" s="9">
        <v>1</v>
      </c>
      <c r="Z55" s="9">
        <v>2</v>
      </c>
      <c r="AA55" s="9"/>
      <c r="AB55" s="9"/>
      <c r="AC55" s="9">
        <f t="shared" si="13"/>
        <v>16</v>
      </c>
      <c r="AD55" s="46"/>
      <c r="AE55" s="21"/>
    </row>
    <row r="56" spans="1:31" s="39" customFormat="1" ht="12.75" x14ac:dyDescent="0.2">
      <c r="A56" s="43">
        <v>23</v>
      </c>
      <c r="B56" s="42" t="s">
        <v>222</v>
      </c>
      <c r="C56" s="42" t="s">
        <v>61</v>
      </c>
      <c r="D56" s="9">
        <v>7</v>
      </c>
      <c r="E56" s="9">
        <v>1</v>
      </c>
      <c r="F56" s="9"/>
      <c r="G56" s="9">
        <v>2</v>
      </c>
      <c r="H56" s="9">
        <v>2</v>
      </c>
      <c r="I56" s="9"/>
      <c r="J56" s="9"/>
      <c r="K56" s="9">
        <v>2</v>
      </c>
      <c r="L56" s="9"/>
      <c r="M56" s="9"/>
      <c r="N56" s="9">
        <f t="shared" si="12"/>
        <v>17</v>
      </c>
      <c r="O56" s="10"/>
      <c r="P56" s="43">
        <v>31</v>
      </c>
      <c r="Q56" s="42" t="s">
        <v>43</v>
      </c>
      <c r="R56" s="42" t="s">
        <v>141</v>
      </c>
      <c r="S56" s="9"/>
      <c r="T56" s="9">
        <v>1</v>
      </c>
      <c r="U56" s="9">
        <v>1</v>
      </c>
      <c r="V56" s="9">
        <v>1</v>
      </c>
      <c r="W56" s="9">
        <v>3</v>
      </c>
      <c r="X56" s="9"/>
      <c r="Y56" s="9"/>
      <c r="Z56" s="9">
        <v>5</v>
      </c>
      <c r="AA56" s="9"/>
      <c r="AB56" s="9"/>
      <c r="AC56" s="9">
        <f t="shared" si="13"/>
        <v>4</v>
      </c>
      <c r="AD56" s="46"/>
      <c r="AE56" s="21"/>
    </row>
    <row r="57" spans="1:31" s="39" customFormat="1" ht="12.75" x14ac:dyDescent="0.2">
      <c r="A57" s="41">
        <v>31</v>
      </c>
      <c r="B57" s="42" t="s">
        <v>107</v>
      </c>
      <c r="C57" s="42" t="s">
        <v>202</v>
      </c>
      <c r="D57" s="9">
        <v>1</v>
      </c>
      <c r="E57" s="9"/>
      <c r="F57" s="9">
        <v>1</v>
      </c>
      <c r="G57" s="9">
        <v>4</v>
      </c>
      <c r="H57" s="9"/>
      <c r="I57" s="9"/>
      <c r="J57" s="9"/>
      <c r="K57" s="9"/>
      <c r="L57" s="9"/>
      <c r="M57" s="9"/>
      <c r="N57" s="9">
        <f t="shared" si="12"/>
        <v>3</v>
      </c>
      <c r="O57" s="10"/>
      <c r="P57" s="41">
        <v>6</v>
      </c>
      <c r="Q57" s="42" t="s">
        <v>454</v>
      </c>
      <c r="R57" s="42" t="s">
        <v>43</v>
      </c>
      <c r="S57" s="9">
        <v>1</v>
      </c>
      <c r="T57" s="9"/>
      <c r="U57" s="9"/>
      <c r="V57" s="9">
        <v>4</v>
      </c>
      <c r="W57" s="9">
        <v>4</v>
      </c>
      <c r="X57" s="9">
        <v>2</v>
      </c>
      <c r="Y57" s="9"/>
      <c r="Z57" s="9">
        <v>1</v>
      </c>
      <c r="AA57" s="9"/>
      <c r="AB57" s="9"/>
      <c r="AC57" s="9">
        <f t="shared" si="13"/>
        <v>2</v>
      </c>
      <c r="AD57" s="46"/>
      <c r="AE57" s="21"/>
    </row>
    <row r="58" spans="1:31" s="39" customFormat="1" ht="12.75" x14ac:dyDescent="0.2">
      <c r="A58" s="43">
        <v>9</v>
      </c>
      <c r="B58" s="42" t="s">
        <v>502</v>
      </c>
      <c r="C58" s="42" t="s">
        <v>70</v>
      </c>
      <c r="D58" s="9"/>
      <c r="E58" s="9"/>
      <c r="F58" s="9">
        <v>3</v>
      </c>
      <c r="G58" s="9">
        <v>4</v>
      </c>
      <c r="H58" s="9">
        <v>2</v>
      </c>
      <c r="I58" s="9"/>
      <c r="J58" s="9">
        <v>1</v>
      </c>
      <c r="K58" s="9">
        <v>3</v>
      </c>
      <c r="L58" s="9"/>
      <c r="M58" s="9"/>
      <c r="N58" s="9">
        <f t="shared" si="12"/>
        <v>3</v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12</v>
      </c>
      <c r="E60" s="9">
        <f t="shared" si="14"/>
        <v>2</v>
      </c>
      <c r="F60" s="9">
        <f t="shared" si="14"/>
        <v>4</v>
      </c>
      <c r="G60" s="9">
        <f t="shared" si="14"/>
        <v>32</v>
      </c>
      <c r="H60" s="9">
        <f t="shared" si="14"/>
        <v>11</v>
      </c>
      <c r="I60" s="9">
        <f t="shared" si="14"/>
        <v>3</v>
      </c>
      <c r="J60" s="9">
        <f t="shared" si="14"/>
        <v>2</v>
      </c>
      <c r="K60" s="9">
        <f t="shared" si="14"/>
        <v>12</v>
      </c>
      <c r="L60" s="9">
        <f t="shared" si="14"/>
        <v>0</v>
      </c>
      <c r="M60" s="9">
        <f t="shared" si="14"/>
        <v>0</v>
      </c>
      <c r="N60" s="9">
        <f t="shared" si="14"/>
        <v>34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11</v>
      </c>
      <c r="T60" s="9">
        <f t="shared" si="15"/>
        <v>1</v>
      </c>
      <c r="U60" s="9">
        <f t="shared" si="15"/>
        <v>7</v>
      </c>
      <c r="V60" s="9">
        <f t="shared" si="15"/>
        <v>31</v>
      </c>
      <c r="W60" s="9">
        <f t="shared" si="15"/>
        <v>10</v>
      </c>
      <c r="X60" s="9">
        <f t="shared" si="15"/>
        <v>8</v>
      </c>
      <c r="Y60" s="9">
        <f t="shared" si="15"/>
        <v>2</v>
      </c>
      <c r="Z60" s="9">
        <f t="shared" si="15"/>
        <v>12</v>
      </c>
      <c r="AA60" s="9">
        <f t="shared" si="15"/>
        <v>0</v>
      </c>
      <c r="AB60" s="9">
        <f t="shared" si="15"/>
        <v>0</v>
      </c>
      <c r="AC60" s="9">
        <f t="shared" si="15"/>
        <v>32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76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Cunning Stunts:    |||   Shenanigans: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40" t="s">
        <v>139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2"/>
      <c r="O63" s="3" t="s">
        <v>29</v>
      </c>
      <c r="P63" s="125" t="s">
        <v>103</v>
      </c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7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/>
      <c r="B65" s="42"/>
      <c r="C65" s="42"/>
      <c r="D65" s="9"/>
      <c r="E65" s="9"/>
      <c r="F65" s="9"/>
      <c r="G65" s="9"/>
      <c r="H65" s="9"/>
      <c r="I65" s="9"/>
      <c r="J65" s="9"/>
      <c r="K65" s="9"/>
      <c r="L65" s="9"/>
      <c r="M65" s="9"/>
      <c r="N65" s="9" t="str">
        <f t="shared" ref="N65:N74" si="16">IF(B65="","",(D65*2)+(E65*3)+F65*1)</f>
        <v/>
      </c>
      <c r="O65" s="10"/>
      <c r="P65" s="43">
        <v>4</v>
      </c>
      <c r="Q65" s="42" t="s">
        <v>148</v>
      </c>
      <c r="R65" s="42" t="s">
        <v>54</v>
      </c>
      <c r="S65" s="9">
        <v>2</v>
      </c>
      <c r="T65" s="9">
        <v>1</v>
      </c>
      <c r="U65" s="9"/>
      <c r="V65" s="9">
        <v>4</v>
      </c>
      <c r="W65" s="9"/>
      <c r="X65" s="9"/>
      <c r="Y65" s="9">
        <v>1</v>
      </c>
      <c r="Z65" s="9">
        <v>1</v>
      </c>
      <c r="AA65" s="9"/>
      <c r="AB65" s="9"/>
      <c r="AC65" s="9">
        <f t="shared" ref="AC65:AC74" si="17">IF(Q65="","",(S65*2)+(T65*3)+U65*1)</f>
        <v>7</v>
      </c>
      <c r="AD65" s="46"/>
      <c r="AE65" s="21"/>
    </row>
    <row r="66" spans="1:31" s="39" customFormat="1" ht="12.75" x14ac:dyDescent="0.2">
      <c r="A66" s="41">
        <v>4</v>
      </c>
      <c r="B66" s="42" t="s">
        <v>33</v>
      </c>
      <c r="C66" s="42" t="s">
        <v>34</v>
      </c>
      <c r="D66" s="9"/>
      <c r="E66" s="9">
        <v>2</v>
      </c>
      <c r="F66" s="9"/>
      <c r="G66" s="9">
        <v>1</v>
      </c>
      <c r="H66" s="9"/>
      <c r="I66" s="9">
        <v>1</v>
      </c>
      <c r="J66" s="9"/>
      <c r="K66" s="9"/>
      <c r="L66" s="9"/>
      <c r="M66" s="9"/>
      <c r="N66" s="9">
        <f t="shared" si="16"/>
        <v>6</v>
      </c>
      <c r="O66" s="10"/>
      <c r="P66" s="43">
        <v>6</v>
      </c>
      <c r="Q66" s="42" t="s">
        <v>40</v>
      </c>
      <c r="R66" s="42" t="s">
        <v>113</v>
      </c>
      <c r="S66" s="9">
        <v>1</v>
      </c>
      <c r="T66" s="9">
        <v>1</v>
      </c>
      <c r="U66" s="9"/>
      <c r="V66" s="9">
        <v>4</v>
      </c>
      <c r="W66" s="9">
        <v>3</v>
      </c>
      <c r="X66" s="9">
        <v>1</v>
      </c>
      <c r="Y66" s="9">
        <v>1</v>
      </c>
      <c r="Z66" s="9">
        <v>2</v>
      </c>
      <c r="AA66" s="9"/>
      <c r="AB66" s="9"/>
      <c r="AC66" s="9">
        <f t="shared" si="17"/>
        <v>5</v>
      </c>
      <c r="AD66" s="46"/>
      <c r="AE66" s="21"/>
    </row>
    <row r="67" spans="1:31" s="39" customFormat="1" ht="12.75" x14ac:dyDescent="0.2">
      <c r="A67" s="41">
        <v>5</v>
      </c>
      <c r="B67" s="42" t="s">
        <v>45</v>
      </c>
      <c r="C67" s="42" t="s">
        <v>46</v>
      </c>
      <c r="D67" s="9">
        <v>6</v>
      </c>
      <c r="E67" s="9">
        <v>3</v>
      </c>
      <c r="F67" s="9"/>
      <c r="G67" s="9">
        <v>3</v>
      </c>
      <c r="H67" s="9">
        <v>1</v>
      </c>
      <c r="I67" s="9">
        <v>1</v>
      </c>
      <c r="J67" s="9"/>
      <c r="K67" s="9"/>
      <c r="L67" s="9"/>
      <c r="M67" s="9"/>
      <c r="N67" s="9">
        <f t="shared" si="16"/>
        <v>21</v>
      </c>
      <c r="O67" s="10"/>
      <c r="P67" s="43">
        <v>9</v>
      </c>
      <c r="Q67" s="42" t="s">
        <v>114</v>
      </c>
      <c r="R67" s="42" t="s">
        <v>67</v>
      </c>
      <c r="S67" s="9">
        <v>1</v>
      </c>
      <c r="T67" s="9"/>
      <c r="U67" s="9">
        <v>4</v>
      </c>
      <c r="V67" s="9">
        <v>7</v>
      </c>
      <c r="W67" s="9">
        <v>4</v>
      </c>
      <c r="X67" s="9">
        <v>2</v>
      </c>
      <c r="Y67" s="9"/>
      <c r="Z67" s="9"/>
      <c r="AA67" s="9"/>
      <c r="AB67" s="9"/>
      <c r="AC67" s="9">
        <f t="shared" si="17"/>
        <v>6</v>
      </c>
      <c r="AD67" s="46"/>
      <c r="AE67" s="21"/>
    </row>
    <row r="68" spans="1:31" s="39" customFormat="1" ht="12.75" x14ac:dyDescent="0.2">
      <c r="A68" s="43">
        <v>7</v>
      </c>
      <c r="B68" s="42" t="s">
        <v>32</v>
      </c>
      <c r="C68" s="42" t="s">
        <v>111</v>
      </c>
      <c r="D68" s="9">
        <v>3</v>
      </c>
      <c r="E68" s="9"/>
      <c r="F68" s="9"/>
      <c r="G68" s="9">
        <v>9</v>
      </c>
      <c r="H68" s="9">
        <v>1</v>
      </c>
      <c r="I68" s="9"/>
      <c r="J68" s="9">
        <v>1</v>
      </c>
      <c r="K68" s="9">
        <v>3</v>
      </c>
      <c r="L68" s="9"/>
      <c r="M68" s="9"/>
      <c r="N68" s="9">
        <f t="shared" si="16"/>
        <v>6</v>
      </c>
      <c r="O68" s="10"/>
      <c r="P68" s="43"/>
      <c r="Q68" s="42"/>
      <c r="R68" s="4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 t="str">
        <f t="shared" si="17"/>
        <v/>
      </c>
      <c r="AD68" s="46"/>
      <c r="AE68" s="21"/>
    </row>
    <row r="69" spans="1:31" s="39" customFormat="1" ht="12.75" x14ac:dyDescent="0.2">
      <c r="A69" s="43">
        <v>8</v>
      </c>
      <c r="B69" s="42" t="s">
        <v>211</v>
      </c>
      <c r="C69" s="42" t="s">
        <v>212</v>
      </c>
      <c r="D69" s="9">
        <v>1</v>
      </c>
      <c r="E69" s="9">
        <v>2</v>
      </c>
      <c r="F69" s="9"/>
      <c r="G69" s="9">
        <v>2</v>
      </c>
      <c r="H69" s="9">
        <v>1</v>
      </c>
      <c r="I69" s="9"/>
      <c r="J69" s="9"/>
      <c r="K69" s="9">
        <v>1</v>
      </c>
      <c r="L69" s="9"/>
      <c r="M69" s="9"/>
      <c r="N69" s="9">
        <f t="shared" si="16"/>
        <v>8</v>
      </c>
      <c r="O69" s="10"/>
      <c r="P69" s="43">
        <v>20</v>
      </c>
      <c r="Q69" s="42" t="s">
        <v>105</v>
      </c>
      <c r="R69" s="42" t="s">
        <v>106</v>
      </c>
      <c r="S69" s="9"/>
      <c r="T69" s="9"/>
      <c r="U69" s="9"/>
      <c r="V69" s="9"/>
      <c r="W69" s="9">
        <v>1</v>
      </c>
      <c r="X69" s="9">
        <v>1</v>
      </c>
      <c r="Y69" s="9"/>
      <c r="Z69" s="9">
        <v>1</v>
      </c>
      <c r="AA69" s="9"/>
      <c r="AB69" s="9"/>
      <c r="AC69" s="9">
        <f t="shared" si="17"/>
        <v>0</v>
      </c>
      <c r="AD69" s="46"/>
      <c r="AE69" s="21"/>
    </row>
    <row r="70" spans="1:31" s="39" customFormat="1" ht="12.75" x14ac:dyDescent="0.2">
      <c r="A70" s="41">
        <v>9</v>
      </c>
      <c r="B70" s="42" t="s">
        <v>45</v>
      </c>
      <c r="C70" s="42" t="s">
        <v>104</v>
      </c>
      <c r="D70" s="9"/>
      <c r="E70" s="9"/>
      <c r="F70" s="9"/>
      <c r="G70" s="9">
        <v>1</v>
      </c>
      <c r="H70" s="9">
        <v>1</v>
      </c>
      <c r="I70" s="9">
        <v>1</v>
      </c>
      <c r="J70" s="9"/>
      <c r="K70" s="9">
        <v>2</v>
      </c>
      <c r="L70" s="9"/>
      <c r="M70" s="9"/>
      <c r="N70" s="9">
        <f t="shared" si="16"/>
        <v>0</v>
      </c>
      <c r="O70" s="10"/>
      <c r="P70" s="41">
        <v>22</v>
      </c>
      <c r="Q70" s="42" t="s">
        <v>115</v>
      </c>
      <c r="R70" s="42" t="s">
        <v>116</v>
      </c>
      <c r="S70" s="9">
        <v>1</v>
      </c>
      <c r="T70" s="9">
        <v>1</v>
      </c>
      <c r="U70" s="9">
        <v>1</v>
      </c>
      <c r="V70" s="9">
        <v>8</v>
      </c>
      <c r="W70" s="9">
        <v>2</v>
      </c>
      <c r="X70" s="9">
        <v>1</v>
      </c>
      <c r="Y70" s="9"/>
      <c r="Z70" s="9">
        <v>3</v>
      </c>
      <c r="AA70" s="9"/>
      <c r="AB70" s="9"/>
      <c r="AC70" s="9">
        <f t="shared" si="17"/>
        <v>6</v>
      </c>
      <c r="AD70" s="46"/>
      <c r="AE70" s="21"/>
    </row>
    <row r="71" spans="1:31" s="39" customFormat="1" ht="12.75" x14ac:dyDescent="0.2">
      <c r="A71" s="41">
        <v>10</v>
      </c>
      <c r="B71" s="42" t="s">
        <v>412</v>
      </c>
      <c r="C71" s="42" t="s">
        <v>413</v>
      </c>
      <c r="D71" s="9">
        <v>5</v>
      </c>
      <c r="E71" s="9"/>
      <c r="F71" s="9">
        <v>2</v>
      </c>
      <c r="G71" s="9">
        <v>15</v>
      </c>
      <c r="H71" s="9"/>
      <c r="I71" s="9"/>
      <c r="J71" s="9"/>
      <c r="K71" s="9"/>
      <c r="L71" s="9"/>
      <c r="M71" s="9"/>
      <c r="N71" s="9">
        <f t="shared" si="16"/>
        <v>12</v>
      </c>
      <c r="O71" s="10"/>
      <c r="P71" s="41">
        <v>23</v>
      </c>
      <c r="Q71" s="42" t="s">
        <v>110</v>
      </c>
      <c r="R71" s="42" t="s">
        <v>72</v>
      </c>
      <c r="S71" s="9">
        <v>1</v>
      </c>
      <c r="T71" s="9">
        <v>1</v>
      </c>
      <c r="U71" s="9"/>
      <c r="V71" s="9">
        <v>2</v>
      </c>
      <c r="W71" s="9"/>
      <c r="X71" s="9"/>
      <c r="Y71" s="9"/>
      <c r="Z71" s="9"/>
      <c r="AA71" s="9"/>
      <c r="AB71" s="9"/>
      <c r="AC71" s="9">
        <f t="shared" si="17"/>
        <v>5</v>
      </c>
      <c r="AD71" s="46"/>
      <c r="AE71" s="21"/>
    </row>
    <row r="72" spans="1:31" s="39" customFormat="1" ht="12.75" x14ac:dyDescent="0.2">
      <c r="A72" s="41">
        <v>11</v>
      </c>
      <c r="B72" s="42" t="s">
        <v>288</v>
      </c>
      <c r="C72" s="42" t="s">
        <v>289</v>
      </c>
      <c r="D72" s="9">
        <v>2</v>
      </c>
      <c r="E72" s="9">
        <v>1</v>
      </c>
      <c r="F72" s="9">
        <v>1</v>
      </c>
      <c r="G72" s="9">
        <v>4</v>
      </c>
      <c r="H72" s="9">
        <v>5</v>
      </c>
      <c r="I72" s="9">
        <v>3</v>
      </c>
      <c r="J72" s="9"/>
      <c r="K72" s="9">
        <v>2</v>
      </c>
      <c r="L72" s="9"/>
      <c r="M72" s="9"/>
      <c r="N72" s="9">
        <f t="shared" si="16"/>
        <v>8</v>
      </c>
      <c r="O72" s="10"/>
      <c r="P72" s="41">
        <v>40</v>
      </c>
      <c r="Q72" s="42" t="s">
        <v>32</v>
      </c>
      <c r="R72" s="42" t="s">
        <v>147</v>
      </c>
      <c r="S72" s="9">
        <v>3</v>
      </c>
      <c r="T72" s="9">
        <v>2</v>
      </c>
      <c r="U72" s="9"/>
      <c r="V72" s="9">
        <v>1</v>
      </c>
      <c r="W72" s="9">
        <v>1</v>
      </c>
      <c r="X72" s="9"/>
      <c r="Y72" s="9"/>
      <c r="Z72" s="9"/>
      <c r="AA72" s="9"/>
      <c r="AB72" s="9"/>
      <c r="AC72" s="9">
        <f t="shared" si="17"/>
        <v>12</v>
      </c>
      <c r="AD72" s="46"/>
      <c r="AE72" s="21"/>
    </row>
    <row r="73" spans="1:31" s="39" customFormat="1" ht="12.75" x14ac:dyDescent="0.2">
      <c r="A73" s="43">
        <v>12</v>
      </c>
      <c r="B73" s="42" t="s">
        <v>207</v>
      </c>
      <c r="C73" s="42" t="s">
        <v>208</v>
      </c>
      <c r="D73" s="9"/>
      <c r="E73" s="9">
        <v>2</v>
      </c>
      <c r="F73" s="9"/>
      <c r="G73" s="9">
        <v>2</v>
      </c>
      <c r="H73" s="9">
        <v>2</v>
      </c>
      <c r="I73" s="9"/>
      <c r="J73" s="9"/>
      <c r="K73" s="9">
        <v>1</v>
      </c>
      <c r="L73" s="9"/>
      <c r="M73" s="9"/>
      <c r="N73" s="9">
        <f t="shared" si="16"/>
        <v>6</v>
      </c>
      <c r="O73" s="10"/>
      <c r="P73" s="41">
        <v>44</v>
      </c>
      <c r="Q73" s="42" t="s">
        <v>108</v>
      </c>
      <c r="R73" s="42" t="s">
        <v>109</v>
      </c>
      <c r="S73" s="9">
        <v>1</v>
      </c>
      <c r="T73" s="9"/>
      <c r="U73" s="9">
        <v>1</v>
      </c>
      <c r="V73" s="9">
        <v>6</v>
      </c>
      <c r="W73" s="9">
        <v>1</v>
      </c>
      <c r="X73" s="9"/>
      <c r="Y73" s="9">
        <v>1</v>
      </c>
      <c r="Z73" s="9">
        <v>2</v>
      </c>
      <c r="AA73" s="9"/>
      <c r="AB73" s="9"/>
      <c r="AC73" s="9">
        <f t="shared" si="17"/>
        <v>3</v>
      </c>
      <c r="AD73" s="46"/>
      <c r="AE73" s="21"/>
    </row>
    <row r="74" spans="1:31" s="39" customFormat="1" ht="12.75" x14ac:dyDescent="0.2">
      <c r="A74" s="43">
        <v>24</v>
      </c>
      <c r="B74" s="42" t="s">
        <v>209</v>
      </c>
      <c r="C74" s="42" t="s">
        <v>210</v>
      </c>
      <c r="D74" s="9"/>
      <c r="E74" s="9"/>
      <c r="F74" s="9"/>
      <c r="G74" s="9">
        <v>4</v>
      </c>
      <c r="H74" s="9"/>
      <c r="I74" s="9"/>
      <c r="J74" s="9"/>
      <c r="K74" s="9">
        <v>1</v>
      </c>
      <c r="L74" s="9"/>
      <c r="M74" s="9"/>
      <c r="N74" s="9">
        <f t="shared" si="16"/>
        <v>0</v>
      </c>
      <c r="O74" s="10"/>
      <c r="P74" s="43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17</v>
      </c>
      <c r="E75" s="9">
        <f t="shared" si="18"/>
        <v>10</v>
      </c>
      <c r="F75" s="9">
        <f t="shared" si="18"/>
        <v>3</v>
      </c>
      <c r="G75" s="9">
        <f t="shared" si="18"/>
        <v>41</v>
      </c>
      <c r="H75" s="9">
        <f t="shared" si="18"/>
        <v>11</v>
      </c>
      <c r="I75" s="9">
        <f t="shared" si="18"/>
        <v>6</v>
      </c>
      <c r="J75" s="9">
        <f t="shared" si="18"/>
        <v>1</v>
      </c>
      <c r="K75" s="9">
        <f t="shared" si="18"/>
        <v>10</v>
      </c>
      <c r="L75" s="9">
        <f t="shared" si="18"/>
        <v>0</v>
      </c>
      <c r="M75" s="9">
        <f t="shared" si="18"/>
        <v>0</v>
      </c>
      <c r="N75" s="9">
        <f t="shared" si="18"/>
        <v>67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10</v>
      </c>
      <c r="T75" s="9">
        <f t="shared" si="19"/>
        <v>6</v>
      </c>
      <c r="U75" s="9">
        <f t="shared" si="19"/>
        <v>6</v>
      </c>
      <c r="V75" s="9">
        <f t="shared" si="19"/>
        <v>32</v>
      </c>
      <c r="W75" s="9">
        <f t="shared" si="19"/>
        <v>12</v>
      </c>
      <c r="X75" s="9">
        <f t="shared" si="19"/>
        <v>5</v>
      </c>
      <c r="Y75" s="9">
        <f t="shared" si="19"/>
        <v>3</v>
      </c>
      <c r="Z75" s="9">
        <f t="shared" si="19"/>
        <v>9</v>
      </c>
      <c r="AA75" s="9">
        <f t="shared" si="19"/>
        <v>0</v>
      </c>
      <c r="AB75" s="9">
        <f t="shared" si="19"/>
        <v>0</v>
      </c>
      <c r="AC75" s="9">
        <f t="shared" si="19"/>
        <v>44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28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Phantoms:    |||   Hornets: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43" t="s">
        <v>140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5"/>
      <c r="O78" s="3" t="s">
        <v>29</v>
      </c>
      <c r="P78" s="181" t="s">
        <v>246</v>
      </c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3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/>
      <c r="B80" s="42"/>
      <c r="C80" s="42"/>
      <c r="D80" s="9"/>
      <c r="E80" s="9"/>
      <c r="F80" s="9"/>
      <c r="G80" s="9"/>
      <c r="H80" s="9"/>
      <c r="I80" s="9"/>
      <c r="J80" s="9"/>
      <c r="K80" s="9"/>
      <c r="L80" s="9"/>
      <c r="M80" s="9"/>
      <c r="N80" s="9" t="str">
        <f t="shared" ref="N80:N89" si="20">IF(B80="","",(D80*2)+(E80*3)+F80*1)</f>
        <v/>
      </c>
      <c r="O80" s="10"/>
      <c r="P80" s="41">
        <v>32</v>
      </c>
      <c r="Q80" s="42" t="s">
        <v>247</v>
      </c>
      <c r="R80" s="42" t="s">
        <v>248</v>
      </c>
      <c r="S80" s="9">
        <v>2</v>
      </c>
      <c r="T80" s="9"/>
      <c r="U80" s="9"/>
      <c r="V80" s="9">
        <v>4</v>
      </c>
      <c r="W80" s="9">
        <v>1</v>
      </c>
      <c r="X80" s="9"/>
      <c r="Y80" s="9">
        <v>1</v>
      </c>
      <c r="Z80" s="9">
        <v>3</v>
      </c>
      <c r="AA80" s="9"/>
      <c r="AB80" s="9"/>
      <c r="AC80" s="9">
        <f t="shared" ref="AC80:AC89" si="21">IF(Q80="","",(S80*2)+(T80*3)+U80*1)</f>
        <v>4</v>
      </c>
      <c r="AD80" s="46"/>
      <c r="AE80" s="21"/>
    </row>
    <row r="81" spans="1:31" s="39" customFormat="1" ht="12.75" x14ac:dyDescent="0.2">
      <c r="A81" s="43"/>
      <c r="B81" s="42"/>
      <c r="C81" s="42"/>
      <c r="D81" s="9"/>
      <c r="E81" s="9"/>
      <c r="F81" s="9"/>
      <c r="G81" s="9"/>
      <c r="H81" s="9"/>
      <c r="I81" s="9"/>
      <c r="J81" s="9"/>
      <c r="K81" s="9"/>
      <c r="L81" s="9"/>
      <c r="M81" s="9"/>
      <c r="N81" s="9" t="str">
        <f t="shared" si="20"/>
        <v/>
      </c>
      <c r="O81" s="10"/>
      <c r="P81" s="41">
        <v>8</v>
      </c>
      <c r="Q81" s="42" t="s">
        <v>249</v>
      </c>
      <c r="R81" s="42" t="s">
        <v>39</v>
      </c>
      <c r="S81" s="9"/>
      <c r="T81" s="9"/>
      <c r="U81" s="9"/>
      <c r="V81" s="9">
        <v>4</v>
      </c>
      <c r="W81" s="9"/>
      <c r="X81" s="9"/>
      <c r="Y81" s="9"/>
      <c r="Z81" s="9">
        <v>2</v>
      </c>
      <c r="AA81" s="9"/>
      <c r="AB81" s="9"/>
      <c r="AC81" s="9">
        <f t="shared" si="21"/>
        <v>0</v>
      </c>
      <c r="AD81" s="46"/>
      <c r="AE81" s="21"/>
    </row>
    <row r="82" spans="1:31" s="39" customFormat="1" ht="12.75" x14ac:dyDescent="0.2">
      <c r="A82" s="43">
        <v>14</v>
      </c>
      <c r="B82" s="42" t="s">
        <v>217</v>
      </c>
      <c r="C82" s="42" t="s">
        <v>92</v>
      </c>
      <c r="D82" s="9">
        <v>1</v>
      </c>
      <c r="E82" s="9"/>
      <c r="F82" s="9">
        <v>2</v>
      </c>
      <c r="G82" s="9">
        <v>9</v>
      </c>
      <c r="H82" s="9">
        <v>6</v>
      </c>
      <c r="I82" s="9">
        <v>2</v>
      </c>
      <c r="J82" s="9">
        <v>1</v>
      </c>
      <c r="K82" s="9"/>
      <c r="L82" s="9"/>
      <c r="M82" s="9"/>
      <c r="N82" s="9">
        <f t="shared" si="20"/>
        <v>4</v>
      </c>
      <c r="O82" s="10"/>
      <c r="P82" s="41">
        <v>10</v>
      </c>
      <c r="Q82" s="42" t="s">
        <v>431</v>
      </c>
      <c r="R82" s="42" t="s">
        <v>37</v>
      </c>
      <c r="S82" s="9">
        <v>4</v>
      </c>
      <c r="T82" s="9">
        <v>1</v>
      </c>
      <c r="U82" s="9"/>
      <c r="V82" s="9">
        <v>4</v>
      </c>
      <c r="W82" s="9">
        <v>2</v>
      </c>
      <c r="X82" s="9"/>
      <c r="Y82" s="9"/>
      <c r="Z82" s="9">
        <v>1</v>
      </c>
      <c r="AA82" s="9"/>
      <c r="AB82" s="9"/>
      <c r="AC82" s="9">
        <f t="shared" si="21"/>
        <v>11</v>
      </c>
      <c r="AD82" s="46"/>
      <c r="AE82" s="21"/>
    </row>
    <row r="83" spans="1:31" s="39" customFormat="1" ht="12.75" x14ac:dyDescent="0.2">
      <c r="A83" s="43">
        <v>21</v>
      </c>
      <c r="B83" s="42" t="s">
        <v>366</v>
      </c>
      <c r="C83" s="42" t="s">
        <v>367</v>
      </c>
      <c r="D83" s="9">
        <v>3</v>
      </c>
      <c r="E83" s="9"/>
      <c r="F83" s="9">
        <v>2</v>
      </c>
      <c r="G83" s="9">
        <v>12</v>
      </c>
      <c r="H83" s="9">
        <v>1</v>
      </c>
      <c r="I83" s="9">
        <v>1</v>
      </c>
      <c r="J83" s="9"/>
      <c r="K83" s="9">
        <v>1</v>
      </c>
      <c r="L83" s="9"/>
      <c r="M83" s="9"/>
      <c r="N83" s="9">
        <f t="shared" si="20"/>
        <v>8</v>
      </c>
      <c r="O83" s="10"/>
      <c r="P83" s="41">
        <v>13</v>
      </c>
      <c r="Q83" s="42" t="s">
        <v>251</v>
      </c>
      <c r="R83" s="42" t="s">
        <v>53</v>
      </c>
      <c r="S83" s="9">
        <v>1</v>
      </c>
      <c r="T83" s="9">
        <v>1</v>
      </c>
      <c r="U83" s="9">
        <v>1</v>
      </c>
      <c r="V83" s="9">
        <v>7</v>
      </c>
      <c r="W83" s="9">
        <v>2</v>
      </c>
      <c r="X83" s="9">
        <v>1</v>
      </c>
      <c r="Y83" s="9">
        <v>2</v>
      </c>
      <c r="Z83" s="9">
        <v>2</v>
      </c>
      <c r="AA83" s="9">
        <v>1</v>
      </c>
      <c r="AB83" s="9"/>
      <c r="AC83" s="9">
        <f t="shared" si="21"/>
        <v>6</v>
      </c>
      <c r="AD83" s="46"/>
      <c r="AE83" s="21"/>
    </row>
    <row r="84" spans="1:31" s="39" customFormat="1" ht="12.75" x14ac:dyDescent="0.2">
      <c r="A84" s="43">
        <v>24</v>
      </c>
      <c r="B84" s="42" t="s">
        <v>218</v>
      </c>
      <c r="C84" s="42" t="s">
        <v>39</v>
      </c>
      <c r="D84" s="9">
        <v>1</v>
      </c>
      <c r="E84" s="9">
        <v>3</v>
      </c>
      <c r="F84" s="9"/>
      <c r="G84" s="9">
        <v>5</v>
      </c>
      <c r="H84" s="9">
        <v>4</v>
      </c>
      <c r="I84" s="9">
        <v>2</v>
      </c>
      <c r="J84" s="9">
        <v>1</v>
      </c>
      <c r="K84" s="9">
        <v>1</v>
      </c>
      <c r="L84" s="9"/>
      <c r="M84" s="9"/>
      <c r="N84" s="9">
        <f t="shared" si="20"/>
        <v>11</v>
      </c>
      <c r="O84" s="10"/>
      <c r="P84" s="43">
        <v>21</v>
      </c>
      <c r="Q84" s="42" t="s">
        <v>252</v>
      </c>
      <c r="R84" s="42" t="s">
        <v>253</v>
      </c>
      <c r="S84" s="9">
        <v>2</v>
      </c>
      <c r="T84" s="9"/>
      <c r="U84" s="9">
        <v>2</v>
      </c>
      <c r="V84" s="9">
        <v>4</v>
      </c>
      <c r="W84" s="9"/>
      <c r="X84" s="9">
        <v>2</v>
      </c>
      <c r="Y84" s="9"/>
      <c r="Z84" s="9">
        <v>1</v>
      </c>
      <c r="AA84" s="9"/>
      <c r="AB84" s="9"/>
      <c r="AC84" s="9">
        <f t="shared" si="21"/>
        <v>6</v>
      </c>
      <c r="AD84" s="46"/>
      <c r="AE84" s="21"/>
    </row>
    <row r="85" spans="1:31" s="39" customFormat="1" ht="12.75" x14ac:dyDescent="0.2">
      <c r="A85" s="43">
        <v>32</v>
      </c>
      <c r="B85" s="42" t="s">
        <v>71</v>
      </c>
      <c r="C85" s="42" t="s">
        <v>90</v>
      </c>
      <c r="D85" s="9">
        <v>7</v>
      </c>
      <c r="E85" s="9"/>
      <c r="F85" s="9">
        <v>1</v>
      </c>
      <c r="G85" s="9">
        <v>4</v>
      </c>
      <c r="H85" s="9"/>
      <c r="I85" s="9"/>
      <c r="J85" s="9"/>
      <c r="K85" s="9">
        <v>2</v>
      </c>
      <c r="L85" s="9"/>
      <c r="M85" s="9"/>
      <c r="N85" s="9">
        <f t="shared" si="20"/>
        <v>15</v>
      </c>
      <c r="O85" s="10"/>
      <c r="P85" s="43">
        <v>23</v>
      </c>
      <c r="Q85" s="42" t="s">
        <v>254</v>
      </c>
      <c r="R85" s="42" t="s">
        <v>61</v>
      </c>
      <c r="S85" s="9">
        <v>2</v>
      </c>
      <c r="T85" s="9"/>
      <c r="U85" s="9"/>
      <c r="V85" s="9">
        <v>1</v>
      </c>
      <c r="W85" s="9">
        <v>3</v>
      </c>
      <c r="X85" s="9">
        <v>1</v>
      </c>
      <c r="Y85" s="9"/>
      <c r="Z85" s="9">
        <v>1</v>
      </c>
      <c r="AA85" s="9"/>
      <c r="AB85" s="9"/>
      <c r="AC85" s="9">
        <f t="shared" si="21"/>
        <v>4</v>
      </c>
      <c r="AD85" s="46"/>
      <c r="AE85" s="21"/>
    </row>
    <row r="86" spans="1:31" s="39" customFormat="1" ht="12.75" x14ac:dyDescent="0.2">
      <c r="A86" s="43">
        <v>8</v>
      </c>
      <c r="B86" s="42" t="s">
        <v>353</v>
      </c>
      <c r="C86" s="42" t="s">
        <v>87</v>
      </c>
      <c r="D86" s="9">
        <v>2</v>
      </c>
      <c r="E86" s="9"/>
      <c r="F86" s="9">
        <v>2</v>
      </c>
      <c r="G86" s="9">
        <v>3</v>
      </c>
      <c r="H86" s="9"/>
      <c r="I86" s="9">
        <v>1</v>
      </c>
      <c r="J86" s="9"/>
      <c r="K86" s="9">
        <v>5</v>
      </c>
      <c r="L86" s="9"/>
      <c r="M86" s="9"/>
      <c r="N86" s="9">
        <f t="shared" si="20"/>
        <v>6</v>
      </c>
      <c r="O86" s="10"/>
      <c r="P86" s="43">
        <v>26</v>
      </c>
      <c r="Q86" s="42" t="s">
        <v>255</v>
      </c>
      <c r="R86" s="42" t="s">
        <v>256</v>
      </c>
      <c r="S86" s="9"/>
      <c r="T86" s="9">
        <v>1</v>
      </c>
      <c r="U86" s="9"/>
      <c r="V86" s="9">
        <v>5</v>
      </c>
      <c r="W86" s="9">
        <v>1</v>
      </c>
      <c r="X86" s="9"/>
      <c r="Y86" s="9"/>
      <c r="Z86" s="9">
        <v>1</v>
      </c>
      <c r="AA86" s="9"/>
      <c r="AB86" s="9"/>
      <c r="AC86" s="9">
        <f t="shared" si="21"/>
        <v>3</v>
      </c>
      <c r="AD86" s="46"/>
      <c r="AE86" s="21"/>
    </row>
    <row r="87" spans="1:31" s="39" customFormat="1" ht="12.75" x14ac:dyDescent="0.2">
      <c r="A87" s="43">
        <v>11</v>
      </c>
      <c r="B87" s="42" t="s">
        <v>475</v>
      </c>
      <c r="C87" s="42" t="s">
        <v>476</v>
      </c>
      <c r="D87" s="9">
        <v>2</v>
      </c>
      <c r="E87" s="9"/>
      <c r="F87" s="9">
        <v>6</v>
      </c>
      <c r="G87" s="9">
        <v>1</v>
      </c>
      <c r="H87" s="9">
        <v>6</v>
      </c>
      <c r="I87" s="9"/>
      <c r="J87" s="9"/>
      <c r="K87" s="9"/>
      <c r="L87" s="9"/>
      <c r="M87" s="9"/>
      <c r="N87" s="9">
        <f t="shared" si="20"/>
        <v>10</v>
      </c>
      <c r="O87" s="10"/>
      <c r="P87" s="43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16</v>
      </c>
      <c r="E90" s="9">
        <f t="shared" si="22"/>
        <v>3</v>
      </c>
      <c r="F90" s="9">
        <f t="shared" si="22"/>
        <v>13</v>
      </c>
      <c r="G90" s="9">
        <f t="shared" si="22"/>
        <v>34</v>
      </c>
      <c r="H90" s="9">
        <f t="shared" si="22"/>
        <v>17</v>
      </c>
      <c r="I90" s="9">
        <f t="shared" si="22"/>
        <v>6</v>
      </c>
      <c r="J90" s="9">
        <f t="shared" si="22"/>
        <v>2</v>
      </c>
      <c r="K90" s="9">
        <f t="shared" si="22"/>
        <v>9</v>
      </c>
      <c r="L90" s="9">
        <f t="shared" si="22"/>
        <v>0</v>
      </c>
      <c r="M90" s="9">
        <f t="shared" si="22"/>
        <v>0</v>
      </c>
      <c r="N90" s="9">
        <f t="shared" si="22"/>
        <v>54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11</v>
      </c>
      <c r="T90" s="9">
        <f t="shared" si="23"/>
        <v>3</v>
      </c>
      <c r="U90" s="9">
        <f t="shared" si="23"/>
        <v>3</v>
      </c>
      <c r="V90" s="9">
        <f t="shared" si="23"/>
        <v>29</v>
      </c>
      <c r="W90" s="9">
        <f t="shared" si="23"/>
        <v>9</v>
      </c>
      <c r="X90" s="9">
        <f t="shared" si="23"/>
        <v>4</v>
      </c>
      <c r="Y90" s="9">
        <f t="shared" si="23"/>
        <v>3</v>
      </c>
      <c r="Z90" s="9">
        <f t="shared" si="23"/>
        <v>11</v>
      </c>
      <c r="AA90" s="9">
        <f t="shared" si="23"/>
        <v>1</v>
      </c>
      <c r="AB90" s="9">
        <f t="shared" si="23"/>
        <v>0</v>
      </c>
      <c r="AC90" s="9">
        <f t="shared" si="23"/>
        <v>34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137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AKOM:    |||   Beavers: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2" t="s">
        <v>136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4"/>
      <c r="O93" s="3" t="s">
        <v>52</v>
      </c>
      <c r="P93" s="137" t="s">
        <v>134</v>
      </c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9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>
        <v>1</v>
      </c>
      <c r="B95" s="42" t="s">
        <v>291</v>
      </c>
      <c r="C95" s="42" t="s">
        <v>292</v>
      </c>
      <c r="D95" s="9">
        <v>2</v>
      </c>
      <c r="E95" s="9">
        <v>3</v>
      </c>
      <c r="F95" s="9"/>
      <c r="G95" s="9">
        <v>3</v>
      </c>
      <c r="H95" s="9"/>
      <c r="I95" s="9"/>
      <c r="J95" s="9"/>
      <c r="K95" s="9">
        <v>1</v>
      </c>
      <c r="L95" s="9"/>
      <c r="M95" s="9"/>
      <c r="N95" s="9">
        <f t="shared" ref="N95:N104" si="24">IF(B95="","",(D95*2)+(E95*3)+F95*1)</f>
        <v>13</v>
      </c>
      <c r="O95" s="10"/>
      <c r="P95" s="41">
        <v>4</v>
      </c>
      <c r="Q95" s="42" t="s">
        <v>167</v>
      </c>
      <c r="R95" s="42" t="s">
        <v>174</v>
      </c>
      <c r="S95" s="9">
        <v>4</v>
      </c>
      <c r="T95" s="9"/>
      <c r="U95" s="9"/>
      <c r="V95" s="9">
        <v>4</v>
      </c>
      <c r="W95" s="9">
        <v>3</v>
      </c>
      <c r="X95" s="9"/>
      <c r="Y95" s="9"/>
      <c r="Z95" s="9">
        <v>1</v>
      </c>
      <c r="AA95" s="9"/>
      <c r="AB95" s="9"/>
      <c r="AC95" s="9">
        <f t="shared" ref="AC95:AC104" si="25">IF(Q95="","",(S95*2)+(T95*3)+U95*1)</f>
        <v>8</v>
      </c>
      <c r="AD95" s="46"/>
      <c r="AE95" s="21"/>
    </row>
    <row r="96" spans="1:31" s="39" customFormat="1" ht="12.75" x14ac:dyDescent="0.2">
      <c r="A96" s="43">
        <v>2</v>
      </c>
      <c r="B96" s="42" t="s">
        <v>465</v>
      </c>
      <c r="C96" s="42" t="s">
        <v>466</v>
      </c>
      <c r="D96" s="9">
        <v>1</v>
      </c>
      <c r="E96" s="9">
        <v>2</v>
      </c>
      <c r="F96" s="9">
        <v>1</v>
      </c>
      <c r="G96" s="9">
        <v>1</v>
      </c>
      <c r="H96" s="9">
        <v>1</v>
      </c>
      <c r="I96" s="9">
        <v>1</v>
      </c>
      <c r="J96" s="9"/>
      <c r="K96" s="9"/>
      <c r="L96" s="9"/>
      <c r="M96" s="9"/>
      <c r="N96" s="9">
        <f t="shared" si="24"/>
        <v>9</v>
      </c>
      <c r="O96" s="10"/>
      <c r="P96" s="41"/>
      <c r="Q96" s="42"/>
      <c r="R96" s="42"/>
      <c r="S96" s="9"/>
      <c r="T96" s="9"/>
      <c r="U96" s="9"/>
      <c r="V96" s="9"/>
      <c r="W96" s="9"/>
      <c r="X96" s="9"/>
      <c r="Y96" s="9"/>
      <c r="Z96" s="9"/>
      <c r="AA96" s="9"/>
      <c r="AB96" s="9"/>
      <c r="AC96" s="9" t="str">
        <f t="shared" si="25"/>
        <v/>
      </c>
      <c r="AD96" s="46"/>
      <c r="AE96" s="21"/>
    </row>
    <row r="97" spans="1:31" s="39" customFormat="1" ht="12.75" x14ac:dyDescent="0.2">
      <c r="A97" s="43">
        <v>3</v>
      </c>
      <c r="B97" s="42" t="s">
        <v>316</v>
      </c>
      <c r="C97" s="42" t="s">
        <v>317</v>
      </c>
      <c r="D97" s="9">
        <v>1</v>
      </c>
      <c r="E97" s="9">
        <v>1</v>
      </c>
      <c r="F97" s="9">
        <v>1</v>
      </c>
      <c r="G97" s="9">
        <v>5</v>
      </c>
      <c r="H97" s="9">
        <v>3</v>
      </c>
      <c r="I97" s="9">
        <v>3</v>
      </c>
      <c r="J97" s="9"/>
      <c r="K97" s="9"/>
      <c r="L97" s="9"/>
      <c r="M97" s="9"/>
      <c r="N97" s="9">
        <f t="shared" si="24"/>
        <v>6</v>
      </c>
      <c r="O97" s="10"/>
      <c r="P97" s="43">
        <v>6</v>
      </c>
      <c r="Q97" s="42" t="s">
        <v>372</v>
      </c>
      <c r="R97" s="42" t="s">
        <v>373</v>
      </c>
      <c r="S97" s="9">
        <v>1</v>
      </c>
      <c r="T97" s="9">
        <v>1</v>
      </c>
      <c r="U97" s="9"/>
      <c r="V97" s="9">
        <v>1</v>
      </c>
      <c r="W97" s="9"/>
      <c r="X97" s="9"/>
      <c r="Y97" s="9"/>
      <c r="Z97" s="9"/>
      <c r="AA97" s="9"/>
      <c r="AB97" s="9"/>
      <c r="AC97" s="9">
        <f t="shared" si="25"/>
        <v>5</v>
      </c>
      <c r="AD97" s="46"/>
      <c r="AE97" s="21"/>
    </row>
    <row r="98" spans="1:31" s="39" customFormat="1" ht="12.75" x14ac:dyDescent="0.2">
      <c r="A98" s="43">
        <v>7</v>
      </c>
      <c r="B98" s="42" t="s">
        <v>293</v>
      </c>
      <c r="C98" s="42" t="s">
        <v>294</v>
      </c>
      <c r="D98" s="9">
        <v>9</v>
      </c>
      <c r="E98" s="9"/>
      <c r="F98" s="9">
        <v>2</v>
      </c>
      <c r="G98" s="9">
        <v>16</v>
      </c>
      <c r="H98" s="9">
        <v>1</v>
      </c>
      <c r="I98" s="9">
        <v>2</v>
      </c>
      <c r="J98" s="9">
        <v>1</v>
      </c>
      <c r="K98" s="9">
        <v>2</v>
      </c>
      <c r="L98" s="9"/>
      <c r="M98" s="9"/>
      <c r="N98" s="9">
        <f t="shared" si="24"/>
        <v>20</v>
      </c>
      <c r="O98" s="10"/>
      <c r="P98" s="43">
        <v>8</v>
      </c>
      <c r="Q98" s="42" t="s">
        <v>169</v>
      </c>
      <c r="R98" s="42" t="s">
        <v>170</v>
      </c>
      <c r="S98" s="9">
        <v>4</v>
      </c>
      <c r="T98" s="9">
        <v>1</v>
      </c>
      <c r="U98" s="9">
        <v>1</v>
      </c>
      <c r="V98" s="9">
        <v>7</v>
      </c>
      <c r="W98" s="9">
        <v>2</v>
      </c>
      <c r="X98" s="9"/>
      <c r="Y98" s="9">
        <v>1</v>
      </c>
      <c r="Z98" s="9">
        <v>2</v>
      </c>
      <c r="AA98" s="9"/>
      <c r="AB98" s="9"/>
      <c r="AC98" s="9">
        <f t="shared" si="25"/>
        <v>12</v>
      </c>
      <c r="AD98" s="46"/>
      <c r="AE98" s="21"/>
    </row>
    <row r="99" spans="1:31" s="39" customFormat="1" ht="12.75" x14ac:dyDescent="0.2">
      <c r="A99" s="41">
        <v>9</v>
      </c>
      <c r="B99" s="42" t="s">
        <v>190</v>
      </c>
      <c r="C99" s="42" t="s">
        <v>95</v>
      </c>
      <c r="D99" s="9">
        <v>3</v>
      </c>
      <c r="E99" s="9">
        <v>2</v>
      </c>
      <c r="F99" s="9"/>
      <c r="G99" s="9">
        <v>5</v>
      </c>
      <c r="H99" s="9">
        <v>3</v>
      </c>
      <c r="I99" s="9"/>
      <c r="J99" s="9">
        <v>1</v>
      </c>
      <c r="K99" s="9">
        <v>2</v>
      </c>
      <c r="L99" s="9"/>
      <c r="M99" s="9"/>
      <c r="N99" s="9">
        <f t="shared" si="24"/>
        <v>12</v>
      </c>
      <c r="O99" s="10"/>
      <c r="P99" s="43">
        <v>9</v>
      </c>
      <c r="Q99" s="42" t="s">
        <v>172</v>
      </c>
      <c r="R99" s="42" t="s">
        <v>31</v>
      </c>
      <c r="S99" s="9"/>
      <c r="T99" s="9">
        <v>3</v>
      </c>
      <c r="U99" s="9"/>
      <c r="V99" s="9">
        <v>3</v>
      </c>
      <c r="W99" s="9"/>
      <c r="X99" s="9">
        <v>2</v>
      </c>
      <c r="Y99" s="9"/>
      <c r="Z99" s="9"/>
      <c r="AA99" s="9"/>
      <c r="AB99" s="9"/>
      <c r="AC99" s="9">
        <f t="shared" si="25"/>
        <v>9</v>
      </c>
      <c r="AD99" s="46"/>
      <c r="AE99" s="21"/>
    </row>
    <row r="100" spans="1:31" s="39" customFormat="1" ht="12.75" x14ac:dyDescent="0.2">
      <c r="A100" s="43"/>
      <c r="B100" s="42"/>
      <c r="C100" s="4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 t="str">
        <f t="shared" si="24"/>
        <v/>
      </c>
      <c r="O100" s="10"/>
      <c r="P100" s="41"/>
      <c r="Q100" s="42"/>
      <c r="R100" s="4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 t="str">
        <f t="shared" si="25"/>
        <v/>
      </c>
      <c r="AD100" s="46"/>
      <c r="AE100" s="21"/>
    </row>
    <row r="101" spans="1:31" s="39" customFormat="1" ht="12.75" x14ac:dyDescent="0.2">
      <c r="A101" s="41"/>
      <c r="B101" s="42"/>
      <c r="C101" s="4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 t="str">
        <f t="shared" si="24"/>
        <v/>
      </c>
      <c r="O101" s="10"/>
      <c r="P101" s="43">
        <v>15</v>
      </c>
      <c r="Q101" s="42" t="s">
        <v>228</v>
      </c>
      <c r="R101" s="42" t="s">
        <v>229</v>
      </c>
      <c r="S101" s="9"/>
      <c r="T101" s="9"/>
      <c r="U101" s="9"/>
      <c r="V101" s="9">
        <v>2</v>
      </c>
      <c r="W101" s="9"/>
      <c r="X101" s="9"/>
      <c r="Y101" s="9"/>
      <c r="Z101" s="9">
        <v>1</v>
      </c>
      <c r="AA101" s="9"/>
      <c r="AB101" s="9"/>
      <c r="AC101" s="9">
        <f t="shared" si="25"/>
        <v>0</v>
      </c>
      <c r="AD101" s="46"/>
      <c r="AE101" s="21"/>
    </row>
    <row r="102" spans="1:31" s="39" customFormat="1" ht="12.75" x14ac:dyDescent="0.2">
      <c r="A102" s="41">
        <v>10</v>
      </c>
      <c r="B102" s="42" t="s">
        <v>486</v>
      </c>
      <c r="C102" s="42" t="s">
        <v>487</v>
      </c>
      <c r="D102" s="9">
        <v>1</v>
      </c>
      <c r="E102" s="9">
        <v>3</v>
      </c>
      <c r="F102" s="9">
        <v>1</v>
      </c>
      <c r="G102" s="9">
        <v>6</v>
      </c>
      <c r="H102" s="9">
        <v>4</v>
      </c>
      <c r="I102" s="9">
        <v>3</v>
      </c>
      <c r="J102" s="9"/>
      <c r="K102" s="9">
        <v>1</v>
      </c>
      <c r="L102" s="9"/>
      <c r="M102" s="9"/>
      <c r="N102" s="9">
        <f t="shared" si="24"/>
        <v>12</v>
      </c>
      <c r="O102" s="10"/>
      <c r="P102" s="43">
        <v>9</v>
      </c>
      <c r="Q102" s="42" t="s">
        <v>503</v>
      </c>
      <c r="R102" s="42" t="s">
        <v>504</v>
      </c>
      <c r="S102" s="9">
        <v>4</v>
      </c>
      <c r="T102" s="9"/>
      <c r="U102" s="9">
        <v>2</v>
      </c>
      <c r="V102" s="9">
        <v>3</v>
      </c>
      <c r="W102" s="9"/>
      <c r="X102" s="9"/>
      <c r="Y102" s="9"/>
      <c r="Z102" s="9">
        <v>1</v>
      </c>
      <c r="AA102" s="9"/>
      <c r="AB102" s="9"/>
      <c r="AC102" s="9">
        <f t="shared" si="25"/>
        <v>10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17</v>
      </c>
      <c r="E105" s="9">
        <f t="shared" si="26"/>
        <v>11</v>
      </c>
      <c r="F105" s="9">
        <f t="shared" si="26"/>
        <v>5</v>
      </c>
      <c r="G105" s="9">
        <f t="shared" si="26"/>
        <v>36</v>
      </c>
      <c r="H105" s="9">
        <f t="shared" si="26"/>
        <v>12</v>
      </c>
      <c r="I105" s="9">
        <f t="shared" si="26"/>
        <v>9</v>
      </c>
      <c r="J105" s="9">
        <f t="shared" si="26"/>
        <v>2</v>
      </c>
      <c r="K105" s="9">
        <f t="shared" si="26"/>
        <v>6</v>
      </c>
      <c r="L105" s="9">
        <f t="shared" si="26"/>
        <v>0</v>
      </c>
      <c r="M105" s="9">
        <f t="shared" si="26"/>
        <v>0</v>
      </c>
      <c r="N105" s="9">
        <f t="shared" si="26"/>
        <v>72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13</v>
      </c>
      <c r="T105" s="9">
        <f t="shared" si="27"/>
        <v>5</v>
      </c>
      <c r="U105" s="9">
        <f t="shared" si="27"/>
        <v>3</v>
      </c>
      <c r="V105" s="9">
        <f t="shared" si="27"/>
        <v>20</v>
      </c>
      <c r="W105" s="9">
        <f t="shared" si="27"/>
        <v>5</v>
      </c>
      <c r="X105" s="9">
        <f t="shared" si="27"/>
        <v>2</v>
      </c>
      <c r="Y105" s="9">
        <f t="shared" si="27"/>
        <v>1</v>
      </c>
      <c r="Z105" s="9">
        <f t="shared" si="27"/>
        <v>5</v>
      </c>
      <c r="AA105" s="9">
        <f t="shared" si="27"/>
        <v>0</v>
      </c>
      <c r="AB105" s="9">
        <f t="shared" si="27"/>
        <v>0</v>
      </c>
      <c r="AC105" s="9">
        <f t="shared" si="27"/>
        <v>44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51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Big Bangs:    |||   Queanbeyan Road Runners: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28" t="s">
        <v>51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30"/>
      <c r="O108" s="3" t="s">
        <v>52</v>
      </c>
      <c r="P108" s="146" t="s">
        <v>224</v>
      </c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8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/>
      <c r="B110" s="42"/>
      <c r="C110" s="4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 t="str">
        <f t="shared" ref="N110:N119" si="28">IF(B110="","",(D110*2)+(E110*3)+F110*1)</f>
        <v/>
      </c>
      <c r="O110" s="10"/>
      <c r="P110" s="41">
        <v>4</v>
      </c>
      <c r="Q110" s="42" t="s">
        <v>121</v>
      </c>
      <c r="R110" s="42" t="s">
        <v>73</v>
      </c>
      <c r="S110" s="9">
        <v>7</v>
      </c>
      <c r="T110" s="9"/>
      <c r="U110" s="9"/>
      <c r="V110" s="9">
        <v>5</v>
      </c>
      <c r="W110" s="9">
        <v>2</v>
      </c>
      <c r="X110" s="9">
        <v>4</v>
      </c>
      <c r="Y110" s="9"/>
      <c r="Z110" s="9">
        <v>2</v>
      </c>
      <c r="AA110" s="9"/>
      <c r="AB110" s="9"/>
      <c r="AC110" s="9">
        <f t="shared" ref="AC110:AC119" si="29">IF(Q110="","",(S110*2)+(T110*3)+U110*1)</f>
        <v>14</v>
      </c>
      <c r="AD110" s="46"/>
      <c r="AE110" s="21"/>
    </row>
    <row r="111" spans="1:31" s="39" customFormat="1" ht="12.75" x14ac:dyDescent="0.2">
      <c r="A111" s="41"/>
      <c r="B111" s="42"/>
      <c r="C111" s="4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 t="str">
        <f t="shared" si="28"/>
        <v/>
      </c>
      <c r="O111" s="10"/>
      <c r="P111" s="43">
        <v>7</v>
      </c>
      <c r="Q111" s="42" t="s">
        <v>124</v>
      </c>
      <c r="R111" s="42" t="s">
        <v>41</v>
      </c>
      <c r="S111" s="9">
        <v>1</v>
      </c>
      <c r="T111" s="9"/>
      <c r="U111" s="9">
        <v>2</v>
      </c>
      <c r="V111" s="9">
        <v>2</v>
      </c>
      <c r="W111" s="9">
        <v>3</v>
      </c>
      <c r="X111" s="9">
        <v>2</v>
      </c>
      <c r="Y111" s="9">
        <v>1</v>
      </c>
      <c r="Z111" s="9"/>
      <c r="AA111" s="9"/>
      <c r="AB111" s="9"/>
      <c r="AC111" s="9">
        <f t="shared" si="29"/>
        <v>4</v>
      </c>
      <c r="AD111" s="46"/>
      <c r="AE111" s="21"/>
    </row>
    <row r="112" spans="1:31" s="39" customFormat="1" ht="12.75" x14ac:dyDescent="0.2">
      <c r="A112" s="41">
        <v>7</v>
      </c>
      <c r="B112" s="42" t="s">
        <v>153</v>
      </c>
      <c r="C112" s="42" t="s">
        <v>337</v>
      </c>
      <c r="D112" s="9">
        <v>3</v>
      </c>
      <c r="E112" s="9"/>
      <c r="F112" s="9"/>
      <c r="G112" s="9">
        <v>6</v>
      </c>
      <c r="H112" s="9">
        <v>2</v>
      </c>
      <c r="I112" s="9">
        <v>3</v>
      </c>
      <c r="J112" s="9"/>
      <c r="K112" s="9">
        <v>1</v>
      </c>
      <c r="L112" s="9"/>
      <c r="M112" s="9"/>
      <c r="N112" s="9">
        <f t="shared" si="28"/>
        <v>6</v>
      </c>
      <c r="O112" s="10"/>
      <c r="P112" s="43">
        <v>8</v>
      </c>
      <c r="Q112" s="42" t="s">
        <v>175</v>
      </c>
      <c r="R112" s="42" t="s">
        <v>61</v>
      </c>
      <c r="S112" s="9"/>
      <c r="T112" s="9"/>
      <c r="U112" s="9"/>
      <c r="V112" s="9"/>
      <c r="W112" s="9"/>
      <c r="X112" s="9">
        <v>2</v>
      </c>
      <c r="Y112" s="9"/>
      <c r="Z112" s="9"/>
      <c r="AA112" s="9"/>
      <c r="AB112" s="9"/>
      <c r="AC112" s="9">
        <f t="shared" si="29"/>
        <v>0</v>
      </c>
      <c r="AD112" s="46"/>
      <c r="AE112" s="21"/>
    </row>
    <row r="113" spans="1:31" s="39" customFormat="1" ht="12.75" x14ac:dyDescent="0.2">
      <c r="A113" s="41">
        <v>8</v>
      </c>
      <c r="B113" s="42" t="s">
        <v>127</v>
      </c>
      <c r="C113" s="42" t="s">
        <v>128</v>
      </c>
      <c r="D113" s="9">
        <v>4</v>
      </c>
      <c r="E113" s="9"/>
      <c r="F113" s="9"/>
      <c r="G113" s="9">
        <v>7</v>
      </c>
      <c r="H113" s="9"/>
      <c r="I113" s="9">
        <v>2</v>
      </c>
      <c r="J113" s="9">
        <v>2</v>
      </c>
      <c r="K113" s="9">
        <v>3</v>
      </c>
      <c r="L113" s="9"/>
      <c r="M113" s="9"/>
      <c r="N113" s="9">
        <f t="shared" si="28"/>
        <v>8</v>
      </c>
      <c r="O113" s="10"/>
      <c r="P113" s="43">
        <v>11</v>
      </c>
      <c r="Q113" s="42" t="s">
        <v>122</v>
      </c>
      <c r="R113" s="42" t="s">
        <v>123</v>
      </c>
      <c r="S113" s="9">
        <v>1</v>
      </c>
      <c r="T113" s="9"/>
      <c r="U113" s="9">
        <v>1</v>
      </c>
      <c r="V113" s="9">
        <v>10</v>
      </c>
      <c r="W113" s="9"/>
      <c r="X113" s="9">
        <v>1</v>
      </c>
      <c r="Y113" s="9"/>
      <c r="Z113" s="9"/>
      <c r="AA113" s="9"/>
      <c r="AB113" s="9"/>
      <c r="AC113" s="9">
        <f t="shared" si="29"/>
        <v>3</v>
      </c>
      <c r="AD113" s="46"/>
      <c r="AE113" s="21"/>
    </row>
    <row r="114" spans="1:31" s="39" customFormat="1" ht="12.75" x14ac:dyDescent="0.2">
      <c r="A114" s="43"/>
      <c r="B114" s="42"/>
      <c r="C114" s="4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 t="str">
        <f t="shared" si="28"/>
        <v/>
      </c>
      <c r="O114" s="10"/>
      <c r="P114" s="43">
        <v>12</v>
      </c>
      <c r="Q114" s="42" t="s">
        <v>125</v>
      </c>
      <c r="R114" s="42" t="s">
        <v>54</v>
      </c>
      <c r="S114" s="9">
        <v>5</v>
      </c>
      <c r="T114" s="9"/>
      <c r="U114" s="9">
        <v>1</v>
      </c>
      <c r="V114" s="9">
        <v>9</v>
      </c>
      <c r="W114" s="9">
        <v>4</v>
      </c>
      <c r="X114" s="9"/>
      <c r="Y114" s="9"/>
      <c r="Z114" s="9">
        <v>1</v>
      </c>
      <c r="AA114" s="9"/>
      <c r="AB114" s="9"/>
      <c r="AC114" s="9">
        <f t="shared" si="29"/>
        <v>11</v>
      </c>
      <c r="AD114" s="46"/>
      <c r="AE114" s="21"/>
    </row>
    <row r="115" spans="1:31" s="39" customFormat="1" ht="12.75" x14ac:dyDescent="0.2">
      <c r="A115" s="41">
        <v>12</v>
      </c>
      <c r="B115" s="42" t="s">
        <v>55</v>
      </c>
      <c r="C115" s="42" t="s">
        <v>56</v>
      </c>
      <c r="D115" s="9">
        <v>7</v>
      </c>
      <c r="E115" s="9">
        <v>1</v>
      </c>
      <c r="F115" s="9">
        <v>1</v>
      </c>
      <c r="G115" s="9">
        <v>1</v>
      </c>
      <c r="H115" s="9">
        <v>4</v>
      </c>
      <c r="I115" s="9">
        <v>2</v>
      </c>
      <c r="J115" s="9"/>
      <c r="K115" s="9">
        <v>2</v>
      </c>
      <c r="L115" s="9"/>
      <c r="M115" s="9"/>
      <c r="N115" s="9">
        <f t="shared" si="28"/>
        <v>18</v>
      </c>
      <c r="O115" s="10"/>
      <c r="P115" s="43">
        <v>13</v>
      </c>
      <c r="Q115" s="42" t="s">
        <v>227</v>
      </c>
      <c r="R115" s="42" t="s">
        <v>54</v>
      </c>
      <c r="S115" s="9">
        <v>2</v>
      </c>
      <c r="T115" s="9">
        <v>1</v>
      </c>
      <c r="U115" s="9"/>
      <c r="V115" s="9">
        <v>2</v>
      </c>
      <c r="W115" s="9">
        <v>2</v>
      </c>
      <c r="X115" s="9">
        <v>3</v>
      </c>
      <c r="Y115" s="9"/>
      <c r="Z115" s="9"/>
      <c r="AA115" s="9"/>
      <c r="AB115" s="9"/>
      <c r="AC115" s="9">
        <f t="shared" si="29"/>
        <v>7</v>
      </c>
      <c r="AD115" s="46"/>
      <c r="AE115" s="21"/>
    </row>
    <row r="116" spans="1:31" s="39" customFormat="1" ht="12.75" x14ac:dyDescent="0.2">
      <c r="A116" s="43">
        <v>13</v>
      </c>
      <c r="B116" s="42" t="s">
        <v>310</v>
      </c>
      <c r="C116" s="42" t="s">
        <v>311</v>
      </c>
      <c r="D116" s="9">
        <v>3</v>
      </c>
      <c r="E116" s="9">
        <v>1</v>
      </c>
      <c r="F116" s="9">
        <v>1</v>
      </c>
      <c r="G116" s="9">
        <v>4</v>
      </c>
      <c r="H116" s="9">
        <v>4</v>
      </c>
      <c r="I116" s="9">
        <v>1</v>
      </c>
      <c r="J116" s="9"/>
      <c r="K116" s="9">
        <v>2</v>
      </c>
      <c r="L116" s="9"/>
      <c r="M116" s="9"/>
      <c r="N116" s="9">
        <f t="shared" si="28"/>
        <v>10</v>
      </c>
      <c r="O116" s="10"/>
      <c r="P116" s="41">
        <v>20</v>
      </c>
      <c r="Q116" s="42" t="s">
        <v>118</v>
      </c>
      <c r="R116" s="42" t="s">
        <v>119</v>
      </c>
      <c r="S116" s="9">
        <v>1</v>
      </c>
      <c r="T116" s="9"/>
      <c r="U116" s="9"/>
      <c r="V116" s="9">
        <v>2</v>
      </c>
      <c r="W116" s="9">
        <v>1</v>
      </c>
      <c r="X116" s="9"/>
      <c r="Y116" s="9">
        <v>1</v>
      </c>
      <c r="Z116" s="9">
        <v>1</v>
      </c>
      <c r="AA116" s="9"/>
      <c r="AB116" s="9"/>
      <c r="AC116" s="9">
        <f t="shared" si="29"/>
        <v>2</v>
      </c>
      <c r="AD116" s="46"/>
      <c r="AE116" s="21"/>
    </row>
    <row r="117" spans="1:31" s="39" customFormat="1" ht="12.75" x14ac:dyDescent="0.2">
      <c r="A117" s="41">
        <v>21</v>
      </c>
      <c r="B117" s="42" t="s">
        <v>155</v>
      </c>
      <c r="C117" s="42" t="s">
        <v>48</v>
      </c>
      <c r="D117" s="9">
        <v>3</v>
      </c>
      <c r="E117" s="9"/>
      <c r="F117" s="9"/>
      <c r="G117" s="9">
        <v>8</v>
      </c>
      <c r="H117" s="9">
        <v>2</v>
      </c>
      <c r="I117" s="9">
        <v>2</v>
      </c>
      <c r="J117" s="9">
        <v>1</v>
      </c>
      <c r="K117" s="9">
        <v>4</v>
      </c>
      <c r="L117" s="9"/>
      <c r="M117" s="9"/>
      <c r="N117" s="9">
        <f t="shared" si="28"/>
        <v>6</v>
      </c>
      <c r="O117" s="10"/>
      <c r="P117" s="41">
        <v>55</v>
      </c>
      <c r="Q117" s="42" t="s">
        <v>129</v>
      </c>
      <c r="R117" s="42" t="s">
        <v>130</v>
      </c>
      <c r="S117" s="9">
        <v>3</v>
      </c>
      <c r="T117" s="9">
        <v>2</v>
      </c>
      <c r="U117" s="9">
        <v>4</v>
      </c>
      <c r="V117" s="9"/>
      <c r="W117" s="9">
        <v>2</v>
      </c>
      <c r="X117" s="9">
        <v>4</v>
      </c>
      <c r="Y117" s="9">
        <v>1</v>
      </c>
      <c r="Z117" s="9"/>
      <c r="AA117" s="9"/>
      <c r="AB117" s="9"/>
      <c r="AC117" s="9">
        <f t="shared" si="29"/>
        <v>16</v>
      </c>
      <c r="AD117" s="46"/>
      <c r="AE117" s="21"/>
    </row>
    <row r="118" spans="1:31" s="39" customFormat="1" ht="12.75" x14ac:dyDescent="0.2">
      <c r="A118" s="41">
        <v>26</v>
      </c>
      <c r="B118" s="42" t="s">
        <v>58</v>
      </c>
      <c r="C118" s="42" t="s">
        <v>59</v>
      </c>
      <c r="D118" s="9">
        <v>2</v>
      </c>
      <c r="E118" s="9">
        <v>2</v>
      </c>
      <c r="F118" s="9"/>
      <c r="G118" s="9">
        <v>6</v>
      </c>
      <c r="H118" s="9">
        <v>3</v>
      </c>
      <c r="I118" s="9">
        <v>2</v>
      </c>
      <c r="J118" s="9"/>
      <c r="K118" s="9">
        <v>5</v>
      </c>
      <c r="L118" s="9"/>
      <c r="M118" s="9"/>
      <c r="N118" s="9">
        <f t="shared" si="28"/>
        <v>10</v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3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22</v>
      </c>
      <c r="E120" s="9">
        <f t="shared" si="30"/>
        <v>4</v>
      </c>
      <c r="F120" s="9">
        <f t="shared" si="30"/>
        <v>2</v>
      </c>
      <c r="G120" s="9">
        <f t="shared" si="30"/>
        <v>32</v>
      </c>
      <c r="H120" s="9">
        <f t="shared" si="30"/>
        <v>15</v>
      </c>
      <c r="I120" s="9">
        <f t="shared" si="30"/>
        <v>12</v>
      </c>
      <c r="J120" s="9">
        <f t="shared" si="30"/>
        <v>3</v>
      </c>
      <c r="K120" s="9">
        <f t="shared" si="30"/>
        <v>17</v>
      </c>
      <c r="L120" s="9">
        <f t="shared" si="30"/>
        <v>0</v>
      </c>
      <c r="M120" s="9">
        <f t="shared" si="30"/>
        <v>0</v>
      </c>
      <c r="N120" s="9">
        <f t="shared" si="30"/>
        <v>58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20</v>
      </c>
      <c r="T120" s="9">
        <f t="shared" si="31"/>
        <v>3</v>
      </c>
      <c r="U120" s="9">
        <f t="shared" si="31"/>
        <v>8</v>
      </c>
      <c r="V120" s="9">
        <f t="shared" si="31"/>
        <v>30</v>
      </c>
      <c r="W120" s="9">
        <f t="shared" si="31"/>
        <v>14</v>
      </c>
      <c r="X120" s="9">
        <f t="shared" si="31"/>
        <v>16</v>
      </c>
      <c r="Y120" s="9">
        <f t="shared" si="31"/>
        <v>3</v>
      </c>
      <c r="Z120" s="9">
        <f t="shared" si="31"/>
        <v>4</v>
      </c>
      <c r="AA120" s="9">
        <f t="shared" si="31"/>
        <v>0</v>
      </c>
      <c r="AB120" s="9">
        <f t="shared" si="31"/>
        <v>0</v>
      </c>
      <c r="AC120" s="9">
        <f t="shared" si="31"/>
        <v>57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139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Spartans:    |||   Hellfish: </v>
      </c>
    </row>
    <row r="122" spans="1:31" s="39" customFormat="1" ht="12.75" hidden="1" x14ac:dyDescent="0.2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46"/>
      <c r="AE122" s="21"/>
    </row>
    <row r="123" spans="1:31" s="39" customFormat="1" ht="12.75" hidden="1" x14ac:dyDescent="0.2">
      <c r="A123" s="100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46"/>
      <c r="AE123" s="21"/>
    </row>
    <row r="124" spans="1:31" s="39" customFormat="1" ht="12.75" hidden="1" x14ac:dyDescent="0.2">
      <c r="A124" s="102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46"/>
      <c r="AE124" s="21"/>
    </row>
    <row r="125" spans="1:31" s="39" customFormat="1" ht="12.75" hidden="1" x14ac:dyDescent="0.2">
      <c r="A125" s="164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46"/>
      <c r="AE125" s="21"/>
    </row>
    <row r="126" spans="1:31" s="39" customFormat="1" ht="12.75" hidden="1" x14ac:dyDescent="0.2">
      <c r="A126" s="1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8"/>
      <c r="O126" s="3" t="s">
        <v>4</v>
      </c>
      <c r="P126" s="166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8"/>
      <c r="AE126" s="21"/>
    </row>
    <row r="127" spans="1:31" s="39" customFormat="1" ht="12.75" hidden="1" x14ac:dyDescent="0.2">
      <c r="A127" s="4" t="s">
        <v>7</v>
      </c>
      <c r="B127" s="4" t="s">
        <v>8</v>
      </c>
      <c r="C127" s="4" t="s">
        <v>9</v>
      </c>
      <c r="D127" s="4" t="s">
        <v>10</v>
      </c>
      <c r="E127" s="4" t="s">
        <v>11</v>
      </c>
      <c r="F127" s="4" t="s">
        <v>12</v>
      </c>
      <c r="G127" s="4" t="s">
        <v>13</v>
      </c>
      <c r="H127" s="4" t="s">
        <v>14</v>
      </c>
      <c r="I127" s="4" t="s">
        <v>15</v>
      </c>
      <c r="J127" s="4" t="s">
        <v>16</v>
      </c>
      <c r="K127" s="4" t="s">
        <v>17</v>
      </c>
      <c r="L127" s="4" t="s">
        <v>18</v>
      </c>
      <c r="M127" s="4" t="s">
        <v>19</v>
      </c>
      <c r="N127" s="4" t="s">
        <v>20</v>
      </c>
      <c r="O127" s="5" t="s">
        <v>21</v>
      </c>
      <c r="P127" s="4" t="s">
        <v>7</v>
      </c>
      <c r="Q127" s="4" t="s">
        <v>8</v>
      </c>
      <c r="R127" s="4" t="s">
        <v>9</v>
      </c>
      <c r="S127" s="4" t="s">
        <v>10</v>
      </c>
      <c r="T127" s="4" t="s">
        <v>11</v>
      </c>
      <c r="U127" s="4" t="s">
        <v>12</v>
      </c>
      <c r="V127" s="4" t="s">
        <v>13</v>
      </c>
      <c r="W127" s="4" t="s">
        <v>14</v>
      </c>
      <c r="X127" s="4" t="s">
        <v>15</v>
      </c>
      <c r="Y127" s="4" t="s">
        <v>16</v>
      </c>
      <c r="Z127" s="4" t="s">
        <v>17</v>
      </c>
      <c r="AA127" s="4" t="s">
        <v>18</v>
      </c>
      <c r="AB127" s="4" t="s">
        <v>19</v>
      </c>
      <c r="AC127" s="4" t="s">
        <v>20</v>
      </c>
      <c r="AE127" s="21"/>
    </row>
    <row r="128" spans="1:31" s="39" customFormat="1" ht="12.75" hidden="1" x14ac:dyDescent="0.2">
      <c r="A128" s="41"/>
      <c r="B128" s="42"/>
      <c r="C128" s="4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 t="str">
        <f>IF(B128="","",(D128*2)+(E128*3)+F128*1)</f>
        <v/>
      </c>
      <c r="O128" s="10"/>
      <c r="P128" s="43"/>
      <c r="Q128" s="42"/>
      <c r="R128" s="42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 t="str">
        <f t="shared" ref="AC128:AC137" si="32">IF(Q128="","",(S128*2)+(T128*3)+U128*1)</f>
        <v/>
      </c>
      <c r="AE128" s="21"/>
    </row>
    <row r="129" spans="1:31" s="39" customFormat="1" ht="12.75" hidden="1" x14ac:dyDescent="0.2">
      <c r="A129" s="43"/>
      <c r="B129" s="42"/>
      <c r="C129" s="4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 t="str">
        <f>IF(B129="","",(D129*2)+(E129*3)+F129*1)</f>
        <v/>
      </c>
      <c r="O129" s="10"/>
      <c r="P129" s="41"/>
      <c r="Q129" s="42"/>
      <c r="R129" s="42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 t="str">
        <f t="shared" si="32"/>
        <v/>
      </c>
      <c r="AE129" s="21"/>
    </row>
    <row r="130" spans="1:31" s="39" customFormat="1" ht="12.75" hidden="1" x14ac:dyDescent="0.2">
      <c r="A130" s="41"/>
      <c r="B130" s="42"/>
      <c r="C130" s="4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 t="str">
        <f>IF(B130="","",(D130*2)+(E130*3)+F130*1)</f>
        <v/>
      </c>
      <c r="O130" s="10"/>
      <c r="P130" s="43"/>
      <c r="Q130" s="42"/>
      <c r="R130" s="42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 t="str">
        <f t="shared" si="32"/>
        <v/>
      </c>
      <c r="AE130" s="21"/>
    </row>
    <row r="131" spans="1:31" s="39" customFormat="1" ht="12.75" hidden="1" x14ac:dyDescent="0.2">
      <c r="A131" s="43"/>
      <c r="B131" s="42"/>
      <c r="C131" s="4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 t="str">
        <f>IF(B131="","",(D131*2)+(E131*3)+F131*1)</f>
        <v/>
      </c>
      <c r="O131" s="10"/>
      <c r="P131" s="41"/>
      <c r="Q131" s="42"/>
      <c r="R131" s="42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 t="str">
        <f t="shared" si="32"/>
        <v/>
      </c>
      <c r="AE131" s="21"/>
    </row>
    <row r="132" spans="1:31" hidden="1" x14ac:dyDescent="0.2">
      <c r="A132" s="6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 t="str">
        <f>IF(B132="","",(D132*2)+(E132*3)+F132*1)</f>
        <v/>
      </c>
      <c r="O132" s="10"/>
      <c r="P132" s="11"/>
      <c r="Q132" s="7"/>
      <c r="R132" s="7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 t="str">
        <f t="shared" si="32"/>
        <v/>
      </c>
      <c r="AD132" s="1"/>
    </row>
    <row r="133" spans="1:31" hidden="1" x14ac:dyDescent="0.2">
      <c r="A133" s="6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1"/>
      <c r="Q133" s="7"/>
      <c r="R133" s="7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 t="str">
        <f t="shared" si="32"/>
        <v/>
      </c>
      <c r="AD133" s="1"/>
    </row>
    <row r="134" spans="1:31" hidden="1" x14ac:dyDescent="0.2">
      <c r="A134" s="6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 t="str">
        <f>IF(B134="","",(D134*2)+(E134*3)+F134*1)</f>
        <v/>
      </c>
      <c r="O134" s="10"/>
      <c r="P134" s="6"/>
      <c r="Q134" s="7"/>
      <c r="R134" s="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 t="str">
        <f t="shared" si="32"/>
        <v/>
      </c>
      <c r="AD134" s="1"/>
    </row>
    <row r="135" spans="1:31" hidden="1" x14ac:dyDescent="0.2">
      <c r="A135" s="11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 t="str">
        <f>IF(B135="","",(D135*2)+(E135*3)+F135*1)</f>
        <v/>
      </c>
      <c r="O135" s="10"/>
      <c r="P135" s="6"/>
      <c r="Q135" s="7"/>
      <c r="R135" s="7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 t="str">
        <f t="shared" si="32"/>
        <v/>
      </c>
      <c r="AD135" s="1"/>
    </row>
    <row r="136" spans="1:31" hidden="1" x14ac:dyDescent="0.2">
      <c r="A136" s="11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 t="str">
        <f>IF(B136="","",(D136*2)+(E136*3)+F136*1)</f>
        <v/>
      </c>
      <c r="O136" s="10"/>
      <c r="P136" s="6"/>
      <c r="Q136" s="7"/>
      <c r="R136" s="7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 t="str">
        <f t="shared" si="32"/>
        <v/>
      </c>
      <c r="AD136" s="1"/>
    </row>
    <row r="137" spans="1:31" hidden="1" x14ac:dyDescent="0.2">
      <c r="A137" s="11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 t="str">
        <f>IF(B137="","",(D137*2)+(E137*3)+F137*1)</f>
        <v/>
      </c>
      <c r="O137" s="10"/>
      <c r="P137" s="11"/>
      <c r="Q137" s="7"/>
      <c r="R137" s="7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 t="str">
        <f t="shared" si="32"/>
        <v/>
      </c>
      <c r="AD137" s="1"/>
    </row>
    <row r="138" spans="1:31" hidden="1" x14ac:dyDescent="0.2">
      <c r="A138" s="105" t="s">
        <v>26</v>
      </c>
      <c r="B138" s="106"/>
      <c r="C138" s="107"/>
      <c r="D138" s="8">
        <f t="shared" ref="D138:N138" si="33">SUM(D128:D137)</f>
        <v>0</v>
      </c>
      <c r="E138" s="8">
        <f t="shared" si="33"/>
        <v>0</v>
      </c>
      <c r="F138" s="8">
        <f t="shared" si="33"/>
        <v>0</v>
      </c>
      <c r="G138" s="8">
        <f t="shared" si="33"/>
        <v>0</v>
      </c>
      <c r="H138" s="8">
        <f t="shared" si="33"/>
        <v>0</v>
      </c>
      <c r="I138" s="8">
        <f t="shared" si="33"/>
        <v>0</v>
      </c>
      <c r="J138" s="8">
        <f t="shared" si="33"/>
        <v>0</v>
      </c>
      <c r="K138" s="8">
        <f t="shared" si="33"/>
        <v>0</v>
      </c>
      <c r="L138" s="8">
        <f t="shared" si="33"/>
        <v>0</v>
      </c>
      <c r="M138" s="8">
        <f t="shared" si="33"/>
        <v>0</v>
      </c>
      <c r="N138" s="8">
        <f t="shared" si="33"/>
        <v>0</v>
      </c>
      <c r="O138" s="12" t="s">
        <v>2</v>
      </c>
      <c r="P138" s="105" t="s">
        <v>26</v>
      </c>
      <c r="Q138" s="106"/>
      <c r="R138" s="107"/>
      <c r="S138" s="8">
        <f t="shared" ref="S138:AC138" si="34">SUM(S128:S137)</f>
        <v>0</v>
      </c>
      <c r="T138" s="8">
        <f t="shared" si="34"/>
        <v>0</v>
      </c>
      <c r="U138" s="8">
        <f t="shared" si="34"/>
        <v>0</v>
      </c>
      <c r="V138" s="8">
        <f t="shared" si="34"/>
        <v>0</v>
      </c>
      <c r="W138" s="8">
        <f t="shared" si="34"/>
        <v>0</v>
      </c>
      <c r="X138" s="8">
        <f t="shared" si="34"/>
        <v>0</v>
      </c>
      <c r="Y138" s="8">
        <f t="shared" si="34"/>
        <v>0</v>
      </c>
      <c r="Z138" s="8">
        <f t="shared" si="34"/>
        <v>0</v>
      </c>
      <c r="AA138" s="8">
        <f t="shared" si="34"/>
        <v>0</v>
      </c>
      <c r="AB138" s="8">
        <f t="shared" si="34"/>
        <v>0</v>
      </c>
      <c r="AC138" s="8">
        <f t="shared" si="34"/>
        <v>0</v>
      </c>
      <c r="AD138" s="1"/>
      <c r="AE138" s="13" t="e">
        <f>IF(#REF!+#REF!=5,"Correct","MVP ERROR")</f>
        <v>#REF!</v>
      </c>
    </row>
    <row r="139" spans="1:31" hidden="1" x14ac:dyDescent="0.2">
      <c r="A139" s="117" t="s">
        <v>27</v>
      </c>
      <c r="B139" s="118"/>
      <c r="C139" s="16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1"/>
      <c r="AD139" s="1"/>
      <c r="AE139" s="14" t="str">
        <f>A126&amp;": "&amp;IF(D138&lt;5,"FG-","")&amp;IF(F138&lt;1,"FT-","")&amp;IF(G138&lt;3,"-AST-","")&amp;IF(H138&lt;3,"STL-","")&amp;IF(I138&lt;1,"BLK-","")&amp;IF(J138&lt;10,"REB-","")&amp;IF(K138&lt;4,"PFS-","") &amp; "   |||   "&amp;P126&amp;": "&amp;IF(S138&lt;5,"FG-","")&amp;IF(U138&lt;1,"FT-","")&amp;IF(V138&lt;3,"AST-","")&amp;IF(W138&lt;3,"STL-","")&amp;IF(X138&lt;1,"BLK-","")&amp;IF(Y138&lt;10,"REB-","")&amp;IF(Z138&lt;4,"PFS-","")</f>
        <v>: FG-FT--AST-STL-BLK-REB-PFS-   |||   : FG-FT-AST-STL-BLK-REB-PFS-</v>
      </c>
    </row>
    <row r="140" spans="1:31" hidden="1" x14ac:dyDescent="0.2"/>
    <row r="141" spans="1:31" hidden="1" x14ac:dyDescent="0.2"/>
    <row r="142" spans="1:31" hidden="1" x14ac:dyDescent="0.2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</row>
    <row r="143" spans="1:31" hidden="1" x14ac:dyDescent="0.2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</row>
    <row r="144" spans="1:31" hidden="1" x14ac:dyDescent="0.2">
      <c r="A144" s="20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</row>
    <row r="145" spans="1:31" ht="12.75" hidden="1" x14ac:dyDescent="0.2">
      <c r="A145" s="20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20"/>
      <c r="R145" s="19"/>
      <c r="S145" s="19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hidden="1" x14ac:dyDescent="0.2">
      <c r="A146" s="32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Q146" s="18"/>
      <c r="R146" s="19"/>
      <c r="S146" s="1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"/>
      <c r="AE146" s="1"/>
    </row>
    <row r="147" spans="1:31" ht="12.75" x14ac:dyDescent="0.2">
      <c r="A147" s="18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Q147" s="20"/>
      <c r="R147" s="19"/>
      <c r="S147" s="19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"/>
      <c r="AE147" s="1"/>
    </row>
    <row r="148" spans="1:31" ht="12.75" x14ac:dyDescent="0.2">
      <c r="A148" s="18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Q148" s="18"/>
      <c r="R148" s="19"/>
      <c r="S148" s="1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"/>
      <c r="AE148" s="1"/>
    </row>
    <row r="149" spans="1:31" ht="12.75" x14ac:dyDescent="0.2">
      <c r="A149" s="18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Q149" s="20"/>
      <c r="R149" s="19"/>
      <c r="S149" s="1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"/>
      <c r="AE149" s="1"/>
    </row>
    <row r="150" spans="1:31" ht="12.75" x14ac:dyDescent="0.2">
      <c r="A150" s="20"/>
      <c r="B150" s="19"/>
      <c r="C150" s="19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Q150" s="18"/>
      <c r="R150" s="19"/>
      <c r="S150" s="19"/>
      <c r="T150" s="17"/>
      <c r="U150" s="21"/>
      <c r="V150" s="17"/>
      <c r="W150" s="17"/>
      <c r="X150" s="17"/>
      <c r="Y150" s="17"/>
      <c r="Z150" s="17"/>
      <c r="AA150" s="17"/>
      <c r="AB150" s="17"/>
      <c r="AC150" s="17"/>
      <c r="AD150" s="1"/>
      <c r="AE150" s="1"/>
    </row>
    <row r="151" spans="1:31" ht="12.75" x14ac:dyDescent="0.2">
      <c r="A151" s="20"/>
      <c r="B151" s="19"/>
      <c r="C151" s="19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Q151" s="20"/>
      <c r="R151" s="19"/>
      <c r="S151" s="19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"/>
      <c r="AE151" s="1"/>
    </row>
    <row r="152" spans="1:31" ht="12.75" x14ac:dyDescent="0.2">
      <c r="A152" s="18"/>
      <c r="B152" s="19"/>
      <c r="C152" s="19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Q152" s="20"/>
      <c r="R152" s="19"/>
      <c r="S152" s="19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"/>
      <c r="AE152" s="1"/>
    </row>
    <row r="153" spans="1:31" ht="12.75" x14ac:dyDescent="0.2">
      <c r="A153" s="20"/>
      <c r="B153" s="19"/>
      <c r="C153" s="19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Q153" s="18"/>
      <c r="R153" s="19"/>
      <c r="S153" s="19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"/>
      <c r="AE153" s="1"/>
    </row>
    <row r="154" spans="1:31" ht="12.75" x14ac:dyDescent="0.2">
      <c r="A154" s="178"/>
      <c r="B154" s="178"/>
      <c r="C154" s="17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Q154" s="20"/>
      <c r="R154" s="19"/>
      <c r="S154" s="19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"/>
      <c r="AE154" s="1"/>
    </row>
    <row r="155" spans="1:31" ht="12.75" x14ac:dyDescent="0.2">
      <c r="A155" s="178"/>
      <c r="B155" s="178"/>
      <c r="C155" s="17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Q155" s="178"/>
      <c r="R155" s="178"/>
      <c r="S155" s="178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"/>
      <c r="AE155" s="1"/>
    </row>
    <row r="156" spans="1:31" ht="12.75" x14ac:dyDescent="0.2">
      <c r="A156" s="22"/>
      <c r="B156" s="22"/>
      <c r="C156" s="22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Q156" s="18"/>
      <c r="R156" s="19"/>
      <c r="S156" s="19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"/>
      <c r="AE156" s="1"/>
    </row>
    <row r="157" spans="1:31" ht="12.75" x14ac:dyDescent="0.2">
      <c r="Q157" s="20"/>
      <c r="R157" s="19"/>
      <c r="S157" s="19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"/>
      <c r="AE157" s="1"/>
    </row>
    <row r="158" spans="1:31" ht="12.75" x14ac:dyDescent="0.2"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"/>
      <c r="AE158" s="1"/>
    </row>
    <row r="159" spans="1:31" ht="12.7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P159" s="17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5"/>
      <c r="AE159" s="1"/>
    </row>
    <row r="160" spans="1:31" ht="12.75" x14ac:dyDescent="0.2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"/>
      <c r="AE160" s="1"/>
    </row>
    <row r="161" spans="1:31" ht="12.75" x14ac:dyDescent="0.2">
      <c r="A161" s="18"/>
      <c r="B161" s="19"/>
      <c r="C161" s="19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Q161" s="18"/>
      <c r="R161" s="19"/>
      <c r="S161" s="19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"/>
      <c r="AE161" s="1"/>
    </row>
    <row r="162" spans="1:31" ht="12.75" x14ac:dyDescent="0.2">
      <c r="A162" s="18"/>
      <c r="B162" s="19"/>
      <c r="C162" s="19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Q162" s="20"/>
      <c r="R162" s="19"/>
      <c r="S162" s="19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"/>
      <c r="AE162" s="1"/>
    </row>
    <row r="163" spans="1:31" ht="12.75" x14ac:dyDescent="0.2">
      <c r="A163" s="18"/>
      <c r="B163" s="19"/>
      <c r="C163" s="19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Q163" s="18"/>
      <c r="R163" s="19"/>
      <c r="S163" s="19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"/>
      <c r="AE163" s="1"/>
    </row>
    <row r="164" spans="1:31" ht="12.75" x14ac:dyDescent="0.2">
      <c r="A164" s="18"/>
      <c r="B164" s="19"/>
      <c r="C164" s="19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Q164" s="18"/>
      <c r="R164" s="19"/>
      <c r="S164" s="19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"/>
      <c r="AE164" s="1"/>
    </row>
    <row r="165" spans="1:31" ht="12.75" x14ac:dyDescent="0.2">
      <c r="A165" s="18"/>
      <c r="B165" s="19"/>
      <c r="C165" s="19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Q165" s="18"/>
      <c r="R165" s="19"/>
      <c r="S165" s="19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"/>
      <c r="AE165" s="1"/>
    </row>
    <row r="166" spans="1:31" ht="12.75" x14ac:dyDescent="0.2">
      <c r="A166" s="20"/>
      <c r="B166" s="19"/>
      <c r="C166" s="19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Q166" s="18"/>
      <c r="R166" s="19"/>
      <c r="S166" s="19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"/>
      <c r="AE166" s="1"/>
    </row>
    <row r="167" spans="1:31" ht="12.75" x14ac:dyDescent="0.2">
      <c r="A167" s="18"/>
      <c r="B167" s="19"/>
      <c r="C167" s="19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Q167" s="20"/>
      <c r="R167" s="19"/>
      <c r="S167" s="19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"/>
      <c r="AE167" s="1"/>
    </row>
    <row r="168" spans="1:31" ht="12.75" x14ac:dyDescent="0.2">
      <c r="A168" s="20"/>
      <c r="B168" s="19"/>
      <c r="C168" s="19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Q168" s="20"/>
      <c r="R168" s="19"/>
      <c r="S168" s="19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"/>
      <c r="AE168" s="1"/>
    </row>
    <row r="169" spans="1:31" ht="12.75" x14ac:dyDescent="0.2">
      <c r="A169" s="20"/>
      <c r="B169" s="19"/>
      <c r="C169" s="19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Q169" s="18"/>
      <c r="R169" s="19"/>
      <c r="S169" s="19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"/>
      <c r="AE169" s="1"/>
    </row>
    <row r="170" spans="1:31" ht="12.75" x14ac:dyDescent="0.2">
      <c r="A170" s="18"/>
      <c r="B170" s="19"/>
      <c r="C170" s="19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Q170" s="18"/>
      <c r="R170" s="19"/>
      <c r="S170" s="19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"/>
      <c r="AE170" s="1"/>
    </row>
    <row r="171" spans="1:31" ht="12.75" x14ac:dyDescent="0.2">
      <c r="A171" s="178"/>
      <c r="B171" s="178"/>
      <c r="C171" s="178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Q171" s="178"/>
      <c r="R171" s="178"/>
      <c r="S171" s="178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"/>
      <c r="AE171" s="1"/>
    </row>
    <row r="172" spans="1:31" ht="12.75" x14ac:dyDescent="0.2">
      <c r="A172" s="22"/>
      <c r="B172" s="22"/>
      <c r="C172" s="22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AD172" s="1"/>
      <c r="AE172" s="1"/>
    </row>
  </sheetData>
  <mergeCells count="72"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Q143:AC143"/>
    <mergeCell ref="A121:B121"/>
    <mergeCell ref="C121:AC121"/>
    <mergeCell ref="A122:AC122"/>
    <mergeCell ref="A125:AC125"/>
    <mergeCell ref="A126:N126"/>
    <mergeCell ref="P126:AC126"/>
    <mergeCell ref="A138:C138"/>
    <mergeCell ref="P138:R138"/>
    <mergeCell ref="A139:B139"/>
    <mergeCell ref="C139:AC139"/>
    <mergeCell ref="A142:N142"/>
    <mergeCell ref="A154:C154"/>
    <mergeCell ref="A155:C155"/>
    <mergeCell ref="Q155:S155"/>
    <mergeCell ref="A171:C171"/>
    <mergeCell ref="Q171:S171"/>
  </mergeCells>
  <conditionalFormatting sqref="AE45 AE60 AE15 AE30">
    <cfRule type="expression" dxfId="37" priority="35">
      <formula>AE15="Correct"</formula>
    </cfRule>
    <cfRule type="expression" dxfId="36" priority="37">
      <formula>$AE$15="Check"</formula>
    </cfRule>
  </conditionalFormatting>
  <conditionalFormatting sqref="AE45 AE60 AE30">
    <cfRule type="expression" dxfId="35" priority="36">
      <formula>$AE$15="Check"</formula>
    </cfRule>
  </conditionalFormatting>
  <conditionalFormatting sqref="AE45 AE60 AE15 AE30">
    <cfRule type="expression" dxfId="34" priority="34">
      <formula>AE15="Correct"</formula>
    </cfRule>
  </conditionalFormatting>
  <conditionalFormatting sqref="AE46 AE61 AE16 AE31">
    <cfRule type="expression" dxfId="33" priority="33">
      <formula>FIND("-",AE16)&gt;0</formula>
    </cfRule>
  </conditionalFormatting>
  <conditionalFormatting sqref="O15">
    <cfRule type="containsBlanks" dxfId="32" priority="38">
      <formula>LEN(TRIM(O15))=0</formula>
    </cfRule>
  </conditionalFormatting>
  <conditionalFormatting sqref="O30">
    <cfRule type="containsBlanks" dxfId="31" priority="32">
      <formula>LEN(TRIM(O30))=0</formula>
    </cfRule>
  </conditionalFormatting>
  <conditionalFormatting sqref="O45">
    <cfRule type="containsBlanks" dxfId="30" priority="31">
      <formula>LEN(TRIM(O45))=0</formula>
    </cfRule>
  </conditionalFormatting>
  <conditionalFormatting sqref="O60">
    <cfRule type="containsBlanks" dxfId="29" priority="30">
      <formula>LEN(TRIM(O60))=0</formula>
    </cfRule>
  </conditionalFormatting>
  <conditionalFormatting sqref="O75">
    <cfRule type="containsBlanks" dxfId="28" priority="29">
      <formula>LEN(TRIM(O75))=0</formula>
    </cfRule>
  </conditionalFormatting>
  <conditionalFormatting sqref="O90">
    <cfRule type="containsBlanks" dxfId="27" priority="28">
      <formula>LEN(TRIM(O90))=0</formula>
    </cfRule>
  </conditionalFormatting>
  <conditionalFormatting sqref="O105">
    <cfRule type="containsBlanks" dxfId="26" priority="27">
      <formula>LEN(TRIM(O105))=0</formula>
    </cfRule>
  </conditionalFormatting>
  <conditionalFormatting sqref="O120">
    <cfRule type="containsBlanks" dxfId="25" priority="26">
      <formula>LEN(TRIM(O120))=0</formula>
    </cfRule>
  </conditionalFormatting>
  <conditionalFormatting sqref="AE75">
    <cfRule type="expression" dxfId="24" priority="23">
      <formula>AE75="Correct"</formula>
    </cfRule>
    <cfRule type="expression" dxfId="23" priority="25">
      <formula>$AE$15="Check"</formula>
    </cfRule>
  </conditionalFormatting>
  <conditionalFormatting sqref="AE75">
    <cfRule type="expression" dxfId="22" priority="24">
      <formula>$AE$15="Check"</formula>
    </cfRule>
  </conditionalFormatting>
  <conditionalFormatting sqref="AE75">
    <cfRule type="expression" dxfId="21" priority="22">
      <formula>AE75="Correct"</formula>
    </cfRule>
  </conditionalFormatting>
  <conditionalFormatting sqref="AE76">
    <cfRule type="expression" dxfId="20" priority="21">
      <formula>FIND("-",AE76)&gt;0</formula>
    </cfRule>
  </conditionalFormatting>
  <conditionalFormatting sqref="AE90">
    <cfRule type="expression" dxfId="19" priority="18">
      <formula>AE90="Correct"</formula>
    </cfRule>
    <cfRule type="expression" dxfId="18" priority="20">
      <formula>$AE$15="Check"</formula>
    </cfRule>
  </conditionalFormatting>
  <conditionalFormatting sqref="AE90">
    <cfRule type="expression" dxfId="17" priority="19">
      <formula>$AE$15="Check"</formula>
    </cfRule>
  </conditionalFormatting>
  <conditionalFormatting sqref="AE90">
    <cfRule type="expression" dxfId="16" priority="17">
      <formula>AE90="Correct"</formula>
    </cfRule>
  </conditionalFormatting>
  <conditionalFormatting sqref="AE91">
    <cfRule type="expression" dxfId="15" priority="16">
      <formula>FIND("-",AE91)&gt;0</formula>
    </cfRule>
  </conditionalFormatting>
  <conditionalFormatting sqref="AE105">
    <cfRule type="expression" dxfId="14" priority="13">
      <formula>AE105="Correct"</formula>
    </cfRule>
    <cfRule type="expression" dxfId="13" priority="15">
      <formula>$AE$15="Check"</formula>
    </cfRule>
  </conditionalFormatting>
  <conditionalFormatting sqref="AE105">
    <cfRule type="expression" dxfId="12" priority="14">
      <formula>$AE$15="Check"</formula>
    </cfRule>
  </conditionalFormatting>
  <conditionalFormatting sqref="AE105">
    <cfRule type="expression" dxfId="11" priority="12">
      <formula>AE105="Correct"</formula>
    </cfRule>
  </conditionalFormatting>
  <conditionalFormatting sqref="AE106">
    <cfRule type="expression" dxfId="10" priority="11">
      <formula>FIND("-",AE106)&gt;0</formula>
    </cfRule>
  </conditionalFormatting>
  <conditionalFormatting sqref="AE120">
    <cfRule type="expression" dxfId="9" priority="8">
      <formula>AE120="Correct"</formula>
    </cfRule>
    <cfRule type="expression" dxfId="8" priority="10">
      <formula>$AE$15="Check"</formula>
    </cfRule>
  </conditionalFormatting>
  <conditionalFormatting sqref="AE120">
    <cfRule type="expression" dxfId="7" priority="9">
      <formula>$AE$15="Check"</formula>
    </cfRule>
  </conditionalFormatting>
  <conditionalFormatting sqref="AE120">
    <cfRule type="expression" dxfId="6" priority="7">
      <formula>AE120="Correct"</formula>
    </cfRule>
  </conditionalFormatting>
  <conditionalFormatting sqref="AE121">
    <cfRule type="expression" dxfId="5" priority="6">
      <formula>FIND("-",AE121)&gt;0</formula>
    </cfRule>
  </conditionalFormatting>
  <conditionalFormatting sqref="AE138">
    <cfRule type="expression" dxfId="4" priority="3">
      <formula>AE138="Correct"</formula>
    </cfRule>
    <cfRule type="expression" dxfId="3" priority="4">
      <formula>$AE$15="Check"</formula>
    </cfRule>
  </conditionalFormatting>
  <conditionalFormatting sqref="AE138">
    <cfRule type="expression" dxfId="2" priority="2">
      <formula>AE138="Correct"</formula>
    </cfRule>
  </conditionalFormatting>
  <conditionalFormatting sqref="AE139">
    <cfRule type="expression" dxfId="1" priority="1">
      <formula>FIND("-",AE139)&gt;0</formula>
    </cfRule>
  </conditionalFormatting>
  <conditionalFormatting sqref="O138">
    <cfRule type="containsBlanks" dxfId="0" priority="5">
      <formula>LEN(TRIM(O138))=0</formula>
    </cfRule>
  </conditionalFormatting>
  <dataValidations count="1">
    <dataValidation type="list" allowBlank="1" showInputMessage="1" showErrorMessage="1" sqref="O15 O138 O75 O60 O120 O105 O30 O45 O90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topLeftCell="A16" zoomScale="90" zoomScaleNormal="90" zoomScalePageLayoutView="8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16384" width="8.85546875" style="1"/>
  </cols>
  <sheetData>
    <row r="1" spans="1:31" ht="26.25" x14ac:dyDescent="0.2">
      <c r="A1" s="108" t="s">
        <v>281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43" t="s">
        <v>140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  <c r="O3" s="3" t="s">
        <v>4</v>
      </c>
      <c r="P3" s="131" t="s">
        <v>133</v>
      </c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>
        <v>5</v>
      </c>
      <c r="B5" s="42" t="s">
        <v>213</v>
      </c>
      <c r="C5" s="42" t="s">
        <v>214</v>
      </c>
      <c r="D5" s="9">
        <v>1</v>
      </c>
      <c r="E5" s="9"/>
      <c r="F5" s="9"/>
      <c r="G5" s="9">
        <v>2</v>
      </c>
      <c r="H5" s="9">
        <v>1</v>
      </c>
      <c r="I5" s="9">
        <v>2</v>
      </c>
      <c r="J5" s="9"/>
      <c r="K5" s="9">
        <v>1</v>
      </c>
      <c r="L5" s="9"/>
      <c r="M5" s="9"/>
      <c r="N5" s="9">
        <f t="shared" ref="N5:N14" si="0">IF(B5="","",(D5*2)+(E5*3)+F5*1)</f>
        <v>2</v>
      </c>
      <c r="O5" s="10"/>
      <c r="P5" s="41">
        <v>4</v>
      </c>
      <c r="Q5" s="42" t="s">
        <v>85</v>
      </c>
      <c r="R5" s="42" t="s">
        <v>53</v>
      </c>
      <c r="S5" s="9">
        <v>3</v>
      </c>
      <c r="T5" s="9">
        <v>1</v>
      </c>
      <c r="U5" s="9"/>
      <c r="V5" s="9">
        <v>5</v>
      </c>
      <c r="W5" s="9">
        <v>2</v>
      </c>
      <c r="X5" s="9">
        <v>2</v>
      </c>
      <c r="Y5" s="9">
        <v>2</v>
      </c>
      <c r="Z5" s="9">
        <v>1</v>
      </c>
      <c r="AA5" s="9"/>
      <c r="AB5" s="9"/>
      <c r="AC5" s="9">
        <f t="shared" ref="AC5:AC14" si="1">IF(Q5="","",(S5*2)+(T5*3)+U5*1)</f>
        <v>9</v>
      </c>
      <c r="AE5" s="21"/>
    </row>
    <row r="6" spans="1:31" s="39" customFormat="1" ht="12.75" x14ac:dyDescent="0.2">
      <c r="A6" s="43">
        <v>6</v>
      </c>
      <c r="B6" s="42" t="s">
        <v>215</v>
      </c>
      <c r="C6" s="42" t="s">
        <v>216</v>
      </c>
      <c r="D6" s="9"/>
      <c r="E6" s="9"/>
      <c r="F6" s="9">
        <v>1</v>
      </c>
      <c r="G6" s="9">
        <v>4</v>
      </c>
      <c r="H6" s="9">
        <v>3</v>
      </c>
      <c r="I6" s="9">
        <v>2</v>
      </c>
      <c r="J6" s="9"/>
      <c r="K6" s="9">
        <v>4</v>
      </c>
      <c r="L6" s="9"/>
      <c r="M6" s="9"/>
      <c r="N6" s="9">
        <f t="shared" si="0"/>
        <v>1</v>
      </c>
      <c r="O6" s="10"/>
      <c r="P6" s="43">
        <v>6</v>
      </c>
      <c r="Q6" s="42" t="s">
        <v>30</v>
      </c>
      <c r="R6" s="42" t="s">
        <v>53</v>
      </c>
      <c r="S6" s="9">
        <v>1</v>
      </c>
      <c r="T6" s="9"/>
      <c r="U6" s="9"/>
      <c r="V6" s="9">
        <v>2</v>
      </c>
      <c r="W6" s="9">
        <v>3</v>
      </c>
      <c r="X6" s="9">
        <v>2</v>
      </c>
      <c r="Y6" s="9"/>
      <c r="Z6" s="9">
        <v>2</v>
      </c>
      <c r="AA6" s="9"/>
      <c r="AB6" s="9"/>
      <c r="AC6" s="9">
        <f t="shared" si="1"/>
        <v>2</v>
      </c>
      <c r="AE6" s="21"/>
    </row>
    <row r="7" spans="1:31" s="39" customFormat="1" ht="12.75" x14ac:dyDescent="0.2">
      <c r="A7" s="41">
        <v>14</v>
      </c>
      <c r="B7" s="42" t="s">
        <v>217</v>
      </c>
      <c r="C7" s="42" t="s">
        <v>92</v>
      </c>
      <c r="D7" s="9">
        <v>3</v>
      </c>
      <c r="E7" s="9">
        <v>1</v>
      </c>
      <c r="F7" s="9">
        <v>2</v>
      </c>
      <c r="G7" s="9">
        <v>2</v>
      </c>
      <c r="H7" s="9"/>
      <c r="I7" s="9">
        <v>1</v>
      </c>
      <c r="J7" s="9"/>
      <c r="K7" s="9"/>
      <c r="L7" s="9"/>
      <c r="M7" s="9"/>
      <c r="N7" s="9">
        <f t="shared" si="0"/>
        <v>11</v>
      </c>
      <c r="O7" s="10"/>
      <c r="P7" s="41">
        <v>7</v>
      </c>
      <c r="Q7" s="42" t="s">
        <v>160</v>
      </c>
      <c r="R7" s="42" t="s">
        <v>128</v>
      </c>
      <c r="S7" s="9"/>
      <c r="T7" s="9"/>
      <c r="U7" s="9">
        <v>2</v>
      </c>
      <c r="V7" s="9">
        <v>1</v>
      </c>
      <c r="W7" s="9">
        <v>1</v>
      </c>
      <c r="X7" s="9"/>
      <c r="Y7" s="9"/>
      <c r="Z7" s="9">
        <v>1</v>
      </c>
      <c r="AA7" s="9"/>
      <c r="AB7" s="9"/>
      <c r="AC7" s="9">
        <f t="shared" si="1"/>
        <v>2</v>
      </c>
      <c r="AE7" s="21"/>
    </row>
    <row r="8" spans="1:31" s="39" customFormat="1" ht="12.75" x14ac:dyDescent="0.2">
      <c r="A8" s="43">
        <v>24</v>
      </c>
      <c r="B8" s="42" t="s">
        <v>218</v>
      </c>
      <c r="C8" s="42" t="s">
        <v>39</v>
      </c>
      <c r="D8" s="9"/>
      <c r="E8" s="9">
        <v>1</v>
      </c>
      <c r="F8" s="9"/>
      <c r="G8" s="9">
        <v>5</v>
      </c>
      <c r="H8" s="9">
        <v>1</v>
      </c>
      <c r="I8" s="9">
        <v>5</v>
      </c>
      <c r="J8" s="9">
        <v>1</v>
      </c>
      <c r="K8" s="9">
        <v>3</v>
      </c>
      <c r="L8" s="9"/>
      <c r="M8" s="9"/>
      <c r="N8" s="9">
        <f t="shared" si="0"/>
        <v>3</v>
      </c>
      <c r="O8" s="10"/>
      <c r="P8" s="41">
        <v>8</v>
      </c>
      <c r="Q8" s="42" t="s">
        <v>161</v>
      </c>
      <c r="R8" s="42" t="s">
        <v>90</v>
      </c>
      <c r="S8" s="9">
        <v>1</v>
      </c>
      <c r="T8" s="9"/>
      <c r="U8" s="9"/>
      <c r="V8" s="9">
        <v>7</v>
      </c>
      <c r="W8" s="9">
        <v>3</v>
      </c>
      <c r="X8" s="9">
        <v>1</v>
      </c>
      <c r="Y8" s="9"/>
      <c r="Z8" s="9">
        <v>2</v>
      </c>
      <c r="AA8" s="9"/>
      <c r="AB8" s="9"/>
      <c r="AC8" s="9">
        <f t="shared" si="1"/>
        <v>2</v>
      </c>
      <c r="AE8" s="21"/>
    </row>
    <row r="9" spans="1:31" s="39" customFormat="1" ht="12.75" x14ac:dyDescent="0.2">
      <c r="A9" s="43">
        <v>32</v>
      </c>
      <c r="B9" s="42" t="s">
        <v>71</v>
      </c>
      <c r="C9" s="42" t="s">
        <v>90</v>
      </c>
      <c r="D9" s="9">
        <v>1</v>
      </c>
      <c r="E9" s="9"/>
      <c r="F9" s="9"/>
      <c r="G9" s="9">
        <v>10</v>
      </c>
      <c r="H9" s="9"/>
      <c r="I9" s="9"/>
      <c r="J9" s="9"/>
      <c r="K9" s="9">
        <v>1</v>
      </c>
      <c r="L9" s="9"/>
      <c r="M9" s="9"/>
      <c r="N9" s="9">
        <f t="shared" si="0"/>
        <v>2</v>
      </c>
      <c r="O9" s="10"/>
      <c r="P9" s="43">
        <v>9</v>
      </c>
      <c r="Q9" s="42" t="s">
        <v>85</v>
      </c>
      <c r="R9" s="42" t="s">
        <v>163</v>
      </c>
      <c r="S9" s="9"/>
      <c r="T9" s="9">
        <v>2</v>
      </c>
      <c r="U9" s="9"/>
      <c r="V9" s="9">
        <v>3</v>
      </c>
      <c r="W9" s="9">
        <v>1</v>
      </c>
      <c r="X9" s="9">
        <v>1</v>
      </c>
      <c r="Y9" s="9"/>
      <c r="Z9" s="9">
        <v>3</v>
      </c>
      <c r="AA9" s="9"/>
      <c r="AB9" s="9"/>
      <c r="AC9" s="9">
        <f t="shared" si="1"/>
        <v>6</v>
      </c>
      <c r="AE9" s="21"/>
    </row>
    <row r="10" spans="1:31" s="39" customFormat="1" ht="12.75" x14ac:dyDescent="0.2">
      <c r="A10" s="43">
        <v>33</v>
      </c>
      <c r="B10" s="42" t="s">
        <v>217</v>
      </c>
      <c r="C10" s="42" t="s">
        <v>48</v>
      </c>
      <c r="D10" s="9">
        <v>2</v>
      </c>
      <c r="E10" s="9"/>
      <c r="F10" s="9"/>
      <c r="G10" s="9"/>
      <c r="H10" s="9">
        <v>2</v>
      </c>
      <c r="I10" s="9">
        <v>1</v>
      </c>
      <c r="J10" s="9">
        <v>1</v>
      </c>
      <c r="K10" s="9">
        <v>1</v>
      </c>
      <c r="L10" s="9"/>
      <c r="M10" s="9"/>
      <c r="N10" s="9">
        <f t="shared" si="0"/>
        <v>4</v>
      </c>
      <c r="O10" s="10"/>
      <c r="P10" s="43">
        <v>10</v>
      </c>
      <c r="Q10" s="42" t="s">
        <v>162</v>
      </c>
      <c r="R10" s="42" t="s">
        <v>66</v>
      </c>
      <c r="S10" s="9">
        <v>5</v>
      </c>
      <c r="T10" s="9"/>
      <c r="U10" s="9"/>
      <c r="V10" s="9">
        <v>5</v>
      </c>
      <c r="W10" s="9"/>
      <c r="X10" s="9">
        <v>1</v>
      </c>
      <c r="Y10" s="9"/>
      <c r="Z10" s="9">
        <v>3</v>
      </c>
      <c r="AA10" s="9"/>
      <c r="AB10" s="9"/>
      <c r="AC10" s="9">
        <f t="shared" si="1"/>
        <v>10</v>
      </c>
      <c r="AE10" s="21"/>
    </row>
    <row r="11" spans="1:31" s="39" customFormat="1" ht="12.75" x14ac:dyDescent="0.2">
      <c r="A11" s="43">
        <v>50</v>
      </c>
      <c r="B11" s="42" t="s">
        <v>219</v>
      </c>
      <c r="C11" s="42" t="s">
        <v>70</v>
      </c>
      <c r="D11" s="9">
        <v>1</v>
      </c>
      <c r="E11" s="9"/>
      <c r="F11" s="9"/>
      <c r="G11" s="9">
        <v>2</v>
      </c>
      <c r="H11" s="9"/>
      <c r="I11" s="9">
        <v>2</v>
      </c>
      <c r="J11" s="9"/>
      <c r="K11" s="9"/>
      <c r="L11" s="9"/>
      <c r="M11" s="9"/>
      <c r="N11" s="9">
        <f t="shared" si="0"/>
        <v>2</v>
      </c>
      <c r="O11" s="10"/>
      <c r="P11" s="43">
        <v>11</v>
      </c>
      <c r="Q11" s="42" t="s">
        <v>100</v>
      </c>
      <c r="R11" s="42" t="s">
        <v>164</v>
      </c>
      <c r="S11" s="9">
        <v>2</v>
      </c>
      <c r="T11" s="9"/>
      <c r="U11" s="9"/>
      <c r="V11" s="9">
        <v>4</v>
      </c>
      <c r="W11" s="9"/>
      <c r="X11" s="9">
        <v>1</v>
      </c>
      <c r="Y11" s="9"/>
      <c r="Z11" s="9">
        <v>1</v>
      </c>
      <c r="AA11" s="9"/>
      <c r="AB11" s="9"/>
      <c r="AC11" s="9">
        <f t="shared" si="1"/>
        <v>4</v>
      </c>
      <c r="AE11" s="21"/>
    </row>
    <row r="12" spans="1:31" s="39" customFormat="1" ht="12.75" x14ac:dyDescent="0.2">
      <c r="A12" s="41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43"/>
      <c r="Q12" s="42"/>
      <c r="R12" s="4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tr">
        <f t="shared" si="1"/>
        <v/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8</v>
      </c>
      <c r="E15" s="9">
        <f t="shared" si="2"/>
        <v>2</v>
      </c>
      <c r="F15" s="9">
        <f t="shared" si="2"/>
        <v>3</v>
      </c>
      <c r="G15" s="9">
        <f t="shared" si="2"/>
        <v>25</v>
      </c>
      <c r="H15" s="9">
        <f t="shared" si="2"/>
        <v>7</v>
      </c>
      <c r="I15" s="9">
        <f t="shared" si="2"/>
        <v>13</v>
      </c>
      <c r="J15" s="9">
        <f t="shared" si="2"/>
        <v>2</v>
      </c>
      <c r="K15" s="9">
        <f t="shared" si="2"/>
        <v>10</v>
      </c>
      <c r="L15" s="9">
        <f t="shared" si="2"/>
        <v>0</v>
      </c>
      <c r="M15" s="9">
        <f t="shared" si="2"/>
        <v>0</v>
      </c>
      <c r="N15" s="9">
        <f t="shared" si="2"/>
        <v>25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12</v>
      </c>
      <c r="T15" s="9">
        <f t="shared" si="3"/>
        <v>3</v>
      </c>
      <c r="U15" s="9">
        <f t="shared" si="3"/>
        <v>2</v>
      </c>
      <c r="V15" s="9">
        <f t="shared" si="3"/>
        <v>27</v>
      </c>
      <c r="W15" s="9">
        <f t="shared" si="3"/>
        <v>10</v>
      </c>
      <c r="X15" s="9">
        <f t="shared" si="3"/>
        <v>8</v>
      </c>
      <c r="Y15" s="9">
        <f t="shared" si="3"/>
        <v>2</v>
      </c>
      <c r="Z15" s="9">
        <f t="shared" si="3"/>
        <v>13</v>
      </c>
      <c r="AA15" s="9">
        <f t="shared" si="3"/>
        <v>0</v>
      </c>
      <c r="AB15" s="9">
        <f t="shared" si="3"/>
        <v>0</v>
      </c>
      <c r="AC15" s="9">
        <f t="shared" si="3"/>
        <v>35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246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AKOM:    |||   Brownies: </v>
      </c>
    </row>
    <row r="17" spans="1:37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7" s="39" customFormat="1" ht="12.75" x14ac:dyDescent="0.2">
      <c r="A18" s="158" t="s">
        <v>137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/>
      <c r="O18" s="3" t="s">
        <v>4</v>
      </c>
      <c r="P18" s="155" t="s">
        <v>88</v>
      </c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7"/>
      <c r="AE18" s="21"/>
    </row>
    <row r="19" spans="1:37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7" s="39" customFormat="1" ht="12.75" x14ac:dyDescent="0.2">
      <c r="A20" s="41">
        <v>0</v>
      </c>
      <c r="B20" s="42" t="s">
        <v>196</v>
      </c>
      <c r="C20" s="42" t="s">
        <v>87</v>
      </c>
      <c r="D20" s="9">
        <v>3</v>
      </c>
      <c r="E20" s="9"/>
      <c r="F20" s="9"/>
      <c r="G20" s="9">
        <v>3</v>
      </c>
      <c r="H20" s="9"/>
      <c r="I20" s="9">
        <v>2</v>
      </c>
      <c r="J20" s="9"/>
      <c r="K20" s="9">
        <v>1</v>
      </c>
      <c r="L20" s="9"/>
      <c r="M20" s="9"/>
      <c r="N20" s="9">
        <f t="shared" ref="N20:N29" si="4">IF(B20="","",(D20*2)+(E20*3)+F20*1)</f>
        <v>6</v>
      </c>
      <c r="O20" s="10"/>
      <c r="P20" s="41">
        <v>0</v>
      </c>
      <c r="Q20" s="42" t="s">
        <v>107</v>
      </c>
      <c r="R20" s="42" t="s">
        <v>194</v>
      </c>
      <c r="S20" s="9">
        <v>1</v>
      </c>
      <c r="T20" s="9">
        <v>1</v>
      </c>
      <c r="U20" s="9"/>
      <c r="V20" s="9">
        <v>2</v>
      </c>
      <c r="W20" s="9">
        <v>1</v>
      </c>
      <c r="X20" s="9">
        <v>1</v>
      </c>
      <c r="Y20" s="9">
        <v>1</v>
      </c>
      <c r="Z20" s="9"/>
      <c r="AA20" s="9"/>
      <c r="AB20" s="9"/>
      <c r="AC20" s="9">
        <f t="shared" ref="AC20:AC29" si="5">IF(Q20="","",(S20*2)+(T20*3)+U20*1)</f>
        <v>5</v>
      </c>
      <c r="AE20" s="21"/>
    </row>
    <row r="21" spans="1:37" s="39" customFormat="1" ht="12.75" x14ac:dyDescent="0.2">
      <c r="A21" s="43">
        <v>5</v>
      </c>
      <c r="B21" s="42" t="s">
        <v>199</v>
      </c>
      <c r="C21" s="42" t="s">
        <v>57</v>
      </c>
      <c r="D21" s="9">
        <v>1</v>
      </c>
      <c r="E21" s="9"/>
      <c r="F21" s="9"/>
      <c r="G21" s="9">
        <v>2</v>
      </c>
      <c r="H21" s="9">
        <v>3</v>
      </c>
      <c r="I21" s="9">
        <v>3</v>
      </c>
      <c r="J21" s="9">
        <v>1</v>
      </c>
      <c r="K21" s="9">
        <v>2</v>
      </c>
      <c r="L21" s="9"/>
      <c r="M21" s="9"/>
      <c r="N21" s="9">
        <f t="shared" si="4"/>
        <v>2</v>
      </c>
      <c r="O21" s="10"/>
      <c r="P21" s="43"/>
      <c r="Q21" s="42"/>
      <c r="R21" s="42"/>
      <c r="S21" s="9"/>
      <c r="T21" s="9"/>
      <c r="U21" s="9"/>
      <c r="V21" s="9"/>
      <c r="W21" s="9"/>
      <c r="X21" s="9"/>
      <c r="Y21" s="9"/>
      <c r="Z21" s="9"/>
      <c r="AA21" s="9"/>
      <c r="AB21" s="9"/>
      <c r="AC21" s="9" t="str">
        <f t="shared" si="5"/>
        <v/>
      </c>
      <c r="AE21" s="21"/>
    </row>
    <row r="22" spans="1:37" s="39" customFormat="1" ht="12.75" x14ac:dyDescent="0.2">
      <c r="A22" s="43">
        <v>8</v>
      </c>
      <c r="B22" s="42" t="s">
        <v>245</v>
      </c>
      <c r="C22" s="42" t="s">
        <v>164</v>
      </c>
      <c r="D22" s="9"/>
      <c r="E22" s="9">
        <v>1</v>
      </c>
      <c r="F22" s="9"/>
      <c r="G22" s="9">
        <v>5</v>
      </c>
      <c r="H22" s="9">
        <v>2</v>
      </c>
      <c r="I22" s="9"/>
      <c r="J22" s="9">
        <v>1</v>
      </c>
      <c r="K22" s="9">
        <v>3</v>
      </c>
      <c r="L22" s="9"/>
      <c r="M22" s="9"/>
      <c r="N22" s="9">
        <f t="shared" si="4"/>
        <v>3</v>
      </c>
      <c r="O22" s="10"/>
      <c r="P22" s="41">
        <v>2</v>
      </c>
      <c r="Q22" s="42" t="s">
        <v>220</v>
      </c>
      <c r="R22" s="42" t="s">
        <v>400</v>
      </c>
      <c r="S22" s="9">
        <v>2</v>
      </c>
      <c r="T22" s="9"/>
      <c r="U22" s="9"/>
      <c r="V22" s="9">
        <v>3</v>
      </c>
      <c r="W22" s="9">
        <v>1</v>
      </c>
      <c r="X22" s="9"/>
      <c r="Y22" s="9"/>
      <c r="Z22" s="9">
        <v>1</v>
      </c>
      <c r="AA22" s="9"/>
      <c r="AB22" s="9"/>
      <c r="AC22" s="9">
        <f t="shared" si="5"/>
        <v>4</v>
      </c>
      <c r="AE22" s="21"/>
    </row>
    <row r="23" spans="1:37" s="39" customFormat="1" ht="12.75" x14ac:dyDescent="0.2">
      <c r="A23" s="43">
        <v>10</v>
      </c>
      <c r="B23" s="42" t="s">
        <v>197</v>
      </c>
      <c r="C23" s="42" t="s">
        <v>198</v>
      </c>
      <c r="D23" s="9">
        <v>2</v>
      </c>
      <c r="E23" s="9"/>
      <c r="F23" s="9">
        <v>2</v>
      </c>
      <c r="G23" s="9">
        <v>3</v>
      </c>
      <c r="H23" s="9">
        <v>1</v>
      </c>
      <c r="I23" s="9"/>
      <c r="J23" s="9"/>
      <c r="K23" s="9">
        <v>2</v>
      </c>
      <c r="L23" s="9"/>
      <c r="M23" s="9"/>
      <c r="N23" s="9">
        <f t="shared" si="4"/>
        <v>6</v>
      </c>
      <c r="O23" s="10"/>
      <c r="P23" s="41">
        <v>3</v>
      </c>
      <c r="Q23" s="42" t="s">
        <v>91</v>
      </c>
      <c r="R23" s="42" t="s">
        <v>92</v>
      </c>
      <c r="S23" s="9">
        <v>5</v>
      </c>
      <c r="T23" s="9"/>
      <c r="U23" s="9">
        <v>2</v>
      </c>
      <c r="V23" s="9">
        <v>1</v>
      </c>
      <c r="W23" s="9">
        <v>2</v>
      </c>
      <c r="X23" s="9"/>
      <c r="Y23" s="9"/>
      <c r="Z23" s="9">
        <v>1</v>
      </c>
      <c r="AA23" s="9"/>
      <c r="AB23" s="9"/>
      <c r="AC23" s="9">
        <f t="shared" si="5"/>
        <v>12</v>
      </c>
      <c r="AE23" s="21"/>
    </row>
    <row r="24" spans="1:37" s="39" customFormat="1" ht="12.75" x14ac:dyDescent="0.2">
      <c r="A24" s="41">
        <v>12</v>
      </c>
      <c r="B24" s="42" t="s">
        <v>78</v>
      </c>
      <c r="C24" s="42" t="s">
        <v>79</v>
      </c>
      <c r="D24" s="9">
        <v>5</v>
      </c>
      <c r="E24" s="9"/>
      <c r="F24" s="9">
        <v>1</v>
      </c>
      <c r="G24" s="9">
        <v>7</v>
      </c>
      <c r="H24" s="9">
        <v>1</v>
      </c>
      <c r="I24" s="9">
        <v>2</v>
      </c>
      <c r="J24" s="9">
        <v>1</v>
      </c>
      <c r="K24" s="9"/>
      <c r="L24" s="9"/>
      <c r="M24" s="9"/>
      <c r="N24" s="9">
        <f t="shared" si="4"/>
        <v>11</v>
      </c>
      <c r="O24" s="10"/>
      <c r="P24" s="43">
        <v>5</v>
      </c>
      <c r="Q24" s="42" t="s">
        <v>96</v>
      </c>
      <c r="R24" s="42" t="s">
        <v>97</v>
      </c>
      <c r="S24" s="9">
        <v>6</v>
      </c>
      <c r="T24" s="9"/>
      <c r="U24" s="9">
        <v>3</v>
      </c>
      <c r="V24" s="9">
        <v>4</v>
      </c>
      <c r="W24" s="9">
        <v>2</v>
      </c>
      <c r="X24" s="9"/>
      <c r="Y24" s="9"/>
      <c r="Z24" s="9">
        <v>1</v>
      </c>
      <c r="AA24" s="9"/>
      <c r="AB24" s="9"/>
      <c r="AC24" s="9">
        <f t="shared" si="5"/>
        <v>15</v>
      </c>
      <c r="AE24" s="21"/>
    </row>
    <row r="25" spans="1:37" s="39" customFormat="1" ht="12.75" x14ac:dyDescent="0.2">
      <c r="A25" s="43">
        <v>15</v>
      </c>
      <c r="B25" s="42" t="s">
        <v>199</v>
      </c>
      <c r="C25" s="42" t="s">
        <v>84</v>
      </c>
      <c r="D25" s="9">
        <v>1</v>
      </c>
      <c r="E25" s="9">
        <v>2</v>
      </c>
      <c r="F25" s="9"/>
      <c r="G25" s="9">
        <v>4</v>
      </c>
      <c r="H25" s="9">
        <v>1</v>
      </c>
      <c r="I25" s="9">
        <v>1</v>
      </c>
      <c r="J25" s="9"/>
      <c r="K25" s="9">
        <v>2</v>
      </c>
      <c r="L25" s="9"/>
      <c r="M25" s="9"/>
      <c r="N25" s="9">
        <f t="shared" si="4"/>
        <v>8</v>
      </c>
      <c r="O25" s="10"/>
      <c r="P25" s="43">
        <v>15</v>
      </c>
      <c r="Q25" s="42" t="s">
        <v>195</v>
      </c>
      <c r="R25" s="42" t="s">
        <v>94</v>
      </c>
      <c r="S25" s="9"/>
      <c r="T25" s="9">
        <v>3</v>
      </c>
      <c r="U25" s="9"/>
      <c r="V25" s="9">
        <v>3</v>
      </c>
      <c r="W25" s="9"/>
      <c r="X25" s="9">
        <v>2</v>
      </c>
      <c r="Y25" s="9">
        <v>1</v>
      </c>
      <c r="Z25" s="9">
        <v>2</v>
      </c>
      <c r="AA25" s="9"/>
      <c r="AB25" s="9"/>
      <c r="AC25" s="9">
        <f t="shared" si="5"/>
        <v>9</v>
      </c>
      <c r="AE25" s="21"/>
    </row>
    <row r="26" spans="1:37" s="39" customFormat="1" ht="12.75" x14ac:dyDescent="0.2">
      <c r="A26" s="43">
        <v>17</v>
      </c>
      <c r="B26" s="42" t="s">
        <v>38</v>
      </c>
      <c r="C26" s="42" t="s">
        <v>360</v>
      </c>
      <c r="D26" s="9"/>
      <c r="E26" s="9"/>
      <c r="F26" s="9"/>
      <c r="G26" s="9">
        <v>2</v>
      </c>
      <c r="H26" s="9">
        <v>3</v>
      </c>
      <c r="I26" s="9"/>
      <c r="J26" s="9"/>
      <c r="K26" s="9">
        <v>3</v>
      </c>
      <c r="L26" s="9"/>
      <c r="M26" s="9"/>
      <c r="N26" s="9">
        <f t="shared" si="4"/>
        <v>0</v>
      </c>
      <c r="O26" s="10"/>
      <c r="P26" s="43">
        <v>35</v>
      </c>
      <c r="Q26" s="42" t="s">
        <v>270</v>
      </c>
      <c r="R26" s="42" t="s">
        <v>271</v>
      </c>
      <c r="S26" s="9"/>
      <c r="T26" s="9">
        <v>5</v>
      </c>
      <c r="U26" s="9"/>
      <c r="V26" s="9">
        <v>3</v>
      </c>
      <c r="W26" s="9"/>
      <c r="X26" s="9">
        <v>2</v>
      </c>
      <c r="Y26" s="9">
        <v>4</v>
      </c>
      <c r="Z26" s="9"/>
      <c r="AA26" s="9"/>
      <c r="AB26" s="9"/>
      <c r="AC26" s="9">
        <f t="shared" si="5"/>
        <v>15</v>
      </c>
      <c r="AE26" s="21"/>
    </row>
    <row r="27" spans="1:37" s="39" customFormat="1" ht="12.75" x14ac:dyDescent="0.2">
      <c r="A27" s="52" t="s">
        <v>221</v>
      </c>
      <c r="B27" s="42" t="s">
        <v>200</v>
      </c>
      <c r="C27" s="42" t="s">
        <v>73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4"/>
        <v>0</v>
      </c>
      <c r="O27" s="10"/>
      <c r="P27" s="43"/>
      <c r="Q27" s="42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tr">
        <f t="shared" si="5"/>
        <v/>
      </c>
      <c r="AE27" s="21"/>
    </row>
    <row r="28" spans="1:37" s="39" customFormat="1" ht="12.75" x14ac:dyDescent="0.2">
      <c r="A28" s="41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7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7" s="39" customFormat="1" ht="12.75" x14ac:dyDescent="0.2">
      <c r="A30" s="105" t="s">
        <v>26</v>
      </c>
      <c r="B30" s="106"/>
      <c r="C30" s="107"/>
      <c r="D30" s="9">
        <f t="shared" ref="D30:N30" si="6">SUM(D20:D29)</f>
        <v>12</v>
      </c>
      <c r="E30" s="9">
        <f t="shared" si="6"/>
        <v>3</v>
      </c>
      <c r="F30" s="9">
        <f t="shared" si="6"/>
        <v>3</v>
      </c>
      <c r="G30" s="9">
        <f t="shared" si="6"/>
        <v>26</v>
      </c>
      <c r="H30" s="9">
        <f t="shared" si="6"/>
        <v>11</v>
      </c>
      <c r="I30" s="9">
        <f t="shared" si="6"/>
        <v>8</v>
      </c>
      <c r="J30" s="9">
        <f t="shared" si="6"/>
        <v>3</v>
      </c>
      <c r="K30" s="9">
        <f t="shared" si="6"/>
        <v>13</v>
      </c>
      <c r="L30" s="9">
        <f t="shared" si="6"/>
        <v>0</v>
      </c>
      <c r="M30" s="9">
        <f t="shared" si="6"/>
        <v>0</v>
      </c>
      <c r="N30" s="9">
        <f t="shared" si="6"/>
        <v>36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14</v>
      </c>
      <c r="T30" s="9">
        <f t="shared" si="7"/>
        <v>9</v>
      </c>
      <c r="U30" s="9">
        <f t="shared" si="7"/>
        <v>5</v>
      </c>
      <c r="V30" s="9">
        <f t="shared" si="7"/>
        <v>16</v>
      </c>
      <c r="W30" s="9">
        <f t="shared" si="7"/>
        <v>6</v>
      </c>
      <c r="X30" s="9">
        <f t="shared" si="7"/>
        <v>5</v>
      </c>
      <c r="Y30" s="9">
        <f t="shared" si="7"/>
        <v>6</v>
      </c>
      <c r="Z30" s="9">
        <f t="shared" si="7"/>
        <v>5</v>
      </c>
      <c r="AA30" s="9">
        <f t="shared" si="7"/>
        <v>0</v>
      </c>
      <c r="AB30" s="9">
        <f t="shared" si="7"/>
        <v>0</v>
      </c>
      <c r="AC30" s="9">
        <f t="shared" si="7"/>
        <v>60</v>
      </c>
      <c r="AE30" s="44" t="e">
        <f>IF(#REF!+#REF!=5,"Correct","MVP ERROR")</f>
        <v>#REF!</v>
      </c>
    </row>
    <row r="31" spans="1:37" s="39" customFormat="1" ht="12.75" x14ac:dyDescent="0.2">
      <c r="A31" s="117" t="s">
        <v>27</v>
      </c>
      <c r="B31" s="118"/>
      <c r="C31" s="119" t="s">
        <v>230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Hawks:    |||   HBW Cannons: </v>
      </c>
      <c r="AK31" s="46"/>
    </row>
    <row r="32" spans="1:37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11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  <c r="O33" s="3" t="s">
        <v>4</v>
      </c>
      <c r="P33" s="161" t="s">
        <v>138</v>
      </c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3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1">
        <v>11</v>
      </c>
      <c r="Q35" s="42" t="s">
        <v>65</v>
      </c>
      <c r="R35" s="42" t="s">
        <v>66</v>
      </c>
      <c r="S35" s="9"/>
      <c r="T35" s="9">
        <v>1</v>
      </c>
      <c r="U35" s="9"/>
      <c r="V35" s="9">
        <v>2</v>
      </c>
      <c r="W35" s="9">
        <v>1</v>
      </c>
      <c r="X35" s="9">
        <v>1</v>
      </c>
      <c r="Y35" s="9"/>
      <c r="Z35" s="9">
        <v>4</v>
      </c>
      <c r="AA35" s="9"/>
      <c r="AB35" s="9"/>
      <c r="AC35" s="9">
        <f t="shared" ref="AC35:AC44" si="9">IF(Q35="","",(S35*2)+(T35*3)+U35*1)</f>
        <v>3</v>
      </c>
      <c r="AE35" s="21"/>
    </row>
    <row r="36" spans="1:31" s="39" customFormat="1" ht="12.75" x14ac:dyDescent="0.2">
      <c r="A36" s="43">
        <v>6</v>
      </c>
      <c r="B36" s="42" t="s">
        <v>83</v>
      </c>
      <c r="C36" s="42" t="s">
        <v>48</v>
      </c>
      <c r="D36" s="9">
        <v>1</v>
      </c>
      <c r="E36" s="9"/>
      <c r="F36" s="9"/>
      <c r="G36" s="9">
        <v>3</v>
      </c>
      <c r="H36" s="9">
        <v>1</v>
      </c>
      <c r="I36" s="9">
        <v>1</v>
      </c>
      <c r="J36" s="9"/>
      <c r="K36" s="9">
        <v>3</v>
      </c>
      <c r="L36" s="9"/>
      <c r="M36" s="9"/>
      <c r="N36" s="9">
        <f t="shared" si="8"/>
        <v>2</v>
      </c>
      <c r="O36" s="10"/>
      <c r="P36" s="43"/>
      <c r="Q36" s="42"/>
      <c r="R36" s="42"/>
      <c r="S36" s="9"/>
      <c r="T36" s="9"/>
      <c r="U36" s="9"/>
      <c r="V36" s="9"/>
      <c r="W36" s="9"/>
      <c r="X36" s="9"/>
      <c r="Y36" s="9"/>
      <c r="Z36" s="9"/>
      <c r="AA36" s="9"/>
      <c r="AB36" s="9"/>
      <c r="AC36" s="9" t="str">
        <f t="shared" si="9"/>
        <v/>
      </c>
      <c r="AE36" s="21"/>
    </row>
    <row r="37" spans="1:31" s="39" customFormat="1" ht="12.75" x14ac:dyDescent="0.2">
      <c r="A37" s="41">
        <v>9</v>
      </c>
      <c r="B37" s="42" t="s">
        <v>81</v>
      </c>
      <c r="C37" s="42" t="s">
        <v>82</v>
      </c>
      <c r="D37" s="9">
        <v>4</v>
      </c>
      <c r="E37" s="9"/>
      <c r="F37" s="9"/>
      <c r="G37" s="9">
        <v>6</v>
      </c>
      <c r="H37" s="9">
        <v>2</v>
      </c>
      <c r="I37" s="9"/>
      <c r="J37" s="9"/>
      <c r="K37" s="9">
        <v>1</v>
      </c>
      <c r="L37" s="9"/>
      <c r="M37" s="9"/>
      <c r="N37" s="9">
        <f t="shared" si="8"/>
        <v>8</v>
      </c>
      <c r="O37" s="10"/>
      <c r="P37" s="41">
        <v>9</v>
      </c>
      <c r="Q37" s="42" t="s">
        <v>117</v>
      </c>
      <c r="R37" s="42" t="s">
        <v>90</v>
      </c>
      <c r="S37" s="9">
        <v>2</v>
      </c>
      <c r="T37" s="9">
        <v>2</v>
      </c>
      <c r="U37" s="9"/>
      <c r="V37" s="9">
        <v>1</v>
      </c>
      <c r="W37" s="9">
        <v>1</v>
      </c>
      <c r="X37" s="9"/>
      <c r="Y37" s="9"/>
      <c r="Z37" s="9">
        <v>3</v>
      </c>
      <c r="AA37" s="9"/>
      <c r="AB37" s="9"/>
      <c r="AC37" s="9">
        <f t="shared" si="9"/>
        <v>10</v>
      </c>
      <c r="AE37" s="21"/>
    </row>
    <row r="38" spans="1:31" s="39" customFormat="1" ht="12.75" x14ac:dyDescent="0.2">
      <c r="A38" s="41">
        <v>13</v>
      </c>
      <c r="B38" s="42" t="s">
        <v>77</v>
      </c>
      <c r="C38" s="42" t="s">
        <v>72</v>
      </c>
      <c r="D38" s="9"/>
      <c r="E38" s="9">
        <v>4</v>
      </c>
      <c r="F38" s="9"/>
      <c r="G38" s="9">
        <v>5</v>
      </c>
      <c r="H38" s="9">
        <v>2</v>
      </c>
      <c r="I38" s="9">
        <v>2</v>
      </c>
      <c r="J38" s="9"/>
      <c r="K38" s="9">
        <v>1</v>
      </c>
      <c r="L38" s="9"/>
      <c r="M38" s="9"/>
      <c r="N38" s="9">
        <f t="shared" si="8"/>
        <v>12</v>
      </c>
      <c r="O38" s="10"/>
      <c r="P38" s="43">
        <v>8</v>
      </c>
      <c r="Q38" s="42" t="s">
        <v>74</v>
      </c>
      <c r="R38" s="42" t="s">
        <v>75</v>
      </c>
      <c r="S38" s="9">
        <v>1</v>
      </c>
      <c r="T38" s="9"/>
      <c r="U38" s="9"/>
      <c r="V38" s="9">
        <v>6</v>
      </c>
      <c r="W38" s="9">
        <v>2</v>
      </c>
      <c r="X38" s="9">
        <v>1</v>
      </c>
      <c r="Y38" s="9"/>
      <c r="Z38" s="9"/>
      <c r="AA38" s="9"/>
      <c r="AB38" s="9"/>
      <c r="AC38" s="9">
        <f t="shared" si="9"/>
        <v>2</v>
      </c>
      <c r="AE38" s="21"/>
    </row>
    <row r="39" spans="1:31" s="39" customFormat="1" ht="12.75" x14ac:dyDescent="0.2">
      <c r="A39" s="43">
        <v>21</v>
      </c>
      <c r="B39" s="42" t="s">
        <v>80</v>
      </c>
      <c r="C39" s="42" t="s">
        <v>113</v>
      </c>
      <c r="D39" s="9">
        <v>5</v>
      </c>
      <c r="E39" s="9">
        <v>1</v>
      </c>
      <c r="F39" s="9">
        <v>4</v>
      </c>
      <c r="G39" s="9">
        <v>3</v>
      </c>
      <c r="H39" s="9"/>
      <c r="I39" s="9"/>
      <c r="J39" s="9">
        <v>1</v>
      </c>
      <c r="K39" s="9">
        <v>1</v>
      </c>
      <c r="L39" s="9"/>
      <c r="M39" s="9"/>
      <c r="N39" s="9">
        <f t="shared" si="8"/>
        <v>17</v>
      </c>
      <c r="O39" s="10"/>
      <c r="P39" s="41">
        <v>14</v>
      </c>
      <c r="Q39" s="42" t="s">
        <v>203</v>
      </c>
      <c r="R39" s="42" t="s">
        <v>34</v>
      </c>
      <c r="S39" s="9">
        <v>2</v>
      </c>
      <c r="T39" s="9"/>
      <c r="U39" s="9">
        <v>2</v>
      </c>
      <c r="V39" s="9">
        <v>4</v>
      </c>
      <c r="W39" s="9">
        <v>2</v>
      </c>
      <c r="X39" s="9"/>
      <c r="Y39" s="9">
        <v>1</v>
      </c>
      <c r="Z39" s="9">
        <v>3</v>
      </c>
      <c r="AA39" s="9"/>
      <c r="AB39" s="9"/>
      <c r="AC39" s="9">
        <f t="shared" si="9"/>
        <v>6</v>
      </c>
      <c r="AE39" s="21"/>
    </row>
    <row r="40" spans="1:31" s="39" customFormat="1" ht="12.75" x14ac:dyDescent="0.2">
      <c r="A40" s="43">
        <v>23</v>
      </c>
      <c r="B40" s="42" t="s">
        <v>243</v>
      </c>
      <c r="C40" s="42" t="s">
        <v>35</v>
      </c>
      <c r="D40" s="9">
        <v>1</v>
      </c>
      <c r="E40" s="9"/>
      <c r="F40" s="9">
        <v>1</v>
      </c>
      <c r="G40" s="9">
        <v>3</v>
      </c>
      <c r="H40" s="9">
        <v>3</v>
      </c>
      <c r="I40" s="9">
        <v>1</v>
      </c>
      <c r="J40" s="9"/>
      <c r="K40" s="9">
        <v>3</v>
      </c>
      <c r="L40" s="9"/>
      <c r="M40" s="9"/>
      <c r="N40" s="9">
        <f t="shared" si="8"/>
        <v>3</v>
      </c>
      <c r="O40" s="10"/>
      <c r="P40" s="43">
        <v>23</v>
      </c>
      <c r="Q40" s="42" t="s">
        <v>222</v>
      </c>
      <c r="R40" s="42" t="s">
        <v>61</v>
      </c>
      <c r="S40" s="9">
        <v>1</v>
      </c>
      <c r="T40" s="9">
        <v>2</v>
      </c>
      <c r="U40" s="9"/>
      <c r="V40" s="9">
        <v>5</v>
      </c>
      <c r="W40" s="9"/>
      <c r="X40" s="9">
        <v>2</v>
      </c>
      <c r="Y40" s="9"/>
      <c r="Z40" s="9"/>
      <c r="AA40" s="9"/>
      <c r="AB40" s="9"/>
      <c r="AC40" s="9">
        <f t="shared" si="9"/>
        <v>8</v>
      </c>
      <c r="AE40" s="21"/>
    </row>
    <row r="41" spans="1:31" s="39" customFormat="1" ht="12.75" x14ac:dyDescent="0.2">
      <c r="A41" s="43">
        <v>11</v>
      </c>
      <c r="B41" s="42" t="s">
        <v>276</v>
      </c>
      <c r="C41" s="42" t="s">
        <v>282</v>
      </c>
      <c r="D41" s="9">
        <v>1</v>
      </c>
      <c r="E41" s="9">
        <v>3</v>
      </c>
      <c r="F41" s="9">
        <v>1</v>
      </c>
      <c r="G41" s="9">
        <v>3</v>
      </c>
      <c r="H41" s="9">
        <v>4</v>
      </c>
      <c r="I41" s="9">
        <v>1</v>
      </c>
      <c r="J41" s="9"/>
      <c r="K41" s="9">
        <v>1</v>
      </c>
      <c r="L41" s="9"/>
      <c r="M41" s="9"/>
      <c r="N41" s="9">
        <f t="shared" si="8"/>
        <v>12</v>
      </c>
      <c r="O41" s="10"/>
      <c r="P41" s="41">
        <v>4</v>
      </c>
      <c r="Q41" s="42" t="s">
        <v>204</v>
      </c>
      <c r="R41" s="42" t="s">
        <v>205</v>
      </c>
      <c r="S41" s="9"/>
      <c r="T41" s="9"/>
      <c r="U41" s="9"/>
      <c r="V41" s="9">
        <v>5</v>
      </c>
      <c r="W41" s="9"/>
      <c r="X41" s="9"/>
      <c r="Y41" s="9"/>
      <c r="Z41" s="9">
        <v>2</v>
      </c>
      <c r="AA41" s="9"/>
      <c r="AB41" s="9"/>
      <c r="AC41" s="9">
        <f t="shared" si="9"/>
        <v>0</v>
      </c>
      <c r="AE41" s="21"/>
    </row>
    <row r="42" spans="1:31" s="39" customFormat="1" ht="12.75" x14ac:dyDescent="0.2">
      <c r="A42" s="41">
        <v>24</v>
      </c>
      <c r="B42" s="42" t="s">
        <v>278</v>
      </c>
      <c r="C42" s="42" t="s">
        <v>279</v>
      </c>
      <c r="D42" s="9">
        <v>1</v>
      </c>
      <c r="E42" s="9">
        <v>2</v>
      </c>
      <c r="F42" s="9">
        <v>1</v>
      </c>
      <c r="G42" s="9">
        <v>10</v>
      </c>
      <c r="H42" s="9">
        <v>3</v>
      </c>
      <c r="I42" s="9"/>
      <c r="J42" s="9">
        <v>1</v>
      </c>
      <c r="K42" s="9"/>
      <c r="L42" s="9"/>
      <c r="M42" s="9"/>
      <c r="N42" s="9">
        <f t="shared" si="8"/>
        <v>9</v>
      </c>
      <c r="O42" s="10"/>
      <c r="P42" s="41">
        <v>13</v>
      </c>
      <c r="Q42" s="42" t="s">
        <v>231</v>
      </c>
      <c r="R42" s="42" t="s">
        <v>232</v>
      </c>
      <c r="S42" s="9">
        <v>1</v>
      </c>
      <c r="T42" s="9"/>
      <c r="U42" s="9">
        <v>5</v>
      </c>
      <c r="V42" s="9">
        <v>3</v>
      </c>
      <c r="W42" s="9">
        <v>1</v>
      </c>
      <c r="X42" s="9">
        <v>1</v>
      </c>
      <c r="Y42" s="9"/>
      <c r="Z42" s="9">
        <v>2</v>
      </c>
      <c r="AA42" s="9"/>
      <c r="AB42" s="9"/>
      <c r="AC42" s="9">
        <f t="shared" si="9"/>
        <v>7</v>
      </c>
      <c r="AE42" s="21"/>
    </row>
    <row r="43" spans="1:31" s="39" customFormat="1" ht="12.75" x14ac:dyDescent="0.2">
      <c r="A43" s="41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13</v>
      </c>
      <c r="E45" s="9">
        <f t="shared" si="10"/>
        <v>10</v>
      </c>
      <c r="F45" s="9">
        <f t="shared" si="10"/>
        <v>7</v>
      </c>
      <c r="G45" s="9">
        <f t="shared" si="10"/>
        <v>33</v>
      </c>
      <c r="H45" s="9">
        <f t="shared" si="10"/>
        <v>15</v>
      </c>
      <c r="I45" s="9">
        <f t="shared" si="10"/>
        <v>5</v>
      </c>
      <c r="J45" s="9">
        <f t="shared" si="10"/>
        <v>2</v>
      </c>
      <c r="K45" s="9">
        <f t="shared" si="10"/>
        <v>10</v>
      </c>
      <c r="L45" s="9">
        <f t="shared" si="10"/>
        <v>0</v>
      </c>
      <c r="M45" s="9">
        <f t="shared" si="10"/>
        <v>0</v>
      </c>
      <c r="N45" s="9">
        <f t="shared" si="10"/>
        <v>63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7</v>
      </c>
      <c r="T45" s="9">
        <f t="shared" si="11"/>
        <v>5</v>
      </c>
      <c r="U45" s="9">
        <f t="shared" si="11"/>
        <v>7</v>
      </c>
      <c r="V45" s="9">
        <f t="shared" si="11"/>
        <v>26</v>
      </c>
      <c r="W45" s="9">
        <f t="shared" si="11"/>
        <v>7</v>
      </c>
      <c r="X45" s="9">
        <f t="shared" si="11"/>
        <v>5</v>
      </c>
      <c r="Y45" s="9">
        <f t="shared" si="11"/>
        <v>1</v>
      </c>
      <c r="Z45" s="9">
        <f t="shared" si="11"/>
        <v>14</v>
      </c>
      <c r="AA45" s="9">
        <f t="shared" si="11"/>
        <v>0</v>
      </c>
      <c r="AB45" s="9">
        <f t="shared" si="11"/>
        <v>0</v>
      </c>
      <c r="AC45" s="9">
        <f t="shared" si="11"/>
        <v>36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28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Pork Swords:    |||   Cunning Stunts: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46" t="s">
        <v>224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8"/>
      <c r="O48" s="3" t="s">
        <v>29</v>
      </c>
      <c r="P48" s="181" t="s">
        <v>246</v>
      </c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3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3">
        <v>4</v>
      </c>
      <c r="B50" s="42" t="s">
        <v>121</v>
      </c>
      <c r="C50" s="42" t="s">
        <v>73</v>
      </c>
      <c r="D50" s="9">
        <v>3</v>
      </c>
      <c r="E50" s="9"/>
      <c r="F50" s="9"/>
      <c r="G50" s="9">
        <v>3</v>
      </c>
      <c r="H50" s="9">
        <v>5</v>
      </c>
      <c r="I50" s="9">
        <v>1</v>
      </c>
      <c r="J50" s="9"/>
      <c r="K50" s="9">
        <v>1</v>
      </c>
      <c r="L50" s="9"/>
      <c r="M50" s="9"/>
      <c r="N50" s="9">
        <f t="shared" ref="N50:N59" si="12">IF(B50="","",(D50*2)+(E50*3)+F50*1)</f>
        <v>6</v>
      </c>
      <c r="O50" s="10"/>
      <c r="P50" s="41">
        <v>9</v>
      </c>
      <c r="Q50" s="42" t="s">
        <v>247</v>
      </c>
      <c r="R50" s="42" t="s">
        <v>248</v>
      </c>
      <c r="S50" s="9">
        <v>4</v>
      </c>
      <c r="T50" s="9"/>
      <c r="U50" s="9">
        <v>2</v>
      </c>
      <c r="V50" s="9">
        <v>9</v>
      </c>
      <c r="W50" s="9"/>
      <c r="X50" s="9">
        <v>2</v>
      </c>
      <c r="Y50" s="9">
        <v>1</v>
      </c>
      <c r="Z50" s="9">
        <v>3</v>
      </c>
      <c r="AA50" s="9"/>
      <c r="AB50" s="9"/>
      <c r="AC50" s="9">
        <f t="shared" ref="AC50:AC59" si="13">IF(Q50="","",(S50*2)+(T50*3)+U50*1)</f>
        <v>10</v>
      </c>
      <c r="AD50" s="46"/>
      <c r="AE50" s="21"/>
    </row>
    <row r="51" spans="1:31" s="39" customFormat="1" ht="12.75" x14ac:dyDescent="0.2">
      <c r="A51" s="41">
        <v>7</v>
      </c>
      <c r="B51" s="42" t="s">
        <v>124</v>
      </c>
      <c r="C51" s="42" t="s">
        <v>41</v>
      </c>
      <c r="D51" s="9">
        <v>1</v>
      </c>
      <c r="E51" s="9"/>
      <c r="F51" s="9"/>
      <c r="G51" s="9">
        <v>1</v>
      </c>
      <c r="H51" s="9">
        <v>4</v>
      </c>
      <c r="I51" s="9">
        <v>2</v>
      </c>
      <c r="J51" s="9"/>
      <c r="K51" s="9">
        <v>4</v>
      </c>
      <c r="L51" s="9"/>
      <c r="M51" s="9"/>
      <c r="N51" s="9">
        <f t="shared" si="12"/>
        <v>2</v>
      </c>
      <c r="O51" s="10"/>
      <c r="P51" s="43"/>
      <c r="Q51" s="42"/>
      <c r="R51" s="42"/>
      <c r="S51" s="9"/>
      <c r="T51" s="9"/>
      <c r="U51" s="9"/>
      <c r="V51" s="9"/>
      <c r="W51" s="9"/>
      <c r="X51" s="9"/>
      <c r="Y51" s="9"/>
      <c r="Z51" s="9"/>
      <c r="AA51" s="9"/>
      <c r="AB51" s="9"/>
      <c r="AC51" s="9" t="str">
        <f t="shared" si="13"/>
        <v/>
      </c>
      <c r="AD51" s="46"/>
      <c r="AE51" s="21"/>
    </row>
    <row r="52" spans="1:31" s="39" customFormat="1" ht="12.75" x14ac:dyDescent="0.2">
      <c r="A52" s="43">
        <v>8</v>
      </c>
      <c r="B52" s="42" t="s">
        <v>175</v>
      </c>
      <c r="C52" s="42" t="s">
        <v>61</v>
      </c>
      <c r="D52" s="9"/>
      <c r="E52" s="9"/>
      <c r="F52" s="9">
        <v>2</v>
      </c>
      <c r="G52" s="9">
        <v>3</v>
      </c>
      <c r="H52" s="9">
        <v>2</v>
      </c>
      <c r="I52" s="9"/>
      <c r="J52" s="9"/>
      <c r="K52" s="9">
        <v>1</v>
      </c>
      <c r="L52" s="9"/>
      <c r="M52" s="9"/>
      <c r="N52" s="9">
        <f t="shared" si="12"/>
        <v>2</v>
      </c>
      <c r="O52" s="10"/>
      <c r="P52" s="41"/>
      <c r="Q52" s="42"/>
      <c r="R52" s="42"/>
      <c r="S52" s="9"/>
      <c r="T52" s="9"/>
      <c r="U52" s="9"/>
      <c r="V52" s="9"/>
      <c r="W52" s="9"/>
      <c r="X52" s="9"/>
      <c r="Y52" s="9"/>
      <c r="Z52" s="9"/>
      <c r="AA52" s="9"/>
      <c r="AB52" s="9"/>
      <c r="AC52" s="9" t="str">
        <f t="shared" si="13"/>
        <v/>
      </c>
      <c r="AD52" s="46"/>
      <c r="AE52" s="21"/>
    </row>
    <row r="53" spans="1:31" s="39" customFormat="1" ht="12.75" x14ac:dyDescent="0.2">
      <c r="A53" s="43"/>
      <c r="B53" s="42"/>
      <c r="C53" s="42"/>
      <c r="D53" s="9"/>
      <c r="E53" s="9"/>
      <c r="F53" s="9"/>
      <c r="G53" s="9"/>
      <c r="H53" s="9"/>
      <c r="I53" s="9"/>
      <c r="J53" s="9"/>
      <c r="K53" s="9"/>
      <c r="L53" s="9"/>
      <c r="M53" s="9"/>
      <c r="N53" s="9" t="str">
        <f t="shared" si="12"/>
        <v/>
      </c>
      <c r="O53" s="10"/>
      <c r="P53" s="41">
        <v>13</v>
      </c>
      <c r="Q53" s="42" t="s">
        <v>251</v>
      </c>
      <c r="R53" s="42" t="s">
        <v>53</v>
      </c>
      <c r="S53" s="9">
        <v>1</v>
      </c>
      <c r="T53" s="9"/>
      <c r="U53" s="9">
        <v>2</v>
      </c>
      <c r="V53" s="9">
        <v>5</v>
      </c>
      <c r="W53" s="9">
        <v>2</v>
      </c>
      <c r="X53" s="9">
        <v>2</v>
      </c>
      <c r="Y53" s="9"/>
      <c r="Z53" s="9">
        <v>4</v>
      </c>
      <c r="AA53" s="9"/>
      <c r="AB53" s="9"/>
      <c r="AC53" s="9">
        <f t="shared" si="13"/>
        <v>4</v>
      </c>
      <c r="AD53" s="46"/>
      <c r="AE53" s="21"/>
    </row>
    <row r="54" spans="1:31" s="39" customFormat="1" ht="12.75" x14ac:dyDescent="0.2">
      <c r="A54" s="43">
        <v>11</v>
      </c>
      <c r="B54" s="42" t="s">
        <v>122</v>
      </c>
      <c r="C54" s="42" t="s">
        <v>123</v>
      </c>
      <c r="D54" s="9">
        <v>3</v>
      </c>
      <c r="E54" s="9"/>
      <c r="F54" s="9">
        <v>1</v>
      </c>
      <c r="G54" s="9">
        <v>10</v>
      </c>
      <c r="H54" s="9">
        <v>1</v>
      </c>
      <c r="I54" s="9">
        <v>2</v>
      </c>
      <c r="J54" s="9"/>
      <c r="K54" s="9"/>
      <c r="L54" s="9"/>
      <c r="M54" s="9"/>
      <c r="N54" s="9">
        <f t="shared" si="12"/>
        <v>7</v>
      </c>
      <c r="O54" s="10"/>
      <c r="P54" s="43">
        <v>21</v>
      </c>
      <c r="Q54" s="42" t="s">
        <v>283</v>
      </c>
      <c r="R54" s="42" t="s">
        <v>284</v>
      </c>
      <c r="S54" s="9"/>
      <c r="T54" s="9"/>
      <c r="U54" s="9">
        <v>1</v>
      </c>
      <c r="V54" s="9">
        <v>1</v>
      </c>
      <c r="W54" s="9"/>
      <c r="X54" s="9"/>
      <c r="Y54" s="9"/>
      <c r="Z54" s="9">
        <v>2</v>
      </c>
      <c r="AA54" s="9"/>
      <c r="AB54" s="9"/>
      <c r="AC54" s="9">
        <f t="shared" si="13"/>
        <v>1</v>
      </c>
      <c r="AD54" s="46"/>
      <c r="AE54" s="21"/>
    </row>
    <row r="55" spans="1:31" s="39" customFormat="1" ht="12.75" x14ac:dyDescent="0.2">
      <c r="A55" s="43">
        <v>12</v>
      </c>
      <c r="B55" s="42" t="s">
        <v>125</v>
      </c>
      <c r="C55" s="42" t="s">
        <v>54</v>
      </c>
      <c r="D55" s="9">
        <v>2</v>
      </c>
      <c r="E55" s="9"/>
      <c r="F55" s="9">
        <v>1</v>
      </c>
      <c r="G55" s="9">
        <v>6</v>
      </c>
      <c r="H55" s="9">
        <v>1</v>
      </c>
      <c r="I55" s="9">
        <v>1</v>
      </c>
      <c r="J55" s="9"/>
      <c r="K55" s="9">
        <v>5</v>
      </c>
      <c r="L55" s="9"/>
      <c r="M55" s="9"/>
      <c r="N55" s="9">
        <f t="shared" si="12"/>
        <v>5</v>
      </c>
      <c r="O55" s="10"/>
      <c r="P55" s="43">
        <v>23</v>
      </c>
      <c r="Q55" s="42" t="s">
        <v>254</v>
      </c>
      <c r="R55" s="42" t="s">
        <v>61</v>
      </c>
      <c r="S55" s="9">
        <v>1</v>
      </c>
      <c r="T55" s="9"/>
      <c r="U55" s="9">
        <v>1</v>
      </c>
      <c r="V55" s="9"/>
      <c r="W55" s="9">
        <v>1</v>
      </c>
      <c r="X55" s="9">
        <v>3</v>
      </c>
      <c r="Y55" s="9"/>
      <c r="Z55" s="9">
        <v>1</v>
      </c>
      <c r="AA55" s="9"/>
      <c r="AB55" s="9"/>
      <c r="AC55" s="9">
        <f t="shared" si="13"/>
        <v>3</v>
      </c>
      <c r="AD55" s="46"/>
      <c r="AE55" s="21"/>
    </row>
    <row r="56" spans="1:31" s="39" customFormat="1" ht="12.75" x14ac:dyDescent="0.2">
      <c r="A56" s="43">
        <v>13</v>
      </c>
      <c r="B56" s="42" t="s">
        <v>227</v>
      </c>
      <c r="C56" s="42" t="s">
        <v>54</v>
      </c>
      <c r="D56" s="9">
        <v>1</v>
      </c>
      <c r="E56" s="9"/>
      <c r="F56" s="9"/>
      <c r="G56" s="9">
        <v>3</v>
      </c>
      <c r="H56" s="9"/>
      <c r="I56" s="9">
        <v>2</v>
      </c>
      <c r="J56" s="9"/>
      <c r="K56" s="9">
        <v>1</v>
      </c>
      <c r="L56" s="9"/>
      <c r="M56" s="9"/>
      <c r="N56" s="9">
        <f t="shared" si="12"/>
        <v>2</v>
      </c>
      <c r="O56" s="10"/>
      <c r="P56" s="43">
        <v>26</v>
      </c>
      <c r="Q56" s="42" t="s">
        <v>255</v>
      </c>
      <c r="R56" s="42" t="s">
        <v>256</v>
      </c>
      <c r="S56" s="9"/>
      <c r="T56" s="9">
        <v>3</v>
      </c>
      <c r="U56" s="9"/>
      <c r="V56" s="9">
        <v>3</v>
      </c>
      <c r="W56" s="9"/>
      <c r="X56" s="9"/>
      <c r="Y56" s="9"/>
      <c r="Z56" s="9">
        <v>2</v>
      </c>
      <c r="AA56" s="9"/>
      <c r="AB56" s="9"/>
      <c r="AC56" s="9">
        <f t="shared" si="13"/>
        <v>9</v>
      </c>
      <c r="AD56" s="46"/>
      <c r="AE56" s="21"/>
    </row>
    <row r="57" spans="1:31" s="39" customFormat="1" ht="12.75" x14ac:dyDescent="0.2">
      <c r="A57" s="41">
        <v>20</v>
      </c>
      <c r="B57" s="42" t="s">
        <v>118</v>
      </c>
      <c r="C57" s="42" t="s">
        <v>119</v>
      </c>
      <c r="D57" s="9">
        <v>1</v>
      </c>
      <c r="E57" s="9"/>
      <c r="F57" s="9"/>
      <c r="G57" s="9">
        <v>3</v>
      </c>
      <c r="H57" s="9">
        <v>2</v>
      </c>
      <c r="I57" s="9"/>
      <c r="J57" s="9"/>
      <c r="K57" s="9"/>
      <c r="L57" s="9"/>
      <c r="M57" s="9"/>
      <c r="N57" s="9">
        <f t="shared" si="12"/>
        <v>2</v>
      </c>
      <c r="O57" s="10"/>
      <c r="P57" s="43">
        <v>55</v>
      </c>
      <c r="Q57" s="42" t="s">
        <v>280</v>
      </c>
      <c r="R57" s="42" t="s">
        <v>238</v>
      </c>
      <c r="S57" s="9">
        <v>3</v>
      </c>
      <c r="T57" s="9"/>
      <c r="U57" s="9"/>
      <c r="V57" s="9">
        <v>14</v>
      </c>
      <c r="W57" s="9"/>
      <c r="X57" s="9">
        <v>3</v>
      </c>
      <c r="Y57" s="9"/>
      <c r="Z57" s="9">
        <v>1</v>
      </c>
      <c r="AA57" s="9"/>
      <c r="AB57" s="9"/>
      <c r="AC57" s="9">
        <f t="shared" si="13"/>
        <v>6</v>
      </c>
      <c r="AD57" s="46"/>
      <c r="AE57" s="21"/>
    </row>
    <row r="58" spans="1:31" s="39" customFormat="1" ht="12.75" x14ac:dyDescent="0.2">
      <c r="A58" s="43">
        <v>55</v>
      </c>
      <c r="B58" s="42" t="s">
        <v>129</v>
      </c>
      <c r="C58" s="42" t="s">
        <v>130</v>
      </c>
      <c r="D58" s="9">
        <v>4</v>
      </c>
      <c r="E58" s="9">
        <v>4</v>
      </c>
      <c r="F58" s="9">
        <v>2</v>
      </c>
      <c r="G58" s="9">
        <v>2</v>
      </c>
      <c r="H58" s="9">
        <v>2</v>
      </c>
      <c r="I58" s="9">
        <v>5</v>
      </c>
      <c r="J58" s="9">
        <v>2</v>
      </c>
      <c r="K58" s="9">
        <v>1</v>
      </c>
      <c r="L58" s="9"/>
      <c r="M58" s="9"/>
      <c r="N58" s="9">
        <f t="shared" si="12"/>
        <v>22</v>
      </c>
      <c r="O58" s="10"/>
      <c r="P58" s="41">
        <v>0</v>
      </c>
      <c r="Q58" s="42" t="s">
        <v>65</v>
      </c>
      <c r="R58" s="42" t="s">
        <v>285</v>
      </c>
      <c r="S58" s="9">
        <v>2</v>
      </c>
      <c r="T58" s="9"/>
      <c r="U58" s="9"/>
      <c r="V58" s="9">
        <v>8</v>
      </c>
      <c r="W58" s="9">
        <v>2</v>
      </c>
      <c r="X58" s="9">
        <v>2</v>
      </c>
      <c r="Y58" s="9">
        <v>1</v>
      </c>
      <c r="Z58" s="9"/>
      <c r="AA58" s="9"/>
      <c r="AB58" s="9"/>
      <c r="AC58" s="9">
        <f t="shared" si="13"/>
        <v>4</v>
      </c>
      <c r="AD58" s="46"/>
      <c r="AE58" s="21"/>
    </row>
    <row r="59" spans="1:31" s="39" customFormat="1" ht="12.75" x14ac:dyDescent="0.2">
      <c r="A59" s="43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15</v>
      </c>
      <c r="E60" s="9">
        <f t="shared" si="14"/>
        <v>4</v>
      </c>
      <c r="F60" s="9">
        <f t="shared" si="14"/>
        <v>6</v>
      </c>
      <c r="G60" s="9">
        <f t="shared" si="14"/>
        <v>31</v>
      </c>
      <c r="H60" s="9">
        <f t="shared" si="14"/>
        <v>17</v>
      </c>
      <c r="I60" s="9">
        <f t="shared" si="14"/>
        <v>13</v>
      </c>
      <c r="J60" s="9">
        <f t="shared" si="14"/>
        <v>2</v>
      </c>
      <c r="K60" s="9">
        <f t="shared" si="14"/>
        <v>13</v>
      </c>
      <c r="L60" s="9">
        <f t="shared" si="14"/>
        <v>0</v>
      </c>
      <c r="M60" s="9">
        <f t="shared" si="14"/>
        <v>0</v>
      </c>
      <c r="N60" s="9">
        <f t="shared" si="14"/>
        <v>48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11</v>
      </c>
      <c r="T60" s="9">
        <f t="shared" si="15"/>
        <v>3</v>
      </c>
      <c r="U60" s="9">
        <f t="shared" si="15"/>
        <v>6</v>
      </c>
      <c r="V60" s="9">
        <f t="shared" si="15"/>
        <v>40</v>
      </c>
      <c r="W60" s="9">
        <f t="shared" si="15"/>
        <v>5</v>
      </c>
      <c r="X60" s="9">
        <f t="shared" si="15"/>
        <v>12</v>
      </c>
      <c r="Y60" s="9">
        <f t="shared" si="15"/>
        <v>2</v>
      </c>
      <c r="Z60" s="9">
        <f t="shared" si="15"/>
        <v>13</v>
      </c>
      <c r="AA60" s="9">
        <f t="shared" si="15"/>
        <v>0</v>
      </c>
      <c r="AB60" s="9">
        <f t="shared" si="15"/>
        <v>0</v>
      </c>
      <c r="AC60" s="9">
        <f t="shared" si="15"/>
        <v>37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133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Hellfish:    |||   Beavers: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37" t="s">
        <v>134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9"/>
      <c r="O63" s="3" t="s">
        <v>29</v>
      </c>
      <c r="P63" s="172" t="s">
        <v>230</v>
      </c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4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4</v>
      </c>
      <c r="B65" s="42" t="s">
        <v>167</v>
      </c>
      <c r="C65" s="42" t="s">
        <v>174</v>
      </c>
      <c r="D65" s="9"/>
      <c r="E65" s="9">
        <v>1</v>
      </c>
      <c r="F65" s="9">
        <v>2</v>
      </c>
      <c r="G65" s="9">
        <v>2</v>
      </c>
      <c r="H65" s="9"/>
      <c r="I65" s="9"/>
      <c r="J65" s="9"/>
      <c r="K65" s="9">
        <v>3</v>
      </c>
      <c r="L65" s="9"/>
      <c r="M65" s="9"/>
      <c r="N65" s="9">
        <f t="shared" ref="N65:N74" si="16">IF(B65="","",(D65*2)+(E65*3)+F65*1)</f>
        <v>5</v>
      </c>
      <c r="O65" s="10"/>
      <c r="P65" s="43">
        <v>4</v>
      </c>
      <c r="Q65" s="42" t="s">
        <v>233</v>
      </c>
      <c r="R65" s="42" t="s">
        <v>234</v>
      </c>
      <c r="S65" s="9">
        <v>2</v>
      </c>
      <c r="T65" s="9"/>
      <c r="U65" s="9">
        <v>2</v>
      </c>
      <c r="V65" s="9">
        <v>2</v>
      </c>
      <c r="W65" s="9">
        <v>1</v>
      </c>
      <c r="X65" s="9">
        <v>1</v>
      </c>
      <c r="Y65" s="9">
        <v>1</v>
      </c>
      <c r="Z65" s="9">
        <v>2</v>
      </c>
      <c r="AA65" s="9"/>
      <c r="AB65" s="9"/>
      <c r="AC65" s="9">
        <f t="shared" ref="AC65:AC74" si="17">IF(Q65="","",(S65*2)+(T65*3)+U65*1)</f>
        <v>6</v>
      </c>
      <c r="AD65" s="46"/>
      <c r="AE65" s="21"/>
    </row>
    <row r="66" spans="1:31" s="39" customFormat="1" ht="12.75" x14ac:dyDescent="0.2">
      <c r="A66" s="41">
        <v>5</v>
      </c>
      <c r="B66" s="42" t="s">
        <v>167</v>
      </c>
      <c r="C66" s="42" t="s">
        <v>60</v>
      </c>
      <c r="D66" s="9">
        <v>5</v>
      </c>
      <c r="E66" s="9"/>
      <c r="F66" s="9"/>
      <c r="G66" s="9"/>
      <c r="H66" s="9">
        <v>4</v>
      </c>
      <c r="I66" s="9">
        <v>3</v>
      </c>
      <c r="J66" s="9"/>
      <c r="K66" s="9">
        <v>2</v>
      </c>
      <c r="L66" s="9"/>
      <c r="M66" s="9"/>
      <c r="N66" s="9">
        <f t="shared" si="16"/>
        <v>10</v>
      </c>
      <c r="O66" s="10"/>
      <c r="P66" s="41">
        <v>6</v>
      </c>
      <c r="Q66" s="42" t="s">
        <v>38</v>
      </c>
      <c r="R66" s="42" t="s">
        <v>235</v>
      </c>
      <c r="S66" s="9">
        <v>1</v>
      </c>
      <c r="T66" s="9"/>
      <c r="U66" s="9"/>
      <c r="V66" s="9"/>
      <c r="W66" s="9"/>
      <c r="X66" s="9">
        <v>2</v>
      </c>
      <c r="Y66" s="9"/>
      <c r="Z66" s="9">
        <v>3</v>
      </c>
      <c r="AA66" s="9"/>
      <c r="AB66" s="9"/>
      <c r="AC66" s="9">
        <f t="shared" si="17"/>
        <v>2</v>
      </c>
      <c r="AD66" s="46"/>
      <c r="AE66" s="21"/>
    </row>
    <row r="67" spans="1:31" s="39" customFormat="1" ht="12.75" x14ac:dyDescent="0.2">
      <c r="A67" s="43">
        <v>8</v>
      </c>
      <c r="B67" s="42" t="s">
        <v>169</v>
      </c>
      <c r="C67" s="42" t="s">
        <v>170</v>
      </c>
      <c r="D67" s="9"/>
      <c r="E67" s="9"/>
      <c r="F67" s="9">
        <v>2</v>
      </c>
      <c r="G67" s="9">
        <v>2</v>
      </c>
      <c r="H67" s="9">
        <v>2</v>
      </c>
      <c r="I67" s="9">
        <v>1</v>
      </c>
      <c r="J67" s="9"/>
      <c r="K67" s="9"/>
      <c r="L67" s="9"/>
      <c r="M67" s="9"/>
      <c r="N67" s="9">
        <f t="shared" si="16"/>
        <v>2</v>
      </c>
      <c r="O67" s="10"/>
      <c r="P67" s="41">
        <v>8</v>
      </c>
      <c r="Q67" s="42" t="s">
        <v>236</v>
      </c>
      <c r="R67" s="42" t="s">
        <v>61</v>
      </c>
      <c r="S67" s="9"/>
      <c r="T67" s="9">
        <v>2</v>
      </c>
      <c r="U67" s="9"/>
      <c r="V67" s="9">
        <v>4</v>
      </c>
      <c r="W67" s="9">
        <v>2</v>
      </c>
      <c r="X67" s="9"/>
      <c r="Y67" s="9"/>
      <c r="Z67" s="9"/>
      <c r="AA67" s="9"/>
      <c r="AB67" s="9"/>
      <c r="AC67" s="9">
        <f t="shared" si="17"/>
        <v>6</v>
      </c>
      <c r="AD67" s="46"/>
      <c r="AE67" s="21"/>
    </row>
    <row r="68" spans="1:31" s="39" customFormat="1" ht="12.75" x14ac:dyDescent="0.2">
      <c r="A68" s="43">
        <v>9</v>
      </c>
      <c r="B68" s="42" t="s">
        <v>172</v>
      </c>
      <c r="C68" s="42" t="s">
        <v>31</v>
      </c>
      <c r="D68" s="9"/>
      <c r="E68" s="9"/>
      <c r="F68" s="9"/>
      <c r="G68" s="9">
        <v>1</v>
      </c>
      <c r="H68" s="9">
        <v>1</v>
      </c>
      <c r="I68" s="9"/>
      <c r="J68" s="9"/>
      <c r="K68" s="9">
        <v>2</v>
      </c>
      <c r="L68" s="9"/>
      <c r="M68" s="9"/>
      <c r="N68" s="9">
        <f t="shared" si="16"/>
        <v>0</v>
      </c>
      <c r="O68" s="10"/>
      <c r="P68" s="41">
        <v>9</v>
      </c>
      <c r="Q68" s="42" t="s">
        <v>237</v>
      </c>
      <c r="R68" s="42" t="s">
        <v>238</v>
      </c>
      <c r="S68" s="9"/>
      <c r="T68" s="9">
        <v>2</v>
      </c>
      <c r="U68" s="9">
        <v>2</v>
      </c>
      <c r="V68" s="9">
        <v>3</v>
      </c>
      <c r="W68" s="9">
        <v>3</v>
      </c>
      <c r="X68" s="9">
        <v>1</v>
      </c>
      <c r="Y68" s="9"/>
      <c r="Z68" s="9">
        <v>2</v>
      </c>
      <c r="AA68" s="9"/>
      <c r="AB68" s="9"/>
      <c r="AC68" s="9">
        <f t="shared" si="17"/>
        <v>8</v>
      </c>
      <c r="AD68" s="46"/>
      <c r="AE68" s="21"/>
    </row>
    <row r="69" spans="1:31" s="39" customFormat="1" ht="12.75" x14ac:dyDescent="0.2">
      <c r="A69" s="41">
        <v>10</v>
      </c>
      <c r="B69" s="42" t="s">
        <v>171</v>
      </c>
      <c r="C69" s="42" t="s">
        <v>35</v>
      </c>
      <c r="D69" s="9">
        <v>2</v>
      </c>
      <c r="E69" s="9"/>
      <c r="F69" s="9"/>
      <c r="G69" s="9">
        <v>1</v>
      </c>
      <c r="H69" s="9">
        <v>1</v>
      </c>
      <c r="I69" s="9">
        <v>1</v>
      </c>
      <c r="J69" s="9"/>
      <c r="K69" s="9"/>
      <c r="L69" s="9"/>
      <c r="M69" s="9"/>
      <c r="N69" s="9">
        <f t="shared" si="16"/>
        <v>4</v>
      </c>
      <c r="O69" s="10"/>
      <c r="P69" s="41">
        <v>10</v>
      </c>
      <c r="Q69" s="42" t="s">
        <v>65</v>
      </c>
      <c r="R69" s="42" t="s">
        <v>95</v>
      </c>
      <c r="S69" s="9"/>
      <c r="T69" s="9"/>
      <c r="U69" s="9"/>
      <c r="V69" s="9">
        <v>4</v>
      </c>
      <c r="W69" s="9">
        <v>2</v>
      </c>
      <c r="X69" s="9">
        <v>1</v>
      </c>
      <c r="Y69" s="9"/>
      <c r="Z69" s="9">
        <v>2</v>
      </c>
      <c r="AA69" s="9"/>
      <c r="AB69" s="9"/>
      <c r="AC69" s="9">
        <f t="shared" si="17"/>
        <v>0</v>
      </c>
      <c r="AD69" s="46"/>
      <c r="AE69" s="21"/>
    </row>
    <row r="70" spans="1:31" s="39" customFormat="1" ht="12.75" x14ac:dyDescent="0.2">
      <c r="A70" s="41">
        <v>11</v>
      </c>
      <c r="B70" s="42" t="s">
        <v>173</v>
      </c>
      <c r="C70" s="42" t="s">
        <v>84</v>
      </c>
      <c r="D70" s="9">
        <v>4</v>
      </c>
      <c r="E70" s="9">
        <v>2</v>
      </c>
      <c r="F70" s="9">
        <v>6</v>
      </c>
      <c r="G70" s="9">
        <v>8</v>
      </c>
      <c r="H70" s="9">
        <v>2</v>
      </c>
      <c r="I70" s="9"/>
      <c r="J70" s="9"/>
      <c r="K70" s="9">
        <v>2</v>
      </c>
      <c r="L70" s="9"/>
      <c r="M70" s="9"/>
      <c r="N70" s="9">
        <f t="shared" si="16"/>
        <v>20</v>
      </c>
      <c r="O70" s="10"/>
      <c r="P70" s="41">
        <v>14</v>
      </c>
      <c r="Q70" s="42" t="s">
        <v>239</v>
      </c>
      <c r="R70" s="42" t="s">
        <v>240</v>
      </c>
      <c r="S70" s="9">
        <v>4</v>
      </c>
      <c r="T70" s="9">
        <v>3</v>
      </c>
      <c r="U70" s="9">
        <v>2</v>
      </c>
      <c r="V70" s="9">
        <v>7</v>
      </c>
      <c r="W70" s="9">
        <v>2</v>
      </c>
      <c r="X70" s="9">
        <v>2</v>
      </c>
      <c r="Y70" s="9"/>
      <c r="Z70" s="9">
        <v>2</v>
      </c>
      <c r="AA70" s="9"/>
      <c r="AB70" s="9"/>
      <c r="AC70" s="9">
        <f t="shared" si="17"/>
        <v>19</v>
      </c>
      <c r="AD70" s="46"/>
      <c r="AE70" s="21"/>
    </row>
    <row r="71" spans="1:31" s="39" customFormat="1" ht="12.75" x14ac:dyDescent="0.2">
      <c r="A71" s="41">
        <v>7</v>
      </c>
      <c r="B71" s="42" t="s">
        <v>83</v>
      </c>
      <c r="C71" s="42" t="s">
        <v>174</v>
      </c>
      <c r="D71" s="9"/>
      <c r="E71" s="9">
        <v>1</v>
      </c>
      <c r="F71" s="9"/>
      <c r="G71" s="9">
        <v>3</v>
      </c>
      <c r="H71" s="9"/>
      <c r="I71" s="9"/>
      <c r="J71" s="9"/>
      <c r="K71" s="9">
        <v>1</v>
      </c>
      <c r="L71" s="9"/>
      <c r="M71" s="9"/>
      <c r="N71" s="9">
        <f t="shared" si="16"/>
        <v>3</v>
      </c>
      <c r="O71" s="10"/>
      <c r="P71" s="43">
        <v>21</v>
      </c>
      <c r="Q71" s="42" t="s">
        <v>241</v>
      </c>
      <c r="R71" s="42" t="s">
        <v>166</v>
      </c>
      <c r="S71" s="9">
        <v>2</v>
      </c>
      <c r="T71" s="9">
        <v>1</v>
      </c>
      <c r="U71" s="9"/>
      <c r="V71" s="9">
        <v>1</v>
      </c>
      <c r="W71" s="9"/>
      <c r="X71" s="9">
        <v>2</v>
      </c>
      <c r="Y71" s="9"/>
      <c r="Z71" s="9">
        <v>1</v>
      </c>
      <c r="AA71" s="9"/>
      <c r="AB71" s="9"/>
      <c r="AC71" s="9">
        <f t="shared" si="17"/>
        <v>7</v>
      </c>
      <c r="AD71" s="46"/>
      <c r="AE71" s="21"/>
    </row>
    <row r="72" spans="1:31" s="39" customFormat="1" ht="12.75" x14ac:dyDescent="0.2">
      <c r="A72" s="43">
        <v>14</v>
      </c>
      <c r="B72" s="42" t="s">
        <v>228</v>
      </c>
      <c r="C72" s="42" t="s">
        <v>229</v>
      </c>
      <c r="D72" s="9">
        <v>1</v>
      </c>
      <c r="E72" s="9"/>
      <c r="F72" s="9"/>
      <c r="G72" s="9">
        <v>2</v>
      </c>
      <c r="H72" s="9"/>
      <c r="I72" s="9"/>
      <c r="J72" s="9"/>
      <c r="K72" s="9"/>
      <c r="L72" s="9"/>
      <c r="M72" s="9"/>
      <c r="N72" s="9">
        <f t="shared" si="16"/>
        <v>2</v>
      </c>
      <c r="O72" s="10"/>
      <c r="P72" s="43">
        <v>91</v>
      </c>
      <c r="Q72" s="42" t="s">
        <v>242</v>
      </c>
      <c r="R72" s="42" t="s">
        <v>67</v>
      </c>
      <c r="S72" s="9">
        <v>2</v>
      </c>
      <c r="T72" s="9"/>
      <c r="U72" s="9"/>
      <c r="V72" s="9">
        <v>13</v>
      </c>
      <c r="W72" s="9">
        <v>2</v>
      </c>
      <c r="X72" s="9">
        <v>3</v>
      </c>
      <c r="Y72" s="9"/>
      <c r="Z72" s="9">
        <v>2</v>
      </c>
      <c r="AA72" s="9"/>
      <c r="AB72" s="9"/>
      <c r="AC72" s="9">
        <f t="shared" si="17"/>
        <v>4</v>
      </c>
      <c r="AD72" s="46"/>
      <c r="AE72" s="21"/>
    </row>
    <row r="73" spans="1:31" s="39" customFormat="1" ht="12.75" x14ac:dyDescent="0.2">
      <c r="A73" s="43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12</v>
      </c>
      <c r="E75" s="9">
        <f t="shared" si="18"/>
        <v>4</v>
      </c>
      <c r="F75" s="9">
        <f t="shared" si="18"/>
        <v>10</v>
      </c>
      <c r="G75" s="9">
        <f t="shared" si="18"/>
        <v>19</v>
      </c>
      <c r="H75" s="9">
        <f t="shared" si="18"/>
        <v>10</v>
      </c>
      <c r="I75" s="9">
        <f t="shared" si="18"/>
        <v>5</v>
      </c>
      <c r="J75" s="9">
        <f t="shared" si="18"/>
        <v>0</v>
      </c>
      <c r="K75" s="9">
        <f t="shared" si="18"/>
        <v>10</v>
      </c>
      <c r="L75" s="9">
        <f t="shared" si="18"/>
        <v>0</v>
      </c>
      <c r="M75" s="9">
        <f t="shared" si="18"/>
        <v>0</v>
      </c>
      <c r="N75" s="9">
        <f t="shared" si="18"/>
        <v>46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11</v>
      </c>
      <c r="T75" s="9">
        <f t="shared" si="19"/>
        <v>8</v>
      </c>
      <c r="U75" s="9">
        <f t="shared" si="19"/>
        <v>6</v>
      </c>
      <c r="V75" s="9">
        <f t="shared" si="19"/>
        <v>34</v>
      </c>
      <c r="W75" s="9">
        <f t="shared" si="19"/>
        <v>12</v>
      </c>
      <c r="X75" s="9">
        <f t="shared" si="19"/>
        <v>12</v>
      </c>
      <c r="Y75" s="9">
        <f t="shared" si="19"/>
        <v>1</v>
      </c>
      <c r="Z75" s="9">
        <f t="shared" si="19"/>
        <v>14</v>
      </c>
      <c r="AA75" s="9">
        <f t="shared" si="19"/>
        <v>0</v>
      </c>
      <c r="AB75" s="9">
        <f t="shared" si="19"/>
        <v>0</v>
      </c>
      <c r="AC75" s="9">
        <f t="shared" si="19"/>
        <v>52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269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Queanbeyan Road Runners: BLK-   |||   Honey Badgers: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22" t="s">
        <v>28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4"/>
      <c r="O78" s="3" t="s">
        <v>29</v>
      </c>
      <c r="P78" s="140" t="s">
        <v>139</v>
      </c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2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/>
      <c r="B80" s="42"/>
      <c r="C80" s="42"/>
      <c r="D80" s="9"/>
      <c r="E80" s="9"/>
      <c r="F80" s="9"/>
      <c r="G80" s="9"/>
      <c r="H80" s="9"/>
      <c r="I80" s="9"/>
      <c r="J80" s="9"/>
      <c r="K80" s="9"/>
      <c r="L80" s="9"/>
      <c r="M80" s="9"/>
      <c r="N80" s="9" t="str">
        <f t="shared" ref="N80:N89" si="20">IF(B80="","",(D80*2)+(E80*3)+F80*1)</f>
        <v/>
      </c>
      <c r="O80" s="10"/>
      <c r="P80" s="43">
        <v>2</v>
      </c>
      <c r="Q80" s="42" t="s">
        <v>209</v>
      </c>
      <c r="R80" s="42" t="s">
        <v>210</v>
      </c>
      <c r="S80" s="9"/>
      <c r="T80" s="9">
        <v>2</v>
      </c>
      <c r="U80" s="9"/>
      <c r="V80" s="9">
        <v>5</v>
      </c>
      <c r="W80" s="9">
        <v>2</v>
      </c>
      <c r="X80" s="9">
        <v>1</v>
      </c>
      <c r="Y80" s="9"/>
      <c r="Z80" s="9"/>
      <c r="AA80" s="9"/>
      <c r="AB80" s="9"/>
      <c r="AC80" s="9">
        <f t="shared" ref="AC80:AC89" si="21">IF(Q80="","",(S80*2)+(T80*3)+U80*1)</f>
        <v>6</v>
      </c>
      <c r="AD80" s="46"/>
      <c r="AE80" s="21"/>
    </row>
    <row r="81" spans="1:31" s="39" customFormat="1" ht="12.75" x14ac:dyDescent="0.2">
      <c r="A81" s="43">
        <v>9</v>
      </c>
      <c r="B81" s="42" t="s">
        <v>42</v>
      </c>
      <c r="C81" s="42" t="s">
        <v>43</v>
      </c>
      <c r="D81" s="9">
        <v>1</v>
      </c>
      <c r="E81" s="9"/>
      <c r="F81" s="9"/>
      <c r="G81" s="9">
        <v>3</v>
      </c>
      <c r="H81" s="9">
        <v>2</v>
      </c>
      <c r="I81" s="9">
        <v>1</v>
      </c>
      <c r="J81" s="9"/>
      <c r="K81" s="9">
        <v>1</v>
      </c>
      <c r="L81" s="9"/>
      <c r="M81" s="9"/>
      <c r="N81" s="9">
        <f t="shared" si="20"/>
        <v>2</v>
      </c>
      <c r="O81" s="10"/>
      <c r="P81" s="41"/>
      <c r="Q81" s="42"/>
      <c r="R81" s="42"/>
      <c r="S81" s="9"/>
      <c r="T81" s="9"/>
      <c r="U81" s="9"/>
      <c r="V81" s="9"/>
      <c r="W81" s="9"/>
      <c r="X81" s="9"/>
      <c r="Y81" s="9"/>
      <c r="Z81" s="9"/>
      <c r="AA81" s="9"/>
      <c r="AB81" s="9"/>
      <c r="AC81" s="9" t="str">
        <f t="shared" si="21"/>
        <v/>
      </c>
      <c r="AD81" s="46"/>
      <c r="AE81" s="21"/>
    </row>
    <row r="82" spans="1:31" s="39" customFormat="1" ht="12.75" x14ac:dyDescent="0.2">
      <c r="A82" s="41">
        <v>13</v>
      </c>
      <c r="B82" s="42" t="s">
        <v>30</v>
      </c>
      <c r="C82" s="42" t="s">
        <v>31</v>
      </c>
      <c r="D82" s="9">
        <v>1</v>
      </c>
      <c r="E82" s="9"/>
      <c r="F82" s="9">
        <v>2</v>
      </c>
      <c r="G82" s="9">
        <v>7</v>
      </c>
      <c r="H82" s="9"/>
      <c r="I82" s="9"/>
      <c r="J82" s="9"/>
      <c r="K82" s="9">
        <v>3</v>
      </c>
      <c r="L82" s="9"/>
      <c r="M82" s="9"/>
      <c r="N82" s="9">
        <f t="shared" si="20"/>
        <v>4</v>
      </c>
      <c r="O82" s="10"/>
      <c r="P82" s="43">
        <v>5</v>
      </c>
      <c r="Q82" s="42" t="s">
        <v>45</v>
      </c>
      <c r="R82" s="42" t="s">
        <v>46</v>
      </c>
      <c r="S82" s="9"/>
      <c r="T82" s="9">
        <v>1</v>
      </c>
      <c r="U82" s="9"/>
      <c r="V82" s="9">
        <v>2</v>
      </c>
      <c r="W82" s="9">
        <v>1</v>
      </c>
      <c r="X82" s="9"/>
      <c r="Y82" s="9"/>
      <c r="Z82" s="9">
        <v>1</v>
      </c>
      <c r="AA82" s="9"/>
      <c r="AB82" s="9"/>
      <c r="AC82" s="9">
        <f t="shared" si="21"/>
        <v>3</v>
      </c>
      <c r="AD82" s="46"/>
      <c r="AE82" s="21"/>
    </row>
    <row r="83" spans="1:31" s="39" customFormat="1" ht="12.75" x14ac:dyDescent="0.2">
      <c r="A83" s="43">
        <v>17</v>
      </c>
      <c r="B83" s="42" t="s">
        <v>49</v>
      </c>
      <c r="C83" s="42" t="s">
        <v>50</v>
      </c>
      <c r="D83" s="9">
        <v>3</v>
      </c>
      <c r="E83" s="9">
        <v>1</v>
      </c>
      <c r="F83" s="9"/>
      <c r="G83" s="9">
        <v>2</v>
      </c>
      <c r="H83" s="9"/>
      <c r="I83" s="9"/>
      <c r="J83" s="9"/>
      <c r="K83" s="9">
        <v>2</v>
      </c>
      <c r="L83" s="9"/>
      <c r="M83" s="9"/>
      <c r="N83" s="9">
        <f t="shared" si="20"/>
        <v>9</v>
      </c>
      <c r="O83" s="10"/>
      <c r="P83" s="41">
        <v>12</v>
      </c>
      <c r="Q83" s="42" t="s">
        <v>207</v>
      </c>
      <c r="R83" s="42" t="s">
        <v>208</v>
      </c>
      <c r="S83" s="9">
        <v>3</v>
      </c>
      <c r="T83" s="9"/>
      <c r="U83" s="9">
        <v>1</v>
      </c>
      <c r="V83" s="9">
        <v>4</v>
      </c>
      <c r="W83" s="9"/>
      <c r="X83" s="9">
        <v>1</v>
      </c>
      <c r="Y83" s="9"/>
      <c r="Z83" s="9"/>
      <c r="AA83" s="9"/>
      <c r="AB83" s="9"/>
      <c r="AC83" s="9">
        <f t="shared" si="21"/>
        <v>7</v>
      </c>
      <c r="AD83" s="46"/>
      <c r="AE83" s="21"/>
    </row>
    <row r="84" spans="1:31" s="39" customFormat="1" ht="12.75" x14ac:dyDescent="0.2">
      <c r="A84" s="43">
        <v>21</v>
      </c>
      <c r="B84" s="42" t="s">
        <v>286</v>
      </c>
      <c r="C84" s="42" t="s">
        <v>150</v>
      </c>
      <c r="D84" s="9">
        <v>1</v>
      </c>
      <c r="E84" s="9"/>
      <c r="F84" s="9"/>
      <c r="G84" s="9">
        <v>7</v>
      </c>
      <c r="H84" s="9">
        <v>1</v>
      </c>
      <c r="I84" s="9"/>
      <c r="J84" s="9"/>
      <c r="K84" s="9">
        <v>3</v>
      </c>
      <c r="L84" s="9"/>
      <c r="M84" s="9"/>
      <c r="N84" s="9">
        <f t="shared" si="20"/>
        <v>2</v>
      </c>
      <c r="O84" s="10"/>
      <c r="P84" s="43">
        <v>8</v>
      </c>
      <c r="Q84" s="42" t="s">
        <v>45</v>
      </c>
      <c r="R84" s="42" t="s">
        <v>104</v>
      </c>
      <c r="S84" s="9"/>
      <c r="T84" s="9"/>
      <c r="U84" s="9">
        <v>1</v>
      </c>
      <c r="V84" s="9">
        <v>1</v>
      </c>
      <c r="W84" s="9">
        <v>2</v>
      </c>
      <c r="X84" s="9"/>
      <c r="Y84" s="9"/>
      <c r="Z84" s="9">
        <v>1</v>
      </c>
      <c r="AA84" s="9"/>
      <c r="AB84" s="9"/>
      <c r="AC84" s="9">
        <f t="shared" si="21"/>
        <v>1</v>
      </c>
      <c r="AD84" s="46"/>
      <c r="AE84" s="21"/>
    </row>
    <row r="85" spans="1:31" s="39" customFormat="1" ht="12.75" x14ac:dyDescent="0.2">
      <c r="A85" s="43">
        <v>32</v>
      </c>
      <c r="B85" s="42" t="s">
        <v>287</v>
      </c>
      <c r="C85" s="42" t="s">
        <v>90</v>
      </c>
      <c r="D85" s="9">
        <v>1</v>
      </c>
      <c r="E85" s="9"/>
      <c r="F85" s="9"/>
      <c r="G85" s="9">
        <v>1</v>
      </c>
      <c r="H85" s="9">
        <v>2</v>
      </c>
      <c r="I85" s="9">
        <v>1</v>
      </c>
      <c r="J85" s="9">
        <v>1</v>
      </c>
      <c r="K85" s="9">
        <v>2</v>
      </c>
      <c r="L85" s="9"/>
      <c r="M85" s="9"/>
      <c r="N85" s="9">
        <f t="shared" si="20"/>
        <v>2</v>
      </c>
      <c r="O85" s="10"/>
      <c r="P85" s="43">
        <v>9</v>
      </c>
      <c r="Q85" s="42" t="s">
        <v>288</v>
      </c>
      <c r="R85" s="42" t="s">
        <v>289</v>
      </c>
      <c r="S85" s="9">
        <v>3</v>
      </c>
      <c r="T85" s="9"/>
      <c r="U85" s="9">
        <v>1</v>
      </c>
      <c r="V85" s="9">
        <v>3</v>
      </c>
      <c r="W85" s="9">
        <v>2</v>
      </c>
      <c r="X85" s="9">
        <v>1</v>
      </c>
      <c r="Y85" s="9"/>
      <c r="Z85" s="9">
        <v>2</v>
      </c>
      <c r="AA85" s="9"/>
      <c r="AB85" s="9"/>
      <c r="AC85" s="9">
        <f t="shared" si="21"/>
        <v>7</v>
      </c>
      <c r="AD85" s="46"/>
      <c r="AE85" s="21"/>
    </row>
    <row r="86" spans="1:31" s="39" customFormat="1" ht="12.75" x14ac:dyDescent="0.2">
      <c r="A86" s="43">
        <v>33</v>
      </c>
      <c r="B86" s="42" t="s">
        <v>47</v>
      </c>
      <c r="C86" s="42" t="s">
        <v>48</v>
      </c>
      <c r="D86" s="9">
        <v>4</v>
      </c>
      <c r="E86" s="9"/>
      <c r="F86" s="9"/>
      <c r="G86" s="9">
        <v>3</v>
      </c>
      <c r="H86" s="9">
        <v>1</v>
      </c>
      <c r="I86" s="9">
        <v>3</v>
      </c>
      <c r="J86" s="9">
        <v>1</v>
      </c>
      <c r="K86" s="9">
        <v>2</v>
      </c>
      <c r="L86" s="9"/>
      <c r="M86" s="9">
        <v>1</v>
      </c>
      <c r="N86" s="9">
        <f t="shared" si="20"/>
        <v>8</v>
      </c>
      <c r="O86" s="10"/>
      <c r="P86" s="43">
        <v>13</v>
      </c>
      <c r="Q86" s="42" t="s">
        <v>32</v>
      </c>
      <c r="R86" s="42" t="s">
        <v>111</v>
      </c>
      <c r="S86" s="9">
        <v>3</v>
      </c>
      <c r="T86" s="9"/>
      <c r="U86" s="9"/>
      <c r="V86" s="9">
        <v>3</v>
      </c>
      <c r="W86" s="9"/>
      <c r="X86" s="9">
        <v>1</v>
      </c>
      <c r="Y86" s="9"/>
      <c r="Z86" s="9">
        <v>2</v>
      </c>
      <c r="AA86" s="9"/>
      <c r="AB86" s="9"/>
      <c r="AC86" s="9">
        <f t="shared" si="21"/>
        <v>6</v>
      </c>
      <c r="AD86" s="46"/>
      <c r="AE86" s="21"/>
    </row>
    <row r="87" spans="1:31" s="39" customFormat="1" ht="12.75" x14ac:dyDescent="0.2">
      <c r="A87" s="43">
        <v>8</v>
      </c>
      <c r="B87" s="42" t="s">
        <v>100</v>
      </c>
      <c r="C87" s="42" t="s">
        <v>290</v>
      </c>
      <c r="D87" s="9">
        <v>2</v>
      </c>
      <c r="E87" s="9">
        <v>2</v>
      </c>
      <c r="F87" s="9">
        <v>3</v>
      </c>
      <c r="G87" s="9"/>
      <c r="H87" s="9"/>
      <c r="I87" s="9"/>
      <c r="J87" s="9"/>
      <c r="K87" s="9">
        <v>1</v>
      </c>
      <c r="L87" s="9"/>
      <c r="M87" s="9"/>
      <c r="N87" s="9">
        <f t="shared" si="20"/>
        <v>13</v>
      </c>
      <c r="O87" s="10"/>
      <c r="P87" s="41">
        <v>17</v>
      </c>
      <c r="Q87" s="42" t="s">
        <v>206</v>
      </c>
      <c r="R87" s="42" t="s">
        <v>128</v>
      </c>
      <c r="S87" s="9">
        <v>5</v>
      </c>
      <c r="T87" s="9"/>
      <c r="U87" s="9">
        <v>4</v>
      </c>
      <c r="V87" s="9">
        <v>6</v>
      </c>
      <c r="W87" s="9">
        <v>1</v>
      </c>
      <c r="X87" s="9">
        <v>2</v>
      </c>
      <c r="Y87" s="9">
        <v>1</v>
      </c>
      <c r="Z87" s="9">
        <v>2</v>
      </c>
      <c r="AA87" s="9"/>
      <c r="AB87" s="9"/>
      <c r="AC87" s="9">
        <f t="shared" si="21"/>
        <v>14</v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3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13</v>
      </c>
      <c r="E90" s="9">
        <f t="shared" si="22"/>
        <v>3</v>
      </c>
      <c r="F90" s="9">
        <f t="shared" si="22"/>
        <v>5</v>
      </c>
      <c r="G90" s="9">
        <f t="shared" si="22"/>
        <v>23</v>
      </c>
      <c r="H90" s="9">
        <f t="shared" si="22"/>
        <v>6</v>
      </c>
      <c r="I90" s="9">
        <f t="shared" si="22"/>
        <v>5</v>
      </c>
      <c r="J90" s="9">
        <f t="shared" si="22"/>
        <v>2</v>
      </c>
      <c r="K90" s="9">
        <f t="shared" si="22"/>
        <v>14</v>
      </c>
      <c r="L90" s="9">
        <f t="shared" si="22"/>
        <v>0</v>
      </c>
      <c r="M90" s="9">
        <f t="shared" si="22"/>
        <v>1</v>
      </c>
      <c r="N90" s="9">
        <f t="shared" si="22"/>
        <v>40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14</v>
      </c>
      <c r="T90" s="9">
        <f t="shared" si="23"/>
        <v>3</v>
      </c>
      <c r="U90" s="9">
        <f t="shared" si="23"/>
        <v>7</v>
      </c>
      <c r="V90" s="9">
        <f t="shared" si="23"/>
        <v>24</v>
      </c>
      <c r="W90" s="9">
        <f t="shared" si="23"/>
        <v>8</v>
      </c>
      <c r="X90" s="9">
        <f t="shared" si="23"/>
        <v>6</v>
      </c>
      <c r="Y90" s="9">
        <f t="shared" si="23"/>
        <v>1</v>
      </c>
      <c r="Z90" s="9">
        <f t="shared" si="23"/>
        <v>8</v>
      </c>
      <c r="AA90" s="9">
        <f t="shared" si="23"/>
        <v>0</v>
      </c>
      <c r="AB90" s="9">
        <f t="shared" si="23"/>
        <v>0</v>
      </c>
      <c r="AC90" s="9">
        <f t="shared" si="23"/>
        <v>44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138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Diablos:    |||   Phantoms: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25" t="s">
        <v>103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  <c r="O93" s="3" t="s">
        <v>52</v>
      </c>
      <c r="P93" s="128" t="s">
        <v>51</v>
      </c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30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>
        <v>4</v>
      </c>
      <c r="B95" s="42" t="s">
        <v>148</v>
      </c>
      <c r="C95" s="42" t="s">
        <v>54</v>
      </c>
      <c r="D95" s="9">
        <v>3</v>
      </c>
      <c r="E95" s="9">
        <v>3</v>
      </c>
      <c r="F95" s="9"/>
      <c r="G95" s="9">
        <v>9</v>
      </c>
      <c r="H95" s="9"/>
      <c r="I95" s="9"/>
      <c r="J95" s="9">
        <v>2</v>
      </c>
      <c r="K95" s="9">
        <v>3</v>
      </c>
      <c r="L95" s="9"/>
      <c r="M95" s="9"/>
      <c r="N95" s="9">
        <f t="shared" ref="N95:N104" si="24">IF(B95="","",(D95*2)+(E95*3)+F95*1)</f>
        <v>15</v>
      </c>
      <c r="O95" s="10"/>
      <c r="P95" s="41">
        <v>5</v>
      </c>
      <c r="Q95" s="42" t="s">
        <v>151</v>
      </c>
      <c r="R95" s="42" t="s">
        <v>152</v>
      </c>
      <c r="S95" s="9">
        <v>3</v>
      </c>
      <c r="T95" s="9"/>
      <c r="U95" s="9"/>
      <c r="V95" s="9">
        <v>8</v>
      </c>
      <c r="W95" s="9">
        <v>3</v>
      </c>
      <c r="X95" s="9">
        <v>2</v>
      </c>
      <c r="Y95" s="9"/>
      <c r="Z95" s="9">
        <v>2</v>
      </c>
      <c r="AA95" s="9"/>
      <c r="AB95" s="9"/>
      <c r="AC95" s="9">
        <f t="shared" ref="AC95:AC104" si="25">IF(Q95="","",(S95*2)+(T95*3)+U95*1)</f>
        <v>6</v>
      </c>
      <c r="AD95" s="46"/>
      <c r="AE95" s="21"/>
    </row>
    <row r="96" spans="1:31" s="39" customFormat="1" ht="12.75" x14ac:dyDescent="0.2">
      <c r="A96" s="43">
        <v>6</v>
      </c>
      <c r="B96" s="42" t="s">
        <v>40</v>
      </c>
      <c r="C96" s="42" t="s">
        <v>113</v>
      </c>
      <c r="D96" s="9"/>
      <c r="E96" s="9">
        <v>2</v>
      </c>
      <c r="F96" s="9"/>
      <c r="G96" s="9">
        <v>4</v>
      </c>
      <c r="H96" s="9">
        <v>3</v>
      </c>
      <c r="I96" s="9">
        <v>3</v>
      </c>
      <c r="J96" s="9"/>
      <c r="K96" s="9">
        <v>2</v>
      </c>
      <c r="L96" s="9"/>
      <c r="M96" s="9"/>
      <c r="N96" s="9">
        <f t="shared" si="24"/>
        <v>6</v>
      </c>
      <c r="O96" s="10"/>
      <c r="P96" s="41">
        <v>7</v>
      </c>
      <c r="Q96" s="42" t="s">
        <v>153</v>
      </c>
      <c r="R96" s="42" t="s">
        <v>154</v>
      </c>
      <c r="S96" s="9">
        <v>1</v>
      </c>
      <c r="T96" s="9"/>
      <c r="U96" s="9"/>
      <c r="V96" s="9">
        <v>6</v>
      </c>
      <c r="W96" s="9">
        <v>2</v>
      </c>
      <c r="X96" s="9">
        <v>2</v>
      </c>
      <c r="Y96" s="9"/>
      <c r="Z96" s="9">
        <v>2</v>
      </c>
      <c r="AA96" s="9"/>
      <c r="AB96" s="9"/>
      <c r="AC96" s="9">
        <f t="shared" si="25"/>
        <v>2</v>
      </c>
      <c r="AD96" s="46"/>
      <c r="AE96" s="21"/>
    </row>
    <row r="97" spans="1:31" s="39" customFormat="1" ht="12.75" x14ac:dyDescent="0.2">
      <c r="A97" s="43">
        <v>9</v>
      </c>
      <c r="B97" s="42" t="s">
        <v>114</v>
      </c>
      <c r="C97" s="42" t="s">
        <v>67</v>
      </c>
      <c r="D97" s="9">
        <v>2</v>
      </c>
      <c r="E97" s="9"/>
      <c r="F97" s="9">
        <v>2</v>
      </c>
      <c r="G97" s="9">
        <v>3</v>
      </c>
      <c r="H97" s="9">
        <v>4</v>
      </c>
      <c r="I97" s="9">
        <v>2</v>
      </c>
      <c r="J97" s="9"/>
      <c r="K97" s="9">
        <v>5</v>
      </c>
      <c r="L97" s="9"/>
      <c r="M97" s="9"/>
      <c r="N97" s="9">
        <f t="shared" si="24"/>
        <v>6</v>
      </c>
      <c r="O97" s="10"/>
      <c r="P97" s="41">
        <v>8</v>
      </c>
      <c r="Q97" s="42" t="s">
        <v>127</v>
      </c>
      <c r="R97" s="42" t="s">
        <v>128</v>
      </c>
      <c r="S97" s="9"/>
      <c r="T97" s="9"/>
      <c r="U97" s="9">
        <v>1</v>
      </c>
      <c r="V97" s="9">
        <v>5</v>
      </c>
      <c r="W97" s="9">
        <v>1</v>
      </c>
      <c r="X97" s="9">
        <v>5</v>
      </c>
      <c r="Y97" s="9"/>
      <c r="Z97" s="9"/>
      <c r="AA97" s="9"/>
      <c r="AB97" s="9"/>
      <c r="AC97" s="9">
        <f t="shared" si="25"/>
        <v>1</v>
      </c>
      <c r="AD97" s="46"/>
      <c r="AE97" s="21"/>
    </row>
    <row r="98" spans="1:31" s="39" customFormat="1" ht="12.75" x14ac:dyDescent="0.2">
      <c r="A98" s="43">
        <v>13</v>
      </c>
      <c r="B98" s="42" t="s">
        <v>112</v>
      </c>
      <c r="C98" s="42" t="s">
        <v>113</v>
      </c>
      <c r="D98" s="9">
        <v>1</v>
      </c>
      <c r="E98" s="9"/>
      <c r="F98" s="9"/>
      <c r="G98" s="9">
        <v>5</v>
      </c>
      <c r="H98" s="9">
        <v>1</v>
      </c>
      <c r="I98" s="9">
        <v>1</v>
      </c>
      <c r="J98" s="9"/>
      <c r="K98" s="9">
        <v>3</v>
      </c>
      <c r="L98" s="9"/>
      <c r="M98" s="9"/>
      <c r="N98" s="9">
        <f t="shared" si="24"/>
        <v>2</v>
      </c>
      <c r="O98" s="10"/>
      <c r="P98" s="43">
        <v>9</v>
      </c>
      <c r="Q98" s="42" t="s">
        <v>158</v>
      </c>
      <c r="R98" s="42" t="s">
        <v>159</v>
      </c>
      <c r="S98" s="9">
        <v>1</v>
      </c>
      <c r="T98" s="9">
        <v>1</v>
      </c>
      <c r="U98" s="9">
        <v>2</v>
      </c>
      <c r="V98" s="9"/>
      <c r="W98" s="9">
        <v>4</v>
      </c>
      <c r="X98" s="9">
        <v>1</v>
      </c>
      <c r="Y98" s="9"/>
      <c r="Z98" s="9"/>
      <c r="AA98" s="9"/>
      <c r="AB98" s="9"/>
      <c r="AC98" s="9">
        <f t="shared" si="25"/>
        <v>7</v>
      </c>
      <c r="AD98" s="46"/>
      <c r="AE98" s="21"/>
    </row>
    <row r="99" spans="1:31" s="39" customFormat="1" ht="12.75" x14ac:dyDescent="0.2">
      <c r="A99" s="43">
        <v>20</v>
      </c>
      <c r="B99" s="42" t="s">
        <v>105</v>
      </c>
      <c r="C99" s="42" t="s">
        <v>106</v>
      </c>
      <c r="D99" s="9"/>
      <c r="E99" s="9"/>
      <c r="F99" s="9"/>
      <c r="G99" s="9">
        <v>1</v>
      </c>
      <c r="H99" s="9">
        <v>2</v>
      </c>
      <c r="I99" s="9">
        <v>2</v>
      </c>
      <c r="J99" s="9"/>
      <c r="K99" s="9">
        <v>1</v>
      </c>
      <c r="L99" s="9"/>
      <c r="M99" s="9"/>
      <c r="N99" s="9">
        <f t="shared" si="24"/>
        <v>0</v>
      </c>
      <c r="O99" s="10"/>
      <c r="P99" s="43">
        <v>12</v>
      </c>
      <c r="Q99" s="42" t="s">
        <v>55</v>
      </c>
      <c r="R99" s="42" t="s">
        <v>56</v>
      </c>
      <c r="S99" s="9">
        <v>8</v>
      </c>
      <c r="T99" s="9"/>
      <c r="U99" s="9"/>
      <c r="V99" s="9">
        <v>6</v>
      </c>
      <c r="W99" s="9">
        <v>1</v>
      </c>
      <c r="X99" s="9"/>
      <c r="Y99" s="9"/>
      <c r="Z99" s="9"/>
      <c r="AA99" s="9"/>
      <c r="AB99" s="9"/>
      <c r="AC99" s="9">
        <f t="shared" si="25"/>
        <v>16</v>
      </c>
      <c r="AD99" s="46"/>
      <c r="AE99" s="21"/>
    </row>
    <row r="100" spans="1:31" s="39" customFormat="1" ht="12.75" x14ac:dyDescent="0.2">
      <c r="A100" s="41"/>
      <c r="B100" s="42"/>
      <c r="C100" s="4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 t="str">
        <f t="shared" si="24"/>
        <v/>
      </c>
      <c r="O100" s="10"/>
      <c r="P100" s="43"/>
      <c r="Q100" s="42"/>
      <c r="R100" s="4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 t="str">
        <f t="shared" si="25"/>
        <v/>
      </c>
      <c r="AD100" s="46"/>
      <c r="AE100" s="21"/>
    </row>
    <row r="101" spans="1:31" s="39" customFormat="1" ht="12.75" x14ac:dyDescent="0.2">
      <c r="A101" s="43"/>
      <c r="B101" s="42"/>
      <c r="C101" s="4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 t="str">
        <f t="shared" si="24"/>
        <v/>
      </c>
      <c r="O101" s="10"/>
      <c r="P101" s="41">
        <v>21</v>
      </c>
      <c r="Q101" s="42" t="s">
        <v>155</v>
      </c>
      <c r="R101" s="42" t="s">
        <v>48</v>
      </c>
      <c r="S101" s="9">
        <v>2</v>
      </c>
      <c r="T101" s="9"/>
      <c r="U101" s="9">
        <v>2</v>
      </c>
      <c r="V101" s="9">
        <v>6</v>
      </c>
      <c r="W101" s="9"/>
      <c r="X101" s="9">
        <v>1</v>
      </c>
      <c r="Y101" s="9">
        <v>1</v>
      </c>
      <c r="Z101" s="9">
        <v>2</v>
      </c>
      <c r="AA101" s="9"/>
      <c r="AB101" s="9"/>
      <c r="AC101" s="9">
        <f t="shared" si="25"/>
        <v>6</v>
      </c>
      <c r="AD101" s="46"/>
      <c r="AE101" s="21"/>
    </row>
    <row r="102" spans="1:31" s="39" customFormat="1" ht="12.75" x14ac:dyDescent="0.2">
      <c r="A102" s="41">
        <v>44</v>
      </c>
      <c r="B102" s="42" t="s">
        <v>108</v>
      </c>
      <c r="C102" s="42" t="s">
        <v>109</v>
      </c>
      <c r="D102" s="9">
        <v>4</v>
      </c>
      <c r="E102" s="9"/>
      <c r="F102" s="9">
        <v>3</v>
      </c>
      <c r="G102" s="9">
        <v>15</v>
      </c>
      <c r="H102" s="9">
        <v>1</v>
      </c>
      <c r="I102" s="9">
        <v>1</v>
      </c>
      <c r="J102" s="9">
        <v>3</v>
      </c>
      <c r="K102" s="9"/>
      <c r="L102" s="9"/>
      <c r="M102" s="9"/>
      <c r="N102" s="9">
        <f t="shared" si="24"/>
        <v>11</v>
      </c>
      <c r="O102" s="10"/>
      <c r="P102" s="41">
        <v>26</v>
      </c>
      <c r="Q102" s="42" t="s">
        <v>58</v>
      </c>
      <c r="R102" s="42" t="s">
        <v>59</v>
      </c>
      <c r="S102" s="9"/>
      <c r="T102" s="9">
        <v>2</v>
      </c>
      <c r="U102" s="9"/>
      <c r="V102" s="9">
        <v>7</v>
      </c>
      <c r="W102" s="9"/>
      <c r="X102" s="9">
        <v>1</v>
      </c>
      <c r="Y102" s="9"/>
      <c r="Z102" s="9">
        <v>3</v>
      </c>
      <c r="AA102" s="9"/>
      <c r="AB102" s="9"/>
      <c r="AC102" s="9">
        <f t="shared" si="25"/>
        <v>6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3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10</v>
      </c>
      <c r="E105" s="9">
        <f t="shared" si="26"/>
        <v>5</v>
      </c>
      <c r="F105" s="9">
        <f t="shared" si="26"/>
        <v>5</v>
      </c>
      <c r="G105" s="9">
        <f t="shared" si="26"/>
        <v>37</v>
      </c>
      <c r="H105" s="9">
        <f t="shared" si="26"/>
        <v>11</v>
      </c>
      <c r="I105" s="9">
        <f t="shared" si="26"/>
        <v>9</v>
      </c>
      <c r="J105" s="9">
        <f t="shared" si="26"/>
        <v>5</v>
      </c>
      <c r="K105" s="9">
        <f t="shared" si="26"/>
        <v>14</v>
      </c>
      <c r="L105" s="9">
        <f t="shared" si="26"/>
        <v>0</v>
      </c>
      <c r="M105" s="9">
        <f t="shared" si="26"/>
        <v>0</v>
      </c>
      <c r="N105" s="9">
        <f t="shared" si="26"/>
        <v>40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15</v>
      </c>
      <c r="T105" s="9">
        <f t="shared" si="27"/>
        <v>3</v>
      </c>
      <c r="U105" s="9">
        <f t="shared" si="27"/>
        <v>5</v>
      </c>
      <c r="V105" s="9">
        <f t="shared" si="27"/>
        <v>38</v>
      </c>
      <c r="W105" s="9">
        <f t="shared" si="27"/>
        <v>11</v>
      </c>
      <c r="X105" s="9">
        <f t="shared" si="27"/>
        <v>12</v>
      </c>
      <c r="Y105" s="9">
        <f t="shared" si="27"/>
        <v>1</v>
      </c>
      <c r="Z105" s="9">
        <f t="shared" si="27"/>
        <v>9</v>
      </c>
      <c r="AA105" s="9">
        <f t="shared" si="27"/>
        <v>0</v>
      </c>
      <c r="AB105" s="9">
        <f t="shared" si="27"/>
        <v>0</v>
      </c>
      <c r="AC105" s="9">
        <f t="shared" si="27"/>
        <v>44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224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Hornets:    |||   Spartans: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14" t="s">
        <v>89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6"/>
      <c r="O108" s="3" t="s">
        <v>52</v>
      </c>
      <c r="P108" s="152" t="s">
        <v>136</v>
      </c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4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0</v>
      </c>
      <c r="B110" s="42" t="s">
        <v>93</v>
      </c>
      <c r="C110" s="42" t="s">
        <v>94</v>
      </c>
      <c r="D110" s="9">
        <v>11</v>
      </c>
      <c r="E110" s="9"/>
      <c r="F110" s="9">
        <v>4</v>
      </c>
      <c r="G110" s="9">
        <v>3</v>
      </c>
      <c r="H110" s="9">
        <v>2</v>
      </c>
      <c r="I110" s="9">
        <v>2</v>
      </c>
      <c r="J110" s="9"/>
      <c r="K110" s="9"/>
      <c r="L110" s="9"/>
      <c r="M110" s="9"/>
      <c r="N110" s="9">
        <f t="shared" ref="N110:N119" si="28">IF(B110="","",(D110*2)+(E110*3)+F110*1)</f>
        <v>26</v>
      </c>
      <c r="O110" s="10"/>
      <c r="P110" s="43">
        <v>1</v>
      </c>
      <c r="Q110" s="42" t="s">
        <v>291</v>
      </c>
      <c r="R110" s="42" t="s">
        <v>292</v>
      </c>
      <c r="S110" s="9">
        <v>1</v>
      </c>
      <c r="T110" s="9"/>
      <c r="U110" s="9"/>
      <c r="V110" s="9">
        <v>2</v>
      </c>
      <c r="W110" s="9">
        <v>1</v>
      </c>
      <c r="X110" s="9"/>
      <c r="Y110" s="9"/>
      <c r="Z110" s="9"/>
      <c r="AA110" s="9"/>
      <c r="AB110" s="9"/>
      <c r="AC110" s="9">
        <f t="shared" ref="AC110:AC119" si="29">IF(Q110="","",(S110*2)+(T110*3)+U110*1)</f>
        <v>2</v>
      </c>
      <c r="AD110" s="46"/>
      <c r="AE110" s="21"/>
    </row>
    <row r="111" spans="1:31" s="39" customFormat="1" ht="12.75" x14ac:dyDescent="0.2">
      <c r="A111" s="41"/>
      <c r="B111" s="42"/>
      <c r="C111" s="4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 t="str">
        <f t="shared" si="28"/>
        <v/>
      </c>
      <c r="O111" s="10"/>
      <c r="P111" s="41">
        <v>5</v>
      </c>
      <c r="Q111" s="42" t="s">
        <v>190</v>
      </c>
      <c r="R111" s="42" t="s">
        <v>44</v>
      </c>
      <c r="S111" s="9"/>
      <c r="T111" s="9"/>
      <c r="U111" s="9"/>
      <c r="V111" s="9">
        <v>1</v>
      </c>
      <c r="W111" s="9">
        <v>1</v>
      </c>
      <c r="X111" s="9"/>
      <c r="Y111" s="9"/>
      <c r="Z111" s="9">
        <v>2</v>
      </c>
      <c r="AA111" s="9"/>
      <c r="AB111" s="9"/>
      <c r="AC111" s="9">
        <f t="shared" si="29"/>
        <v>0</v>
      </c>
      <c r="AD111" s="46"/>
      <c r="AE111" s="21"/>
    </row>
    <row r="112" spans="1:31" s="39" customFormat="1" ht="12.75" x14ac:dyDescent="0.2">
      <c r="A112" s="41">
        <v>4</v>
      </c>
      <c r="B112" s="42" t="s">
        <v>142</v>
      </c>
      <c r="C112" s="42" t="s">
        <v>143</v>
      </c>
      <c r="D112" s="9"/>
      <c r="E112" s="9">
        <v>2</v>
      </c>
      <c r="F112" s="9"/>
      <c r="G112" s="9">
        <v>3</v>
      </c>
      <c r="H112" s="9"/>
      <c r="I112" s="9"/>
      <c r="J112" s="9"/>
      <c r="K112" s="9">
        <v>1</v>
      </c>
      <c r="L112" s="9"/>
      <c r="M112" s="9"/>
      <c r="N112" s="9">
        <f t="shared" si="28"/>
        <v>6</v>
      </c>
      <c r="O112" s="10"/>
      <c r="P112" s="41">
        <v>10</v>
      </c>
      <c r="Q112" s="42" t="s">
        <v>334</v>
      </c>
      <c r="R112" s="42" t="s">
        <v>305</v>
      </c>
      <c r="S112" s="9">
        <v>4</v>
      </c>
      <c r="T112" s="9"/>
      <c r="U112" s="9"/>
      <c r="V112" s="9">
        <v>2</v>
      </c>
      <c r="W112" s="9"/>
      <c r="X112" s="9">
        <v>1</v>
      </c>
      <c r="Y112" s="9"/>
      <c r="Z112" s="9">
        <v>1</v>
      </c>
      <c r="AA112" s="9"/>
      <c r="AB112" s="9"/>
      <c r="AC112" s="9">
        <f t="shared" si="29"/>
        <v>8</v>
      </c>
      <c r="AD112" s="46"/>
      <c r="AE112" s="21"/>
    </row>
    <row r="113" spans="1:31" s="39" customFormat="1" ht="12.75" x14ac:dyDescent="0.2">
      <c r="A113" s="43">
        <v>2</v>
      </c>
      <c r="B113" s="42" t="s">
        <v>146</v>
      </c>
      <c r="C113" s="42" t="s">
        <v>145</v>
      </c>
      <c r="D113" s="9">
        <v>1</v>
      </c>
      <c r="E113" s="9"/>
      <c r="F113" s="9">
        <v>2</v>
      </c>
      <c r="G113" s="9">
        <v>1</v>
      </c>
      <c r="H113" s="9"/>
      <c r="I113" s="9"/>
      <c r="J113" s="9"/>
      <c r="K113" s="9">
        <v>2</v>
      </c>
      <c r="L113" s="9"/>
      <c r="M113" s="9"/>
      <c r="N113" s="9">
        <f t="shared" si="28"/>
        <v>4</v>
      </c>
      <c r="O113" s="10"/>
      <c r="P113" s="41">
        <v>7</v>
      </c>
      <c r="Q113" s="42" t="s">
        <v>86</v>
      </c>
      <c r="R113" s="42" t="s">
        <v>193</v>
      </c>
      <c r="S113" s="9">
        <v>1</v>
      </c>
      <c r="T113" s="9"/>
      <c r="U113" s="9"/>
      <c r="V113" s="9">
        <v>1</v>
      </c>
      <c r="W113" s="9">
        <v>3</v>
      </c>
      <c r="X113" s="9">
        <v>1</v>
      </c>
      <c r="Y113" s="9"/>
      <c r="Z113" s="9">
        <v>2</v>
      </c>
      <c r="AA113" s="9"/>
      <c r="AB113" s="9"/>
      <c r="AC113" s="9">
        <f t="shared" si="29"/>
        <v>2</v>
      </c>
      <c r="AD113" s="46"/>
      <c r="AE113" s="21"/>
    </row>
    <row r="114" spans="1:31" s="39" customFormat="1" ht="12.75" x14ac:dyDescent="0.2">
      <c r="A114" s="43">
        <v>5</v>
      </c>
      <c r="B114" s="42" t="s">
        <v>131</v>
      </c>
      <c r="C114" s="42" t="s">
        <v>48</v>
      </c>
      <c r="D114" s="9">
        <v>1</v>
      </c>
      <c r="E114" s="9"/>
      <c r="F114" s="9">
        <v>2</v>
      </c>
      <c r="G114" s="9">
        <v>1</v>
      </c>
      <c r="H114" s="9"/>
      <c r="I114" s="9">
        <v>2</v>
      </c>
      <c r="J114" s="9">
        <v>1</v>
      </c>
      <c r="K114" s="9"/>
      <c r="L114" s="9"/>
      <c r="M114" s="9"/>
      <c r="N114" s="9">
        <f t="shared" si="28"/>
        <v>4</v>
      </c>
      <c r="O114" s="10"/>
      <c r="P114" s="41">
        <v>12</v>
      </c>
      <c r="Q114" s="42" t="s">
        <v>272</v>
      </c>
      <c r="R114" s="42" t="s">
        <v>189</v>
      </c>
      <c r="S114" s="9">
        <v>3</v>
      </c>
      <c r="T114" s="9"/>
      <c r="U114" s="9"/>
      <c r="V114" s="9">
        <v>6</v>
      </c>
      <c r="W114" s="9"/>
      <c r="X114" s="9">
        <v>1</v>
      </c>
      <c r="Y114" s="9"/>
      <c r="Z114" s="9">
        <v>4</v>
      </c>
      <c r="AA114" s="9"/>
      <c r="AB114" s="9"/>
      <c r="AC114" s="9">
        <f t="shared" si="29"/>
        <v>6</v>
      </c>
      <c r="AD114" s="46"/>
      <c r="AE114" s="21"/>
    </row>
    <row r="115" spans="1:31" s="39" customFormat="1" ht="12.75" x14ac:dyDescent="0.2">
      <c r="A115" s="43">
        <v>7</v>
      </c>
      <c r="B115" s="42" t="s">
        <v>264</v>
      </c>
      <c r="C115" s="42" t="s">
        <v>265</v>
      </c>
      <c r="D115" s="9">
        <v>3</v>
      </c>
      <c r="E115" s="9"/>
      <c r="F115" s="9"/>
      <c r="G115" s="9">
        <v>7</v>
      </c>
      <c r="H115" s="9">
        <v>1</v>
      </c>
      <c r="I115" s="9">
        <v>3</v>
      </c>
      <c r="J115" s="9"/>
      <c r="K115" s="9"/>
      <c r="L115" s="9"/>
      <c r="M115" s="9"/>
      <c r="N115" s="9">
        <f t="shared" si="28"/>
        <v>6</v>
      </c>
      <c r="O115" s="10"/>
      <c r="P115" s="43">
        <v>6</v>
      </c>
      <c r="Q115" s="42" t="s">
        <v>273</v>
      </c>
      <c r="R115" s="42" t="s">
        <v>273</v>
      </c>
      <c r="S115" s="9">
        <v>2</v>
      </c>
      <c r="T115" s="9">
        <v>2</v>
      </c>
      <c r="U115" s="9"/>
      <c r="V115" s="9">
        <v>3</v>
      </c>
      <c r="W115" s="9">
        <v>1</v>
      </c>
      <c r="X115" s="9">
        <v>1</v>
      </c>
      <c r="Y115" s="9">
        <v>2</v>
      </c>
      <c r="Z115" s="9">
        <v>1</v>
      </c>
      <c r="AA115" s="9"/>
      <c r="AB115" s="9"/>
      <c r="AC115" s="9">
        <f t="shared" si="29"/>
        <v>10</v>
      </c>
      <c r="AD115" s="46"/>
      <c r="AE115" s="21"/>
    </row>
    <row r="116" spans="1:31" s="39" customFormat="1" ht="12.75" x14ac:dyDescent="0.2">
      <c r="A116" s="43">
        <v>11</v>
      </c>
      <c r="B116" s="42" t="s">
        <v>101</v>
      </c>
      <c r="C116" s="42" t="s">
        <v>102</v>
      </c>
      <c r="D116" s="9">
        <v>4</v>
      </c>
      <c r="E116" s="9"/>
      <c r="F116" s="9"/>
      <c r="G116" s="9">
        <v>6</v>
      </c>
      <c r="H116" s="9">
        <v>3</v>
      </c>
      <c r="I116" s="9">
        <v>6</v>
      </c>
      <c r="J116" s="9"/>
      <c r="K116" s="9"/>
      <c r="L116" s="9"/>
      <c r="M116" s="9"/>
      <c r="N116" s="9">
        <f t="shared" si="28"/>
        <v>8</v>
      </c>
      <c r="O116" s="10"/>
      <c r="P116" s="41">
        <v>14</v>
      </c>
      <c r="Q116" s="42" t="s">
        <v>100</v>
      </c>
      <c r="R116" s="42" t="s">
        <v>290</v>
      </c>
      <c r="S116" s="9">
        <v>2</v>
      </c>
      <c r="T116" s="9"/>
      <c r="U116" s="9"/>
      <c r="V116" s="9">
        <v>2</v>
      </c>
      <c r="W116" s="9"/>
      <c r="X116" s="9">
        <v>1</v>
      </c>
      <c r="Y116" s="9"/>
      <c r="Z116" s="9"/>
      <c r="AA116" s="9"/>
      <c r="AB116" s="9"/>
      <c r="AC116" s="9">
        <f t="shared" si="29"/>
        <v>4</v>
      </c>
      <c r="AD116" s="46"/>
      <c r="AE116" s="21"/>
    </row>
    <row r="117" spans="1:31" s="39" customFormat="1" ht="12.75" x14ac:dyDescent="0.2">
      <c r="A117" s="43">
        <v>31</v>
      </c>
      <c r="B117" s="42" t="s">
        <v>43</v>
      </c>
      <c r="C117" s="42" t="s">
        <v>141</v>
      </c>
      <c r="D117" s="9"/>
      <c r="E117" s="9"/>
      <c r="F117" s="9"/>
      <c r="G117" s="9">
        <v>1</v>
      </c>
      <c r="H117" s="9"/>
      <c r="I117" s="9">
        <v>1</v>
      </c>
      <c r="J117" s="9"/>
      <c r="K117" s="9">
        <v>1</v>
      </c>
      <c r="L117" s="9"/>
      <c r="M117" s="9"/>
      <c r="N117" s="9">
        <f t="shared" si="28"/>
        <v>0</v>
      </c>
      <c r="O117" s="10"/>
      <c r="P117" s="41">
        <v>3</v>
      </c>
      <c r="Q117" s="42" t="s">
        <v>293</v>
      </c>
      <c r="R117" s="42" t="s">
        <v>294</v>
      </c>
      <c r="S117" s="9">
        <v>3</v>
      </c>
      <c r="T117" s="9"/>
      <c r="U117" s="9"/>
      <c r="V117" s="9">
        <v>5</v>
      </c>
      <c r="W117" s="9"/>
      <c r="X117" s="9">
        <v>1</v>
      </c>
      <c r="Y117" s="9">
        <v>1</v>
      </c>
      <c r="Z117" s="9">
        <v>1</v>
      </c>
      <c r="AA117" s="9"/>
      <c r="AB117" s="9"/>
      <c r="AC117" s="9">
        <f t="shared" si="29"/>
        <v>6</v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1">
        <v>9</v>
      </c>
      <c r="Q118" s="42" t="s">
        <v>190</v>
      </c>
      <c r="R118" s="42" t="s">
        <v>95</v>
      </c>
      <c r="S118" s="9">
        <v>1</v>
      </c>
      <c r="T118" s="9"/>
      <c r="U118" s="9"/>
      <c r="V118" s="9"/>
      <c r="W118" s="9"/>
      <c r="X118" s="9"/>
      <c r="Y118" s="9"/>
      <c r="Z118" s="9"/>
      <c r="AA118" s="9"/>
      <c r="AB118" s="9"/>
      <c r="AC118" s="9">
        <f t="shared" si="29"/>
        <v>2</v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20</v>
      </c>
      <c r="E120" s="9">
        <f t="shared" si="30"/>
        <v>2</v>
      </c>
      <c r="F120" s="9">
        <f t="shared" si="30"/>
        <v>8</v>
      </c>
      <c r="G120" s="9">
        <f t="shared" si="30"/>
        <v>22</v>
      </c>
      <c r="H120" s="9">
        <f t="shared" si="30"/>
        <v>6</v>
      </c>
      <c r="I120" s="9">
        <f t="shared" si="30"/>
        <v>14</v>
      </c>
      <c r="J120" s="9">
        <f t="shared" si="30"/>
        <v>1</v>
      </c>
      <c r="K120" s="9">
        <f t="shared" si="30"/>
        <v>4</v>
      </c>
      <c r="L120" s="9">
        <f t="shared" si="30"/>
        <v>0</v>
      </c>
      <c r="M120" s="9">
        <f t="shared" si="30"/>
        <v>0</v>
      </c>
      <c r="N120" s="9">
        <f t="shared" si="30"/>
        <v>54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17</v>
      </c>
      <c r="T120" s="9">
        <f t="shared" si="31"/>
        <v>2</v>
      </c>
      <c r="U120" s="9">
        <f t="shared" si="31"/>
        <v>0</v>
      </c>
      <c r="V120" s="9">
        <f t="shared" si="31"/>
        <v>22</v>
      </c>
      <c r="W120" s="9">
        <f t="shared" si="31"/>
        <v>6</v>
      </c>
      <c r="X120" s="9">
        <f t="shared" si="31"/>
        <v>6</v>
      </c>
      <c r="Y120" s="9">
        <f t="shared" si="31"/>
        <v>3</v>
      </c>
      <c r="Z120" s="9">
        <f t="shared" si="31"/>
        <v>11</v>
      </c>
      <c r="AA120" s="9">
        <f t="shared" si="31"/>
        <v>0</v>
      </c>
      <c r="AB120" s="9">
        <f t="shared" si="31"/>
        <v>0</v>
      </c>
      <c r="AC120" s="9">
        <f t="shared" si="31"/>
        <v>40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295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Shenanigans:    |||   Big Bangs: FT-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6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22"/>
      <c r="B124" s="22"/>
      <c r="C124" s="2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178"/>
      <c r="R124" s="178"/>
      <c r="S124" s="178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22"/>
      <c r="B125" s="22"/>
      <c r="C125" s="22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8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1"/>
      <c r="P127" s="46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</row>
    <row r="128" spans="1:31" s="39" customFormat="1" ht="12.7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1"/>
      <c r="P128" s="46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</row>
    <row r="129" spans="1:31" s="39" customFormat="1" ht="12.75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1"/>
      <c r="P129" s="46"/>
      <c r="Q129" s="56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58"/>
      <c r="B130" s="57"/>
      <c r="C130" s="5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6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58"/>
      <c r="B131" s="57"/>
      <c r="C131" s="5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A132" s="18"/>
      <c r="B132" s="19"/>
      <c r="C132" s="19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Q132" s="18"/>
      <c r="R132" s="19"/>
      <c r="S132" s="1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"/>
      <c r="AE132" s="1"/>
    </row>
    <row r="133" spans="1:31" ht="12.75" x14ac:dyDescent="0.2">
      <c r="A133" s="18"/>
      <c r="B133" s="19"/>
      <c r="C133" s="19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Q133" s="18"/>
      <c r="R133" s="19"/>
      <c r="S133" s="1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  <c r="AE133" s="1"/>
    </row>
    <row r="134" spans="1:31" ht="12.75" x14ac:dyDescent="0.2">
      <c r="A134" s="18"/>
      <c r="B134" s="19"/>
      <c r="C134" s="19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Q134" s="18"/>
      <c r="R134" s="19"/>
      <c r="S134" s="19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20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18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18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20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20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20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78"/>
      <c r="R139" s="178"/>
      <c r="S139" s="178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178"/>
      <c r="B140" s="178"/>
      <c r="C140" s="17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22"/>
      <c r="R140" s="22"/>
      <c r="S140" s="22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22"/>
      <c r="B141" s="22"/>
      <c r="C141" s="2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AD141" s="1"/>
      <c r="AE141" s="1"/>
    </row>
  </sheetData>
  <mergeCells count="60">
    <mergeCell ref="A121:B121"/>
    <mergeCell ref="C121:AC121"/>
    <mergeCell ref="Q124:S124"/>
    <mergeCell ref="Q139:S139"/>
    <mergeCell ref="A140:C140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</mergeCells>
  <conditionalFormatting sqref="AE45 AE60 AE15 AE30">
    <cfRule type="expression" dxfId="1162" priority="30">
      <formula>AE15="Correct"</formula>
    </cfRule>
    <cfRule type="expression" dxfId="1161" priority="32">
      <formula>$AE$15="Check"</formula>
    </cfRule>
  </conditionalFormatting>
  <conditionalFormatting sqref="AE45 AE60 AE30">
    <cfRule type="expression" dxfId="1160" priority="31">
      <formula>$AE$15="Check"</formula>
    </cfRule>
  </conditionalFormatting>
  <conditionalFormatting sqref="AE45 AE60 AE15 AE30">
    <cfRule type="expression" dxfId="1159" priority="29">
      <formula>AE15="Correct"</formula>
    </cfRule>
  </conditionalFormatting>
  <conditionalFormatting sqref="AE46 AE61 AE16 AE31">
    <cfRule type="expression" dxfId="1158" priority="28">
      <formula>FIND("-",AE16)&gt;0</formula>
    </cfRule>
  </conditionalFormatting>
  <conditionalFormatting sqref="O15">
    <cfRule type="containsBlanks" dxfId="1157" priority="33">
      <formula>LEN(TRIM(O15))=0</formula>
    </cfRule>
  </conditionalFormatting>
  <conditionalFormatting sqref="O30">
    <cfRule type="containsBlanks" dxfId="1156" priority="27">
      <formula>LEN(TRIM(O30))=0</formula>
    </cfRule>
  </conditionalFormatting>
  <conditionalFormatting sqref="O45">
    <cfRule type="containsBlanks" dxfId="1155" priority="26">
      <formula>LEN(TRIM(O45))=0</formula>
    </cfRule>
  </conditionalFormatting>
  <conditionalFormatting sqref="O60">
    <cfRule type="containsBlanks" dxfId="1154" priority="25">
      <formula>LEN(TRIM(O60))=0</formula>
    </cfRule>
  </conditionalFormatting>
  <conditionalFormatting sqref="O75">
    <cfRule type="containsBlanks" dxfId="1153" priority="24">
      <formula>LEN(TRIM(O75))=0</formula>
    </cfRule>
  </conditionalFormatting>
  <conditionalFormatting sqref="O90">
    <cfRule type="containsBlanks" dxfId="1152" priority="23">
      <formula>LEN(TRIM(O90))=0</formula>
    </cfRule>
  </conditionalFormatting>
  <conditionalFormatting sqref="O105">
    <cfRule type="containsBlanks" dxfId="1151" priority="22">
      <formula>LEN(TRIM(O105))=0</formula>
    </cfRule>
  </conditionalFormatting>
  <conditionalFormatting sqref="O120">
    <cfRule type="containsBlanks" dxfId="1150" priority="21">
      <formula>LEN(TRIM(O120))=0</formula>
    </cfRule>
  </conditionalFormatting>
  <conditionalFormatting sqref="AE75">
    <cfRule type="expression" dxfId="1149" priority="18">
      <formula>AE75="Correct"</formula>
    </cfRule>
    <cfRule type="expression" dxfId="1148" priority="20">
      <formula>$AE$15="Check"</formula>
    </cfRule>
  </conditionalFormatting>
  <conditionalFormatting sqref="AE75">
    <cfRule type="expression" dxfId="1147" priority="19">
      <formula>$AE$15="Check"</formula>
    </cfRule>
  </conditionalFormatting>
  <conditionalFormatting sqref="AE75">
    <cfRule type="expression" dxfId="1146" priority="17">
      <formula>AE75="Correct"</formula>
    </cfRule>
  </conditionalFormatting>
  <conditionalFormatting sqref="AE76">
    <cfRule type="expression" dxfId="1145" priority="16">
      <formula>FIND("-",AE76)&gt;0</formula>
    </cfRule>
  </conditionalFormatting>
  <conditionalFormatting sqref="AE90">
    <cfRule type="expression" dxfId="1144" priority="13">
      <formula>AE90="Correct"</formula>
    </cfRule>
    <cfRule type="expression" dxfId="1143" priority="15">
      <formula>$AE$15="Check"</formula>
    </cfRule>
  </conditionalFormatting>
  <conditionalFormatting sqref="AE90">
    <cfRule type="expression" dxfId="1142" priority="14">
      <formula>$AE$15="Check"</formula>
    </cfRule>
  </conditionalFormatting>
  <conditionalFormatting sqref="AE90">
    <cfRule type="expression" dxfId="1141" priority="12">
      <formula>AE90="Correct"</formula>
    </cfRule>
  </conditionalFormatting>
  <conditionalFormatting sqref="AE91">
    <cfRule type="expression" dxfId="1140" priority="11">
      <formula>FIND("-",AE91)&gt;0</formula>
    </cfRule>
  </conditionalFormatting>
  <conditionalFormatting sqref="AE105">
    <cfRule type="expression" dxfId="1139" priority="8">
      <formula>AE105="Correct"</formula>
    </cfRule>
    <cfRule type="expression" dxfId="1138" priority="10">
      <formula>$AE$15="Check"</formula>
    </cfRule>
  </conditionalFormatting>
  <conditionalFormatting sqref="AE105">
    <cfRule type="expression" dxfId="1137" priority="9">
      <formula>$AE$15="Check"</formula>
    </cfRule>
  </conditionalFormatting>
  <conditionalFormatting sqref="AE105">
    <cfRule type="expression" dxfId="1136" priority="7">
      <formula>AE105="Correct"</formula>
    </cfRule>
  </conditionalFormatting>
  <conditionalFormatting sqref="AE106">
    <cfRule type="expression" dxfId="1135" priority="6">
      <formula>FIND("-",AE106)&gt;0</formula>
    </cfRule>
  </conditionalFormatting>
  <conditionalFormatting sqref="AE120">
    <cfRule type="expression" dxfId="1134" priority="3">
      <formula>AE120="Correct"</formula>
    </cfRule>
    <cfRule type="expression" dxfId="1133" priority="5">
      <formula>$AE$15="Check"</formula>
    </cfRule>
  </conditionalFormatting>
  <conditionalFormatting sqref="AE120">
    <cfRule type="expression" dxfId="1132" priority="4">
      <formula>$AE$15="Check"</formula>
    </cfRule>
  </conditionalFormatting>
  <conditionalFormatting sqref="AE120">
    <cfRule type="expression" dxfId="1131" priority="2">
      <formula>AE120="Correct"</formula>
    </cfRule>
  </conditionalFormatting>
  <conditionalFormatting sqref="AE121">
    <cfRule type="expression" dxfId="1130" priority="1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scale="70" orientation="landscape" r:id="rId1"/>
  <rowBreaks count="2" manualBreakCount="2">
    <brk id="46" max="16383" man="1"/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2"/>
  <sheetViews>
    <sheetView topLeftCell="A70" zoomScale="90" zoomScaleNormal="90" zoomScalePageLayoutView="80" workbookViewId="0">
      <selection sqref="A1:AC1"/>
    </sheetView>
  </sheetViews>
  <sheetFormatPr defaultColWidth="8.85546875" defaultRowHeight="12.75" x14ac:dyDescent="0.2"/>
  <cols>
    <col min="1" max="1" width="5.42578125" style="26" customWidth="1"/>
    <col min="2" max="3" width="11.28515625" style="26" customWidth="1"/>
    <col min="4" max="14" width="5.42578125" style="26" customWidth="1"/>
    <col min="15" max="15" width="8.140625" style="27" customWidth="1"/>
    <col min="16" max="16" width="5.42578125" style="26" customWidth="1"/>
    <col min="17" max="18" width="11.28515625" style="26" customWidth="1"/>
    <col min="19" max="29" width="5.42578125" style="26" customWidth="1"/>
    <col min="30" max="30" width="8.85546875" style="26"/>
    <col min="31" max="31" width="0" style="26" hidden="1" customWidth="1"/>
    <col min="32" max="16384" width="8.85546875" style="26"/>
  </cols>
  <sheetData>
    <row r="1" spans="1:31" ht="26.25" x14ac:dyDescent="0.2">
      <c r="A1" s="108" t="s">
        <v>296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62" customFormat="1" ht="14.25" customHeight="1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39"/>
    </row>
    <row r="3" spans="1:31" s="62" customFormat="1" ht="14.25" customHeight="1" x14ac:dyDescent="0.2">
      <c r="A3" s="155" t="s">
        <v>88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3" t="s">
        <v>4</v>
      </c>
      <c r="P3" s="172" t="s">
        <v>230</v>
      </c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4"/>
      <c r="AD3" s="39"/>
    </row>
    <row r="4" spans="1:31" s="62" customFormat="1" ht="14.25" customHeight="1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D4" s="39"/>
    </row>
    <row r="5" spans="1:31" s="62" customFormat="1" ht="14.25" customHeight="1" x14ac:dyDescent="0.2">
      <c r="A5" s="41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297</v>
      </c>
      <c r="O5" s="10"/>
      <c r="P5" s="43">
        <v>4</v>
      </c>
      <c r="Q5" s="42" t="s">
        <v>233</v>
      </c>
      <c r="R5" s="42" t="s">
        <v>234</v>
      </c>
      <c r="S5" s="9">
        <v>1</v>
      </c>
      <c r="T5" s="9">
        <v>1</v>
      </c>
      <c r="U5" s="9"/>
      <c r="V5" s="9">
        <v>7</v>
      </c>
      <c r="W5" s="9">
        <v>1</v>
      </c>
      <c r="X5" s="9">
        <v>1</v>
      </c>
      <c r="Y5" s="9"/>
      <c r="Z5" s="9"/>
      <c r="AA5" s="9"/>
      <c r="AB5" s="9"/>
      <c r="AC5" s="9">
        <v>5</v>
      </c>
      <c r="AD5" s="39"/>
    </row>
    <row r="6" spans="1:31" s="62" customFormat="1" ht="14.25" customHeight="1" x14ac:dyDescent="0.2">
      <c r="A6" s="43">
        <v>1</v>
      </c>
      <c r="B6" s="42" t="s">
        <v>98</v>
      </c>
      <c r="C6" s="42" t="s">
        <v>99</v>
      </c>
      <c r="D6" s="9"/>
      <c r="E6" s="9"/>
      <c r="F6" s="9"/>
      <c r="G6" s="9">
        <v>3</v>
      </c>
      <c r="H6" s="9">
        <v>1</v>
      </c>
      <c r="I6" s="9">
        <v>4</v>
      </c>
      <c r="J6" s="9"/>
      <c r="K6" s="9">
        <v>3</v>
      </c>
      <c r="L6" s="9"/>
      <c r="M6" s="9"/>
      <c r="N6" s="9">
        <v>0</v>
      </c>
      <c r="O6" s="10"/>
      <c r="P6" s="41">
        <v>6</v>
      </c>
      <c r="Q6" s="42" t="s">
        <v>38</v>
      </c>
      <c r="R6" s="42" t="s">
        <v>235</v>
      </c>
      <c r="S6" s="9">
        <v>2</v>
      </c>
      <c r="T6" s="9">
        <v>2</v>
      </c>
      <c r="U6" s="9"/>
      <c r="V6" s="9">
        <v>2</v>
      </c>
      <c r="W6" s="9"/>
      <c r="X6" s="9">
        <v>1</v>
      </c>
      <c r="Y6" s="9"/>
      <c r="Z6" s="9">
        <v>4</v>
      </c>
      <c r="AA6" s="9"/>
      <c r="AB6" s="9"/>
      <c r="AC6" s="9">
        <v>10</v>
      </c>
      <c r="AD6" s="39"/>
    </row>
    <row r="7" spans="1:31" s="62" customFormat="1" ht="14.25" customHeight="1" x14ac:dyDescent="0.2">
      <c r="A7" s="41">
        <v>2</v>
      </c>
      <c r="B7" s="42" t="s">
        <v>220</v>
      </c>
      <c r="C7" s="42" t="s">
        <v>400</v>
      </c>
      <c r="D7" s="9">
        <v>5</v>
      </c>
      <c r="E7" s="9"/>
      <c r="F7" s="9">
        <v>1</v>
      </c>
      <c r="G7" s="9">
        <v>7</v>
      </c>
      <c r="H7" s="9">
        <v>2</v>
      </c>
      <c r="I7" s="9">
        <v>1</v>
      </c>
      <c r="J7" s="9"/>
      <c r="K7" s="9"/>
      <c r="L7" s="9"/>
      <c r="M7" s="9"/>
      <c r="N7" s="9">
        <v>11</v>
      </c>
      <c r="O7" s="10"/>
      <c r="P7" s="41">
        <v>8</v>
      </c>
      <c r="Q7" s="42" t="s">
        <v>236</v>
      </c>
      <c r="R7" s="42" t="s">
        <v>61</v>
      </c>
      <c r="S7" s="9"/>
      <c r="T7" s="9"/>
      <c r="U7" s="9"/>
      <c r="V7" s="9"/>
      <c r="W7" s="9"/>
      <c r="X7" s="9">
        <v>1</v>
      </c>
      <c r="Y7" s="9"/>
      <c r="Z7" s="9"/>
      <c r="AA7" s="9"/>
      <c r="AB7" s="9"/>
      <c r="AC7" s="9">
        <v>0</v>
      </c>
      <c r="AD7" s="39"/>
    </row>
    <row r="8" spans="1:31" s="62" customFormat="1" ht="14.25" customHeight="1" x14ac:dyDescent="0.2">
      <c r="A8" s="41">
        <v>3</v>
      </c>
      <c r="B8" s="42" t="s">
        <v>91</v>
      </c>
      <c r="C8" s="42" t="s">
        <v>92</v>
      </c>
      <c r="D8" s="9">
        <v>2</v>
      </c>
      <c r="E8" s="9">
        <v>1</v>
      </c>
      <c r="F8" s="9"/>
      <c r="G8" s="9">
        <v>3</v>
      </c>
      <c r="H8" s="9">
        <v>3</v>
      </c>
      <c r="I8" s="9">
        <v>2</v>
      </c>
      <c r="J8" s="9"/>
      <c r="K8" s="9"/>
      <c r="L8" s="9"/>
      <c r="M8" s="9"/>
      <c r="N8" s="9">
        <v>7</v>
      </c>
      <c r="O8" s="10"/>
      <c r="P8" s="41">
        <v>9</v>
      </c>
      <c r="Q8" s="42" t="s">
        <v>237</v>
      </c>
      <c r="R8" s="42" t="s">
        <v>238</v>
      </c>
      <c r="S8" s="9">
        <v>2</v>
      </c>
      <c r="T8" s="9">
        <v>3</v>
      </c>
      <c r="U8" s="9">
        <v>2</v>
      </c>
      <c r="V8" s="9">
        <v>1</v>
      </c>
      <c r="W8" s="9">
        <v>1</v>
      </c>
      <c r="X8" s="9">
        <v>1</v>
      </c>
      <c r="Y8" s="9"/>
      <c r="Z8" s="9"/>
      <c r="AA8" s="9"/>
      <c r="AB8" s="9"/>
      <c r="AC8" s="9">
        <v>15</v>
      </c>
      <c r="AD8" s="39"/>
    </row>
    <row r="9" spans="1:31" s="62" customFormat="1" ht="14.25" customHeight="1" x14ac:dyDescent="0.2">
      <c r="A9" s="43">
        <v>5</v>
      </c>
      <c r="B9" s="42" t="s">
        <v>96</v>
      </c>
      <c r="C9" s="42" t="s">
        <v>97</v>
      </c>
      <c r="D9" s="9">
        <v>9</v>
      </c>
      <c r="E9" s="9"/>
      <c r="F9" s="9">
        <v>4</v>
      </c>
      <c r="G9" s="9">
        <v>7</v>
      </c>
      <c r="H9" s="9">
        <v>4</v>
      </c>
      <c r="I9" s="9">
        <v>4</v>
      </c>
      <c r="J9" s="9"/>
      <c r="K9" s="9"/>
      <c r="L9" s="9"/>
      <c r="M9" s="9"/>
      <c r="N9" s="9">
        <v>22</v>
      </c>
      <c r="O9" s="10"/>
      <c r="P9" s="41">
        <v>10</v>
      </c>
      <c r="Q9" s="42" t="s">
        <v>65</v>
      </c>
      <c r="R9" s="42" t="s">
        <v>95</v>
      </c>
      <c r="S9" s="9">
        <v>1</v>
      </c>
      <c r="T9" s="9"/>
      <c r="U9" s="9">
        <v>2</v>
      </c>
      <c r="V9" s="9">
        <v>3</v>
      </c>
      <c r="W9" s="9">
        <v>2</v>
      </c>
      <c r="X9" s="9">
        <v>1</v>
      </c>
      <c r="Y9" s="9"/>
      <c r="Z9" s="9">
        <v>1</v>
      </c>
      <c r="AA9" s="9"/>
      <c r="AB9" s="9"/>
      <c r="AC9" s="9">
        <v>4</v>
      </c>
      <c r="AD9" s="39"/>
    </row>
    <row r="10" spans="1:31" s="62" customFormat="1" ht="14.25" customHeight="1" x14ac:dyDescent="0.2">
      <c r="A10" s="43">
        <v>15</v>
      </c>
      <c r="B10" s="42" t="s">
        <v>195</v>
      </c>
      <c r="C10" s="42" t="s">
        <v>94</v>
      </c>
      <c r="D10" s="9">
        <v>2</v>
      </c>
      <c r="E10" s="9">
        <v>1</v>
      </c>
      <c r="F10" s="9"/>
      <c r="G10" s="9">
        <v>2</v>
      </c>
      <c r="H10" s="9">
        <v>1</v>
      </c>
      <c r="I10" s="9">
        <v>1</v>
      </c>
      <c r="J10" s="9"/>
      <c r="K10" s="9">
        <v>1</v>
      </c>
      <c r="L10" s="9"/>
      <c r="M10" s="9"/>
      <c r="N10" s="9">
        <v>7</v>
      </c>
      <c r="O10" s="10"/>
      <c r="P10" s="41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">
        <v>297</v>
      </c>
      <c r="AD10" s="39"/>
    </row>
    <row r="11" spans="1:31" s="62" customFormat="1" ht="14.25" customHeight="1" x14ac:dyDescent="0.2">
      <c r="A11" s="43">
        <v>27</v>
      </c>
      <c r="B11" s="42" t="s">
        <v>261</v>
      </c>
      <c r="C11" s="42" t="s">
        <v>54</v>
      </c>
      <c r="D11" s="9">
        <v>3</v>
      </c>
      <c r="E11" s="9"/>
      <c r="F11" s="9">
        <v>2</v>
      </c>
      <c r="G11" s="9">
        <v>15</v>
      </c>
      <c r="H11" s="9">
        <v>6</v>
      </c>
      <c r="I11" s="9"/>
      <c r="J11" s="9">
        <v>1</v>
      </c>
      <c r="K11" s="9"/>
      <c r="L11" s="9"/>
      <c r="M11" s="9"/>
      <c r="N11" s="9">
        <v>8</v>
      </c>
      <c r="O11" s="10"/>
      <c r="P11" s="43">
        <v>21</v>
      </c>
      <c r="Q11" s="42" t="s">
        <v>241</v>
      </c>
      <c r="R11" s="42" t="s">
        <v>166</v>
      </c>
      <c r="S11" s="9">
        <v>1</v>
      </c>
      <c r="T11" s="9">
        <v>1</v>
      </c>
      <c r="U11" s="9"/>
      <c r="V11" s="9">
        <v>4</v>
      </c>
      <c r="W11" s="9">
        <v>1</v>
      </c>
      <c r="X11" s="9"/>
      <c r="Y11" s="9"/>
      <c r="Z11" s="9">
        <v>3</v>
      </c>
      <c r="AA11" s="9">
        <v>1</v>
      </c>
      <c r="AB11" s="9"/>
      <c r="AC11" s="9">
        <v>5</v>
      </c>
      <c r="AD11" s="39"/>
    </row>
    <row r="12" spans="1:31" s="62" customFormat="1" ht="14.25" customHeight="1" x14ac:dyDescent="0.2">
      <c r="A12" s="43">
        <v>35</v>
      </c>
      <c r="B12" s="42" t="s">
        <v>270</v>
      </c>
      <c r="C12" s="42" t="s">
        <v>271</v>
      </c>
      <c r="D12" s="9">
        <v>2</v>
      </c>
      <c r="E12" s="9">
        <v>1</v>
      </c>
      <c r="F12" s="9"/>
      <c r="G12" s="9">
        <v>5</v>
      </c>
      <c r="H12" s="9"/>
      <c r="I12" s="9"/>
      <c r="J12" s="9">
        <v>3</v>
      </c>
      <c r="K12" s="9">
        <v>1</v>
      </c>
      <c r="L12" s="9"/>
      <c r="M12" s="9"/>
      <c r="N12" s="9">
        <v>7</v>
      </c>
      <c r="O12" s="10"/>
      <c r="P12" s="43">
        <v>91</v>
      </c>
      <c r="Q12" s="42" t="s">
        <v>242</v>
      </c>
      <c r="R12" s="42" t="s">
        <v>67</v>
      </c>
      <c r="S12" s="9"/>
      <c r="T12" s="9"/>
      <c r="U12" s="9"/>
      <c r="V12" s="9">
        <v>8</v>
      </c>
      <c r="W12" s="9">
        <v>1</v>
      </c>
      <c r="X12" s="9">
        <v>1</v>
      </c>
      <c r="Y12" s="9"/>
      <c r="Z12" s="9">
        <v>2</v>
      </c>
      <c r="AA12" s="9">
        <v>1</v>
      </c>
      <c r="AB12" s="9"/>
      <c r="AC12" s="9">
        <v>0</v>
      </c>
      <c r="AD12" s="39"/>
    </row>
    <row r="13" spans="1:31" s="62" customFormat="1" ht="14.25" customHeight="1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297</v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">
        <v>297</v>
      </c>
      <c r="AD13" s="39"/>
    </row>
    <row r="14" spans="1:31" s="62" customFormat="1" ht="14.25" customHeight="1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">
        <v>297</v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">
        <v>297</v>
      </c>
      <c r="AD14" s="39"/>
    </row>
    <row r="15" spans="1:31" s="62" customFormat="1" ht="14.25" customHeight="1" x14ac:dyDescent="0.2">
      <c r="A15" s="105" t="s">
        <v>26</v>
      </c>
      <c r="B15" s="106"/>
      <c r="C15" s="107"/>
      <c r="D15" s="9">
        <v>23</v>
      </c>
      <c r="E15" s="9">
        <v>3</v>
      </c>
      <c r="F15" s="9">
        <v>7</v>
      </c>
      <c r="G15" s="9">
        <v>42</v>
      </c>
      <c r="H15" s="9">
        <v>17</v>
      </c>
      <c r="I15" s="9">
        <v>12</v>
      </c>
      <c r="J15" s="9">
        <v>4</v>
      </c>
      <c r="K15" s="9">
        <v>5</v>
      </c>
      <c r="L15" s="9">
        <v>0</v>
      </c>
      <c r="M15" s="9">
        <v>0</v>
      </c>
      <c r="N15" s="9">
        <v>62</v>
      </c>
      <c r="O15" s="12" t="s">
        <v>2</v>
      </c>
      <c r="P15" s="105" t="s">
        <v>26</v>
      </c>
      <c r="Q15" s="106"/>
      <c r="R15" s="107"/>
      <c r="S15" s="9">
        <v>7</v>
      </c>
      <c r="T15" s="9">
        <v>7</v>
      </c>
      <c r="U15" s="9">
        <v>4</v>
      </c>
      <c r="V15" s="9">
        <v>25</v>
      </c>
      <c r="W15" s="9">
        <v>6</v>
      </c>
      <c r="X15" s="9">
        <v>6</v>
      </c>
      <c r="Y15" s="9">
        <v>0</v>
      </c>
      <c r="Z15" s="9">
        <v>10</v>
      </c>
      <c r="AA15" s="9">
        <v>2</v>
      </c>
      <c r="AB15" s="9">
        <v>0</v>
      </c>
      <c r="AC15" s="9">
        <v>39</v>
      </c>
      <c r="AD15" s="39"/>
      <c r="AE15" s="44" t="s">
        <v>298</v>
      </c>
    </row>
    <row r="16" spans="1:31" s="62" customFormat="1" ht="14.25" customHeight="1" x14ac:dyDescent="0.2">
      <c r="A16" s="117" t="s">
        <v>27</v>
      </c>
      <c r="B16" s="118"/>
      <c r="C16" s="119" t="s">
        <v>136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39"/>
      <c r="AE16" s="45" t="s">
        <v>299</v>
      </c>
    </row>
    <row r="17" spans="1:31" s="62" customFormat="1" ht="14.25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39"/>
    </row>
    <row r="18" spans="1:31" s="62" customFormat="1" ht="14.25" customHeight="1" x14ac:dyDescent="0.2">
      <c r="A18" s="131" t="s">
        <v>133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3"/>
      <c r="O18" s="3" t="s">
        <v>4</v>
      </c>
      <c r="P18" s="181" t="s">
        <v>246</v>
      </c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3"/>
      <c r="AD18" s="39"/>
    </row>
    <row r="19" spans="1:31" s="62" customFormat="1" ht="14.25" customHeight="1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D19" s="39"/>
    </row>
    <row r="20" spans="1:31" s="62" customFormat="1" ht="14.25" customHeight="1" x14ac:dyDescent="0.2">
      <c r="A20" s="41">
        <v>4</v>
      </c>
      <c r="B20" s="42" t="s">
        <v>85</v>
      </c>
      <c r="C20" s="42" t="s">
        <v>53</v>
      </c>
      <c r="D20" s="9">
        <v>1</v>
      </c>
      <c r="E20" s="9"/>
      <c r="F20" s="9"/>
      <c r="G20" s="9">
        <v>4</v>
      </c>
      <c r="H20" s="9">
        <v>2</v>
      </c>
      <c r="I20" s="9"/>
      <c r="J20" s="9">
        <v>1</v>
      </c>
      <c r="K20" s="9">
        <v>2</v>
      </c>
      <c r="L20" s="9"/>
      <c r="M20" s="9"/>
      <c r="N20" s="9">
        <v>2</v>
      </c>
      <c r="O20" s="10"/>
      <c r="P20" s="41">
        <v>9</v>
      </c>
      <c r="Q20" s="42" t="s">
        <v>247</v>
      </c>
      <c r="R20" s="42" t="s">
        <v>248</v>
      </c>
      <c r="S20" s="9"/>
      <c r="T20" s="9"/>
      <c r="U20" s="9">
        <v>2</v>
      </c>
      <c r="V20" s="9">
        <v>6</v>
      </c>
      <c r="W20" s="9">
        <v>1</v>
      </c>
      <c r="X20" s="9"/>
      <c r="Y20" s="9">
        <v>2</v>
      </c>
      <c r="Z20" s="9">
        <v>3</v>
      </c>
      <c r="AA20" s="9"/>
      <c r="AB20" s="9"/>
      <c r="AC20" s="9">
        <v>2</v>
      </c>
      <c r="AD20" s="39"/>
    </row>
    <row r="21" spans="1:31" s="62" customFormat="1" ht="14.25" customHeight="1" x14ac:dyDescent="0.2">
      <c r="A21" s="43">
        <v>6</v>
      </c>
      <c r="B21" s="42" t="s">
        <v>30</v>
      </c>
      <c r="C21" s="42" t="s">
        <v>53</v>
      </c>
      <c r="D21" s="9">
        <v>1</v>
      </c>
      <c r="E21" s="9">
        <v>1</v>
      </c>
      <c r="F21" s="9">
        <v>1</v>
      </c>
      <c r="G21" s="9">
        <v>2</v>
      </c>
      <c r="H21" s="9">
        <v>1</v>
      </c>
      <c r="I21" s="9">
        <v>1</v>
      </c>
      <c r="J21" s="9">
        <v>1</v>
      </c>
      <c r="K21" s="9">
        <v>2</v>
      </c>
      <c r="L21" s="9"/>
      <c r="M21" s="9"/>
      <c r="N21" s="9">
        <v>6</v>
      </c>
      <c r="O21" s="10"/>
      <c r="P21" s="43"/>
      <c r="Q21" s="42"/>
      <c r="R21" s="42"/>
      <c r="S21" s="9"/>
      <c r="T21" s="9"/>
      <c r="U21" s="9"/>
      <c r="V21" s="9"/>
      <c r="W21" s="9"/>
      <c r="X21" s="9"/>
      <c r="Y21" s="9"/>
      <c r="Z21" s="9"/>
      <c r="AA21" s="9"/>
      <c r="AB21" s="9"/>
      <c r="AC21" s="9" t="s">
        <v>297</v>
      </c>
      <c r="AD21" s="39"/>
    </row>
    <row r="22" spans="1:31" s="62" customFormat="1" ht="14.25" customHeight="1" x14ac:dyDescent="0.2">
      <c r="A22" s="41">
        <v>7</v>
      </c>
      <c r="B22" s="42" t="s">
        <v>160</v>
      </c>
      <c r="C22" s="42" t="s">
        <v>128</v>
      </c>
      <c r="D22" s="9">
        <v>7</v>
      </c>
      <c r="E22" s="9">
        <v>1</v>
      </c>
      <c r="F22" s="9">
        <v>6</v>
      </c>
      <c r="G22" s="9">
        <v>2</v>
      </c>
      <c r="H22" s="9">
        <v>5</v>
      </c>
      <c r="I22" s="9">
        <v>1</v>
      </c>
      <c r="J22" s="9"/>
      <c r="K22" s="9">
        <v>2</v>
      </c>
      <c r="L22" s="9"/>
      <c r="M22" s="9"/>
      <c r="N22" s="9">
        <v>23</v>
      </c>
      <c r="O22" s="10"/>
      <c r="P22" s="41">
        <v>10</v>
      </c>
      <c r="Q22" s="42" t="s">
        <v>250</v>
      </c>
      <c r="R22" s="42" t="s">
        <v>37</v>
      </c>
      <c r="S22" s="9">
        <v>3</v>
      </c>
      <c r="T22" s="9"/>
      <c r="U22" s="9">
        <v>2</v>
      </c>
      <c r="V22" s="9">
        <v>1</v>
      </c>
      <c r="W22" s="9">
        <v>2</v>
      </c>
      <c r="X22" s="9"/>
      <c r="Y22" s="9"/>
      <c r="Z22" s="9">
        <v>4</v>
      </c>
      <c r="AA22" s="9"/>
      <c r="AB22" s="9"/>
      <c r="AC22" s="9">
        <v>8</v>
      </c>
      <c r="AD22" s="39"/>
    </row>
    <row r="23" spans="1:31" s="62" customFormat="1" ht="14.25" customHeight="1" x14ac:dyDescent="0.2">
      <c r="A23" s="41">
        <v>8</v>
      </c>
      <c r="B23" s="42" t="s">
        <v>161</v>
      </c>
      <c r="C23" s="42" t="s">
        <v>90</v>
      </c>
      <c r="D23" s="9">
        <v>1</v>
      </c>
      <c r="E23" s="9"/>
      <c r="F23" s="9"/>
      <c r="G23" s="9">
        <v>4</v>
      </c>
      <c r="H23" s="9">
        <v>3</v>
      </c>
      <c r="I23" s="9">
        <v>1</v>
      </c>
      <c r="J23" s="9"/>
      <c r="K23" s="9"/>
      <c r="L23" s="9"/>
      <c r="M23" s="9"/>
      <c r="N23" s="9">
        <v>2</v>
      </c>
      <c r="O23" s="10"/>
      <c r="P23" s="41">
        <v>13</v>
      </c>
      <c r="Q23" s="42" t="s">
        <v>251</v>
      </c>
      <c r="R23" s="42" t="s">
        <v>53</v>
      </c>
      <c r="S23" s="9">
        <v>2</v>
      </c>
      <c r="T23" s="9"/>
      <c r="U23" s="9">
        <v>2</v>
      </c>
      <c r="V23" s="9">
        <v>4</v>
      </c>
      <c r="W23" s="9">
        <v>1</v>
      </c>
      <c r="X23" s="9">
        <v>3</v>
      </c>
      <c r="Y23" s="9"/>
      <c r="Z23" s="9">
        <v>4</v>
      </c>
      <c r="AA23" s="9"/>
      <c r="AB23" s="9"/>
      <c r="AC23" s="9">
        <v>6</v>
      </c>
      <c r="AD23" s="39"/>
    </row>
    <row r="24" spans="1:31" s="62" customFormat="1" ht="14.25" customHeight="1" x14ac:dyDescent="0.2">
      <c r="A24" s="43">
        <v>9</v>
      </c>
      <c r="B24" s="42" t="s">
        <v>85</v>
      </c>
      <c r="C24" s="42" t="s">
        <v>163</v>
      </c>
      <c r="D24" s="9">
        <v>2</v>
      </c>
      <c r="E24" s="9">
        <v>2</v>
      </c>
      <c r="F24" s="9"/>
      <c r="G24" s="9">
        <v>2</v>
      </c>
      <c r="H24" s="9">
        <v>1</v>
      </c>
      <c r="I24" s="9"/>
      <c r="J24" s="9"/>
      <c r="K24" s="9">
        <v>2</v>
      </c>
      <c r="L24" s="9"/>
      <c r="M24" s="9"/>
      <c r="N24" s="9">
        <v>10</v>
      </c>
      <c r="O24" s="10"/>
      <c r="P24" s="43">
        <v>21</v>
      </c>
      <c r="Q24" s="42" t="s">
        <v>252</v>
      </c>
      <c r="R24" s="42" t="s">
        <v>253</v>
      </c>
      <c r="S24" s="9"/>
      <c r="T24" s="9"/>
      <c r="U24" s="9">
        <v>1</v>
      </c>
      <c r="V24" s="9">
        <v>3</v>
      </c>
      <c r="W24" s="9">
        <v>1</v>
      </c>
      <c r="X24" s="9"/>
      <c r="Y24" s="9">
        <v>1</v>
      </c>
      <c r="Z24" s="9">
        <v>1</v>
      </c>
      <c r="AA24" s="9"/>
      <c r="AB24" s="9"/>
      <c r="AC24" s="9">
        <v>1</v>
      </c>
      <c r="AD24" s="39"/>
    </row>
    <row r="25" spans="1:31" s="62" customFormat="1" ht="14.25" customHeight="1" x14ac:dyDescent="0.2">
      <c r="A25" s="43">
        <v>10</v>
      </c>
      <c r="B25" s="42" t="s">
        <v>162</v>
      </c>
      <c r="C25" s="42" t="s">
        <v>66</v>
      </c>
      <c r="D25" s="9">
        <v>4</v>
      </c>
      <c r="E25" s="9"/>
      <c r="F25" s="9">
        <v>2</v>
      </c>
      <c r="G25" s="9">
        <v>4</v>
      </c>
      <c r="H25" s="9"/>
      <c r="I25" s="9"/>
      <c r="J25" s="9"/>
      <c r="K25" s="9">
        <v>4</v>
      </c>
      <c r="L25" s="9"/>
      <c r="M25" s="9"/>
      <c r="N25" s="9">
        <v>10</v>
      </c>
      <c r="O25" s="10"/>
      <c r="P25" s="43">
        <v>23</v>
      </c>
      <c r="Q25" s="42" t="s">
        <v>254</v>
      </c>
      <c r="R25" s="42" t="s">
        <v>61</v>
      </c>
      <c r="S25" s="9">
        <v>1</v>
      </c>
      <c r="T25" s="9"/>
      <c r="U25" s="9"/>
      <c r="V25" s="9">
        <v>2</v>
      </c>
      <c r="W25" s="9">
        <v>1</v>
      </c>
      <c r="X25" s="9">
        <v>1</v>
      </c>
      <c r="Y25" s="9"/>
      <c r="Z25" s="9">
        <v>2</v>
      </c>
      <c r="AA25" s="9"/>
      <c r="AB25" s="9"/>
      <c r="AC25" s="9">
        <v>2</v>
      </c>
      <c r="AD25" s="39"/>
    </row>
    <row r="26" spans="1:31" s="62" customFormat="1" ht="14.25" customHeight="1" x14ac:dyDescent="0.2">
      <c r="A26" s="43">
        <v>11</v>
      </c>
      <c r="B26" s="42" t="s">
        <v>100</v>
      </c>
      <c r="C26" s="42" t="s">
        <v>164</v>
      </c>
      <c r="D26" s="9"/>
      <c r="E26" s="9"/>
      <c r="F26" s="9">
        <v>1</v>
      </c>
      <c r="G26" s="9">
        <v>2</v>
      </c>
      <c r="H26" s="9">
        <v>2</v>
      </c>
      <c r="I26" s="9">
        <v>2</v>
      </c>
      <c r="J26" s="9"/>
      <c r="K26" s="9">
        <v>2</v>
      </c>
      <c r="L26" s="9"/>
      <c r="M26" s="9"/>
      <c r="N26" s="9">
        <v>1</v>
      </c>
      <c r="O26" s="10"/>
      <c r="P26" s="43">
        <v>26</v>
      </c>
      <c r="Q26" s="42" t="s">
        <v>255</v>
      </c>
      <c r="R26" s="42" t="s">
        <v>256</v>
      </c>
      <c r="S26" s="9"/>
      <c r="T26" s="9">
        <v>1</v>
      </c>
      <c r="U26" s="9"/>
      <c r="V26" s="9">
        <v>1</v>
      </c>
      <c r="W26" s="9">
        <v>3</v>
      </c>
      <c r="X26" s="9"/>
      <c r="Y26" s="9"/>
      <c r="Z26" s="9">
        <v>1</v>
      </c>
      <c r="AA26" s="9"/>
      <c r="AB26" s="9"/>
      <c r="AC26" s="9">
        <v>3</v>
      </c>
      <c r="AD26" s="39"/>
    </row>
    <row r="27" spans="1:31" s="62" customFormat="1" ht="14.25" customHeight="1" x14ac:dyDescent="0.2">
      <c r="A27" s="43"/>
      <c r="B27" s="42"/>
      <c r="C27" s="42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">
        <v>297</v>
      </c>
      <c r="O27" s="10"/>
      <c r="P27" s="43">
        <v>55</v>
      </c>
      <c r="Q27" s="42" t="s">
        <v>300</v>
      </c>
      <c r="R27" s="42" t="s">
        <v>238</v>
      </c>
      <c r="S27" s="9">
        <v>2</v>
      </c>
      <c r="T27" s="9"/>
      <c r="U27" s="9">
        <v>1</v>
      </c>
      <c r="V27" s="9">
        <v>4</v>
      </c>
      <c r="W27" s="9"/>
      <c r="X27" s="9"/>
      <c r="Y27" s="9"/>
      <c r="Z27" s="9"/>
      <c r="AA27" s="9"/>
      <c r="AB27" s="9"/>
      <c r="AC27" s="9">
        <v>5</v>
      </c>
      <c r="AD27" s="39"/>
    </row>
    <row r="28" spans="1:31" s="62" customFormat="1" ht="14.25" customHeight="1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">
        <v>297</v>
      </c>
      <c r="O28" s="10"/>
      <c r="P28" s="41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">
        <v>297</v>
      </c>
      <c r="AD28" s="39"/>
    </row>
    <row r="29" spans="1:31" s="62" customFormat="1" ht="14.25" customHeight="1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">
        <v>297</v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">
        <v>297</v>
      </c>
      <c r="AD29" s="39"/>
    </row>
    <row r="30" spans="1:31" s="62" customFormat="1" ht="14.25" customHeight="1" x14ac:dyDescent="0.2">
      <c r="A30" s="105" t="s">
        <v>26</v>
      </c>
      <c r="B30" s="106"/>
      <c r="C30" s="107"/>
      <c r="D30" s="9">
        <v>16</v>
      </c>
      <c r="E30" s="9">
        <v>4</v>
      </c>
      <c r="F30" s="9">
        <v>10</v>
      </c>
      <c r="G30" s="9">
        <v>20</v>
      </c>
      <c r="H30" s="9">
        <v>14</v>
      </c>
      <c r="I30" s="9">
        <v>5</v>
      </c>
      <c r="J30" s="9">
        <v>2</v>
      </c>
      <c r="K30" s="9">
        <v>14</v>
      </c>
      <c r="L30" s="9">
        <v>0</v>
      </c>
      <c r="M30" s="9">
        <v>0</v>
      </c>
      <c r="N30" s="9">
        <v>54</v>
      </c>
      <c r="O30" s="12" t="s">
        <v>2</v>
      </c>
      <c r="P30" s="105" t="s">
        <v>26</v>
      </c>
      <c r="Q30" s="106"/>
      <c r="R30" s="107"/>
      <c r="S30" s="9">
        <v>8</v>
      </c>
      <c r="T30" s="9">
        <v>1</v>
      </c>
      <c r="U30" s="9">
        <v>8</v>
      </c>
      <c r="V30" s="9">
        <v>21</v>
      </c>
      <c r="W30" s="9">
        <v>9</v>
      </c>
      <c r="X30" s="9">
        <v>4</v>
      </c>
      <c r="Y30" s="9">
        <v>3</v>
      </c>
      <c r="Z30" s="9">
        <v>15</v>
      </c>
      <c r="AA30" s="9">
        <v>0</v>
      </c>
      <c r="AB30" s="9">
        <v>0</v>
      </c>
      <c r="AC30" s="9">
        <v>27</v>
      </c>
      <c r="AD30" s="39"/>
      <c r="AE30" s="44" t="s">
        <v>298</v>
      </c>
    </row>
    <row r="31" spans="1:31" s="62" customFormat="1" ht="14.25" customHeight="1" x14ac:dyDescent="0.2">
      <c r="A31" s="117" t="s">
        <v>27</v>
      </c>
      <c r="B31" s="118"/>
      <c r="C31" s="119" t="s">
        <v>51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D31" s="39"/>
      <c r="AE31" s="45" t="s">
        <v>301</v>
      </c>
    </row>
    <row r="32" spans="1:31" s="62" customFormat="1" ht="14.25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39"/>
    </row>
    <row r="33" spans="1:31" s="62" customFormat="1" ht="14.25" customHeight="1" x14ac:dyDescent="0.2">
      <c r="A33" s="125" t="s">
        <v>103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7"/>
      <c r="O33" s="3" t="s">
        <v>4</v>
      </c>
      <c r="P33" s="149" t="s">
        <v>135</v>
      </c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1"/>
      <c r="AD33" s="39"/>
    </row>
    <row r="34" spans="1:31" s="62" customFormat="1" ht="14.25" customHeight="1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D34" s="39"/>
    </row>
    <row r="35" spans="1:31" s="62" customFormat="1" ht="14.25" customHeight="1" x14ac:dyDescent="0.2">
      <c r="A35" s="43">
        <v>4</v>
      </c>
      <c r="B35" s="42" t="s">
        <v>148</v>
      </c>
      <c r="C35" s="42" t="s">
        <v>54</v>
      </c>
      <c r="D35" s="9"/>
      <c r="E35" s="9">
        <v>2</v>
      </c>
      <c r="F35" s="9">
        <v>1</v>
      </c>
      <c r="G35" s="9">
        <v>5</v>
      </c>
      <c r="H35" s="9">
        <v>2</v>
      </c>
      <c r="I35" s="9"/>
      <c r="J35" s="9">
        <v>1</v>
      </c>
      <c r="K35" s="9">
        <v>2</v>
      </c>
      <c r="L35" s="9"/>
      <c r="M35" s="9"/>
      <c r="N35" s="9">
        <v>7</v>
      </c>
      <c r="O35" s="10"/>
      <c r="P35" s="41"/>
      <c r="Q35" s="42"/>
      <c r="R35" s="42"/>
      <c r="S35" s="9"/>
      <c r="T35" s="9"/>
      <c r="U35" s="9"/>
      <c r="V35" s="9"/>
      <c r="W35" s="9"/>
      <c r="X35" s="9"/>
      <c r="Y35" s="9"/>
      <c r="Z35" s="9"/>
      <c r="AA35" s="9"/>
      <c r="AB35" s="9"/>
      <c r="AC35" s="9" t="s">
        <v>297</v>
      </c>
      <c r="AD35" s="39"/>
    </row>
    <row r="36" spans="1:31" s="62" customFormat="1" ht="14.25" customHeight="1" x14ac:dyDescent="0.2">
      <c r="A36" s="43">
        <v>6</v>
      </c>
      <c r="B36" s="42" t="s">
        <v>40</v>
      </c>
      <c r="C36" s="42" t="s">
        <v>113</v>
      </c>
      <c r="D36" s="9"/>
      <c r="E36" s="9"/>
      <c r="F36" s="9">
        <v>2</v>
      </c>
      <c r="G36" s="9">
        <v>6</v>
      </c>
      <c r="H36" s="9"/>
      <c r="I36" s="9"/>
      <c r="J36" s="9"/>
      <c r="K36" s="9"/>
      <c r="L36" s="9"/>
      <c r="M36" s="9"/>
      <c r="N36" s="9">
        <v>2</v>
      </c>
      <c r="O36" s="10"/>
      <c r="P36" s="41">
        <v>1</v>
      </c>
      <c r="Q36" s="42" t="s">
        <v>179</v>
      </c>
      <c r="R36" s="42" t="s">
        <v>67</v>
      </c>
      <c r="S36" s="9">
        <v>3</v>
      </c>
      <c r="T36" s="9">
        <v>1</v>
      </c>
      <c r="U36" s="9">
        <v>1</v>
      </c>
      <c r="V36" s="9">
        <v>4</v>
      </c>
      <c r="W36" s="9"/>
      <c r="X36" s="9">
        <v>1</v>
      </c>
      <c r="Y36" s="9"/>
      <c r="Z36" s="9"/>
      <c r="AA36" s="9"/>
      <c r="AB36" s="9"/>
      <c r="AC36" s="9">
        <v>10</v>
      </c>
      <c r="AD36" s="39"/>
    </row>
    <row r="37" spans="1:31" s="62" customFormat="1" ht="14.25" customHeight="1" x14ac:dyDescent="0.2">
      <c r="A37" s="43">
        <v>9</v>
      </c>
      <c r="B37" s="42" t="s">
        <v>114</v>
      </c>
      <c r="C37" s="42" t="s">
        <v>67</v>
      </c>
      <c r="D37" s="9">
        <v>5</v>
      </c>
      <c r="E37" s="9">
        <v>1</v>
      </c>
      <c r="F37" s="9">
        <v>5</v>
      </c>
      <c r="G37" s="9">
        <v>5</v>
      </c>
      <c r="H37" s="9"/>
      <c r="I37" s="9"/>
      <c r="J37" s="9"/>
      <c r="K37" s="9">
        <v>1</v>
      </c>
      <c r="L37" s="9"/>
      <c r="M37" s="9"/>
      <c r="N37" s="9">
        <v>18</v>
      </c>
      <c r="O37" s="10"/>
      <c r="P37" s="41">
        <v>2</v>
      </c>
      <c r="Q37" s="42" t="s">
        <v>184</v>
      </c>
      <c r="R37" s="42" t="s">
        <v>174</v>
      </c>
      <c r="S37" s="9">
        <v>2</v>
      </c>
      <c r="T37" s="9"/>
      <c r="U37" s="9"/>
      <c r="V37" s="9"/>
      <c r="W37" s="9">
        <v>1</v>
      </c>
      <c r="X37" s="9"/>
      <c r="Y37" s="9"/>
      <c r="Z37" s="9">
        <v>1</v>
      </c>
      <c r="AA37" s="9"/>
      <c r="AB37" s="9"/>
      <c r="AC37" s="9">
        <v>4</v>
      </c>
      <c r="AD37" s="39"/>
    </row>
    <row r="38" spans="1:31" s="62" customFormat="1" ht="14.25" customHeight="1" x14ac:dyDescent="0.2">
      <c r="A38" s="43">
        <v>13</v>
      </c>
      <c r="B38" s="42" t="s">
        <v>112</v>
      </c>
      <c r="C38" s="42" t="s">
        <v>113</v>
      </c>
      <c r="D38" s="9"/>
      <c r="E38" s="9"/>
      <c r="F38" s="9"/>
      <c r="G38" s="9"/>
      <c r="H38" s="9">
        <v>1</v>
      </c>
      <c r="I38" s="9"/>
      <c r="J38" s="9"/>
      <c r="K38" s="9">
        <v>2</v>
      </c>
      <c r="L38" s="9"/>
      <c r="M38" s="9"/>
      <c r="N38" s="9">
        <v>0</v>
      </c>
      <c r="O38" s="10"/>
      <c r="P38" s="41">
        <v>11</v>
      </c>
      <c r="Q38" s="42" t="s">
        <v>188</v>
      </c>
      <c r="R38" s="42" t="s">
        <v>84</v>
      </c>
      <c r="S38" s="9"/>
      <c r="T38" s="9"/>
      <c r="U38" s="9">
        <v>1</v>
      </c>
      <c r="V38" s="9"/>
      <c r="W38" s="9"/>
      <c r="X38" s="9">
        <v>1</v>
      </c>
      <c r="Y38" s="9"/>
      <c r="Z38" s="9">
        <v>1</v>
      </c>
      <c r="AA38" s="9"/>
      <c r="AB38" s="9"/>
      <c r="AC38" s="9">
        <v>1</v>
      </c>
      <c r="AD38" s="39"/>
    </row>
    <row r="39" spans="1:31" s="62" customFormat="1" ht="14.25" customHeight="1" x14ac:dyDescent="0.2">
      <c r="A39" s="43">
        <v>20</v>
      </c>
      <c r="B39" s="42" t="s">
        <v>105</v>
      </c>
      <c r="C39" s="42" t="s">
        <v>106</v>
      </c>
      <c r="D39" s="9">
        <v>1</v>
      </c>
      <c r="E39" s="9"/>
      <c r="F39" s="9"/>
      <c r="G39" s="9"/>
      <c r="H39" s="9"/>
      <c r="I39" s="9">
        <v>1</v>
      </c>
      <c r="J39" s="9"/>
      <c r="K39" s="9"/>
      <c r="L39" s="9"/>
      <c r="M39" s="9"/>
      <c r="N39" s="9">
        <v>2</v>
      </c>
      <c r="O39" s="10"/>
      <c r="P39" s="41">
        <v>12</v>
      </c>
      <c r="Q39" s="42" t="s">
        <v>185</v>
      </c>
      <c r="R39" s="42" t="s">
        <v>186</v>
      </c>
      <c r="S39" s="9">
        <v>1</v>
      </c>
      <c r="T39" s="9"/>
      <c r="U39" s="9"/>
      <c r="V39" s="9">
        <v>7</v>
      </c>
      <c r="W39" s="9"/>
      <c r="X39" s="9">
        <v>2</v>
      </c>
      <c r="Y39" s="9">
        <v>1</v>
      </c>
      <c r="Z39" s="9">
        <v>4</v>
      </c>
      <c r="AA39" s="9"/>
      <c r="AB39" s="9"/>
      <c r="AC39" s="9">
        <v>2</v>
      </c>
      <c r="AD39" s="39"/>
    </row>
    <row r="40" spans="1:31" s="62" customFormat="1" ht="14.25" customHeight="1" x14ac:dyDescent="0.2">
      <c r="A40" s="41">
        <v>22</v>
      </c>
      <c r="B40" s="42" t="s">
        <v>115</v>
      </c>
      <c r="C40" s="42" t="s">
        <v>116</v>
      </c>
      <c r="D40" s="9"/>
      <c r="E40" s="9"/>
      <c r="F40" s="9"/>
      <c r="G40" s="9">
        <v>5</v>
      </c>
      <c r="H40" s="9">
        <v>5</v>
      </c>
      <c r="I40" s="9"/>
      <c r="J40" s="9"/>
      <c r="K40" s="9"/>
      <c r="L40" s="9"/>
      <c r="M40" s="9"/>
      <c r="N40" s="9">
        <v>0</v>
      </c>
      <c r="O40" s="10"/>
      <c r="P40" s="41"/>
      <c r="Q40" s="42"/>
      <c r="R40" s="42"/>
      <c r="S40" s="9"/>
      <c r="T40" s="9"/>
      <c r="U40" s="9"/>
      <c r="V40" s="9"/>
      <c r="W40" s="9"/>
      <c r="X40" s="9"/>
      <c r="Y40" s="9"/>
      <c r="Z40" s="9"/>
      <c r="AA40" s="9"/>
      <c r="AB40" s="9"/>
      <c r="AC40" s="9" t="s">
        <v>297</v>
      </c>
      <c r="AD40" s="39"/>
    </row>
    <row r="41" spans="1:31" s="62" customFormat="1" ht="14.25" customHeight="1" x14ac:dyDescent="0.2">
      <c r="A41" s="41">
        <v>40</v>
      </c>
      <c r="B41" s="42" t="s">
        <v>32</v>
      </c>
      <c r="C41" s="42" t="s">
        <v>147</v>
      </c>
      <c r="D41" s="9">
        <v>3</v>
      </c>
      <c r="E41" s="9"/>
      <c r="F41" s="9">
        <v>2</v>
      </c>
      <c r="G41" s="9">
        <v>11</v>
      </c>
      <c r="H41" s="9"/>
      <c r="I41" s="9">
        <v>3</v>
      </c>
      <c r="J41" s="9"/>
      <c r="K41" s="9"/>
      <c r="L41" s="9"/>
      <c r="M41" s="9"/>
      <c r="N41" s="9">
        <v>8</v>
      </c>
      <c r="O41" s="10"/>
      <c r="P41" s="41">
        <v>21</v>
      </c>
      <c r="Q41" s="42" t="s">
        <v>182</v>
      </c>
      <c r="R41" s="42" t="s">
        <v>183</v>
      </c>
      <c r="S41" s="9">
        <v>1</v>
      </c>
      <c r="T41" s="9"/>
      <c r="U41" s="9">
        <v>1</v>
      </c>
      <c r="V41" s="9">
        <v>6</v>
      </c>
      <c r="W41" s="9">
        <v>1</v>
      </c>
      <c r="X41" s="9">
        <v>2</v>
      </c>
      <c r="Y41" s="9"/>
      <c r="Z41" s="9">
        <v>5</v>
      </c>
      <c r="AA41" s="9"/>
      <c r="AB41" s="9"/>
      <c r="AC41" s="9">
        <v>3</v>
      </c>
      <c r="AD41" s="39"/>
    </row>
    <row r="42" spans="1:31" s="62" customFormat="1" ht="14.25" customHeight="1" x14ac:dyDescent="0.2">
      <c r="A42" s="41"/>
      <c r="B42" s="42"/>
      <c r="C42" s="42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">
        <v>297</v>
      </c>
      <c r="O42" s="10"/>
      <c r="P42" s="41">
        <v>40</v>
      </c>
      <c r="Q42" s="42" t="s">
        <v>177</v>
      </c>
      <c r="R42" s="42" t="s">
        <v>178</v>
      </c>
      <c r="S42" s="9"/>
      <c r="T42" s="9">
        <v>2</v>
      </c>
      <c r="U42" s="9"/>
      <c r="V42" s="9">
        <v>5</v>
      </c>
      <c r="W42" s="9">
        <v>1</v>
      </c>
      <c r="X42" s="9">
        <v>1</v>
      </c>
      <c r="Y42" s="9"/>
      <c r="Z42" s="9">
        <v>1</v>
      </c>
      <c r="AA42" s="9"/>
      <c r="AB42" s="9"/>
      <c r="AC42" s="9">
        <v>6</v>
      </c>
      <c r="AD42" s="39"/>
    </row>
    <row r="43" spans="1:31" s="62" customFormat="1" ht="14.25" customHeight="1" x14ac:dyDescent="0.2">
      <c r="A43" s="41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">
        <v>297</v>
      </c>
      <c r="O43" s="10"/>
      <c r="P43" s="41">
        <v>44</v>
      </c>
      <c r="Q43" s="42" t="s">
        <v>187</v>
      </c>
      <c r="R43" s="42" t="s">
        <v>126</v>
      </c>
      <c r="S43" s="9">
        <v>1</v>
      </c>
      <c r="T43" s="9"/>
      <c r="U43" s="9">
        <v>2</v>
      </c>
      <c r="V43" s="9">
        <v>3</v>
      </c>
      <c r="W43" s="9"/>
      <c r="X43" s="9">
        <v>2</v>
      </c>
      <c r="Y43" s="9"/>
      <c r="Z43" s="9">
        <v>4</v>
      </c>
      <c r="AA43" s="9"/>
      <c r="AB43" s="9"/>
      <c r="AC43" s="9">
        <v>4</v>
      </c>
      <c r="AD43" s="39"/>
    </row>
    <row r="44" spans="1:31" s="62" customFormat="1" ht="14.25" customHeight="1" x14ac:dyDescent="0.2">
      <c r="A44" s="43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">
        <v>297</v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">
        <v>297</v>
      </c>
      <c r="AD44" s="39"/>
    </row>
    <row r="45" spans="1:31" s="62" customFormat="1" ht="14.25" customHeight="1" x14ac:dyDescent="0.2">
      <c r="A45" s="105" t="s">
        <v>26</v>
      </c>
      <c r="B45" s="106"/>
      <c r="C45" s="107"/>
      <c r="D45" s="9">
        <v>9</v>
      </c>
      <c r="E45" s="9">
        <v>3</v>
      </c>
      <c r="F45" s="9">
        <v>10</v>
      </c>
      <c r="G45" s="9">
        <v>32</v>
      </c>
      <c r="H45" s="9">
        <v>8</v>
      </c>
      <c r="I45" s="9">
        <v>4</v>
      </c>
      <c r="J45" s="9">
        <v>1</v>
      </c>
      <c r="K45" s="9">
        <v>5</v>
      </c>
      <c r="L45" s="9">
        <v>0</v>
      </c>
      <c r="M45" s="9">
        <v>0</v>
      </c>
      <c r="N45" s="9">
        <v>37</v>
      </c>
      <c r="O45" s="12" t="s">
        <v>2</v>
      </c>
      <c r="P45" s="105" t="s">
        <v>26</v>
      </c>
      <c r="Q45" s="106"/>
      <c r="R45" s="107"/>
      <c r="S45" s="9">
        <v>8</v>
      </c>
      <c r="T45" s="9">
        <v>3</v>
      </c>
      <c r="U45" s="9">
        <v>5</v>
      </c>
      <c r="V45" s="9">
        <v>25</v>
      </c>
      <c r="W45" s="9">
        <v>3</v>
      </c>
      <c r="X45" s="9">
        <v>9</v>
      </c>
      <c r="Y45" s="9">
        <v>1</v>
      </c>
      <c r="Z45" s="9">
        <v>16</v>
      </c>
      <c r="AA45" s="9">
        <v>0</v>
      </c>
      <c r="AB45" s="9">
        <v>0</v>
      </c>
      <c r="AC45" s="9">
        <v>30</v>
      </c>
      <c r="AD45" s="39"/>
      <c r="AE45" s="44" t="s">
        <v>298</v>
      </c>
    </row>
    <row r="46" spans="1:31" s="62" customFormat="1" ht="14.25" customHeight="1" x14ac:dyDescent="0.2">
      <c r="A46" s="117" t="s">
        <v>27</v>
      </c>
      <c r="B46" s="118"/>
      <c r="C46" s="119" t="s">
        <v>89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D46" s="39"/>
      <c r="AE46" s="45" t="s">
        <v>302</v>
      </c>
    </row>
    <row r="47" spans="1:31" s="62" customFormat="1" ht="14.25" customHeight="1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39"/>
    </row>
    <row r="48" spans="1:31" s="62" customFormat="1" ht="14.25" customHeight="1" x14ac:dyDescent="0.2">
      <c r="A48" s="158" t="s">
        <v>137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60"/>
      <c r="O48" s="3" t="s">
        <v>29</v>
      </c>
      <c r="P48" s="152" t="s">
        <v>136</v>
      </c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4"/>
    </row>
    <row r="49" spans="1:31" s="62" customFormat="1" ht="14.25" customHeight="1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</row>
    <row r="50" spans="1:31" s="62" customFormat="1" ht="14.25" customHeight="1" x14ac:dyDescent="0.2">
      <c r="A50" s="41">
        <v>0</v>
      </c>
      <c r="B50" s="42" t="s">
        <v>196</v>
      </c>
      <c r="C50" s="42" t="s">
        <v>87</v>
      </c>
      <c r="D50" s="9">
        <v>2</v>
      </c>
      <c r="E50" s="9"/>
      <c r="F50" s="9">
        <v>1</v>
      </c>
      <c r="G50" s="9">
        <v>2</v>
      </c>
      <c r="H50" s="9"/>
      <c r="I50" s="9"/>
      <c r="J50" s="9">
        <v>1</v>
      </c>
      <c r="K50" s="9">
        <v>3</v>
      </c>
      <c r="L50" s="9"/>
      <c r="M50" s="9"/>
      <c r="N50" s="9">
        <v>5</v>
      </c>
      <c r="O50" s="10"/>
      <c r="P50" s="43">
        <v>2</v>
      </c>
      <c r="Q50" s="42" t="s">
        <v>192</v>
      </c>
      <c r="R50" s="42" t="s">
        <v>87</v>
      </c>
      <c r="S50" s="9">
        <v>1</v>
      </c>
      <c r="T50" s="9"/>
      <c r="U50" s="9"/>
      <c r="V50" s="9"/>
      <c r="W50" s="9"/>
      <c r="X50" s="9">
        <v>1</v>
      </c>
      <c r="Y50" s="9"/>
      <c r="Z50" s="9">
        <v>2</v>
      </c>
      <c r="AA50" s="9"/>
      <c r="AB50" s="9"/>
      <c r="AC50" s="9">
        <v>2</v>
      </c>
    </row>
    <row r="51" spans="1:31" s="62" customFormat="1" ht="14.25" customHeight="1" x14ac:dyDescent="0.2">
      <c r="A51" s="43">
        <v>5</v>
      </c>
      <c r="B51" s="42" t="s">
        <v>199</v>
      </c>
      <c r="C51" s="42" t="s">
        <v>57</v>
      </c>
      <c r="D51" s="9">
        <v>2</v>
      </c>
      <c r="E51" s="9">
        <v>1</v>
      </c>
      <c r="F51" s="9"/>
      <c r="G51" s="9">
        <v>3</v>
      </c>
      <c r="H51" s="9">
        <v>2</v>
      </c>
      <c r="I51" s="9">
        <v>1</v>
      </c>
      <c r="J51" s="9"/>
      <c r="K51" s="9">
        <v>3</v>
      </c>
      <c r="L51" s="9"/>
      <c r="M51" s="9"/>
      <c r="N51" s="9">
        <v>7</v>
      </c>
      <c r="O51" s="10"/>
      <c r="P51" s="43">
        <v>3</v>
      </c>
      <c r="Q51" s="42" t="s">
        <v>293</v>
      </c>
      <c r="R51" s="42" t="s">
        <v>294</v>
      </c>
      <c r="S51" s="9">
        <v>2</v>
      </c>
      <c r="T51" s="9">
        <v>1</v>
      </c>
      <c r="U51" s="9">
        <v>1</v>
      </c>
      <c r="V51" s="9">
        <v>7</v>
      </c>
      <c r="W51" s="9"/>
      <c r="X51" s="9"/>
      <c r="Y51" s="9">
        <v>4</v>
      </c>
      <c r="Z51" s="9">
        <v>1</v>
      </c>
      <c r="AA51" s="9"/>
      <c r="AB51" s="9"/>
      <c r="AC51" s="9">
        <v>8</v>
      </c>
    </row>
    <row r="52" spans="1:31" s="62" customFormat="1" ht="14.25" customHeight="1" x14ac:dyDescent="0.2">
      <c r="A52" s="43">
        <v>8</v>
      </c>
      <c r="B52" s="42" t="s">
        <v>245</v>
      </c>
      <c r="C52" s="42" t="s">
        <v>164</v>
      </c>
      <c r="D52" s="9">
        <v>3</v>
      </c>
      <c r="E52" s="9"/>
      <c r="F52" s="9">
        <v>1</v>
      </c>
      <c r="G52" s="9">
        <v>8</v>
      </c>
      <c r="H52" s="9">
        <v>4</v>
      </c>
      <c r="I52" s="9">
        <v>2</v>
      </c>
      <c r="J52" s="9">
        <v>1</v>
      </c>
      <c r="K52" s="9"/>
      <c r="L52" s="9"/>
      <c r="M52" s="9"/>
      <c r="N52" s="9">
        <v>7</v>
      </c>
      <c r="O52" s="10"/>
      <c r="P52" s="41">
        <v>5</v>
      </c>
      <c r="Q52" s="42" t="s">
        <v>190</v>
      </c>
      <c r="R52" s="42" t="s">
        <v>44</v>
      </c>
      <c r="S52" s="9"/>
      <c r="T52" s="9"/>
      <c r="U52" s="9"/>
      <c r="V52" s="9">
        <v>1</v>
      </c>
      <c r="W52" s="9">
        <v>1</v>
      </c>
      <c r="X52" s="9">
        <v>2</v>
      </c>
      <c r="Y52" s="9"/>
      <c r="Z52" s="9"/>
      <c r="AA52" s="9"/>
      <c r="AB52" s="9"/>
      <c r="AC52" s="9">
        <v>0</v>
      </c>
    </row>
    <row r="53" spans="1:31" s="62" customFormat="1" ht="14.25" customHeight="1" x14ac:dyDescent="0.2">
      <c r="A53" s="43">
        <v>10</v>
      </c>
      <c r="B53" s="42" t="s">
        <v>197</v>
      </c>
      <c r="C53" s="42" t="s">
        <v>198</v>
      </c>
      <c r="D53" s="9"/>
      <c r="E53" s="9"/>
      <c r="F53" s="9">
        <v>1</v>
      </c>
      <c r="G53" s="9">
        <v>4</v>
      </c>
      <c r="H53" s="9"/>
      <c r="I53" s="9"/>
      <c r="J53" s="9"/>
      <c r="K53" s="9">
        <v>3</v>
      </c>
      <c r="L53" s="9"/>
      <c r="M53" s="9"/>
      <c r="N53" s="9">
        <v>1</v>
      </c>
      <c r="O53" s="10"/>
      <c r="P53" s="41">
        <v>7</v>
      </c>
      <c r="Q53" s="42" t="s">
        <v>86</v>
      </c>
      <c r="R53" s="42" t="s">
        <v>193</v>
      </c>
      <c r="S53" s="9">
        <v>1</v>
      </c>
      <c r="T53" s="9"/>
      <c r="U53" s="9"/>
      <c r="V53" s="9">
        <v>5</v>
      </c>
      <c r="W53" s="9"/>
      <c r="X53" s="9">
        <v>1</v>
      </c>
      <c r="Y53" s="9"/>
      <c r="Z53" s="9">
        <v>2</v>
      </c>
      <c r="AA53" s="9"/>
      <c r="AB53" s="9"/>
      <c r="AC53" s="9">
        <v>2</v>
      </c>
    </row>
    <row r="54" spans="1:31" s="62" customFormat="1" ht="14.25" customHeight="1" x14ac:dyDescent="0.2">
      <c r="A54" s="41">
        <v>12</v>
      </c>
      <c r="B54" s="42" t="s">
        <v>78</v>
      </c>
      <c r="C54" s="42" t="s">
        <v>79</v>
      </c>
      <c r="D54" s="9">
        <v>1</v>
      </c>
      <c r="E54" s="9">
        <v>1</v>
      </c>
      <c r="F54" s="9"/>
      <c r="G54" s="9">
        <v>4</v>
      </c>
      <c r="H54" s="9"/>
      <c r="I54" s="9"/>
      <c r="J54" s="9">
        <v>1</v>
      </c>
      <c r="K54" s="9">
        <v>2</v>
      </c>
      <c r="L54" s="9"/>
      <c r="M54" s="9"/>
      <c r="N54" s="9">
        <v>5</v>
      </c>
      <c r="O54" s="10"/>
      <c r="P54" s="43">
        <v>9</v>
      </c>
      <c r="Q54" s="42" t="s">
        <v>190</v>
      </c>
      <c r="R54" s="42" t="s">
        <v>95</v>
      </c>
      <c r="S54" s="9"/>
      <c r="T54" s="9"/>
      <c r="U54" s="9">
        <v>3</v>
      </c>
      <c r="V54" s="9">
        <v>2</v>
      </c>
      <c r="W54" s="9"/>
      <c r="X54" s="9">
        <v>1</v>
      </c>
      <c r="Y54" s="9"/>
      <c r="Z54" s="9">
        <v>1</v>
      </c>
      <c r="AA54" s="9"/>
      <c r="AB54" s="9"/>
      <c r="AC54" s="9">
        <v>3</v>
      </c>
    </row>
    <row r="55" spans="1:31" s="62" customFormat="1" ht="14.25" customHeight="1" x14ac:dyDescent="0.2">
      <c r="A55" s="43">
        <v>15</v>
      </c>
      <c r="B55" s="42" t="s">
        <v>199</v>
      </c>
      <c r="C55" s="42" t="s">
        <v>84</v>
      </c>
      <c r="D55" s="9">
        <v>1</v>
      </c>
      <c r="E55" s="9"/>
      <c r="F55" s="9"/>
      <c r="G55" s="9">
        <v>1</v>
      </c>
      <c r="H55" s="9">
        <v>2</v>
      </c>
      <c r="I55" s="9"/>
      <c r="J55" s="9"/>
      <c r="K55" s="9"/>
      <c r="L55" s="9"/>
      <c r="M55" s="9"/>
      <c r="N55" s="9">
        <v>2</v>
      </c>
      <c r="O55" s="10"/>
      <c r="P55" s="41">
        <v>12</v>
      </c>
      <c r="Q55" s="42" t="s">
        <v>272</v>
      </c>
      <c r="R55" s="42" t="s">
        <v>189</v>
      </c>
      <c r="S55" s="9">
        <v>3</v>
      </c>
      <c r="T55" s="9">
        <v>2</v>
      </c>
      <c r="U55" s="9">
        <v>3</v>
      </c>
      <c r="V55" s="9">
        <v>14</v>
      </c>
      <c r="W55" s="9">
        <v>1</v>
      </c>
      <c r="X55" s="9">
        <v>1</v>
      </c>
      <c r="Y55" s="9">
        <v>1</v>
      </c>
      <c r="Z55" s="9">
        <v>1</v>
      </c>
      <c r="AA55" s="9"/>
      <c r="AB55" s="9"/>
      <c r="AC55" s="9">
        <v>15</v>
      </c>
    </row>
    <row r="56" spans="1:31" s="62" customFormat="1" ht="14.25" customHeight="1" x14ac:dyDescent="0.2">
      <c r="A56" s="43">
        <v>17</v>
      </c>
      <c r="B56" s="42" t="s">
        <v>38</v>
      </c>
      <c r="C56" s="42" t="s">
        <v>360</v>
      </c>
      <c r="D56" s="9">
        <v>2</v>
      </c>
      <c r="E56" s="9">
        <v>1</v>
      </c>
      <c r="F56" s="9"/>
      <c r="G56" s="9"/>
      <c r="H56" s="9">
        <v>1</v>
      </c>
      <c r="I56" s="9">
        <v>2</v>
      </c>
      <c r="J56" s="9">
        <v>1</v>
      </c>
      <c r="K56" s="9">
        <v>3</v>
      </c>
      <c r="L56" s="9"/>
      <c r="M56" s="9"/>
      <c r="N56" s="9">
        <v>7</v>
      </c>
      <c r="O56" s="10"/>
      <c r="P56" s="41">
        <v>6</v>
      </c>
      <c r="Q56" s="42" t="s">
        <v>273</v>
      </c>
      <c r="R56" s="42" t="s">
        <v>273</v>
      </c>
      <c r="S56" s="9">
        <v>1</v>
      </c>
      <c r="T56" s="9"/>
      <c r="U56" s="9">
        <v>2</v>
      </c>
      <c r="V56" s="9">
        <v>9</v>
      </c>
      <c r="W56" s="9">
        <v>7</v>
      </c>
      <c r="X56" s="9">
        <v>2</v>
      </c>
      <c r="Y56" s="9">
        <v>1</v>
      </c>
      <c r="Z56" s="9">
        <v>2</v>
      </c>
      <c r="AA56" s="9"/>
      <c r="AB56" s="9"/>
      <c r="AC56" s="9">
        <v>4</v>
      </c>
    </row>
    <row r="57" spans="1:31" s="62" customFormat="1" ht="14.25" customHeight="1" x14ac:dyDescent="0.2">
      <c r="A57" s="41">
        <v>21</v>
      </c>
      <c r="B57" s="42" t="s">
        <v>200</v>
      </c>
      <c r="C57" s="42" t="s">
        <v>73</v>
      </c>
      <c r="D57" s="9">
        <v>2</v>
      </c>
      <c r="E57" s="9"/>
      <c r="F57" s="9">
        <v>1</v>
      </c>
      <c r="G57" s="9"/>
      <c r="H57" s="9"/>
      <c r="I57" s="9"/>
      <c r="J57" s="9"/>
      <c r="K57" s="9">
        <v>3</v>
      </c>
      <c r="L57" s="9"/>
      <c r="M57" s="9"/>
      <c r="N57" s="9">
        <v>5</v>
      </c>
      <c r="O57" s="10"/>
      <c r="P57" s="43">
        <v>1</v>
      </c>
      <c r="Q57" s="42" t="s">
        <v>291</v>
      </c>
      <c r="R57" s="42" t="s">
        <v>292</v>
      </c>
      <c r="S57" s="9"/>
      <c r="T57" s="9">
        <v>1</v>
      </c>
      <c r="U57" s="9">
        <v>1</v>
      </c>
      <c r="V57" s="9">
        <v>3</v>
      </c>
      <c r="W57" s="9"/>
      <c r="X57" s="9"/>
      <c r="Y57" s="9"/>
      <c r="Z57" s="9">
        <v>1</v>
      </c>
      <c r="AA57" s="9"/>
      <c r="AB57" s="9"/>
      <c r="AC57" s="9">
        <v>4</v>
      </c>
    </row>
    <row r="58" spans="1:31" s="62" customFormat="1" ht="14.25" customHeight="1" x14ac:dyDescent="0.2">
      <c r="A58" s="41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">
        <v>297</v>
      </c>
      <c r="O58" s="10"/>
      <c r="P58" s="41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">
        <v>297</v>
      </c>
    </row>
    <row r="59" spans="1:31" s="62" customFormat="1" ht="14.25" customHeight="1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">
        <v>297</v>
      </c>
      <c r="O59" s="10"/>
      <c r="P59" s="54" t="s">
        <v>221</v>
      </c>
      <c r="Q59" s="42" t="s">
        <v>361</v>
      </c>
      <c r="R59" s="42" t="s">
        <v>191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>
        <v>0</v>
      </c>
    </row>
    <row r="60" spans="1:31" s="62" customFormat="1" ht="14.25" customHeight="1" x14ac:dyDescent="0.2">
      <c r="A60" s="105" t="s">
        <v>26</v>
      </c>
      <c r="B60" s="106"/>
      <c r="C60" s="107"/>
      <c r="D60" s="9">
        <v>13</v>
      </c>
      <c r="E60" s="9">
        <v>3</v>
      </c>
      <c r="F60" s="9">
        <v>4</v>
      </c>
      <c r="G60" s="9">
        <v>22</v>
      </c>
      <c r="H60" s="9">
        <v>9</v>
      </c>
      <c r="I60" s="9">
        <v>5</v>
      </c>
      <c r="J60" s="9">
        <v>4</v>
      </c>
      <c r="K60" s="9">
        <v>17</v>
      </c>
      <c r="L60" s="9">
        <v>0</v>
      </c>
      <c r="M60" s="9">
        <v>0</v>
      </c>
      <c r="N60" s="9">
        <v>39</v>
      </c>
      <c r="O60" s="12" t="s">
        <v>2</v>
      </c>
      <c r="P60" s="105" t="s">
        <v>26</v>
      </c>
      <c r="Q60" s="106"/>
      <c r="R60" s="107"/>
      <c r="S60" s="9">
        <v>8</v>
      </c>
      <c r="T60" s="9">
        <v>4</v>
      </c>
      <c r="U60" s="9">
        <v>10</v>
      </c>
      <c r="V60" s="9">
        <v>41</v>
      </c>
      <c r="W60" s="9">
        <v>9</v>
      </c>
      <c r="X60" s="9">
        <v>8</v>
      </c>
      <c r="Y60" s="9">
        <v>6</v>
      </c>
      <c r="Z60" s="9">
        <v>10</v>
      </c>
      <c r="AA60" s="9">
        <v>0</v>
      </c>
      <c r="AB60" s="9">
        <v>0</v>
      </c>
      <c r="AC60" s="9">
        <v>38</v>
      </c>
      <c r="AE60" s="44" t="s">
        <v>298</v>
      </c>
    </row>
    <row r="61" spans="1:31" s="62" customFormat="1" ht="14.25" customHeight="1" x14ac:dyDescent="0.2">
      <c r="A61" s="117" t="s">
        <v>27</v>
      </c>
      <c r="B61" s="118"/>
      <c r="C61" s="119" t="s">
        <v>230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E61" s="45" t="s">
        <v>303</v>
      </c>
    </row>
    <row r="62" spans="1:31" s="62" customFormat="1" ht="14.25" customHeight="1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</row>
    <row r="63" spans="1:31" s="62" customFormat="1" ht="14.25" customHeight="1" x14ac:dyDescent="0.2">
      <c r="A63" s="143" t="s">
        <v>140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5"/>
      <c r="O63" s="3" t="s">
        <v>29</v>
      </c>
      <c r="P63" s="128" t="s">
        <v>51</v>
      </c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30"/>
    </row>
    <row r="64" spans="1:31" s="62" customFormat="1" ht="14.25" customHeight="1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</row>
    <row r="65" spans="1:31" s="62" customFormat="1" ht="14.25" customHeight="1" x14ac:dyDescent="0.2">
      <c r="A65" s="41">
        <v>5</v>
      </c>
      <c r="B65" s="42" t="s">
        <v>213</v>
      </c>
      <c r="C65" s="42" t="s">
        <v>214</v>
      </c>
      <c r="D65" s="9">
        <v>1</v>
      </c>
      <c r="E65" s="9"/>
      <c r="F65" s="9">
        <v>2</v>
      </c>
      <c r="G65" s="9">
        <v>2</v>
      </c>
      <c r="H65" s="9">
        <v>1</v>
      </c>
      <c r="I65" s="9"/>
      <c r="J65" s="9"/>
      <c r="K65" s="9">
        <v>3</v>
      </c>
      <c r="L65" s="9"/>
      <c r="M65" s="9"/>
      <c r="N65" s="9">
        <v>4</v>
      </c>
      <c r="O65" s="10"/>
      <c r="P65" s="41">
        <v>5</v>
      </c>
      <c r="Q65" s="42" t="s">
        <v>151</v>
      </c>
      <c r="R65" s="42" t="s">
        <v>152</v>
      </c>
      <c r="S65" s="9">
        <v>2</v>
      </c>
      <c r="T65" s="9"/>
      <c r="U65" s="9"/>
      <c r="V65" s="9">
        <v>9</v>
      </c>
      <c r="W65" s="9">
        <v>1</v>
      </c>
      <c r="X65" s="9">
        <v>2</v>
      </c>
      <c r="Y65" s="9">
        <v>1</v>
      </c>
      <c r="Z65" s="9">
        <v>3</v>
      </c>
      <c r="AA65" s="9"/>
      <c r="AB65" s="9"/>
      <c r="AC65" s="9">
        <v>4</v>
      </c>
    </row>
    <row r="66" spans="1:31" s="62" customFormat="1" ht="14.25" customHeight="1" x14ac:dyDescent="0.2">
      <c r="A66" s="43">
        <v>6</v>
      </c>
      <c r="B66" s="42" t="s">
        <v>215</v>
      </c>
      <c r="C66" s="42" t="s">
        <v>216</v>
      </c>
      <c r="D66" s="9">
        <v>1</v>
      </c>
      <c r="E66" s="9">
        <v>2</v>
      </c>
      <c r="F66" s="9"/>
      <c r="G66" s="9">
        <v>7</v>
      </c>
      <c r="H66" s="9">
        <v>4</v>
      </c>
      <c r="I66" s="9">
        <v>2</v>
      </c>
      <c r="J66" s="9"/>
      <c r="K66" s="9">
        <v>2</v>
      </c>
      <c r="L66" s="9"/>
      <c r="M66" s="9"/>
      <c r="N66" s="9">
        <v>8</v>
      </c>
      <c r="O66" s="10"/>
      <c r="P66" s="41">
        <v>7</v>
      </c>
      <c r="Q66" s="42" t="s">
        <v>153</v>
      </c>
      <c r="R66" s="42" t="s">
        <v>154</v>
      </c>
      <c r="S66" s="9">
        <v>3</v>
      </c>
      <c r="T66" s="9"/>
      <c r="U66" s="9"/>
      <c r="V66" s="9">
        <v>7</v>
      </c>
      <c r="W66" s="9">
        <v>2</v>
      </c>
      <c r="X66" s="9">
        <v>1</v>
      </c>
      <c r="Y66" s="9"/>
      <c r="Z66" s="9">
        <v>1</v>
      </c>
      <c r="AA66" s="9"/>
      <c r="AB66" s="9"/>
      <c r="AC66" s="9">
        <v>6</v>
      </c>
    </row>
    <row r="67" spans="1:31" s="62" customFormat="1" ht="14.25" customHeight="1" x14ac:dyDescent="0.2">
      <c r="A67" s="41">
        <v>14</v>
      </c>
      <c r="B67" s="42" t="s">
        <v>217</v>
      </c>
      <c r="C67" s="42" t="s">
        <v>92</v>
      </c>
      <c r="D67" s="9">
        <v>9</v>
      </c>
      <c r="E67" s="9">
        <v>1</v>
      </c>
      <c r="F67" s="9">
        <v>2</v>
      </c>
      <c r="G67" s="9">
        <v>10</v>
      </c>
      <c r="H67" s="9">
        <v>2</v>
      </c>
      <c r="I67" s="9">
        <v>3</v>
      </c>
      <c r="J67" s="9"/>
      <c r="K67" s="9"/>
      <c r="L67" s="9"/>
      <c r="M67" s="9"/>
      <c r="N67" s="9">
        <v>23</v>
      </c>
      <c r="O67" s="10"/>
      <c r="P67" s="41"/>
      <c r="Q67" s="42"/>
      <c r="R67" s="4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 t="s">
        <v>297</v>
      </c>
    </row>
    <row r="68" spans="1:31" s="62" customFormat="1" ht="14.25" customHeight="1" x14ac:dyDescent="0.2">
      <c r="A68" s="43">
        <v>24</v>
      </c>
      <c r="B68" s="42" t="s">
        <v>218</v>
      </c>
      <c r="C68" s="42" t="s">
        <v>39</v>
      </c>
      <c r="D68" s="9"/>
      <c r="E68" s="9"/>
      <c r="F68" s="9"/>
      <c r="G68" s="9">
        <v>4</v>
      </c>
      <c r="H68" s="9">
        <v>3</v>
      </c>
      <c r="I68" s="9">
        <v>2</v>
      </c>
      <c r="J68" s="9">
        <v>1</v>
      </c>
      <c r="K68" s="9">
        <v>1</v>
      </c>
      <c r="L68" s="9"/>
      <c r="M68" s="9"/>
      <c r="N68" s="9">
        <v>0</v>
      </c>
      <c r="O68" s="10"/>
      <c r="P68" s="43">
        <v>9</v>
      </c>
      <c r="Q68" s="42" t="s">
        <v>158</v>
      </c>
      <c r="R68" s="42" t="s">
        <v>159</v>
      </c>
      <c r="S68" s="9">
        <v>2</v>
      </c>
      <c r="T68" s="9"/>
      <c r="U68" s="9"/>
      <c r="V68" s="9">
        <v>1</v>
      </c>
      <c r="W68" s="9">
        <v>5</v>
      </c>
      <c r="X68" s="9"/>
      <c r="Y68" s="9"/>
      <c r="Z68" s="9"/>
      <c r="AA68" s="9"/>
      <c r="AB68" s="9"/>
      <c r="AC68" s="9">
        <v>4</v>
      </c>
    </row>
    <row r="69" spans="1:31" s="62" customFormat="1" ht="14.25" customHeight="1" x14ac:dyDescent="0.2">
      <c r="A69" s="43">
        <v>32</v>
      </c>
      <c r="B69" s="42" t="s">
        <v>71</v>
      </c>
      <c r="C69" s="42" t="s">
        <v>90</v>
      </c>
      <c r="D69" s="9">
        <v>4</v>
      </c>
      <c r="E69" s="9"/>
      <c r="F69" s="9">
        <v>3</v>
      </c>
      <c r="G69" s="9">
        <v>6</v>
      </c>
      <c r="H69" s="9">
        <v>2</v>
      </c>
      <c r="I69" s="9">
        <v>2</v>
      </c>
      <c r="J69" s="9"/>
      <c r="K69" s="9">
        <v>2</v>
      </c>
      <c r="L69" s="9"/>
      <c r="M69" s="9"/>
      <c r="N69" s="9">
        <v>11</v>
      </c>
      <c r="O69" s="10"/>
      <c r="P69" s="43">
        <v>12</v>
      </c>
      <c r="Q69" s="42" t="s">
        <v>55</v>
      </c>
      <c r="R69" s="42" t="s">
        <v>56</v>
      </c>
      <c r="S69" s="9">
        <v>10</v>
      </c>
      <c r="T69" s="9">
        <v>1</v>
      </c>
      <c r="U69" s="9">
        <v>1</v>
      </c>
      <c r="V69" s="9">
        <v>4</v>
      </c>
      <c r="W69" s="9">
        <v>1</v>
      </c>
      <c r="X69" s="9">
        <v>2</v>
      </c>
      <c r="Y69" s="9"/>
      <c r="Z69" s="9">
        <v>2</v>
      </c>
      <c r="AA69" s="9"/>
      <c r="AB69" s="9"/>
      <c r="AC69" s="9">
        <v>24</v>
      </c>
    </row>
    <row r="70" spans="1:31" s="62" customFormat="1" ht="14.25" customHeight="1" x14ac:dyDescent="0.2">
      <c r="A70" s="43"/>
      <c r="B70" s="42"/>
      <c r="C70" s="42"/>
      <c r="D70" s="9"/>
      <c r="E70" s="9"/>
      <c r="F70" s="9"/>
      <c r="G70" s="9"/>
      <c r="H70" s="9"/>
      <c r="I70" s="9"/>
      <c r="J70" s="9"/>
      <c r="K70" s="9"/>
      <c r="L70" s="9"/>
      <c r="M70" s="9"/>
      <c r="N70" s="9" t="s">
        <v>297</v>
      </c>
      <c r="O70" s="10"/>
      <c r="P70" s="43"/>
      <c r="Q70" s="42"/>
      <c r="R70" s="4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 t="s">
        <v>297</v>
      </c>
    </row>
    <row r="71" spans="1:31" s="62" customFormat="1" ht="14.25" customHeight="1" x14ac:dyDescent="0.2">
      <c r="A71" s="43"/>
      <c r="B71" s="42"/>
      <c r="C71" s="42"/>
      <c r="D71" s="9"/>
      <c r="E71" s="9"/>
      <c r="F71" s="9"/>
      <c r="G71" s="9"/>
      <c r="H71" s="9"/>
      <c r="I71" s="9"/>
      <c r="J71" s="9"/>
      <c r="K71" s="9"/>
      <c r="L71" s="9"/>
      <c r="M71" s="9"/>
      <c r="N71" s="9" t="s">
        <v>297</v>
      </c>
      <c r="O71" s="10"/>
      <c r="P71" s="41">
        <v>21</v>
      </c>
      <c r="Q71" s="42" t="s">
        <v>155</v>
      </c>
      <c r="R71" s="42" t="s">
        <v>48</v>
      </c>
      <c r="S71" s="9">
        <v>1</v>
      </c>
      <c r="T71" s="9"/>
      <c r="U71" s="9"/>
      <c r="V71" s="9">
        <v>5</v>
      </c>
      <c r="W71" s="9">
        <v>3</v>
      </c>
      <c r="X71" s="9">
        <v>1</v>
      </c>
      <c r="Y71" s="9"/>
      <c r="Z71" s="9">
        <v>2</v>
      </c>
      <c r="AA71" s="9"/>
      <c r="AB71" s="9"/>
      <c r="AC71" s="9">
        <v>2</v>
      </c>
    </row>
    <row r="72" spans="1:31" s="62" customFormat="1" ht="14.25" customHeight="1" x14ac:dyDescent="0.2">
      <c r="A72" s="41"/>
      <c r="B72" s="42"/>
      <c r="C72" s="42"/>
      <c r="D72" s="9"/>
      <c r="E72" s="9"/>
      <c r="F72" s="9"/>
      <c r="G72" s="9"/>
      <c r="H72" s="9"/>
      <c r="I72" s="9"/>
      <c r="J72" s="9"/>
      <c r="K72" s="9"/>
      <c r="L72" s="9"/>
      <c r="M72" s="9"/>
      <c r="N72" s="9" t="s">
        <v>297</v>
      </c>
      <c r="O72" s="10"/>
      <c r="P72" s="41">
        <v>26</v>
      </c>
      <c r="Q72" s="42" t="s">
        <v>58</v>
      </c>
      <c r="R72" s="42" t="s">
        <v>59</v>
      </c>
      <c r="S72" s="9"/>
      <c r="T72" s="9"/>
      <c r="U72" s="9"/>
      <c r="V72" s="9">
        <v>2</v>
      </c>
      <c r="W72" s="9">
        <v>2</v>
      </c>
      <c r="X72" s="9"/>
      <c r="Y72" s="9">
        <v>1</v>
      </c>
      <c r="Z72" s="9">
        <v>3</v>
      </c>
      <c r="AA72" s="9"/>
      <c r="AB72" s="9"/>
      <c r="AC72" s="9">
        <v>0</v>
      </c>
    </row>
    <row r="73" spans="1:31" s="62" customFormat="1" ht="14.25" customHeight="1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">
        <v>297</v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">
        <v>297</v>
      </c>
    </row>
    <row r="74" spans="1:31" s="62" customFormat="1" ht="14.25" customHeight="1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">
        <v>297</v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">
        <v>297</v>
      </c>
    </row>
    <row r="75" spans="1:31" s="62" customFormat="1" ht="14.25" customHeight="1" x14ac:dyDescent="0.2">
      <c r="A75" s="105" t="s">
        <v>26</v>
      </c>
      <c r="B75" s="106"/>
      <c r="C75" s="107"/>
      <c r="D75" s="9">
        <v>15</v>
      </c>
      <c r="E75" s="9">
        <v>3</v>
      </c>
      <c r="F75" s="9">
        <v>7</v>
      </c>
      <c r="G75" s="9">
        <v>29</v>
      </c>
      <c r="H75" s="9">
        <v>12</v>
      </c>
      <c r="I75" s="9">
        <v>9</v>
      </c>
      <c r="J75" s="9">
        <v>1</v>
      </c>
      <c r="K75" s="9">
        <v>8</v>
      </c>
      <c r="L75" s="9">
        <v>0</v>
      </c>
      <c r="M75" s="9">
        <v>0</v>
      </c>
      <c r="N75" s="9">
        <v>46</v>
      </c>
      <c r="O75" s="12" t="s">
        <v>2</v>
      </c>
      <c r="P75" s="105" t="s">
        <v>26</v>
      </c>
      <c r="Q75" s="106"/>
      <c r="R75" s="107"/>
      <c r="S75" s="9">
        <v>18</v>
      </c>
      <c r="T75" s="9">
        <v>1</v>
      </c>
      <c r="U75" s="9">
        <v>1</v>
      </c>
      <c r="V75" s="9">
        <v>28</v>
      </c>
      <c r="W75" s="9">
        <v>14</v>
      </c>
      <c r="X75" s="9">
        <v>6</v>
      </c>
      <c r="Y75" s="9">
        <v>2</v>
      </c>
      <c r="Z75" s="9">
        <v>11</v>
      </c>
      <c r="AA75" s="9">
        <v>0</v>
      </c>
      <c r="AB75" s="9">
        <v>0</v>
      </c>
      <c r="AC75" s="9">
        <v>40</v>
      </c>
      <c r="AE75" s="44" t="s">
        <v>298</v>
      </c>
    </row>
    <row r="76" spans="1:31" s="62" customFormat="1" ht="14.25" customHeight="1" x14ac:dyDescent="0.2">
      <c r="A76" s="117" t="s">
        <v>27</v>
      </c>
      <c r="B76" s="118"/>
      <c r="C76" s="119" t="s">
        <v>246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E76" s="45" t="s">
        <v>304</v>
      </c>
    </row>
    <row r="77" spans="1:31" s="62" customFormat="1" ht="14.25" customHeight="1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</row>
    <row r="78" spans="1:31" s="62" customFormat="1" ht="14.25" customHeight="1" x14ac:dyDescent="0.2">
      <c r="A78" s="114" t="s">
        <v>89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6"/>
      <c r="O78" s="3" t="s">
        <v>29</v>
      </c>
      <c r="P78" s="134" t="s">
        <v>62</v>
      </c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6"/>
    </row>
    <row r="79" spans="1:31" s="62" customFormat="1" ht="14.25" customHeight="1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</row>
    <row r="80" spans="1:31" s="62" customFormat="1" ht="14.25" customHeight="1" x14ac:dyDescent="0.2">
      <c r="A80" s="41">
        <v>0</v>
      </c>
      <c r="B80" s="42" t="s">
        <v>93</v>
      </c>
      <c r="C80" s="42" t="s">
        <v>94</v>
      </c>
      <c r="D80" s="9">
        <v>7</v>
      </c>
      <c r="E80" s="9">
        <v>5</v>
      </c>
      <c r="F80" s="9">
        <v>3</v>
      </c>
      <c r="G80" s="9">
        <v>12</v>
      </c>
      <c r="H80" s="9">
        <v>3</v>
      </c>
      <c r="I80" s="9"/>
      <c r="J80" s="9"/>
      <c r="K80" s="9">
        <v>2</v>
      </c>
      <c r="L80" s="9"/>
      <c r="M80" s="9"/>
      <c r="N80" s="9">
        <v>32</v>
      </c>
      <c r="O80" s="10"/>
      <c r="P80" s="43"/>
      <c r="Q80" s="42"/>
      <c r="R80" s="42"/>
      <c r="S80" s="9"/>
      <c r="T80" s="9"/>
      <c r="U80" s="9"/>
      <c r="V80" s="9"/>
      <c r="W80" s="9"/>
      <c r="X80" s="9"/>
      <c r="Y80" s="9"/>
      <c r="Z80" s="9"/>
      <c r="AA80" s="9"/>
      <c r="AB80" s="9"/>
      <c r="AC80" s="9" t="s">
        <v>297</v>
      </c>
    </row>
    <row r="81" spans="1:31" s="62" customFormat="1" ht="14.25" customHeight="1" x14ac:dyDescent="0.2">
      <c r="A81" s="41">
        <v>2</v>
      </c>
      <c r="B81" s="42" t="s">
        <v>144</v>
      </c>
      <c r="C81" s="42" t="s">
        <v>39</v>
      </c>
      <c r="D81" s="9">
        <v>2</v>
      </c>
      <c r="E81" s="9"/>
      <c r="F81" s="9"/>
      <c r="G81" s="9">
        <v>4</v>
      </c>
      <c r="H81" s="9"/>
      <c r="I81" s="9"/>
      <c r="J81" s="9"/>
      <c r="K81" s="9">
        <v>5</v>
      </c>
      <c r="L81" s="9"/>
      <c r="M81" s="9"/>
      <c r="N81" s="9">
        <v>4</v>
      </c>
      <c r="O81" s="10"/>
      <c r="P81" s="43">
        <v>6</v>
      </c>
      <c r="Q81" s="42" t="s">
        <v>120</v>
      </c>
      <c r="R81" s="42" t="s">
        <v>50</v>
      </c>
      <c r="S81" s="9"/>
      <c r="T81" s="9"/>
      <c r="U81" s="9">
        <v>1</v>
      </c>
      <c r="V81" s="9">
        <v>5</v>
      </c>
      <c r="W81" s="9">
        <v>1</v>
      </c>
      <c r="X81" s="9">
        <v>2</v>
      </c>
      <c r="Y81" s="9"/>
      <c r="Z81" s="9">
        <v>2</v>
      </c>
      <c r="AA81" s="9"/>
      <c r="AB81" s="9"/>
      <c r="AC81" s="9">
        <v>1</v>
      </c>
    </row>
    <row r="82" spans="1:31" s="62" customFormat="1" ht="14.25" customHeight="1" x14ac:dyDescent="0.2">
      <c r="A82" s="41">
        <v>4</v>
      </c>
      <c r="B82" s="42" t="s">
        <v>142</v>
      </c>
      <c r="C82" s="42" t="s">
        <v>143</v>
      </c>
      <c r="D82" s="9"/>
      <c r="E82" s="9">
        <v>3</v>
      </c>
      <c r="F82" s="9"/>
      <c r="G82" s="9"/>
      <c r="H82" s="9">
        <v>2</v>
      </c>
      <c r="I82" s="9"/>
      <c r="J82" s="9"/>
      <c r="K82" s="9">
        <v>3</v>
      </c>
      <c r="L82" s="9"/>
      <c r="M82" s="9"/>
      <c r="N82" s="9">
        <v>9</v>
      </c>
      <c r="O82" s="10"/>
      <c r="P82" s="41">
        <v>8</v>
      </c>
      <c r="Q82" s="42" t="s">
        <v>165</v>
      </c>
      <c r="R82" s="42" t="s">
        <v>166</v>
      </c>
      <c r="S82" s="9">
        <v>5</v>
      </c>
      <c r="T82" s="9">
        <v>1</v>
      </c>
      <c r="U82" s="9">
        <v>1</v>
      </c>
      <c r="V82" s="9">
        <v>3</v>
      </c>
      <c r="W82" s="9">
        <v>4</v>
      </c>
      <c r="X82" s="9">
        <v>1</v>
      </c>
      <c r="Y82" s="9"/>
      <c r="Z82" s="9">
        <v>1</v>
      </c>
      <c r="AA82" s="9"/>
      <c r="AB82" s="9"/>
      <c r="AC82" s="9">
        <v>14</v>
      </c>
    </row>
    <row r="83" spans="1:31" s="62" customFormat="1" ht="14.25" customHeight="1" x14ac:dyDescent="0.2">
      <c r="A83" s="43">
        <v>3</v>
      </c>
      <c r="B83" s="42" t="s">
        <v>146</v>
      </c>
      <c r="C83" s="42" t="s">
        <v>145</v>
      </c>
      <c r="D83" s="9">
        <v>4</v>
      </c>
      <c r="E83" s="9">
        <v>1</v>
      </c>
      <c r="F83" s="9">
        <v>2</v>
      </c>
      <c r="G83" s="9">
        <v>5</v>
      </c>
      <c r="H83" s="9">
        <v>2</v>
      </c>
      <c r="I83" s="9">
        <v>3</v>
      </c>
      <c r="J83" s="9"/>
      <c r="K83" s="9">
        <v>3</v>
      </c>
      <c r="L83" s="9"/>
      <c r="M83" s="9"/>
      <c r="N83" s="9">
        <v>13</v>
      </c>
      <c r="O83" s="10"/>
      <c r="P83" s="41">
        <v>9</v>
      </c>
      <c r="Q83" s="42" t="s">
        <v>63</v>
      </c>
      <c r="R83" s="42" t="s">
        <v>64</v>
      </c>
      <c r="S83" s="9">
        <v>2</v>
      </c>
      <c r="T83" s="9">
        <v>2</v>
      </c>
      <c r="U83" s="9"/>
      <c r="V83" s="9">
        <v>6</v>
      </c>
      <c r="W83" s="9">
        <v>2</v>
      </c>
      <c r="X83" s="9"/>
      <c r="Y83" s="9"/>
      <c r="Z83" s="9">
        <v>1</v>
      </c>
      <c r="AA83" s="9"/>
      <c r="AB83" s="9"/>
      <c r="AC83" s="9">
        <v>10</v>
      </c>
    </row>
    <row r="84" spans="1:31" s="62" customFormat="1" ht="14.25" customHeight="1" x14ac:dyDescent="0.2">
      <c r="A84" s="43">
        <v>5</v>
      </c>
      <c r="B84" s="42" t="s">
        <v>131</v>
      </c>
      <c r="C84" s="42" t="s">
        <v>48</v>
      </c>
      <c r="D84" s="9">
        <v>2</v>
      </c>
      <c r="E84" s="9"/>
      <c r="F84" s="9"/>
      <c r="G84" s="9">
        <v>5</v>
      </c>
      <c r="H84" s="9">
        <v>2</v>
      </c>
      <c r="I84" s="9">
        <v>3</v>
      </c>
      <c r="J84" s="9"/>
      <c r="K84" s="9"/>
      <c r="L84" s="9"/>
      <c r="M84" s="9"/>
      <c r="N84" s="9">
        <v>4</v>
      </c>
      <c r="O84" s="10"/>
      <c r="P84" s="41"/>
      <c r="Q84" s="42"/>
      <c r="R84" s="42"/>
      <c r="S84" s="9"/>
      <c r="T84" s="9"/>
      <c r="U84" s="9"/>
      <c r="V84" s="9"/>
      <c r="W84" s="9"/>
      <c r="X84" s="9"/>
      <c r="Y84" s="9"/>
      <c r="Z84" s="9"/>
      <c r="AA84" s="9"/>
      <c r="AB84" s="9"/>
      <c r="AC84" s="9" t="s">
        <v>297</v>
      </c>
    </row>
    <row r="85" spans="1:31" s="62" customFormat="1" ht="14.25" customHeight="1" x14ac:dyDescent="0.2">
      <c r="A85" s="43">
        <v>6</v>
      </c>
      <c r="B85" s="42" t="s">
        <v>85</v>
      </c>
      <c r="C85" s="42" t="s">
        <v>305</v>
      </c>
      <c r="D85" s="9">
        <v>2</v>
      </c>
      <c r="E85" s="9"/>
      <c r="F85" s="9"/>
      <c r="G85" s="9">
        <v>4</v>
      </c>
      <c r="H85" s="9">
        <v>6</v>
      </c>
      <c r="I85" s="9">
        <v>3</v>
      </c>
      <c r="J85" s="9"/>
      <c r="K85" s="9">
        <v>1</v>
      </c>
      <c r="L85" s="9"/>
      <c r="M85" s="9"/>
      <c r="N85" s="9">
        <v>4</v>
      </c>
      <c r="O85" s="10"/>
      <c r="P85" s="41">
        <v>10</v>
      </c>
      <c r="Q85" s="42" t="s">
        <v>274</v>
      </c>
      <c r="R85" s="42" t="s">
        <v>31</v>
      </c>
      <c r="S85" s="9">
        <v>2</v>
      </c>
      <c r="T85" s="9">
        <v>1</v>
      </c>
      <c r="U85" s="9"/>
      <c r="V85" s="9">
        <v>4</v>
      </c>
      <c r="W85" s="9">
        <v>2</v>
      </c>
      <c r="X85" s="9">
        <v>3</v>
      </c>
      <c r="Y85" s="9"/>
      <c r="Z85" s="9">
        <v>1</v>
      </c>
      <c r="AA85" s="9"/>
      <c r="AB85" s="9"/>
      <c r="AC85" s="9">
        <v>7</v>
      </c>
    </row>
    <row r="86" spans="1:31" s="62" customFormat="1" ht="14.25" customHeight="1" x14ac:dyDescent="0.2">
      <c r="A86" s="43"/>
      <c r="B86" s="42"/>
      <c r="C86" s="42"/>
      <c r="D86" s="9"/>
      <c r="E86" s="9"/>
      <c r="F86" s="9"/>
      <c r="G86" s="9"/>
      <c r="H86" s="9"/>
      <c r="I86" s="9"/>
      <c r="J86" s="9"/>
      <c r="K86" s="9"/>
      <c r="L86" s="9"/>
      <c r="M86" s="9"/>
      <c r="N86" s="9" t="s">
        <v>297</v>
      </c>
      <c r="O86" s="10"/>
      <c r="P86" s="41">
        <v>15</v>
      </c>
      <c r="Q86" s="42" t="s">
        <v>258</v>
      </c>
      <c r="R86" s="42" t="s">
        <v>34</v>
      </c>
      <c r="S86" s="9">
        <v>6</v>
      </c>
      <c r="T86" s="9"/>
      <c r="U86" s="9">
        <v>1</v>
      </c>
      <c r="V86" s="9">
        <v>10</v>
      </c>
      <c r="W86" s="9">
        <v>2</v>
      </c>
      <c r="X86" s="9">
        <v>1</v>
      </c>
      <c r="Y86" s="9">
        <v>1</v>
      </c>
      <c r="Z86" s="9">
        <v>3</v>
      </c>
      <c r="AA86" s="9"/>
      <c r="AB86" s="9"/>
      <c r="AC86" s="9">
        <v>13</v>
      </c>
    </row>
    <row r="87" spans="1:31" s="62" customFormat="1" ht="14.25" customHeight="1" x14ac:dyDescent="0.2">
      <c r="A87" s="43"/>
      <c r="B87" s="42"/>
      <c r="C87" s="42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">
        <v>297</v>
      </c>
      <c r="O87" s="10"/>
      <c r="P87" s="41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">
        <v>297</v>
      </c>
    </row>
    <row r="88" spans="1:31" s="62" customFormat="1" ht="14.25" customHeight="1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">
        <v>297</v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">
        <v>297</v>
      </c>
    </row>
    <row r="89" spans="1:31" s="62" customFormat="1" ht="14.25" customHeight="1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">
        <v>297</v>
      </c>
      <c r="O89" s="10"/>
      <c r="P89" s="43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">
        <v>297</v>
      </c>
    </row>
    <row r="90" spans="1:31" s="62" customFormat="1" ht="14.25" customHeight="1" x14ac:dyDescent="0.2">
      <c r="A90" s="105" t="s">
        <v>26</v>
      </c>
      <c r="B90" s="106"/>
      <c r="C90" s="107"/>
      <c r="D90" s="9">
        <v>17</v>
      </c>
      <c r="E90" s="9">
        <v>9</v>
      </c>
      <c r="F90" s="9">
        <v>5</v>
      </c>
      <c r="G90" s="9">
        <v>30</v>
      </c>
      <c r="H90" s="9">
        <v>15</v>
      </c>
      <c r="I90" s="9">
        <v>9</v>
      </c>
      <c r="J90" s="9">
        <v>0</v>
      </c>
      <c r="K90" s="9">
        <v>14</v>
      </c>
      <c r="L90" s="9">
        <v>0</v>
      </c>
      <c r="M90" s="9">
        <v>0</v>
      </c>
      <c r="N90" s="9">
        <v>66</v>
      </c>
      <c r="O90" s="12" t="s">
        <v>2</v>
      </c>
      <c r="P90" s="105" t="s">
        <v>26</v>
      </c>
      <c r="Q90" s="106"/>
      <c r="R90" s="107"/>
      <c r="S90" s="9">
        <v>15</v>
      </c>
      <c r="T90" s="9">
        <v>4</v>
      </c>
      <c r="U90" s="9">
        <v>3</v>
      </c>
      <c r="V90" s="9">
        <v>28</v>
      </c>
      <c r="W90" s="9">
        <v>11</v>
      </c>
      <c r="X90" s="9">
        <v>7</v>
      </c>
      <c r="Y90" s="9">
        <v>1</v>
      </c>
      <c r="Z90" s="9">
        <v>8</v>
      </c>
      <c r="AA90" s="9">
        <v>0</v>
      </c>
      <c r="AB90" s="9">
        <v>0</v>
      </c>
      <c r="AC90" s="9">
        <v>45</v>
      </c>
      <c r="AE90" s="44" t="s">
        <v>298</v>
      </c>
    </row>
    <row r="91" spans="1:31" s="62" customFormat="1" ht="14.25" customHeight="1" x14ac:dyDescent="0.2">
      <c r="A91" s="117" t="s">
        <v>27</v>
      </c>
      <c r="B91" s="118"/>
      <c r="C91" s="119" t="s">
        <v>135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E91" s="45" t="s">
        <v>306</v>
      </c>
    </row>
    <row r="92" spans="1:31" s="62" customFormat="1" ht="14.25" customHeight="1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</row>
    <row r="93" spans="1:31" s="62" customFormat="1" ht="14.25" customHeight="1" x14ac:dyDescent="0.2">
      <c r="A93" s="137" t="s">
        <v>134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9"/>
      <c r="O93" s="3" t="s">
        <v>52</v>
      </c>
      <c r="P93" s="161" t="s">
        <v>138</v>
      </c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3"/>
    </row>
    <row r="94" spans="1:31" s="62" customFormat="1" ht="14.25" customHeight="1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</row>
    <row r="95" spans="1:31" s="62" customFormat="1" ht="14.25" customHeight="1" x14ac:dyDescent="0.2">
      <c r="A95" s="41">
        <v>4</v>
      </c>
      <c r="B95" s="42" t="s">
        <v>167</v>
      </c>
      <c r="C95" s="42" t="s">
        <v>174</v>
      </c>
      <c r="D95" s="9">
        <v>3</v>
      </c>
      <c r="E95" s="9"/>
      <c r="F95" s="9">
        <v>5</v>
      </c>
      <c r="G95" s="9">
        <v>8</v>
      </c>
      <c r="H95" s="9">
        <v>5</v>
      </c>
      <c r="I95" s="9">
        <v>1</v>
      </c>
      <c r="J95" s="9"/>
      <c r="K95" s="9">
        <v>2</v>
      </c>
      <c r="L95" s="9"/>
      <c r="M95" s="9"/>
      <c r="N95" s="9">
        <v>11</v>
      </c>
      <c r="O95" s="10"/>
      <c r="P95" s="41">
        <v>4</v>
      </c>
      <c r="Q95" s="42" t="s">
        <v>204</v>
      </c>
      <c r="R95" s="42" t="s">
        <v>205</v>
      </c>
      <c r="S95" s="9">
        <v>4</v>
      </c>
      <c r="T95" s="9"/>
      <c r="U95" s="9"/>
      <c r="V95" s="9">
        <v>3</v>
      </c>
      <c r="W95" s="9"/>
      <c r="X95" s="9"/>
      <c r="Y95" s="9"/>
      <c r="Z95" s="9"/>
      <c r="AA95" s="9"/>
      <c r="AB95" s="9"/>
      <c r="AC95" s="9">
        <v>8</v>
      </c>
    </row>
    <row r="96" spans="1:31" s="62" customFormat="1" ht="14.25" customHeight="1" x14ac:dyDescent="0.2">
      <c r="A96" s="41">
        <v>5</v>
      </c>
      <c r="B96" s="42" t="s">
        <v>167</v>
      </c>
      <c r="C96" s="42" t="s">
        <v>60</v>
      </c>
      <c r="D96" s="9">
        <v>2</v>
      </c>
      <c r="E96" s="9">
        <v>1</v>
      </c>
      <c r="F96" s="9"/>
      <c r="G96" s="9">
        <v>1</v>
      </c>
      <c r="H96" s="9">
        <v>1</v>
      </c>
      <c r="I96" s="9"/>
      <c r="J96" s="9"/>
      <c r="K96" s="9">
        <v>3</v>
      </c>
      <c r="L96" s="9"/>
      <c r="M96" s="9"/>
      <c r="N96" s="9">
        <v>7</v>
      </c>
      <c r="O96" s="10"/>
      <c r="P96" s="43"/>
      <c r="Q96" s="42"/>
      <c r="R96" s="42"/>
      <c r="S96" s="9"/>
      <c r="T96" s="9"/>
      <c r="U96" s="9"/>
      <c r="V96" s="9"/>
      <c r="W96" s="9"/>
      <c r="X96" s="9"/>
      <c r="Y96" s="9"/>
      <c r="Z96" s="9"/>
      <c r="AA96" s="9"/>
      <c r="AB96" s="9"/>
      <c r="AC96" s="9" t="s">
        <v>297</v>
      </c>
    </row>
    <row r="97" spans="1:31" s="62" customFormat="1" ht="14.25" customHeight="1" x14ac:dyDescent="0.2">
      <c r="A97" s="43">
        <v>8</v>
      </c>
      <c r="B97" s="42" t="s">
        <v>169</v>
      </c>
      <c r="C97" s="42" t="s">
        <v>170</v>
      </c>
      <c r="D97" s="9">
        <v>3</v>
      </c>
      <c r="E97" s="9"/>
      <c r="F97" s="9"/>
      <c r="G97" s="9">
        <v>4</v>
      </c>
      <c r="H97" s="9"/>
      <c r="I97" s="9"/>
      <c r="J97" s="9"/>
      <c r="K97" s="9">
        <v>2</v>
      </c>
      <c r="L97" s="9"/>
      <c r="M97" s="9"/>
      <c r="N97" s="9">
        <v>6</v>
      </c>
      <c r="O97" s="10"/>
      <c r="P97" s="41">
        <v>9</v>
      </c>
      <c r="Q97" s="42" t="s">
        <v>117</v>
      </c>
      <c r="R97" s="42" t="s">
        <v>90</v>
      </c>
      <c r="S97" s="9">
        <v>3</v>
      </c>
      <c r="T97" s="9"/>
      <c r="U97" s="9">
        <v>4</v>
      </c>
      <c r="V97" s="9">
        <v>8</v>
      </c>
      <c r="W97" s="9">
        <v>3</v>
      </c>
      <c r="X97" s="9">
        <v>2</v>
      </c>
      <c r="Y97" s="9"/>
      <c r="Z97" s="9">
        <v>3</v>
      </c>
      <c r="AA97" s="9"/>
      <c r="AB97" s="9"/>
      <c r="AC97" s="9">
        <v>10</v>
      </c>
    </row>
    <row r="98" spans="1:31" s="62" customFormat="1" ht="14.25" customHeight="1" x14ac:dyDescent="0.2">
      <c r="A98" s="43">
        <v>9</v>
      </c>
      <c r="B98" s="42" t="s">
        <v>172</v>
      </c>
      <c r="C98" s="42" t="s">
        <v>31</v>
      </c>
      <c r="D98" s="9">
        <v>2</v>
      </c>
      <c r="E98" s="9"/>
      <c r="F98" s="9"/>
      <c r="G98" s="9">
        <v>1</v>
      </c>
      <c r="H98" s="9">
        <v>1</v>
      </c>
      <c r="I98" s="9">
        <v>1</v>
      </c>
      <c r="J98" s="9"/>
      <c r="K98" s="9">
        <v>2</v>
      </c>
      <c r="L98" s="9"/>
      <c r="M98" s="9"/>
      <c r="N98" s="9">
        <v>4</v>
      </c>
      <c r="O98" s="10"/>
      <c r="P98" s="41">
        <v>11</v>
      </c>
      <c r="Q98" s="42" t="s">
        <v>65</v>
      </c>
      <c r="R98" s="42" t="s">
        <v>66</v>
      </c>
      <c r="S98" s="9"/>
      <c r="T98" s="9"/>
      <c r="U98" s="9"/>
      <c r="V98" s="9">
        <v>5</v>
      </c>
      <c r="W98" s="9"/>
      <c r="X98" s="9">
        <v>1</v>
      </c>
      <c r="Y98" s="9"/>
      <c r="Z98" s="9">
        <v>2</v>
      </c>
      <c r="AA98" s="9"/>
      <c r="AB98" s="9"/>
      <c r="AC98" s="9">
        <v>0</v>
      </c>
    </row>
    <row r="99" spans="1:31" s="62" customFormat="1" ht="14.25" customHeight="1" x14ac:dyDescent="0.2">
      <c r="A99" s="41">
        <v>10</v>
      </c>
      <c r="B99" s="42" t="s">
        <v>171</v>
      </c>
      <c r="C99" s="42" t="s">
        <v>35</v>
      </c>
      <c r="D99" s="9">
        <v>1</v>
      </c>
      <c r="E99" s="9">
        <v>1</v>
      </c>
      <c r="F99" s="9"/>
      <c r="G99" s="9">
        <v>6</v>
      </c>
      <c r="H99" s="9">
        <v>2</v>
      </c>
      <c r="I99" s="9">
        <v>3</v>
      </c>
      <c r="J99" s="9"/>
      <c r="K99" s="9"/>
      <c r="L99" s="9"/>
      <c r="M99" s="9"/>
      <c r="N99" s="9">
        <v>5</v>
      </c>
      <c r="O99" s="10"/>
      <c r="P99" s="41"/>
      <c r="Q99" s="42"/>
      <c r="R99" s="4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 t="s">
        <v>297</v>
      </c>
    </row>
    <row r="100" spans="1:31" s="62" customFormat="1" ht="14.25" customHeight="1" x14ac:dyDescent="0.2">
      <c r="A100" s="41">
        <v>11</v>
      </c>
      <c r="B100" s="42" t="s">
        <v>173</v>
      </c>
      <c r="C100" s="42" t="s">
        <v>84</v>
      </c>
      <c r="D100" s="9">
        <v>3</v>
      </c>
      <c r="E100" s="9">
        <v>4</v>
      </c>
      <c r="F100" s="9">
        <v>2</v>
      </c>
      <c r="G100" s="9">
        <v>10</v>
      </c>
      <c r="H100" s="9"/>
      <c r="I100" s="9">
        <v>1</v>
      </c>
      <c r="J100" s="9"/>
      <c r="K100" s="9">
        <v>2</v>
      </c>
      <c r="L100" s="9"/>
      <c r="M100" s="9"/>
      <c r="N100" s="9">
        <v>20</v>
      </c>
      <c r="O100" s="10"/>
      <c r="P100" s="43">
        <v>14</v>
      </c>
      <c r="Q100" s="42" t="s">
        <v>203</v>
      </c>
      <c r="R100" s="42" t="s">
        <v>34</v>
      </c>
      <c r="S100" s="9">
        <v>10</v>
      </c>
      <c r="T100" s="9"/>
      <c r="U100" s="9">
        <v>4</v>
      </c>
      <c r="V100" s="9">
        <v>14</v>
      </c>
      <c r="W100" s="9">
        <v>1</v>
      </c>
      <c r="X100" s="9"/>
      <c r="Y100" s="9">
        <v>4</v>
      </c>
      <c r="Z100" s="9">
        <v>2</v>
      </c>
      <c r="AA100" s="9"/>
      <c r="AB100" s="9">
        <v>1</v>
      </c>
      <c r="AC100" s="9">
        <v>24</v>
      </c>
    </row>
    <row r="101" spans="1:31" s="62" customFormat="1" ht="14.25" customHeight="1" x14ac:dyDescent="0.2">
      <c r="A101" s="41">
        <v>14</v>
      </c>
      <c r="B101" s="42" t="s">
        <v>228</v>
      </c>
      <c r="C101" s="42" t="s">
        <v>229</v>
      </c>
      <c r="D101" s="9">
        <v>1</v>
      </c>
      <c r="E101" s="9">
        <v>1</v>
      </c>
      <c r="F101" s="9"/>
      <c r="G101" s="9">
        <v>3</v>
      </c>
      <c r="H101" s="9">
        <v>1</v>
      </c>
      <c r="I101" s="9"/>
      <c r="J101" s="9"/>
      <c r="K101" s="9">
        <v>2</v>
      </c>
      <c r="L101" s="9"/>
      <c r="M101" s="9"/>
      <c r="N101" s="9">
        <v>5</v>
      </c>
      <c r="O101" s="10"/>
      <c r="P101" s="43">
        <v>23</v>
      </c>
      <c r="Q101" s="42" t="s">
        <v>222</v>
      </c>
      <c r="R101" s="42" t="s">
        <v>61</v>
      </c>
      <c r="S101" s="9">
        <v>2</v>
      </c>
      <c r="T101" s="9">
        <v>4</v>
      </c>
      <c r="U101" s="9">
        <v>3</v>
      </c>
      <c r="V101" s="9">
        <v>8</v>
      </c>
      <c r="W101" s="9">
        <v>2</v>
      </c>
      <c r="X101" s="9">
        <v>2</v>
      </c>
      <c r="Y101" s="9"/>
      <c r="Z101" s="9">
        <v>1</v>
      </c>
      <c r="AA101" s="9"/>
      <c r="AB101" s="9"/>
      <c r="AC101" s="9">
        <v>19</v>
      </c>
    </row>
    <row r="102" spans="1:31" s="62" customFormat="1" ht="14.25" customHeight="1" x14ac:dyDescent="0.2">
      <c r="A102" s="61"/>
      <c r="B102" s="42"/>
      <c r="C102" s="4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 t="s">
        <v>297</v>
      </c>
      <c r="O102" s="10"/>
      <c r="P102" s="41">
        <v>31</v>
      </c>
      <c r="Q102" s="42" t="s">
        <v>107</v>
      </c>
      <c r="R102" s="42" t="s">
        <v>202</v>
      </c>
      <c r="S102" s="9">
        <v>1</v>
      </c>
      <c r="T102" s="9"/>
      <c r="U102" s="9"/>
      <c r="V102" s="9">
        <v>3</v>
      </c>
      <c r="W102" s="9">
        <v>1</v>
      </c>
      <c r="X102" s="9">
        <v>1</v>
      </c>
      <c r="Y102" s="9"/>
      <c r="Z102" s="9">
        <v>3</v>
      </c>
      <c r="AA102" s="9"/>
      <c r="AB102" s="9"/>
      <c r="AC102" s="9">
        <v>2</v>
      </c>
    </row>
    <row r="103" spans="1:31" s="62" customFormat="1" ht="14.25" customHeight="1" x14ac:dyDescent="0.2">
      <c r="A103" s="43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">
        <v>297</v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">
        <v>297</v>
      </c>
    </row>
    <row r="104" spans="1:31" s="62" customFormat="1" ht="14.25" customHeight="1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">
        <v>297</v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">
        <v>297</v>
      </c>
    </row>
    <row r="105" spans="1:31" s="62" customFormat="1" ht="14.25" customHeight="1" x14ac:dyDescent="0.2">
      <c r="A105" s="105" t="s">
        <v>26</v>
      </c>
      <c r="B105" s="106"/>
      <c r="C105" s="107"/>
      <c r="D105" s="9">
        <v>15</v>
      </c>
      <c r="E105" s="9">
        <v>7</v>
      </c>
      <c r="F105" s="9">
        <v>7</v>
      </c>
      <c r="G105" s="9">
        <v>33</v>
      </c>
      <c r="H105" s="9">
        <v>10</v>
      </c>
      <c r="I105" s="9">
        <v>6</v>
      </c>
      <c r="J105" s="9">
        <v>0</v>
      </c>
      <c r="K105" s="9">
        <v>13</v>
      </c>
      <c r="L105" s="9">
        <v>0</v>
      </c>
      <c r="M105" s="9">
        <v>0</v>
      </c>
      <c r="N105" s="9">
        <v>58</v>
      </c>
      <c r="O105" s="12" t="s">
        <v>2</v>
      </c>
      <c r="P105" s="105" t="s">
        <v>26</v>
      </c>
      <c r="Q105" s="106"/>
      <c r="R105" s="107"/>
      <c r="S105" s="9">
        <v>20</v>
      </c>
      <c r="T105" s="9">
        <v>4</v>
      </c>
      <c r="U105" s="9">
        <v>11</v>
      </c>
      <c r="V105" s="9">
        <v>41</v>
      </c>
      <c r="W105" s="9">
        <v>7</v>
      </c>
      <c r="X105" s="9">
        <v>6</v>
      </c>
      <c r="Y105" s="9">
        <v>4</v>
      </c>
      <c r="Z105" s="9">
        <v>11</v>
      </c>
      <c r="AA105" s="9">
        <v>0</v>
      </c>
      <c r="AB105" s="9">
        <v>1</v>
      </c>
      <c r="AC105" s="9">
        <v>63</v>
      </c>
      <c r="AE105" s="44" t="s">
        <v>298</v>
      </c>
    </row>
    <row r="106" spans="1:31" s="62" customFormat="1" ht="14.25" customHeight="1" x14ac:dyDescent="0.2">
      <c r="A106" s="117" t="s">
        <v>27</v>
      </c>
      <c r="B106" s="118"/>
      <c r="C106" s="119" t="s">
        <v>137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E106" s="45" t="s">
        <v>307</v>
      </c>
    </row>
    <row r="107" spans="1:31" s="62" customFormat="1" ht="14.25" customHeight="1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</row>
    <row r="108" spans="1:31" s="62" customFormat="1" ht="14.25" customHeight="1" x14ac:dyDescent="0.2">
      <c r="A108" s="146" t="s">
        <v>224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8"/>
      <c r="O108" s="3" t="s">
        <v>52</v>
      </c>
      <c r="P108" s="140" t="s">
        <v>139</v>
      </c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2"/>
    </row>
    <row r="109" spans="1:31" s="62" customFormat="1" ht="14.25" customHeight="1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</row>
    <row r="110" spans="1:31" s="62" customFormat="1" ht="14.25" customHeight="1" x14ac:dyDescent="0.2">
      <c r="A110" s="43">
        <v>4</v>
      </c>
      <c r="B110" s="42" t="s">
        <v>121</v>
      </c>
      <c r="C110" s="42" t="s">
        <v>73</v>
      </c>
      <c r="D110" s="9">
        <v>5</v>
      </c>
      <c r="E110" s="9"/>
      <c r="F110" s="9">
        <v>2</v>
      </c>
      <c r="G110" s="9">
        <v>1</v>
      </c>
      <c r="H110" s="9">
        <v>2</v>
      </c>
      <c r="I110" s="9">
        <v>1</v>
      </c>
      <c r="J110" s="9"/>
      <c r="K110" s="9"/>
      <c r="L110" s="9"/>
      <c r="M110" s="9"/>
      <c r="N110" s="9">
        <v>12</v>
      </c>
      <c r="O110" s="10"/>
      <c r="P110" s="43">
        <v>2</v>
      </c>
      <c r="Q110" s="42" t="s">
        <v>209</v>
      </c>
      <c r="R110" s="42" t="s">
        <v>210</v>
      </c>
      <c r="S110" s="9"/>
      <c r="T110" s="9">
        <v>1</v>
      </c>
      <c r="U110" s="9"/>
      <c r="V110" s="9">
        <v>6</v>
      </c>
      <c r="W110" s="9">
        <v>3</v>
      </c>
      <c r="X110" s="9">
        <v>2</v>
      </c>
      <c r="Y110" s="9"/>
      <c r="Z110" s="9">
        <v>2</v>
      </c>
      <c r="AA110" s="9"/>
      <c r="AB110" s="9"/>
      <c r="AC110" s="9">
        <v>3</v>
      </c>
    </row>
    <row r="111" spans="1:31" s="62" customFormat="1" ht="14.25" customHeight="1" x14ac:dyDescent="0.2">
      <c r="A111" s="41">
        <v>7</v>
      </c>
      <c r="B111" s="42" t="s">
        <v>124</v>
      </c>
      <c r="C111" s="42" t="s">
        <v>41</v>
      </c>
      <c r="D111" s="9">
        <v>4</v>
      </c>
      <c r="E111" s="9">
        <v>2</v>
      </c>
      <c r="F111" s="9">
        <v>1</v>
      </c>
      <c r="G111" s="9">
        <v>5</v>
      </c>
      <c r="H111" s="9">
        <v>1</v>
      </c>
      <c r="I111" s="9">
        <v>2</v>
      </c>
      <c r="J111" s="9"/>
      <c r="K111" s="9">
        <v>3</v>
      </c>
      <c r="L111" s="9"/>
      <c r="M111" s="9"/>
      <c r="N111" s="9">
        <v>15</v>
      </c>
      <c r="O111" s="10"/>
      <c r="P111" s="41">
        <v>4</v>
      </c>
      <c r="Q111" s="42" t="s">
        <v>33</v>
      </c>
      <c r="R111" s="42" t="s">
        <v>34</v>
      </c>
      <c r="S111" s="9"/>
      <c r="T111" s="9"/>
      <c r="U111" s="9"/>
      <c r="V111" s="9">
        <v>4</v>
      </c>
      <c r="W111" s="9"/>
      <c r="X111" s="9"/>
      <c r="Y111" s="9"/>
      <c r="Z111" s="9"/>
      <c r="AA111" s="9"/>
      <c r="AB111" s="9"/>
      <c r="AC111" s="9">
        <v>0</v>
      </c>
    </row>
    <row r="112" spans="1:31" s="62" customFormat="1" ht="14.25" customHeight="1" x14ac:dyDescent="0.2">
      <c r="A112" s="43">
        <v>8</v>
      </c>
      <c r="B112" s="42" t="s">
        <v>175</v>
      </c>
      <c r="C112" s="42" t="s">
        <v>61</v>
      </c>
      <c r="D112" s="9"/>
      <c r="E112" s="9"/>
      <c r="F112" s="9">
        <v>2</v>
      </c>
      <c r="G112" s="9">
        <v>2</v>
      </c>
      <c r="H112" s="9">
        <v>1</v>
      </c>
      <c r="I112" s="9"/>
      <c r="J112" s="9"/>
      <c r="K112" s="9">
        <v>2</v>
      </c>
      <c r="L112" s="9"/>
      <c r="M112" s="9"/>
      <c r="N112" s="9">
        <v>2</v>
      </c>
      <c r="O112" s="10"/>
      <c r="P112" s="43">
        <v>5</v>
      </c>
      <c r="Q112" s="42" t="s">
        <v>45</v>
      </c>
      <c r="R112" s="42" t="s">
        <v>46</v>
      </c>
      <c r="S112" s="9">
        <v>1</v>
      </c>
      <c r="T112" s="9">
        <v>3</v>
      </c>
      <c r="U112" s="9"/>
      <c r="V112" s="9">
        <v>3</v>
      </c>
      <c r="W112" s="9">
        <v>1</v>
      </c>
      <c r="X112" s="9">
        <v>1</v>
      </c>
      <c r="Y112" s="9"/>
      <c r="Z112" s="9">
        <v>2</v>
      </c>
      <c r="AA112" s="9"/>
      <c r="AB112" s="9"/>
      <c r="AC112" s="9">
        <v>11</v>
      </c>
    </row>
    <row r="113" spans="1:31" s="62" customFormat="1" ht="14.25" customHeight="1" x14ac:dyDescent="0.2">
      <c r="A113" s="43"/>
      <c r="B113" s="42"/>
      <c r="C113" s="42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 t="s">
        <v>297</v>
      </c>
      <c r="O113" s="10"/>
      <c r="P113" s="41">
        <v>7</v>
      </c>
      <c r="Q113" s="42" t="s">
        <v>211</v>
      </c>
      <c r="R113" s="42" t="s">
        <v>212</v>
      </c>
      <c r="S113" s="9"/>
      <c r="T113" s="9"/>
      <c r="U113" s="9"/>
      <c r="V113" s="9">
        <v>2</v>
      </c>
      <c r="W113" s="9">
        <v>1</v>
      </c>
      <c r="X113" s="9"/>
      <c r="Y113" s="9"/>
      <c r="Z113" s="9">
        <v>2</v>
      </c>
      <c r="AA113" s="9"/>
      <c r="AB113" s="9"/>
      <c r="AC113" s="9">
        <v>0</v>
      </c>
    </row>
    <row r="114" spans="1:31" s="62" customFormat="1" ht="14.25" customHeight="1" x14ac:dyDescent="0.2">
      <c r="A114" s="43"/>
      <c r="B114" s="42"/>
      <c r="C114" s="4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 t="s">
        <v>297</v>
      </c>
      <c r="O114" s="10"/>
      <c r="P114" s="43">
        <v>8</v>
      </c>
      <c r="Q114" s="42" t="s">
        <v>45</v>
      </c>
      <c r="R114" s="42" t="s">
        <v>104</v>
      </c>
      <c r="S114" s="9">
        <v>1</v>
      </c>
      <c r="T114" s="9"/>
      <c r="U114" s="9"/>
      <c r="V114" s="9">
        <v>2</v>
      </c>
      <c r="W114" s="9">
        <v>1</v>
      </c>
      <c r="X114" s="9"/>
      <c r="Y114" s="9"/>
      <c r="Z114" s="9">
        <v>3</v>
      </c>
      <c r="AA114" s="9"/>
      <c r="AB114" s="9"/>
      <c r="AC114" s="9">
        <v>2</v>
      </c>
    </row>
    <row r="115" spans="1:31" s="62" customFormat="1" ht="14.25" customHeight="1" x14ac:dyDescent="0.2">
      <c r="A115" s="43">
        <v>12</v>
      </c>
      <c r="B115" s="42" t="s">
        <v>125</v>
      </c>
      <c r="C115" s="42" t="s">
        <v>54</v>
      </c>
      <c r="D115" s="9">
        <v>2</v>
      </c>
      <c r="E115" s="9"/>
      <c r="F115" s="9">
        <v>3</v>
      </c>
      <c r="G115" s="9">
        <v>12</v>
      </c>
      <c r="H115" s="9">
        <v>2</v>
      </c>
      <c r="I115" s="9">
        <v>1</v>
      </c>
      <c r="J115" s="9">
        <v>1</v>
      </c>
      <c r="K115" s="9">
        <v>2</v>
      </c>
      <c r="L115" s="9"/>
      <c r="M115" s="9"/>
      <c r="N115" s="9">
        <v>7</v>
      </c>
      <c r="O115" s="10"/>
      <c r="P115" s="43">
        <v>12</v>
      </c>
      <c r="Q115" s="42" t="s">
        <v>207</v>
      </c>
      <c r="R115" s="42" t="s">
        <v>208</v>
      </c>
      <c r="S115" s="9">
        <v>1</v>
      </c>
      <c r="T115" s="9">
        <v>1</v>
      </c>
      <c r="U115" s="9"/>
      <c r="V115" s="9">
        <v>4</v>
      </c>
      <c r="W115" s="9">
        <v>1</v>
      </c>
      <c r="X115" s="9"/>
      <c r="Y115" s="9"/>
      <c r="Z115" s="9">
        <v>2</v>
      </c>
      <c r="AA115" s="9"/>
      <c r="AB115" s="9"/>
      <c r="AC115" s="9">
        <v>5</v>
      </c>
    </row>
    <row r="116" spans="1:31" s="62" customFormat="1" ht="14.25" customHeight="1" x14ac:dyDescent="0.2">
      <c r="A116" s="41">
        <v>20</v>
      </c>
      <c r="B116" s="42" t="s">
        <v>118</v>
      </c>
      <c r="C116" s="42" t="s">
        <v>119</v>
      </c>
      <c r="D116" s="9">
        <v>2</v>
      </c>
      <c r="E116" s="9"/>
      <c r="F116" s="9">
        <v>2</v>
      </c>
      <c r="G116" s="9">
        <v>4</v>
      </c>
      <c r="H116" s="9"/>
      <c r="I116" s="9"/>
      <c r="J116" s="9"/>
      <c r="K116" s="9">
        <v>2</v>
      </c>
      <c r="L116" s="9"/>
      <c r="M116" s="9"/>
      <c r="N116" s="9">
        <v>6</v>
      </c>
      <c r="O116" s="10"/>
      <c r="P116" s="43">
        <v>13</v>
      </c>
      <c r="Q116" s="42" t="s">
        <v>32</v>
      </c>
      <c r="R116" s="42" t="s">
        <v>111</v>
      </c>
      <c r="S116" s="9">
        <v>1</v>
      </c>
      <c r="T116" s="9"/>
      <c r="U116" s="9">
        <v>6</v>
      </c>
      <c r="V116" s="9">
        <v>12</v>
      </c>
      <c r="W116" s="9">
        <v>2</v>
      </c>
      <c r="X116" s="9">
        <v>2</v>
      </c>
      <c r="Y116" s="9"/>
      <c r="Z116" s="9">
        <v>3</v>
      </c>
      <c r="AA116" s="9"/>
      <c r="AB116" s="9"/>
      <c r="AC116" s="9">
        <v>8</v>
      </c>
    </row>
    <row r="117" spans="1:31" s="62" customFormat="1" ht="14.25" customHeight="1" x14ac:dyDescent="0.2">
      <c r="A117" s="41"/>
      <c r="B117" s="42"/>
      <c r="C117" s="4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 t="s">
        <v>297</v>
      </c>
      <c r="O117" s="10"/>
      <c r="P117" s="41">
        <v>17</v>
      </c>
      <c r="Q117" s="42" t="s">
        <v>206</v>
      </c>
      <c r="R117" s="42" t="s">
        <v>128</v>
      </c>
      <c r="S117" s="9">
        <v>3</v>
      </c>
      <c r="T117" s="9">
        <v>1</v>
      </c>
      <c r="U117" s="9">
        <v>1</v>
      </c>
      <c r="V117" s="9">
        <v>6</v>
      </c>
      <c r="W117" s="9">
        <v>1</v>
      </c>
      <c r="X117" s="9">
        <v>2</v>
      </c>
      <c r="Y117" s="9"/>
      <c r="Z117" s="9">
        <v>2</v>
      </c>
      <c r="AA117" s="9"/>
      <c r="AB117" s="9"/>
      <c r="AC117" s="9">
        <v>10</v>
      </c>
    </row>
    <row r="118" spans="1:31" s="62" customFormat="1" ht="14.25" customHeight="1" x14ac:dyDescent="0.2">
      <c r="A118" s="43">
        <v>13</v>
      </c>
      <c r="B118" s="42" t="s">
        <v>227</v>
      </c>
      <c r="C118" s="42" t="s">
        <v>54</v>
      </c>
      <c r="D118" s="9">
        <v>2</v>
      </c>
      <c r="E118" s="9"/>
      <c r="F118" s="9">
        <v>2</v>
      </c>
      <c r="G118" s="9">
        <v>6</v>
      </c>
      <c r="H118" s="9">
        <v>2</v>
      </c>
      <c r="I118" s="9"/>
      <c r="J118" s="9"/>
      <c r="K118" s="9">
        <v>1</v>
      </c>
      <c r="L118" s="9"/>
      <c r="M118" s="9"/>
      <c r="N118" s="9">
        <v>6</v>
      </c>
      <c r="O118" s="10"/>
      <c r="P118" s="43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">
        <v>297</v>
      </c>
    </row>
    <row r="119" spans="1:31" s="62" customFormat="1" ht="14.25" customHeight="1" x14ac:dyDescent="0.2">
      <c r="A119" s="43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">
        <v>297</v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">
        <v>297</v>
      </c>
    </row>
    <row r="120" spans="1:31" s="62" customFormat="1" ht="14.25" customHeight="1" x14ac:dyDescent="0.2">
      <c r="A120" s="105" t="s">
        <v>26</v>
      </c>
      <c r="B120" s="106"/>
      <c r="C120" s="107"/>
      <c r="D120" s="9">
        <v>15</v>
      </c>
      <c r="E120" s="9">
        <v>2</v>
      </c>
      <c r="F120" s="9">
        <v>12</v>
      </c>
      <c r="G120" s="9">
        <v>30</v>
      </c>
      <c r="H120" s="9">
        <v>8</v>
      </c>
      <c r="I120" s="9">
        <v>4</v>
      </c>
      <c r="J120" s="9">
        <v>1</v>
      </c>
      <c r="K120" s="9">
        <v>10</v>
      </c>
      <c r="L120" s="9">
        <v>0</v>
      </c>
      <c r="M120" s="9">
        <v>0</v>
      </c>
      <c r="N120" s="9">
        <v>48</v>
      </c>
      <c r="O120" s="12" t="s">
        <v>2</v>
      </c>
      <c r="P120" s="105" t="s">
        <v>26</v>
      </c>
      <c r="Q120" s="106"/>
      <c r="R120" s="107"/>
      <c r="S120" s="9">
        <v>7</v>
      </c>
      <c r="T120" s="9">
        <v>6</v>
      </c>
      <c r="U120" s="9">
        <v>7</v>
      </c>
      <c r="V120" s="9">
        <v>37</v>
      </c>
      <c r="W120" s="9">
        <v>10</v>
      </c>
      <c r="X120" s="9">
        <v>7</v>
      </c>
      <c r="Y120" s="9">
        <v>0</v>
      </c>
      <c r="Z120" s="9">
        <v>16</v>
      </c>
      <c r="AA120" s="9">
        <v>0</v>
      </c>
      <c r="AB120" s="9">
        <v>0</v>
      </c>
      <c r="AC120" s="9">
        <v>39</v>
      </c>
      <c r="AE120" s="44" t="s">
        <v>298</v>
      </c>
    </row>
    <row r="121" spans="1:31" s="62" customFormat="1" ht="14.25" customHeight="1" x14ac:dyDescent="0.2">
      <c r="A121" s="117" t="s">
        <v>27</v>
      </c>
      <c r="B121" s="118"/>
      <c r="C121" s="119" t="s">
        <v>140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E121" s="45" t="s">
        <v>308</v>
      </c>
    </row>
    <row r="122" spans="1:31" s="62" customFormat="1" ht="14.25" customHeight="1" x14ac:dyDescent="0.2">
      <c r="O122" s="63"/>
    </row>
    <row r="123" spans="1:31" s="62" customFormat="1" ht="14.25" customHeight="1" x14ac:dyDescent="0.2">
      <c r="O123" s="63"/>
    </row>
    <row r="124" spans="1:31" s="62" customFormat="1" ht="14.25" customHeight="1" x14ac:dyDescent="0.2">
      <c r="O124" s="63"/>
    </row>
    <row r="125" spans="1:31" s="62" customFormat="1" ht="14.2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63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</row>
    <row r="126" spans="1:31" s="62" customFormat="1" ht="14.25" customHeight="1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63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</row>
    <row r="127" spans="1:31" s="62" customFormat="1" ht="14.25" customHeight="1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6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39"/>
    </row>
    <row r="128" spans="1:31" s="62" customFormat="1" ht="14.25" customHeight="1" x14ac:dyDescent="0.2">
      <c r="A128" s="58"/>
      <c r="B128" s="57"/>
      <c r="C128" s="5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8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39"/>
    </row>
    <row r="129" spans="1:30" s="62" customFormat="1" ht="14.25" customHeight="1" x14ac:dyDescent="0.2">
      <c r="A129" s="56"/>
      <c r="B129" s="57"/>
      <c r="C129" s="5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56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39"/>
    </row>
    <row r="130" spans="1:30" s="62" customFormat="1" ht="14.25" customHeight="1" x14ac:dyDescent="0.2">
      <c r="A130" s="56"/>
      <c r="B130" s="57"/>
      <c r="C130" s="5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8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39"/>
    </row>
    <row r="131" spans="1:30" s="62" customFormat="1" ht="14.25" customHeight="1" x14ac:dyDescent="0.2">
      <c r="A131" s="58"/>
      <c r="B131" s="57"/>
      <c r="C131" s="5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39"/>
    </row>
    <row r="132" spans="1:30" ht="14.25" customHeight="1" x14ac:dyDescent="0.2">
      <c r="A132" s="18"/>
      <c r="B132" s="19"/>
      <c r="C132" s="19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5"/>
      <c r="Q132" s="18"/>
      <c r="R132" s="19"/>
      <c r="S132" s="19"/>
      <c r="T132" s="17"/>
      <c r="U132" s="21"/>
      <c r="V132" s="17"/>
      <c r="W132" s="17"/>
      <c r="X132" s="17"/>
      <c r="Y132" s="17"/>
      <c r="Z132" s="17"/>
      <c r="AA132" s="17"/>
      <c r="AB132" s="17"/>
      <c r="AC132" s="17"/>
      <c r="AD132" s="1"/>
    </row>
    <row r="133" spans="1:30" ht="14.25" customHeight="1" x14ac:dyDescent="0.2">
      <c r="A133" s="20"/>
      <c r="B133" s="19"/>
      <c r="C133" s="19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5"/>
      <c r="Q133" s="20"/>
      <c r="R133" s="19"/>
      <c r="S133" s="1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</row>
    <row r="134" spans="1:30" ht="14.25" customHeight="1" x14ac:dyDescent="0.2">
      <c r="A134" s="18"/>
      <c r="B134" s="19"/>
      <c r="C134" s="19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5"/>
      <c r="Q134" s="20"/>
      <c r="R134" s="19"/>
      <c r="S134" s="19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</row>
    <row r="135" spans="1:30" ht="14.25" customHeight="1" x14ac:dyDescent="0.2">
      <c r="A135" s="20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5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</row>
    <row r="136" spans="1:30" ht="14.25" customHeight="1" x14ac:dyDescent="0.2">
      <c r="A136" s="20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5"/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</row>
    <row r="137" spans="1:30" ht="14.25" customHeight="1" x14ac:dyDescent="0.2">
      <c r="A137" s="178"/>
      <c r="B137" s="178"/>
      <c r="C137" s="17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5"/>
      <c r="Q137" s="178"/>
      <c r="R137" s="178"/>
      <c r="S137" s="178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</row>
    <row r="138" spans="1:30" ht="14.25" customHeight="1" x14ac:dyDescent="0.2">
      <c r="A138" s="22"/>
      <c r="B138" s="22"/>
      <c r="C138" s="22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5"/>
      <c r="Q138" s="18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</row>
    <row r="139" spans="1:30" ht="14.25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7"/>
      <c r="P139" s="15"/>
      <c r="Q139" s="20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</row>
    <row r="140" spans="1:30" ht="14.25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7"/>
      <c r="P140" s="15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"/>
    </row>
    <row r="141" spans="1:30" ht="14.2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17"/>
      <c r="P141" s="17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5"/>
    </row>
    <row r="142" spans="1:30" ht="14.2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7"/>
      <c r="P142" s="15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"/>
    </row>
    <row r="143" spans="1:30" ht="14.25" customHeight="1" x14ac:dyDescent="0.2">
      <c r="A143" s="18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5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30" ht="14.25" customHeight="1" x14ac:dyDescent="0.2">
      <c r="A144" s="18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5"/>
      <c r="Q144" s="20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ht="14.25" customHeight="1" x14ac:dyDescent="0.2">
      <c r="A145" s="18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5"/>
      <c r="Q145" s="18"/>
      <c r="R145" s="19"/>
      <c r="S145" s="19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ht="14.25" customHeight="1" x14ac:dyDescent="0.2">
      <c r="A146" s="18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5"/>
      <c r="Q146" s="18"/>
      <c r="R146" s="19"/>
      <c r="S146" s="1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ht="14.25" customHeight="1" x14ac:dyDescent="0.2">
      <c r="A147" s="18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5"/>
      <c r="Q147" s="18"/>
      <c r="R147" s="19"/>
      <c r="S147" s="19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ht="14.25" customHeight="1" x14ac:dyDescent="0.2">
      <c r="A148" s="20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5"/>
      <c r="Q148" s="18"/>
      <c r="R148" s="19"/>
      <c r="S148" s="1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ht="14.25" customHeight="1" x14ac:dyDescent="0.2">
      <c r="A149" s="18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5"/>
      <c r="Q149" s="20"/>
      <c r="R149" s="19"/>
      <c r="S149" s="1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ht="14.25" customHeight="1" x14ac:dyDescent="0.2">
      <c r="A150" s="20"/>
      <c r="B150" s="19"/>
      <c r="C150" s="19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5"/>
      <c r="Q150" s="20"/>
      <c r="R150" s="19"/>
      <c r="S150" s="19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ht="14.25" customHeight="1" x14ac:dyDescent="0.2">
      <c r="A151" s="20"/>
      <c r="B151" s="19"/>
      <c r="C151" s="19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5"/>
      <c r="Q151" s="18"/>
      <c r="R151" s="19"/>
      <c r="S151" s="19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ht="14.25" customHeight="1" x14ac:dyDescent="0.2">
      <c r="A152" s="18"/>
      <c r="B152" s="19"/>
      <c r="C152" s="19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5"/>
      <c r="Q152" s="18"/>
      <c r="R152" s="19"/>
      <c r="S152" s="19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ht="14.25" customHeight="1" x14ac:dyDescent="0.2">
      <c r="A153" s="178"/>
      <c r="B153" s="178"/>
      <c r="C153" s="178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5"/>
      <c r="Q153" s="178"/>
      <c r="R153" s="178"/>
      <c r="S153" s="178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ht="14.25" customHeight="1" x14ac:dyDescent="0.2">
      <c r="A154" s="22"/>
      <c r="B154" s="22"/>
      <c r="C154" s="22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1:29" ht="14.25" customHeight="1" x14ac:dyDescent="0.2"/>
    <row r="156" spans="1:29" ht="14.25" customHeight="1" x14ac:dyDescent="0.2"/>
    <row r="157" spans="1:29" ht="14.25" customHeight="1" x14ac:dyDescent="0.2"/>
    <row r="158" spans="1:29" ht="14.25" customHeight="1" x14ac:dyDescent="0.2"/>
    <row r="159" spans="1:29" ht="14.25" customHeight="1" x14ac:dyDescent="0.2"/>
    <row r="160" spans="1:29" ht="14.25" customHeight="1" x14ac:dyDescent="0.2"/>
    <row r="161" spans="15:15" ht="14.25" customHeight="1" x14ac:dyDescent="0.2">
      <c r="O161" s="26"/>
    </row>
    <row r="162" spans="15:15" ht="14.25" customHeight="1" x14ac:dyDescent="0.2">
      <c r="O162" s="26"/>
    </row>
  </sheetData>
  <mergeCells count="62"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A121:B121"/>
    <mergeCell ref="C121:AC121"/>
    <mergeCell ref="A153:C153"/>
    <mergeCell ref="A137:C137"/>
    <mergeCell ref="Q125:AC125"/>
    <mergeCell ref="Q153:S153"/>
    <mergeCell ref="Q137:S137"/>
  </mergeCells>
  <pageMargins left="0.7" right="0.7" top="0.75" bottom="0.75" header="0.3" footer="0.3"/>
  <pageSetup paperSize="9" scale="68" fitToHeight="0" orientation="landscape" r:id="rId1"/>
  <rowBreaks count="2" manualBreakCount="2">
    <brk id="46" max="16383" man="1"/>
    <brk id="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6"/>
  <sheetViews>
    <sheetView zoomScale="90" zoomScaleNormal="90" zoomScalePageLayoutView="8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32" width="8.85546875" style="1"/>
    <col min="33" max="33" width="14.85546875" style="1" bestFit="1" customWidth="1"/>
    <col min="34" max="34" width="14" style="1" bestFit="1" customWidth="1"/>
    <col min="35" max="16384" width="8.85546875" style="1"/>
  </cols>
  <sheetData>
    <row r="1" spans="1:31" ht="26.25" x14ac:dyDescent="0.2">
      <c r="A1" s="108" t="s">
        <v>309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81" t="s">
        <v>246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  <c r="O3" s="3" t="s">
        <v>4</v>
      </c>
      <c r="P3" s="128" t="s">
        <v>51</v>
      </c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1">
        <v>9</v>
      </c>
      <c r="B5" s="42" t="s">
        <v>247</v>
      </c>
      <c r="C5" s="42" t="s">
        <v>248</v>
      </c>
      <c r="D5" s="9">
        <v>2</v>
      </c>
      <c r="E5" s="9"/>
      <c r="F5" s="9"/>
      <c r="G5" s="9">
        <v>8</v>
      </c>
      <c r="H5" s="9">
        <v>1</v>
      </c>
      <c r="I5" s="9">
        <v>1</v>
      </c>
      <c r="J5" s="9"/>
      <c r="K5" s="9">
        <v>1</v>
      </c>
      <c r="L5" s="9"/>
      <c r="M5" s="9"/>
      <c r="N5" s="9">
        <f t="shared" ref="N5:N14" si="0">IF(B5="","",(D5*2)+(E5*3)+F5*1)</f>
        <v>4</v>
      </c>
      <c r="O5" s="10"/>
      <c r="P5" s="41">
        <v>5</v>
      </c>
      <c r="Q5" s="42" t="s">
        <v>151</v>
      </c>
      <c r="R5" s="42" t="s">
        <v>152</v>
      </c>
      <c r="S5" s="9">
        <v>1</v>
      </c>
      <c r="T5" s="9"/>
      <c r="U5" s="9">
        <v>1</v>
      </c>
      <c r="V5" s="9">
        <v>9</v>
      </c>
      <c r="W5" s="9">
        <v>1</v>
      </c>
      <c r="X5" s="9">
        <v>1</v>
      </c>
      <c r="Y5" s="9"/>
      <c r="Z5" s="9">
        <v>3</v>
      </c>
      <c r="AA5" s="9"/>
      <c r="AB5" s="9"/>
      <c r="AC5" s="9">
        <f t="shared" ref="AC5:AC14" si="1">IF(Q5="","",(S5*2)+(T5*3)+U5*1)</f>
        <v>3</v>
      </c>
      <c r="AE5" s="21"/>
    </row>
    <row r="6" spans="1:31" s="39" customFormat="1" ht="12.75" x14ac:dyDescent="0.2">
      <c r="A6" s="43"/>
      <c r="B6" s="42"/>
      <c r="C6" s="42"/>
      <c r="D6" s="9"/>
      <c r="E6" s="9"/>
      <c r="F6" s="9"/>
      <c r="G6" s="9"/>
      <c r="H6" s="9"/>
      <c r="I6" s="9"/>
      <c r="J6" s="9"/>
      <c r="K6" s="9"/>
      <c r="L6" s="9"/>
      <c r="M6" s="9"/>
      <c r="N6" s="9" t="str">
        <f t="shared" si="0"/>
        <v/>
      </c>
      <c r="O6" s="10"/>
      <c r="P6" s="41">
        <v>7</v>
      </c>
      <c r="Q6" s="42" t="s">
        <v>153</v>
      </c>
      <c r="R6" s="42" t="s">
        <v>154</v>
      </c>
      <c r="S6" s="9"/>
      <c r="T6" s="9"/>
      <c r="U6" s="9"/>
      <c r="V6" s="9">
        <v>9</v>
      </c>
      <c r="W6" s="9">
        <v>1</v>
      </c>
      <c r="X6" s="9">
        <v>6</v>
      </c>
      <c r="Y6" s="9"/>
      <c r="Z6" s="9">
        <v>2</v>
      </c>
      <c r="AA6" s="9"/>
      <c r="AB6" s="9"/>
      <c r="AC6" s="9">
        <f t="shared" si="1"/>
        <v>0</v>
      </c>
      <c r="AE6" s="21"/>
    </row>
    <row r="7" spans="1:31" s="39" customFormat="1" ht="12.75" x14ac:dyDescent="0.2">
      <c r="A7" s="41">
        <v>10</v>
      </c>
      <c r="B7" s="42" t="s">
        <v>250</v>
      </c>
      <c r="C7" s="42" t="s">
        <v>37</v>
      </c>
      <c r="D7" s="9">
        <v>5</v>
      </c>
      <c r="E7" s="9">
        <v>1</v>
      </c>
      <c r="F7" s="9"/>
      <c r="G7" s="9">
        <v>5</v>
      </c>
      <c r="H7" s="9">
        <v>2</v>
      </c>
      <c r="I7" s="9">
        <v>2</v>
      </c>
      <c r="J7" s="9"/>
      <c r="K7" s="9">
        <v>4</v>
      </c>
      <c r="L7" s="9"/>
      <c r="M7" s="9"/>
      <c r="N7" s="9">
        <f t="shared" si="0"/>
        <v>13</v>
      </c>
      <c r="O7" s="10"/>
      <c r="P7" s="41">
        <v>8</v>
      </c>
      <c r="Q7" s="42" t="s">
        <v>127</v>
      </c>
      <c r="R7" s="42" t="s">
        <v>128</v>
      </c>
      <c r="S7" s="9">
        <v>3</v>
      </c>
      <c r="T7" s="9"/>
      <c r="U7" s="9">
        <v>1</v>
      </c>
      <c r="V7" s="9">
        <v>5</v>
      </c>
      <c r="W7" s="9"/>
      <c r="X7" s="9">
        <v>1</v>
      </c>
      <c r="Y7" s="9">
        <v>1</v>
      </c>
      <c r="Z7" s="9">
        <v>3</v>
      </c>
      <c r="AA7" s="9"/>
      <c r="AB7" s="9"/>
      <c r="AC7" s="9">
        <f t="shared" si="1"/>
        <v>7</v>
      </c>
      <c r="AE7" s="21"/>
    </row>
    <row r="8" spans="1:31" s="39" customFormat="1" ht="12.75" x14ac:dyDescent="0.2">
      <c r="A8" s="41"/>
      <c r="B8" s="42"/>
      <c r="C8" s="42"/>
      <c r="D8" s="9"/>
      <c r="E8" s="9"/>
      <c r="F8" s="9"/>
      <c r="G8" s="9"/>
      <c r="H8" s="9"/>
      <c r="I8" s="9"/>
      <c r="J8" s="9"/>
      <c r="K8" s="9"/>
      <c r="L8" s="9"/>
      <c r="M8" s="9"/>
      <c r="N8" s="9" t="str">
        <f t="shared" si="0"/>
        <v/>
      </c>
      <c r="O8" s="10"/>
      <c r="P8" s="43">
        <v>9</v>
      </c>
      <c r="Q8" s="42" t="s">
        <v>158</v>
      </c>
      <c r="R8" s="42" t="s">
        <v>159</v>
      </c>
      <c r="S8" s="9"/>
      <c r="T8" s="9">
        <v>1</v>
      </c>
      <c r="U8" s="9">
        <v>1</v>
      </c>
      <c r="V8" s="9">
        <v>1</v>
      </c>
      <c r="W8" s="9">
        <v>4</v>
      </c>
      <c r="X8" s="9"/>
      <c r="Y8" s="9"/>
      <c r="Z8" s="9"/>
      <c r="AA8" s="9"/>
      <c r="AB8" s="9"/>
      <c r="AC8" s="9">
        <f t="shared" si="1"/>
        <v>4</v>
      </c>
      <c r="AE8" s="21"/>
    </row>
    <row r="9" spans="1:31" s="39" customFormat="1" ht="12.75" x14ac:dyDescent="0.2">
      <c r="A9" s="43">
        <v>21</v>
      </c>
      <c r="B9" s="42" t="s">
        <v>252</v>
      </c>
      <c r="C9" s="42" t="s">
        <v>253</v>
      </c>
      <c r="D9" s="9">
        <v>2</v>
      </c>
      <c r="E9" s="9"/>
      <c r="F9" s="9">
        <v>1</v>
      </c>
      <c r="G9" s="9">
        <v>8</v>
      </c>
      <c r="H9" s="9"/>
      <c r="I9" s="9">
        <v>1</v>
      </c>
      <c r="J9" s="9"/>
      <c r="K9" s="9">
        <v>3</v>
      </c>
      <c r="L9" s="9"/>
      <c r="M9" s="9"/>
      <c r="N9" s="9">
        <f t="shared" si="0"/>
        <v>5</v>
      </c>
      <c r="O9" s="10"/>
      <c r="P9" s="43">
        <v>12</v>
      </c>
      <c r="Q9" s="42" t="s">
        <v>55</v>
      </c>
      <c r="R9" s="42" t="s">
        <v>56</v>
      </c>
      <c r="S9" s="9">
        <v>10</v>
      </c>
      <c r="T9" s="9">
        <v>2</v>
      </c>
      <c r="U9" s="9">
        <v>1</v>
      </c>
      <c r="V9" s="9">
        <v>3</v>
      </c>
      <c r="W9" s="9">
        <v>5</v>
      </c>
      <c r="X9" s="9">
        <v>2</v>
      </c>
      <c r="Y9" s="9"/>
      <c r="Z9" s="9">
        <v>1</v>
      </c>
      <c r="AA9" s="9"/>
      <c r="AB9" s="9"/>
      <c r="AC9" s="9">
        <f t="shared" si="1"/>
        <v>27</v>
      </c>
      <c r="AE9" s="21"/>
    </row>
    <row r="10" spans="1:31" s="39" customFormat="1" ht="12.75" x14ac:dyDescent="0.2">
      <c r="A10" s="43">
        <v>23</v>
      </c>
      <c r="B10" s="42" t="s">
        <v>254</v>
      </c>
      <c r="C10" s="42" t="s">
        <v>61</v>
      </c>
      <c r="D10" s="9">
        <v>1</v>
      </c>
      <c r="E10" s="9"/>
      <c r="F10" s="9">
        <v>2</v>
      </c>
      <c r="G10" s="9">
        <v>3</v>
      </c>
      <c r="H10" s="9">
        <v>6</v>
      </c>
      <c r="I10" s="9">
        <v>2</v>
      </c>
      <c r="J10" s="9"/>
      <c r="K10" s="9">
        <v>1</v>
      </c>
      <c r="L10" s="9"/>
      <c r="M10" s="9"/>
      <c r="N10" s="9">
        <f t="shared" si="0"/>
        <v>4</v>
      </c>
      <c r="O10" s="10"/>
      <c r="P10" s="43"/>
      <c r="Q10" s="42"/>
      <c r="R10" s="4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tr">
        <f t="shared" si="1"/>
        <v/>
      </c>
      <c r="AE10" s="21"/>
    </row>
    <row r="11" spans="1:31" s="39" customFormat="1" ht="12.75" x14ac:dyDescent="0.2">
      <c r="A11" s="43">
        <v>26</v>
      </c>
      <c r="B11" s="42" t="s">
        <v>255</v>
      </c>
      <c r="C11" s="42" t="s">
        <v>256</v>
      </c>
      <c r="D11" s="9">
        <v>1</v>
      </c>
      <c r="E11" s="9">
        <v>3</v>
      </c>
      <c r="F11" s="9"/>
      <c r="G11" s="9">
        <v>2</v>
      </c>
      <c r="H11" s="9"/>
      <c r="I11" s="9">
        <v>2</v>
      </c>
      <c r="J11" s="9"/>
      <c r="K11" s="9">
        <v>2</v>
      </c>
      <c r="L11" s="9"/>
      <c r="M11" s="9"/>
      <c r="N11" s="9">
        <f t="shared" si="0"/>
        <v>11</v>
      </c>
      <c r="O11" s="10"/>
      <c r="P11" s="41">
        <v>21</v>
      </c>
      <c r="Q11" s="42" t="s">
        <v>310</v>
      </c>
      <c r="R11" s="42" t="s">
        <v>311</v>
      </c>
      <c r="S11" s="9">
        <v>2</v>
      </c>
      <c r="T11" s="9">
        <v>3</v>
      </c>
      <c r="U11" s="9">
        <v>1</v>
      </c>
      <c r="V11" s="9">
        <v>2</v>
      </c>
      <c r="W11" s="9">
        <v>1</v>
      </c>
      <c r="X11" s="9">
        <v>2</v>
      </c>
      <c r="Y11" s="9"/>
      <c r="Z11" s="9"/>
      <c r="AA11" s="9"/>
      <c r="AB11" s="9"/>
      <c r="AC11" s="9">
        <f t="shared" si="1"/>
        <v>14</v>
      </c>
      <c r="AE11" s="21"/>
    </row>
    <row r="12" spans="1:31" s="39" customFormat="1" ht="12.75" x14ac:dyDescent="0.2">
      <c r="A12" s="43">
        <v>55</v>
      </c>
      <c r="B12" s="42" t="s">
        <v>280</v>
      </c>
      <c r="C12" s="42" t="s">
        <v>238</v>
      </c>
      <c r="D12" s="9">
        <v>4</v>
      </c>
      <c r="E12" s="9"/>
      <c r="F12" s="9">
        <v>5</v>
      </c>
      <c r="G12" s="9">
        <v>3</v>
      </c>
      <c r="H12" s="9"/>
      <c r="I12" s="9">
        <v>2</v>
      </c>
      <c r="J12" s="9">
        <v>3</v>
      </c>
      <c r="K12" s="9">
        <v>1</v>
      </c>
      <c r="L12" s="9"/>
      <c r="M12" s="9"/>
      <c r="N12" s="9">
        <f t="shared" si="0"/>
        <v>13</v>
      </c>
      <c r="O12" s="10"/>
      <c r="P12" s="41"/>
      <c r="Q12" s="42"/>
      <c r="R12" s="4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tr">
        <f t="shared" si="1"/>
        <v/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15</v>
      </c>
      <c r="E15" s="9">
        <f t="shared" si="2"/>
        <v>4</v>
      </c>
      <c r="F15" s="9">
        <f t="shared" si="2"/>
        <v>8</v>
      </c>
      <c r="G15" s="9">
        <f t="shared" si="2"/>
        <v>29</v>
      </c>
      <c r="H15" s="9">
        <f t="shared" si="2"/>
        <v>9</v>
      </c>
      <c r="I15" s="9">
        <f t="shared" si="2"/>
        <v>10</v>
      </c>
      <c r="J15" s="9">
        <f t="shared" si="2"/>
        <v>3</v>
      </c>
      <c r="K15" s="9">
        <f t="shared" si="2"/>
        <v>12</v>
      </c>
      <c r="L15" s="9">
        <f t="shared" si="2"/>
        <v>0</v>
      </c>
      <c r="M15" s="9">
        <f t="shared" si="2"/>
        <v>0</v>
      </c>
      <c r="N15" s="9">
        <f t="shared" si="2"/>
        <v>50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16</v>
      </c>
      <c r="T15" s="9">
        <f t="shared" si="3"/>
        <v>6</v>
      </c>
      <c r="U15" s="9">
        <f t="shared" si="3"/>
        <v>5</v>
      </c>
      <c r="V15" s="9">
        <f t="shared" si="3"/>
        <v>29</v>
      </c>
      <c r="W15" s="9">
        <f t="shared" si="3"/>
        <v>12</v>
      </c>
      <c r="X15" s="9">
        <f t="shared" si="3"/>
        <v>12</v>
      </c>
      <c r="Y15" s="9">
        <f t="shared" si="3"/>
        <v>1</v>
      </c>
      <c r="Z15" s="9">
        <f t="shared" si="3"/>
        <v>9</v>
      </c>
      <c r="AA15" s="9">
        <f t="shared" si="3"/>
        <v>0</v>
      </c>
      <c r="AB15" s="9">
        <f t="shared" si="3"/>
        <v>0</v>
      </c>
      <c r="AC15" s="9">
        <f t="shared" si="3"/>
        <v>55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139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Beavers:    |||   Spartans: </v>
      </c>
    </row>
    <row r="17" spans="1:35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5" s="39" customFormat="1" ht="12.75" x14ac:dyDescent="0.2">
      <c r="A18" s="172" t="s">
        <v>230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/>
      <c r="O18" s="3" t="s">
        <v>4</v>
      </c>
      <c r="P18" s="152" t="s">
        <v>136</v>
      </c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4"/>
      <c r="AE18" s="21"/>
    </row>
    <row r="19" spans="1:35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5" s="39" customFormat="1" ht="12.75" x14ac:dyDescent="0.2">
      <c r="A20" s="43">
        <v>4</v>
      </c>
      <c r="B20" s="42" t="s">
        <v>233</v>
      </c>
      <c r="C20" s="42" t="s">
        <v>234</v>
      </c>
      <c r="D20" s="9">
        <v>2</v>
      </c>
      <c r="E20" s="9">
        <v>1</v>
      </c>
      <c r="F20" s="9">
        <v>1</v>
      </c>
      <c r="G20" s="9">
        <v>2</v>
      </c>
      <c r="H20" s="9">
        <v>1</v>
      </c>
      <c r="I20" s="9">
        <v>2</v>
      </c>
      <c r="J20" s="9"/>
      <c r="K20" s="9">
        <v>1</v>
      </c>
      <c r="L20" s="9"/>
      <c r="M20" s="9"/>
      <c r="N20" s="9">
        <f t="shared" ref="N20:N29" si="4">IF(B20="","",(D20*2)+(E20*3)+F20*1)</f>
        <v>8</v>
      </c>
      <c r="O20" s="10"/>
      <c r="P20" s="43">
        <v>2</v>
      </c>
      <c r="Q20" s="42" t="s">
        <v>192</v>
      </c>
      <c r="R20" s="42" t="s">
        <v>87</v>
      </c>
      <c r="S20" s="9"/>
      <c r="T20" s="9">
        <v>1</v>
      </c>
      <c r="U20" s="9"/>
      <c r="V20" s="9"/>
      <c r="W20" s="9"/>
      <c r="X20" s="9"/>
      <c r="Y20" s="9"/>
      <c r="Z20" s="9">
        <v>1</v>
      </c>
      <c r="AA20" s="9"/>
      <c r="AB20" s="9"/>
      <c r="AC20" s="9">
        <f t="shared" ref="AC20:AC29" si="5">IF(Q20="","",(S20*2)+(T20*3)+U20*1)</f>
        <v>3</v>
      </c>
      <c r="AE20" s="21"/>
    </row>
    <row r="21" spans="1:35" s="39" customFormat="1" ht="12.75" x14ac:dyDescent="0.2">
      <c r="A21" s="41">
        <v>6</v>
      </c>
      <c r="B21" s="42" t="s">
        <v>38</v>
      </c>
      <c r="C21" s="42" t="s">
        <v>235</v>
      </c>
      <c r="D21" s="9">
        <v>1</v>
      </c>
      <c r="E21" s="9"/>
      <c r="F21" s="9">
        <v>1</v>
      </c>
      <c r="G21" s="9">
        <v>2</v>
      </c>
      <c r="H21" s="9">
        <v>3</v>
      </c>
      <c r="I21" s="9">
        <v>1</v>
      </c>
      <c r="J21" s="9"/>
      <c r="K21" s="9">
        <v>1</v>
      </c>
      <c r="L21" s="9"/>
      <c r="M21" s="9"/>
      <c r="N21" s="9">
        <f t="shared" si="4"/>
        <v>3</v>
      </c>
      <c r="O21" s="10"/>
      <c r="P21" s="43">
        <v>3</v>
      </c>
      <c r="Q21" s="42" t="s">
        <v>293</v>
      </c>
      <c r="R21" s="42" t="s">
        <v>294</v>
      </c>
      <c r="S21" s="9"/>
      <c r="T21" s="9"/>
      <c r="U21" s="9"/>
      <c r="V21" s="9">
        <v>7</v>
      </c>
      <c r="W21" s="9">
        <v>2</v>
      </c>
      <c r="X21" s="9">
        <v>1</v>
      </c>
      <c r="Y21" s="9"/>
      <c r="Z21" s="9"/>
      <c r="AA21" s="9"/>
      <c r="AB21" s="9"/>
      <c r="AC21" s="9">
        <f t="shared" si="5"/>
        <v>0</v>
      </c>
      <c r="AE21" s="21"/>
    </row>
    <row r="22" spans="1:35" s="39" customFormat="1" ht="12.75" x14ac:dyDescent="0.2">
      <c r="A22" s="41">
        <v>8</v>
      </c>
      <c r="B22" s="42" t="s">
        <v>236</v>
      </c>
      <c r="C22" s="42" t="s">
        <v>61</v>
      </c>
      <c r="D22" s="9"/>
      <c r="E22" s="9">
        <v>1</v>
      </c>
      <c r="F22" s="9"/>
      <c r="G22" s="9">
        <v>3</v>
      </c>
      <c r="H22" s="9">
        <v>1</v>
      </c>
      <c r="I22" s="9">
        <v>3</v>
      </c>
      <c r="J22" s="9"/>
      <c r="K22" s="9">
        <v>3</v>
      </c>
      <c r="L22" s="9"/>
      <c r="M22" s="9"/>
      <c r="N22" s="9">
        <f t="shared" si="4"/>
        <v>3</v>
      </c>
      <c r="O22" s="10"/>
      <c r="P22" s="41">
        <v>5</v>
      </c>
      <c r="Q22" s="42" t="s">
        <v>190</v>
      </c>
      <c r="R22" s="42" t="s">
        <v>44</v>
      </c>
      <c r="S22" s="9"/>
      <c r="T22" s="9"/>
      <c r="U22" s="9"/>
      <c r="V22" s="9"/>
      <c r="W22" s="9">
        <v>2</v>
      </c>
      <c r="X22" s="9">
        <v>1</v>
      </c>
      <c r="Y22" s="9">
        <v>2</v>
      </c>
      <c r="Z22" s="9"/>
      <c r="AA22" s="9"/>
      <c r="AB22" s="9"/>
      <c r="AC22" s="9">
        <f t="shared" si="5"/>
        <v>0</v>
      </c>
      <c r="AE22" s="21"/>
    </row>
    <row r="23" spans="1:35" s="39" customFormat="1" ht="12.75" x14ac:dyDescent="0.2">
      <c r="A23" s="41">
        <v>9</v>
      </c>
      <c r="B23" s="42" t="s">
        <v>237</v>
      </c>
      <c r="C23" s="42" t="s">
        <v>238</v>
      </c>
      <c r="D23" s="9">
        <v>1</v>
      </c>
      <c r="E23" s="9"/>
      <c r="F23" s="9"/>
      <c r="G23" s="9">
        <v>1</v>
      </c>
      <c r="H23" s="9"/>
      <c r="I23" s="9"/>
      <c r="J23" s="9"/>
      <c r="K23" s="9">
        <v>4</v>
      </c>
      <c r="L23" s="9"/>
      <c r="M23" s="9"/>
      <c r="N23" s="9">
        <f t="shared" si="4"/>
        <v>2</v>
      </c>
      <c r="O23" s="10"/>
      <c r="P23" s="41">
        <v>7</v>
      </c>
      <c r="Q23" s="42" t="s">
        <v>86</v>
      </c>
      <c r="R23" s="42" t="s">
        <v>193</v>
      </c>
      <c r="S23" s="9">
        <v>1</v>
      </c>
      <c r="T23" s="9"/>
      <c r="U23" s="9"/>
      <c r="V23" s="9">
        <v>2</v>
      </c>
      <c r="W23" s="9">
        <v>1</v>
      </c>
      <c r="X23" s="9">
        <v>1</v>
      </c>
      <c r="Y23" s="9"/>
      <c r="Z23" s="9"/>
      <c r="AA23" s="9"/>
      <c r="AB23" s="9"/>
      <c r="AC23" s="9">
        <f t="shared" si="5"/>
        <v>2</v>
      </c>
      <c r="AE23" s="21"/>
    </row>
    <row r="24" spans="1:35" s="39" customFormat="1" ht="12.75" x14ac:dyDescent="0.2">
      <c r="A24" s="41">
        <v>10</v>
      </c>
      <c r="B24" s="42" t="s">
        <v>65</v>
      </c>
      <c r="C24" s="42" t="s">
        <v>95</v>
      </c>
      <c r="D24" s="9">
        <v>2</v>
      </c>
      <c r="E24" s="9"/>
      <c r="F24" s="9"/>
      <c r="G24" s="9">
        <v>3</v>
      </c>
      <c r="H24" s="9"/>
      <c r="I24" s="9">
        <v>1</v>
      </c>
      <c r="J24" s="9"/>
      <c r="K24" s="9">
        <v>2</v>
      </c>
      <c r="L24" s="9"/>
      <c r="M24" s="9"/>
      <c r="N24" s="9">
        <f t="shared" si="4"/>
        <v>4</v>
      </c>
      <c r="O24" s="10"/>
      <c r="P24" s="43">
        <v>9</v>
      </c>
      <c r="Q24" s="42" t="s">
        <v>190</v>
      </c>
      <c r="R24" s="42" t="s">
        <v>95</v>
      </c>
      <c r="S24" s="9">
        <v>1</v>
      </c>
      <c r="T24" s="9">
        <v>1</v>
      </c>
      <c r="U24" s="9"/>
      <c r="V24" s="9">
        <v>3</v>
      </c>
      <c r="W24" s="9">
        <v>1</v>
      </c>
      <c r="X24" s="9">
        <v>3</v>
      </c>
      <c r="Y24" s="9"/>
      <c r="Z24" s="9">
        <v>2</v>
      </c>
      <c r="AA24" s="9"/>
      <c r="AB24" s="9"/>
      <c r="AC24" s="9">
        <f t="shared" si="5"/>
        <v>5</v>
      </c>
      <c r="AE24" s="21"/>
    </row>
    <row r="25" spans="1:35" s="39" customFormat="1" ht="12.75" x14ac:dyDescent="0.2">
      <c r="A25" s="41"/>
      <c r="B25" s="42"/>
      <c r="C25" s="42"/>
      <c r="D25" s="9"/>
      <c r="E25" s="9"/>
      <c r="F25" s="9"/>
      <c r="G25" s="9"/>
      <c r="H25" s="9"/>
      <c r="I25" s="9"/>
      <c r="J25" s="9"/>
      <c r="K25" s="9"/>
      <c r="L25" s="9"/>
      <c r="M25" s="9"/>
      <c r="N25" s="9" t="str">
        <f t="shared" si="4"/>
        <v/>
      </c>
      <c r="O25" s="10"/>
      <c r="P25" s="41">
        <v>12</v>
      </c>
      <c r="Q25" s="42" t="s">
        <v>272</v>
      </c>
      <c r="R25" s="42" t="s">
        <v>189</v>
      </c>
      <c r="S25" s="9">
        <v>1</v>
      </c>
      <c r="T25" s="9">
        <v>2</v>
      </c>
      <c r="U25" s="9"/>
      <c r="V25" s="9">
        <v>4</v>
      </c>
      <c r="W25" s="9"/>
      <c r="X25" s="9"/>
      <c r="Y25" s="9">
        <v>1</v>
      </c>
      <c r="Z25" s="9">
        <v>5</v>
      </c>
      <c r="AA25" s="9"/>
      <c r="AB25" s="9"/>
      <c r="AC25" s="9">
        <f t="shared" si="5"/>
        <v>8</v>
      </c>
      <c r="AE25" s="21"/>
    </row>
    <row r="26" spans="1:35" s="39" customFormat="1" ht="12.75" x14ac:dyDescent="0.2">
      <c r="A26" s="43">
        <v>21</v>
      </c>
      <c r="B26" s="42" t="s">
        <v>241</v>
      </c>
      <c r="C26" s="42" t="s">
        <v>166</v>
      </c>
      <c r="D26" s="9"/>
      <c r="E26" s="9">
        <v>2</v>
      </c>
      <c r="F26" s="9"/>
      <c r="G26" s="9">
        <v>1</v>
      </c>
      <c r="H26" s="9">
        <v>1</v>
      </c>
      <c r="I26" s="9"/>
      <c r="J26" s="9"/>
      <c r="K26" s="9">
        <v>3</v>
      </c>
      <c r="L26" s="9">
        <v>1</v>
      </c>
      <c r="M26" s="9"/>
      <c r="N26" s="9">
        <f t="shared" si="4"/>
        <v>6</v>
      </c>
      <c r="O26" s="10"/>
      <c r="P26" s="41">
        <v>6</v>
      </c>
      <c r="Q26" s="42" t="s">
        <v>273</v>
      </c>
      <c r="R26" s="42" t="s">
        <v>273</v>
      </c>
      <c r="S26" s="9">
        <v>7</v>
      </c>
      <c r="T26" s="9">
        <v>1</v>
      </c>
      <c r="U26" s="9">
        <v>6</v>
      </c>
      <c r="V26" s="9">
        <v>10</v>
      </c>
      <c r="W26" s="9">
        <v>2</v>
      </c>
      <c r="X26" s="9">
        <v>1</v>
      </c>
      <c r="Y26" s="9">
        <v>2</v>
      </c>
      <c r="Z26" s="9">
        <v>2</v>
      </c>
      <c r="AA26" s="9"/>
      <c r="AB26" s="9"/>
      <c r="AC26" s="9">
        <f t="shared" si="5"/>
        <v>23</v>
      </c>
      <c r="AE26" s="21"/>
    </row>
    <row r="27" spans="1:35" s="39" customFormat="1" ht="12.75" x14ac:dyDescent="0.2">
      <c r="A27" s="43">
        <v>91</v>
      </c>
      <c r="B27" s="42" t="s">
        <v>242</v>
      </c>
      <c r="C27" s="42" t="s">
        <v>67</v>
      </c>
      <c r="D27" s="9">
        <v>5</v>
      </c>
      <c r="E27" s="9"/>
      <c r="F27" s="9"/>
      <c r="G27" s="9">
        <v>17</v>
      </c>
      <c r="H27" s="9"/>
      <c r="I27" s="9">
        <v>1</v>
      </c>
      <c r="J27" s="9">
        <v>2</v>
      </c>
      <c r="K27" s="9">
        <v>1</v>
      </c>
      <c r="L27" s="9"/>
      <c r="M27" s="9"/>
      <c r="N27" s="9">
        <f t="shared" si="4"/>
        <v>10</v>
      </c>
      <c r="O27" s="10"/>
      <c r="P27" s="43">
        <v>1</v>
      </c>
      <c r="Q27" s="42" t="s">
        <v>291</v>
      </c>
      <c r="R27" s="42" t="s">
        <v>292</v>
      </c>
      <c r="S27" s="9">
        <v>1</v>
      </c>
      <c r="T27" s="9">
        <v>1</v>
      </c>
      <c r="U27" s="9"/>
      <c r="V27" s="9">
        <v>1</v>
      </c>
      <c r="W27" s="9">
        <v>1</v>
      </c>
      <c r="X27" s="9">
        <v>1</v>
      </c>
      <c r="Y27" s="9"/>
      <c r="Z27" s="9"/>
      <c r="AA27" s="9"/>
      <c r="AB27" s="9"/>
      <c r="AC27" s="9">
        <f t="shared" si="5"/>
        <v>5</v>
      </c>
      <c r="AE27" s="21"/>
    </row>
    <row r="28" spans="1:35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5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53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5" s="39" customFormat="1" ht="12.75" x14ac:dyDescent="0.2">
      <c r="A30" s="105" t="s">
        <v>26</v>
      </c>
      <c r="B30" s="106"/>
      <c r="C30" s="107"/>
      <c r="D30" s="9">
        <f t="shared" ref="D30:N30" si="6">SUM(D20:D29)</f>
        <v>11</v>
      </c>
      <c r="E30" s="9">
        <f t="shared" si="6"/>
        <v>4</v>
      </c>
      <c r="F30" s="9">
        <f t="shared" si="6"/>
        <v>2</v>
      </c>
      <c r="G30" s="9">
        <f t="shared" si="6"/>
        <v>29</v>
      </c>
      <c r="H30" s="9">
        <f t="shared" si="6"/>
        <v>6</v>
      </c>
      <c r="I30" s="9">
        <f t="shared" si="6"/>
        <v>8</v>
      </c>
      <c r="J30" s="9">
        <f t="shared" si="6"/>
        <v>2</v>
      </c>
      <c r="K30" s="9">
        <f t="shared" si="6"/>
        <v>15</v>
      </c>
      <c r="L30" s="9">
        <f t="shared" si="6"/>
        <v>1</v>
      </c>
      <c r="M30" s="9">
        <f t="shared" si="6"/>
        <v>0</v>
      </c>
      <c r="N30" s="9">
        <f t="shared" si="6"/>
        <v>36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11</v>
      </c>
      <c r="T30" s="9">
        <f t="shared" si="7"/>
        <v>6</v>
      </c>
      <c r="U30" s="9">
        <f t="shared" si="7"/>
        <v>6</v>
      </c>
      <c r="V30" s="9">
        <f t="shared" si="7"/>
        <v>27</v>
      </c>
      <c r="W30" s="9">
        <f t="shared" si="7"/>
        <v>9</v>
      </c>
      <c r="X30" s="9">
        <f t="shared" si="7"/>
        <v>8</v>
      </c>
      <c r="Y30" s="9">
        <f t="shared" si="7"/>
        <v>5</v>
      </c>
      <c r="Z30" s="9">
        <f t="shared" si="7"/>
        <v>10</v>
      </c>
      <c r="AA30" s="9">
        <f t="shared" si="7"/>
        <v>0</v>
      </c>
      <c r="AB30" s="9">
        <f t="shared" si="7"/>
        <v>0</v>
      </c>
      <c r="AC30" s="9">
        <f t="shared" si="7"/>
        <v>46</v>
      </c>
      <c r="AE30" s="44" t="e">
        <f>IF(#REF!+#REF!=5,"Correct","MVP ERROR")</f>
        <v>#REF!</v>
      </c>
    </row>
    <row r="31" spans="1:35" s="39" customFormat="1" ht="12.75" x14ac:dyDescent="0.2">
      <c r="A31" s="117" t="s">
        <v>27</v>
      </c>
      <c r="B31" s="118"/>
      <c r="C31" s="119" t="s">
        <v>138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Honey Badgers:    |||   Big Bangs: </v>
      </c>
      <c r="AI31" s="46"/>
    </row>
    <row r="32" spans="1:35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37" t="s">
        <v>134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9"/>
      <c r="O33" s="3" t="s">
        <v>4</v>
      </c>
      <c r="P33" s="111" t="s">
        <v>76</v>
      </c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3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4</v>
      </c>
      <c r="B35" s="42" t="s">
        <v>167</v>
      </c>
      <c r="C35" s="42" t="s">
        <v>174</v>
      </c>
      <c r="D35" s="9">
        <v>4</v>
      </c>
      <c r="E35" s="9">
        <v>1</v>
      </c>
      <c r="F35" s="9"/>
      <c r="G35" s="9">
        <v>3</v>
      </c>
      <c r="H35" s="9">
        <v>2</v>
      </c>
      <c r="I35" s="9"/>
      <c r="J35" s="9"/>
      <c r="K35" s="9">
        <v>2</v>
      </c>
      <c r="L35" s="9"/>
      <c r="M35" s="9"/>
      <c r="N35" s="9">
        <f t="shared" ref="N35:N44" si="8">IF(B35="","",(D35*2)+(E35*3)+F35*1)</f>
        <v>11</v>
      </c>
      <c r="O35" s="10"/>
      <c r="P35" s="41">
        <v>5</v>
      </c>
      <c r="Q35" s="42" t="s">
        <v>86</v>
      </c>
      <c r="R35" s="42" t="s">
        <v>87</v>
      </c>
      <c r="S35" s="9"/>
      <c r="T35" s="9">
        <v>5</v>
      </c>
      <c r="U35" s="9"/>
      <c r="V35" s="9">
        <v>4</v>
      </c>
      <c r="W35" s="9">
        <v>3</v>
      </c>
      <c r="X35" s="9"/>
      <c r="Y35" s="9"/>
      <c r="Z35" s="9">
        <v>1</v>
      </c>
      <c r="AA35" s="9"/>
      <c r="AB35" s="9"/>
      <c r="AC35" s="9">
        <f t="shared" ref="AC35:AC44" si="9">IF(Q35="","",(S35*2)+(T35*3)+U35*1)</f>
        <v>15</v>
      </c>
      <c r="AE35" s="21"/>
    </row>
    <row r="36" spans="1:31" s="39" customFormat="1" ht="12.75" x14ac:dyDescent="0.2">
      <c r="A36" s="41">
        <v>5</v>
      </c>
      <c r="B36" s="42" t="s">
        <v>167</v>
      </c>
      <c r="C36" s="42" t="s">
        <v>60</v>
      </c>
      <c r="D36" s="9">
        <v>2</v>
      </c>
      <c r="E36" s="9"/>
      <c r="F36" s="9"/>
      <c r="G36" s="9">
        <v>4</v>
      </c>
      <c r="H36" s="9">
        <v>4</v>
      </c>
      <c r="I36" s="9">
        <v>1</v>
      </c>
      <c r="J36" s="9"/>
      <c r="K36" s="9">
        <v>2</v>
      </c>
      <c r="L36" s="9"/>
      <c r="M36" s="9"/>
      <c r="N36" s="9">
        <f t="shared" si="8"/>
        <v>4</v>
      </c>
      <c r="O36" s="10"/>
      <c r="P36" s="43">
        <v>6</v>
      </c>
      <c r="Q36" s="42" t="s">
        <v>83</v>
      </c>
      <c r="R36" s="42" t="s">
        <v>48</v>
      </c>
      <c r="S36" s="9">
        <v>3</v>
      </c>
      <c r="T36" s="9">
        <v>1</v>
      </c>
      <c r="U36" s="9"/>
      <c r="V36" s="9">
        <v>6</v>
      </c>
      <c r="W36" s="9"/>
      <c r="X36" s="9"/>
      <c r="Y36" s="9"/>
      <c r="Z36" s="9">
        <v>2</v>
      </c>
      <c r="AA36" s="9"/>
      <c r="AB36" s="9"/>
      <c r="AC36" s="9">
        <f t="shared" si="9"/>
        <v>9</v>
      </c>
      <c r="AE36" s="21"/>
    </row>
    <row r="37" spans="1:31" s="39" customFormat="1" ht="12.75" x14ac:dyDescent="0.2">
      <c r="A37" s="43">
        <v>8</v>
      </c>
      <c r="B37" s="42" t="s">
        <v>169</v>
      </c>
      <c r="C37" s="42" t="s">
        <v>170</v>
      </c>
      <c r="D37" s="9">
        <v>6</v>
      </c>
      <c r="E37" s="9"/>
      <c r="F37" s="9"/>
      <c r="G37" s="9">
        <v>6</v>
      </c>
      <c r="H37" s="9">
        <v>2</v>
      </c>
      <c r="I37" s="9"/>
      <c r="J37" s="9"/>
      <c r="K37" s="9"/>
      <c r="L37" s="9"/>
      <c r="M37" s="9"/>
      <c r="N37" s="9">
        <f t="shared" si="8"/>
        <v>12</v>
      </c>
      <c r="O37" s="10"/>
      <c r="P37" s="41">
        <v>9</v>
      </c>
      <c r="Q37" s="42" t="s">
        <v>81</v>
      </c>
      <c r="R37" s="42" t="s">
        <v>82</v>
      </c>
      <c r="S37" s="9">
        <v>2</v>
      </c>
      <c r="T37" s="9"/>
      <c r="U37" s="9"/>
      <c r="V37" s="9">
        <v>4</v>
      </c>
      <c r="W37" s="9">
        <v>1</v>
      </c>
      <c r="X37" s="9"/>
      <c r="Y37" s="9">
        <v>1</v>
      </c>
      <c r="Z37" s="9"/>
      <c r="AA37" s="9"/>
      <c r="AB37" s="9"/>
      <c r="AC37" s="9">
        <f t="shared" si="9"/>
        <v>4</v>
      </c>
      <c r="AE37" s="21"/>
    </row>
    <row r="38" spans="1:31" s="39" customFormat="1" ht="12.75" x14ac:dyDescent="0.2">
      <c r="A38" s="43">
        <v>9</v>
      </c>
      <c r="B38" s="42" t="s">
        <v>172</v>
      </c>
      <c r="C38" s="42" t="s">
        <v>31</v>
      </c>
      <c r="D38" s="9">
        <v>2</v>
      </c>
      <c r="E38" s="9"/>
      <c r="F38" s="9"/>
      <c r="G38" s="9">
        <v>2</v>
      </c>
      <c r="H38" s="9">
        <v>2</v>
      </c>
      <c r="I38" s="9"/>
      <c r="J38" s="9"/>
      <c r="K38" s="9">
        <v>2</v>
      </c>
      <c r="L38" s="9"/>
      <c r="M38" s="9"/>
      <c r="N38" s="9">
        <f t="shared" si="8"/>
        <v>4</v>
      </c>
      <c r="O38" s="10"/>
      <c r="P38" s="41">
        <v>13</v>
      </c>
      <c r="Q38" s="42" t="s">
        <v>77</v>
      </c>
      <c r="R38" s="42" t="s">
        <v>72</v>
      </c>
      <c r="S38" s="9">
        <v>1</v>
      </c>
      <c r="T38" s="9">
        <v>2</v>
      </c>
      <c r="U38" s="9">
        <v>1</v>
      </c>
      <c r="V38" s="9">
        <v>2</v>
      </c>
      <c r="W38" s="9">
        <v>2</v>
      </c>
      <c r="X38" s="9"/>
      <c r="Y38" s="9"/>
      <c r="Z38" s="9">
        <v>2</v>
      </c>
      <c r="AA38" s="9"/>
      <c r="AB38" s="9"/>
      <c r="AC38" s="9">
        <f t="shared" si="9"/>
        <v>9</v>
      </c>
      <c r="AE38" s="21"/>
    </row>
    <row r="39" spans="1:31" s="39" customFormat="1" ht="12.75" x14ac:dyDescent="0.2">
      <c r="A39" s="41">
        <v>10</v>
      </c>
      <c r="B39" s="42" t="s">
        <v>171</v>
      </c>
      <c r="C39" s="42" t="s">
        <v>35</v>
      </c>
      <c r="D39" s="9"/>
      <c r="E39" s="9">
        <v>2</v>
      </c>
      <c r="F39" s="9"/>
      <c r="G39" s="9">
        <v>2</v>
      </c>
      <c r="H39" s="9">
        <v>1</v>
      </c>
      <c r="I39" s="9">
        <v>2</v>
      </c>
      <c r="J39" s="9"/>
      <c r="K39" s="9">
        <v>1</v>
      </c>
      <c r="L39" s="9"/>
      <c r="M39" s="9"/>
      <c r="N39" s="9">
        <f t="shared" si="8"/>
        <v>6</v>
      </c>
      <c r="O39" s="10"/>
      <c r="P39" s="43">
        <v>21</v>
      </c>
      <c r="Q39" s="42" t="s">
        <v>80</v>
      </c>
      <c r="R39" s="42" t="s">
        <v>113</v>
      </c>
      <c r="S39" s="9">
        <v>7</v>
      </c>
      <c r="T39" s="9"/>
      <c r="U39" s="9"/>
      <c r="V39" s="9">
        <v>4</v>
      </c>
      <c r="W39" s="9">
        <v>3</v>
      </c>
      <c r="X39" s="9"/>
      <c r="Y39" s="9">
        <v>2</v>
      </c>
      <c r="Z39" s="9"/>
      <c r="AA39" s="9"/>
      <c r="AB39" s="9"/>
      <c r="AC39" s="9">
        <f t="shared" si="9"/>
        <v>14</v>
      </c>
      <c r="AE39" s="21"/>
    </row>
    <row r="40" spans="1:31" s="39" customFormat="1" ht="12.75" x14ac:dyDescent="0.2">
      <c r="A40" s="41">
        <v>11</v>
      </c>
      <c r="B40" s="42" t="s">
        <v>173</v>
      </c>
      <c r="C40" s="42" t="s">
        <v>84</v>
      </c>
      <c r="D40" s="9">
        <v>2</v>
      </c>
      <c r="E40" s="9">
        <v>3</v>
      </c>
      <c r="F40" s="9">
        <v>3</v>
      </c>
      <c r="G40" s="9">
        <v>8</v>
      </c>
      <c r="H40" s="9"/>
      <c r="I40" s="9"/>
      <c r="J40" s="9"/>
      <c r="K40" s="9">
        <v>1</v>
      </c>
      <c r="L40" s="9"/>
      <c r="M40" s="9"/>
      <c r="N40" s="9">
        <f t="shared" si="8"/>
        <v>16</v>
      </c>
      <c r="O40" s="10"/>
      <c r="P40" s="43">
        <v>23</v>
      </c>
      <c r="Q40" s="42" t="s">
        <v>243</v>
      </c>
      <c r="R40" s="42" t="s">
        <v>35</v>
      </c>
      <c r="S40" s="9">
        <v>3</v>
      </c>
      <c r="T40" s="9"/>
      <c r="U40" s="9"/>
      <c r="V40" s="9">
        <v>11</v>
      </c>
      <c r="W40" s="9">
        <v>2</v>
      </c>
      <c r="X40" s="9"/>
      <c r="Y40" s="9"/>
      <c r="Z40" s="9">
        <v>1</v>
      </c>
      <c r="AA40" s="9"/>
      <c r="AB40" s="9"/>
      <c r="AC40" s="9">
        <f t="shared" si="9"/>
        <v>6</v>
      </c>
      <c r="AE40" s="21"/>
    </row>
    <row r="41" spans="1:31" s="39" customFormat="1" ht="12.75" x14ac:dyDescent="0.2">
      <c r="A41" s="41"/>
      <c r="B41" s="42"/>
      <c r="C41" s="42"/>
      <c r="D41" s="9"/>
      <c r="E41" s="9"/>
      <c r="F41" s="9"/>
      <c r="G41" s="9"/>
      <c r="H41" s="9"/>
      <c r="I41" s="9"/>
      <c r="J41" s="9"/>
      <c r="K41" s="9"/>
      <c r="L41" s="9"/>
      <c r="M41" s="9"/>
      <c r="N41" s="9" t="str">
        <f t="shared" si="8"/>
        <v/>
      </c>
      <c r="O41" s="10"/>
      <c r="P41" s="43">
        <v>11</v>
      </c>
      <c r="Q41" s="42" t="s">
        <v>276</v>
      </c>
      <c r="R41" s="42" t="s">
        <v>282</v>
      </c>
      <c r="S41" s="9">
        <v>3</v>
      </c>
      <c r="T41" s="9">
        <v>1</v>
      </c>
      <c r="U41" s="9">
        <v>1</v>
      </c>
      <c r="V41" s="9">
        <v>3</v>
      </c>
      <c r="W41" s="9">
        <v>6</v>
      </c>
      <c r="X41" s="9"/>
      <c r="Y41" s="9"/>
      <c r="Z41" s="9">
        <v>1</v>
      </c>
      <c r="AA41" s="9"/>
      <c r="AB41" s="9"/>
      <c r="AC41" s="9">
        <f t="shared" si="9"/>
        <v>10</v>
      </c>
      <c r="AE41" s="21"/>
    </row>
    <row r="42" spans="1:31" s="39" customFormat="1" ht="12.75" x14ac:dyDescent="0.2">
      <c r="A42" s="41">
        <v>14</v>
      </c>
      <c r="B42" s="42" t="s">
        <v>228</v>
      </c>
      <c r="C42" s="42" t="s">
        <v>229</v>
      </c>
      <c r="D42" s="9"/>
      <c r="E42" s="9"/>
      <c r="F42" s="9"/>
      <c r="G42" s="9"/>
      <c r="H42" s="9"/>
      <c r="I42" s="9"/>
      <c r="J42" s="9"/>
      <c r="K42" s="9">
        <v>2</v>
      </c>
      <c r="L42" s="9"/>
      <c r="M42" s="9"/>
      <c r="N42" s="9">
        <f t="shared" si="8"/>
        <v>0</v>
      </c>
      <c r="O42" s="10"/>
      <c r="P42" s="41">
        <v>24</v>
      </c>
      <c r="Q42" s="42" t="s">
        <v>278</v>
      </c>
      <c r="R42" s="42" t="s">
        <v>279</v>
      </c>
      <c r="S42" s="9">
        <v>6</v>
      </c>
      <c r="T42" s="9">
        <v>2</v>
      </c>
      <c r="U42" s="9"/>
      <c r="V42" s="9">
        <v>5</v>
      </c>
      <c r="W42" s="9">
        <v>2</v>
      </c>
      <c r="X42" s="9">
        <v>3</v>
      </c>
      <c r="Y42" s="9"/>
      <c r="Z42" s="9">
        <v>1</v>
      </c>
      <c r="AA42" s="9"/>
      <c r="AB42" s="9"/>
      <c r="AC42" s="9">
        <f t="shared" si="9"/>
        <v>18</v>
      </c>
      <c r="AE42" s="21"/>
    </row>
    <row r="43" spans="1:31" s="39" customFormat="1" ht="12.75" x14ac:dyDescent="0.2">
      <c r="A43" s="43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16</v>
      </c>
      <c r="E45" s="9">
        <f t="shared" si="10"/>
        <v>6</v>
      </c>
      <c r="F45" s="9">
        <f t="shared" si="10"/>
        <v>3</v>
      </c>
      <c r="G45" s="9">
        <f t="shared" si="10"/>
        <v>25</v>
      </c>
      <c r="H45" s="9">
        <f t="shared" si="10"/>
        <v>11</v>
      </c>
      <c r="I45" s="9">
        <f t="shared" si="10"/>
        <v>3</v>
      </c>
      <c r="J45" s="9">
        <f t="shared" si="10"/>
        <v>0</v>
      </c>
      <c r="K45" s="9">
        <f t="shared" si="10"/>
        <v>10</v>
      </c>
      <c r="L45" s="9">
        <f t="shared" si="10"/>
        <v>0</v>
      </c>
      <c r="M45" s="9">
        <f t="shared" si="10"/>
        <v>0</v>
      </c>
      <c r="N45" s="9">
        <f t="shared" si="10"/>
        <v>53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25</v>
      </c>
      <c r="T45" s="9">
        <f t="shared" si="11"/>
        <v>11</v>
      </c>
      <c r="U45" s="9">
        <f t="shared" si="11"/>
        <v>2</v>
      </c>
      <c r="V45" s="9">
        <f t="shared" si="11"/>
        <v>39</v>
      </c>
      <c r="W45" s="9">
        <f t="shared" si="11"/>
        <v>19</v>
      </c>
      <c r="X45" s="9">
        <f t="shared" si="11"/>
        <v>3</v>
      </c>
      <c r="Y45" s="9">
        <f t="shared" si="11"/>
        <v>3</v>
      </c>
      <c r="Z45" s="9">
        <f t="shared" si="11"/>
        <v>8</v>
      </c>
      <c r="AA45" s="9">
        <f t="shared" si="11"/>
        <v>0</v>
      </c>
      <c r="AB45" s="9">
        <f t="shared" si="11"/>
        <v>0</v>
      </c>
      <c r="AC45" s="9">
        <f t="shared" si="11"/>
        <v>85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224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Queanbeyan Road Runners: BLK-   |||   Pork Swords: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31" t="s">
        <v>133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3"/>
      <c r="O48" s="3" t="s">
        <v>29</v>
      </c>
      <c r="P48" s="140" t="s">
        <v>139</v>
      </c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2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4</v>
      </c>
      <c r="B50" s="42" t="s">
        <v>85</v>
      </c>
      <c r="C50" s="42" t="s">
        <v>53</v>
      </c>
      <c r="D50" s="9">
        <v>2</v>
      </c>
      <c r="E50" s="9"/>
      <c r="F50" s="9"/>
      <c r="G50" s="9">
        <v>3</v>
      </c>
      <c r="H50" s="9">
        <v>1</v>
      </c>
      <c r="I50" s="9">
        <v>1</v>
      </c>
      <c r="J50" s="9"/>
      <c r="K50" s="9">
        <v>3</v>
      </c>
      <c r="L50" s="9"/>
      <c r="M50" s="9"/>
      <c r="N50" s="9">
        <f t="shared" ref="N50:N59" si="12">IF(B50="","",(D50*2)+(E50*3)+F50*1)</f>
        <v>4</v>
      </c>
      <c r="O50" s="10"/>
      <c r="P50" s="43"/>
      <c r="Q50" s="42"/>
      <c r="R50" s="4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 t="str">
        <f t="shared" ref="AC50:AC59" si="13">IF(Q50="","",(S50*2)+(T50*3)+U50*1)</f>
        <v/>
      </c>
      <c r="AD50" s="46"/>
      <c r="AE50" s="21"/>
    </row>
    <row r="51" spans="1:31" s="39" customFormat="1" ht="12.75" x14ac:dyDescent="0.2">
      <c r="A51" s="43">
        <v>6</v>
      </c>
      <c r="B51" s="42" t="s">
        <v>30</v>
      </c>
      <c r="C51" s="42" t="s">
        <v>53</v>
      </c>
      <c r="D51" s="9">
        <v>2</v>
      </c>
      <c r="E51" s="9"/>
      <c r="F51" s="9">
        <v>1</v>
      </c>
      <c r="G51" s="9">
        <v>3</v>
      </c>
      <c r="H51" s="9">
        <v>1</v>
      </c>
      <c r="I51" s="9">
        <v>2</v>
      </c>
      <c r="J51" s="9"/>
      <c r="K51" s="9">
        <v>1</v>
      </c>
      <c r="L51" s="9"/>
      <c r="M51" s="9"/>
      <c r="N51" s="9">
        <f t="shared" si="12"/>
        <v>5</v>
      </c>
      <c r="O51" s="10"/>
      <c r="P51" s="41"/>
      <c r="Q51" s="42"/>
      <c r="R51" s="42"/>
      <c r="S51" s="9"/>
      <c r="T51" s="9"/>
      <c r="U51" s="9"/>
      <c r="V51" s="9"/>
      <c r="W51" s="9"/>
      <c r="X51" s="9"/>
      <c r="Y51" s="9"/>
      <c r="Z51" s="9"/>
      <c r="AA51" s="9"/>
      <c r="AB51" s="9"/>
      <c r="AC51" s="9" t="str">
        <f t="shared" si="13"/>
        <v/>
      </c>
      <c r="AD51" s="46"/>
      <c r="AE51" s="21"/>
    </row>
    <row r="52" spans="1:31" s="39" customFormat="1" ht="12.75" x14ac:dyDescent="0.2">
      <c r="A52" s="41">
        <v>7</v>
      </c>
      <c r="B52" s="42" t="s">
        <v>160</v>
      </c>
      <c r="C52" s="42" t="s">
        <v>128</v>
      </c>
      <c r="D52" s="9">
        <v>7</v>
      </c>
      <c r="E52" s="9">
        <v>1</v>
      </c>
      <c r="F52" s="9">
        <v>2</v>
      </c>
      <c r="G52" s="9">
        <v>7</v>
      </c>
      <c r="H52" s="9">
        <v>2</v>
      </c>
      <c r="I52" s="9">
        <v>2</v>
      </c>
      <c r="J52" s="9"/>
      <c r="K52" s="9">
        <v>4</v>
      </c>
      <c r="L52" s="9"/>
      <c r="M52" s="9"/>
      <c r="N52" s="9">
        <f t="shared" si="12"/>
        <v>19</v>
      </c>
      <c r="O52" s="10"/>
      <c r="P52" s="43">
        <v>5</v>
      </c>
      <c r="Q52" s="42" t="s">
        <v>45</v>
      </c>
      <c r="R52" s="42" t="s">
        <v>46</v>
      </c>
      <c r="S52" s="9">
        <v>3</v>
      </c>
      <c r="T52" s="9">
        <v>2</v>
      </c>
      <c r="U52" s="9"/>
      <c r="V52" s="9">
        <v>2</v>
      </c>
      <c r="W52" s="9"/>
      <c r="X52" s="9">
        <v>3</v>
      </c>
      <c r="Y52" s="9"/>
      <c r="Z52" s="9">
        <v>3</v>
      </c>
      <c r="AA52" s="9"/>
      <c r="AB52" s="9"/>
      <c r="AC52" s="9">
        <f t="shared" si="13"/>
        <v>12</v>
      </c>
      <c r="AD52" s="46"/>
      <c r="AE52" s="21"/>
    </row>
    <row r="53" spans="1:31" s="39" customFormat="1" ht="12.75" x14ac:dyDescent="0.2">
      <c r="A53" s="41"/>
      <c r="B53" s="42"/>
      <c r="C53" s="42"/>
      <c r="D53" s="9"/>
      <c r="E53" s="9"/>
      <c r="F53" s="9"/>
      <c r="G53" s="9"/>
      <c r="H53" s="9"/>
      <c r="I53" s="9"/>
      <c r="J53" s="9"/>
      <c r="K53" s="9"/>
      <c r="L53" s="9"/>
      <c r="M53" s="9"/>
      <c r="N53" s="9" t="str">
        <f t="shared" si="12"/>
        <v/>
      </c>
      <c r="O53" s="10"/>
      <c r="P53" s="41"/>
      <c r="Q53" s="42"/>
      <c r="R53" s="42"/>
      <c r="S53" s="9"/>
      <c r="T53" s="9"/>
      <c r="U53" s="9"/>
      <c r="V53" s="9"/>
      <c r="W53" s="9"/>
      <c r="X53" s="9"/>
      <c r="Y53" s="9"/>
      <c r="Z53" s="9"/>
      <c r="AA53" s="9"/>
      <c r="AB53" s="9"/>
      <c r="AC53" s="9" t="str">
        <f t="shared" si="13"/>
        <v/>
      </c>
      <c r="AD53" s="46"/>
      <c r="AE53" s="21"/>
    </row>
    <row r="54" spans="1:31" s="39" customFormat="1" ht="12.75" x14ac:dyDescent="0.2">
      <c r="A54" s="43">
        <v>9</v>
      </c>
      <c r="B54" s="42" t="s">
        <v>85</v>
      </c>
      <c r="C54" s="42" t="s">
        <v>163</v>
      </c>
      <c r="D54" s="9"/>
      <c r="E54" s="9"/>
      <c r="F54" s="9"/>
      <c r="G54" s="9">
        <v>2</v>
      </c>
      <c r="H54" s="9"/>
      <c r="I54" s="9">
        <v>1</v>
      </c>
      <c r="J54" s="9"/>
      <c r="K54" s="9">
        <v>3</v>
      </c>
      <c r="L54" s="9"/>
      <c r="M54" s="9"/>
      <c r="N54" s="9">
        <f t="shared" si="12"/>
        <v>0</v>
      </c>
      <c r="O54" s="10"/>
      <c r="P54" s="43">
        <v>9</v>
      </c>
      <c r="Q54" s="42" t="s">
        <v>45</v>
      </c>
      <c r="R54" s="42" t="s">
        <v>104</v>
      </c>
      <c r="S54" s="9"/>
      <c r="T54" s="9"/>
      <c r="U54" s="9"/>
      <c r="V54" s="9">
        <v>2</v>
      </c>
      <c r="W54" s="9">
        <v>1</v>
      </c>
      <c r="X54" s="9"/>
      <c r="Y54" s="9"/>
      <c r="Z54" s="9"/>
      <c r="AA54" s="9"/>
      <c r="AB54" s="9"/>
      <c r="AC54" s="9">
        <f t="shared" si="13"/>
        <v>0</v>
      </c>
      <c r="AD54" s="46"/>
      <c r="AE54" s="21"/>
    </row>
    <row r="55" spans="1:31" s="39" customFormat="1" ht="12.75" x14ac:dyDescent="0.2">
      <c r="A55" s="43">
        <v>10</v>
      </c>
      <c r="B55" s="42" t="s">
        <v>162</v>
      </c>
      <c r="C55" s="42" t="s">
        <v>66</v>
      </c>
      <c r="D55" s="9">
        <v>6</v>
      </c>
      <c r="E55" s="9"/>
      <c r="F55" s="9"/>
      <c r="G55" s="9">
        <v>12</v>
      </c>
      <c r="H55" s="9"/>
      <c r="I55" s="9">
        <v>2</v>
      </c>
      <c r="J55" s="9">
        <v>1</v>
      </c>
      <c r="K55" s="9">
        <v>1</v>
      </c>
      <c r="L55" s="9"/>
      <c r="M55" s="9"/>
      <c r="N55" s="9">
        <f t="shared" si="12"/>
        <v>12</v>
      </c>
      <c r="O55" s="10"/>
      <c r="P55" s="43">
        <v>12</v>
      </c>
      <c r="Q55" s="42" t="s">
        <v>207</v>
      </c>
      <c r="R55" s="42" t="s">
        <v>208</v>
      </c>
      <c r="S55" s="9">
        <v>1</v>
      </c>
      <c r="T55" s="9">
        <v>3</v>
      </c>
      <c r="U55" s="9"/>
      <c r="V55" s="9">
        <v>5</v>
      </c>
      <c r="W55" s="9">
        <v>1</v>
      </c>
      <c r="X55" s="9"/>
      <c r="Y55" s="9"/>
      <c r="Z55" s="9">
        <v>4</v>
      </c>
      <c r="AA55" s="9"/>
      <c r="AB55" s="9"/>
      <c r="AC55" s="9">
        <f t="shared" si="13"/>
        <v>11</v>
      </c>
      <c r="AD55" s="46"/>
      <c r="AE55" s="21"/>
    </row>
    <row r="56" spans="1:31" s="39" customFormat="1" ht="12.75" x14ac:dyDescent="0.2">
      <c r="A56" s="43">
        <v>11</v>
      </c>
      <c r="B56" s="42" t="s">
        <v>100</v>
      </c>
      <c r="C56" s="42" t="s">
        <v>164</v>
      </c>
      <c r="D56" s="9"/>
      <c r="E56" s="9"/>
      <c r="F56" s="9">
        <v>1</v>
      </c>
      <c r="G56" s="9">
        <v>7</v>
      </c>
      <c r="H56" s="9">
        <v>1</v>
      </c>
      <c r="I56" s="9">
        <v>1</v>
      </c>
      <c r="J56" s="9">
        <v>1</v>
      </c>
      <c r="K56" s="9">
        <v>3</v>
      </c>
      <c r="L56" s="9"/>
      <c r="M56" s="9"/>
      <c r="N56" s="9">
        <f t="shared" si="12"/>
        <v>1</v>
      </c>
      <c r="O56" s="10"/>
      <c r="P56" s="43">
        <v>13</v>
      </c>
      <c r="Q56" s="42" t="s">
        <v>32</v>
      </c>
      <c r="R56" s="42" t="s">
        <v>111</v>
      </c>
      <c r="S56" s="9"/>
      <c r="T56" s="9"/>
      <c r="U56" s="9"/>
      <c r="V56" s="9">
        <v>3</v>
      </c>
      <c r="W56" s="9"/>
      <c r="X56" s="9"/>
      <c r="Y56" s="9">
        <v>1</v>
      </c>
      <c r="Z56" s="9">
        <v>3</v>
      </c>
      <c r="AA56" s="9"/>
      <c r="AB56" s="9"/>
      <c r="AC56" s="9">
        <f t="shared" si="13"/>
        <v>0</v>
      </c>
      <c r="AD56" s="46"/>
      <c r="AE56" s="21"/>
    </row>
    <row r="57" spans="1:31" s="39" customFormat="1" ht="12.75" x14ac:dyDescent="0.2">
      <c r="A57" s="43">
        <v>13</v>
      </c>
      <c r="B57" s="42" t="s">
        <v>98</v>
      </c>
      <c r="C57" s="42" t="s">
        <v>257</v>
      </c>
      <c r="D57" s="9"/>
      <c r="E57" s="9"/>
      <c r="F57" s="9">
        <v>3</v>
      </c>
      <c r="G57" s="9">
        <v>2</v>
      </c>
      <c r="H57" s="9">
        <v>2</v>
      </c>
      <c r="I57" s="9">
        <v>2</v>
      </c>
      <c r="J57" s="9"/>
      <c r="K57" s="9"/>
      <c r="L57" s="9"/>
      <c r="M57" s="9"/>
      <c r="N57" s="9">
        <f t="shared" si="12"/>
        <v>3</v>
      </c>
      <c r="O57" s="10"/>
      <c r="P57" s="41">
        <v>11</v>
      </c>
      <c r="Q57" s="42" t="s">
        <v>288</v>
      </c>
      <c r="R57" s="42" t="s">
        <v>289</v>
      </c>
      <c r="S57" s="9"/>
      <c r="T57" s="9">
        <v>1</v>
      </c>
      <c r="U57" s="9">
        <v>1</v>
      </c>
      <c r="V57" s="9">
        <v>7</v>
      </c>
      <c r="W57" s="9">
        <v>2</v>
      </c>
      <c r="X57" s="9">
        <v>2</v>
      </c>
      <c r="Y57" s="9"/>
      <c r="Z57" s="9"/>
      <c r="AA57" s="9"/>
      <c r="AB57" s="9"/>
      <c r="AC57" s="9">
        <f t="shared" si="13"/>
        <v>4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>
        <v>10</v>
      </c>
      <c r="Q58" s="42" t="s">
        <v>86</v>
      </c>
      <c r="R58" s="42" t="s">
        <v>39</v>
      </c>
      <c r="S58" s="9"/>
      <c r="T58" s="9"/>
      <c r="U58" s="9"/>
      <c r="V58" s="9">
        <v>3</v>
      </c>
      <c r="W58" s="9">
        <v>2</v>
      </c>
      <c r="X58" s="9">
        <v>1</v>
      </c>
      <c r="Y58" s="9">
        <v>3</v>
      </c>
      <c r="Z58" s="9">
        <v>3</v>
      </c>
      <c r="AA58" s="9">
        <v>1</v>
      </c>
      <c r="AB58" s="9"/>
      <c r="AC58" s="9">
        <f t="shared" si="13"/>
        <v>0</v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17</v>
      </c>
      <c r="E60" s="9">
        <f t="shared" si="14"/>
        <v>1</v>
      </c>
      <c r="F60" s="9">
        <f t="shared" si="14"/>
        <v>7</v>
      </c>
      <c r="G60" s="9">
        <f t="shared" si="14"/>
        <v>36</v>
      </c>
      <c r="H60" s="9">
        <f t="shared" si="14"/>
        <v>7</v>
      </c>
      <c r="I60" s="9">
        <f t="shared" si="14"/>
        <v>11</v>
      </c>
      <c r="J60" s="9">
        <f t="shared" si="14"/>
        <v>2</v>
      </c>
      <c r="K60" s="9">
        <f t="shared" si="14"/>
        <v>15</v>
      </c>
      <c r="L60" s="9">
        <f t="shared" si="14"/>
        <v>0</v>
      </c>
      <c r="M60" s="9">
        <f t="shared" si="14"/>
        <v>0</v>
      </c>
      <c r="N60" s="9">
        <f t="shared" si="14"/>
        <v>44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4</v>
      </c>
      <c r="T60" s="9">
        <f t="shared" si="15"/>
        <v>6</v>
      </c>
      <c r="U60" s="9">
        <f t="shared" si="15"/>
        <v>1</v>
      </c>
      <c r="V60" s="9">
        <f t="shared" si="15"/>
        <v>22</v>
      </c>
      <c r="W60" s="9">
        <f t="shared" si="15"/>
        <v>6</v>
      </c>
      <c r="X60" s="9">
        <f t="shared" si="15"/>
        <v>6</v>
      </c>
      <c r="Y60" s="9">
        <f t="shared" si="15"/>
        <v>4</v>
      </c>
      <c r="Z60" s="9">
        <f t="shared" si="15"/>
        <v>13</v>
      </c>
      <c r="AA60" s="9">
        <f t="shared" si="15"/>
        <v>1</v>
      </c>
      <c r="AB60" s="9">
        <f t="shared" si="15"/>
        <v>0</v>
      </c>
      <c r="AC60" s="9">
        <f t="shared" si="15"/>
        <v>27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51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Brownies:    |||   Phantoms: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55" t="s">
        <v>88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7"/>
      <c r="O63" s="3" t="s">
        <v>29</v>
      </c>
      <c r="P63" s="161" t="s">
        <v>138</v>
      </c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3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0</v>
      </c>
      <c r="B65" s="42" t="s">
        <v>107</v>
      </c>
      <c r="C65" s="42" t="s">
        <v>194</v>
      </c>
      <c r="D65" s="9">
        <v>3</v>
      </c>
      <c r="E65" s="9"/>
      <c r="F65" s="9">
        <v>3</v>
      </c>
      <c r="G65" s="9">
        <v>5</v>
      </c>
      <c r="H65" s="9">
        <v>2</v>
      </c>
      <c r="I65" s="9">
        <v>2</v>
      </c>
      <c r="J65" s="9">
        <v>1</v>
      </c>
      <c r="K65" s="9">
        <v>2</v>
      </c>
      <c r="L65" s="9"/>
      <c r="M65" s="9"/>
      <c r="N65" s="9">
        <f t="shared" ref="N65:N74" si="16">IF(B65="","",(D65*2)+(E65*3)+F65*1)</f>
        <v>9</v>
      </c>
      <c r="O65" s="10"/>
      <c r="P65" s="41">
        <v>4</v>
      </c>
      <c r="Q65" s="42" t="s">
        <v>204</v>
      </c>
      <c r="R65" s="42" t="s">
        <v>205</v>
      </c>
      <c r="S65" s="9">
        <v>2</v>
      </c>
      <c r="T65" s="9"/>
      <c r="U65" s="9"/>
      <c r="V65" s="9">
        <v>4</v>
      </c>
      <c r="W65" s="9"/>
      <c r="X65" s="9"/>
      <c r="Y65" s="9"/>
      <c r="Z65" s="9"/>
      <c r="AA65" s="9"/>
      <c r="AB65" s="9"/>
      <c r="AC65" s="9">
        <f t="shared" ref="AC65:AC74" si="17">IF(Q65="","",(S65*2)+(T65*3)+U65*1)</f>
        <v>4</v>
      </c>
      <c r="AD65" s="46"/>
      <c r="AE65" s="21"/>
    </row>
    <row r="66" spans="1:31" s="39" customFormat="1" ht="12.75" x14ac:dyDescent="0.2">
      <c r="A66" s="43">
        <v>1</v>
      </c>
      <c r="B66" s="42" t="s">
        <v>98</v>
      </c>
      <c r="C66" s="42" t="s">
        <v>99</v>
      </c>
      <c r="D66" s="9">
        <v>1</v>
      </c>
      <c r="E66" s="9"/>
      <c r="F66" s="9">
        <v>2</v>
      </c>
      <c r="G66" s="9">
        <v>5</v>
      </c>
      <c r="H66" s="9">
        <v>4</v>
      </c>
      <c r="I66" s="9">
        <v>3</v>
      </c>
      <c r="J66" s="9"/>
      <c r="K66" s="9">
        <v>3</v>
      </c>
      <c r="L66" s="9"/>
      <c r="M66" s="9"/>
      <c r="N66" s="9">
        <f t="shared" si="16"/>
        <v>4</v>
      </c>
      <c r="O66" s="10"/>
      <c r="P66" s="43">
        <v>8</v>
      </c>
      <c r="Q66" s="42" t="s">
        <v>74</v>
      </c>
      <c r="R66" s="42" t="s">
        <v>75</v>
      </c>
      <c r="S66" s="9">
        <v>2</v>
      </c>
      <c r="T66" s="9"/>
      <c r="U66" s="9"/>
      <c r="V66" s="9">
        <v>8</v>
      </c>
      <c r="W66" s="9"/>
      <c r="X66" s="9">
        <v>1</v>
      </c>
      <c r="Y66" s="9"/>
      <c r="Z66" s="9"/>
      <c r="AA66" s="9"/>
      <c r="AB66" s="9"/>
      <c r="AC66" s="9">
        <f t="shared" si="17"/>
        <v>4</v>
      </c>
      <c r="AD66" s="46"/>
      <c r="AE66" s="21"/>
    </row>
    <row r="67" spans="1:31" s="39" customFormat="1" ht="12.75" x14ac:dyDescent="0.2">
      <c r="A67" s="41">
        <v>2</v>
      </c>
      <c r="B67" s="42" t="s">
        <v>220</v>
      </c>
      <c r="C67" s="42" t="s">
        <v>400</v>
      </c>
      <c r="D67" s="9">
        <v>5</v>
      </c>
      <c r="E67" s="9">
        <v>1</v>
      </c>
      <c r="F67" s="9">
        <v>5</v>
      </c>
      <c r="G67" s="9">
        <v>9</v>
      </c>
      <c r="H67" s="9">
        <v>1</v>
      </c>
      <c r="I67" s="9">
        <v>2</v>
      </c>
      <c r="J67" s="9">
        <v>1</v>
      </c>
      <c r="K67" s="9">
        <v>3</v>
      </c>
      <c r="L67" s="9"/>
      <c r="M67" s="9"/>
      <c r="N67" s="9">
        <f t="shared" si="16"/>
        <v>18</v>
      </c>
      <c r="O67" s="10"/>
      <c r="P67" s="41">
        <v>9</v>
      </c>
      <c r="Q67" s="42" t="s">
        <v>117</v>
      </c>
      <c r="R67" s="42" t="s">
        <v>90</v>
      </c>
      <c r="S67" s="9">
        <v>1</v>
      </c>
      <c r="T67" s="9"/>
      <c r="U67" s="9">
        <v>2</v>
      </c>
      <c r="V67" s="9">
        <v>1</v>
      </c>
      <c r="W67" s="9">
        <v>1</v>
      </c>
      <c r="X67" s="9"/>
      <c r="Y67" s="9"/>
      <c r="Z67" s="9">
        <v>3</v>
      </c>
      <c r="AA67" s="9"/>
      <c r="AB67" s="9"/>
      <c r="AC67" s="9">
        <f t="shared" si="17"/>
        <v>4</v>
      </c>
      <c r="AD67" s="46"/>
      <c r="AE67" s="21"/>
    </row>
    <row r="68" spans="1:31" s="39" customFormat="1" ht="12.75" x14ac:dyDescent="0.2">
      <c r="A68" s="52" t="s">
        <v>221</v>
      </c>
      <c r="B68" s="42" t="s">
        <v>91</v>
      </c>
      <c r="C68" s="42" t="s">
        <v>92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>
        <f t="shared" si="16"/>
        <v>0</v>
      </c>
      <c r="O68" s="10"/>
      <c r="P68" s="41">
        <v>11</v>
      </c>
      <c r="Q68" s="42" t="s">
        <v>65</v>
      </c>
      <c r="R68" s="42" t="s">
        <v>66</v>
      </c>
      <c r="S68" s="9"/>
      <c r="T68" s="9"/>
      <c r="U68" s="9"/>
      <c r="V68" s="9">
        <v>2</v>
      </c>
      <c r="W68" s="9">
        <v>1</v>
      </c>
      <c r="X68" s="9"/>
      <c r="Y68" s="9"/>
      <c r="Z68" s="9">
        <v>5</v>
      </c>
      <c r="AA68" s="9"/>
      <c r="AB68" s="9"/>
      <c r="AC68" s="9">
        <f t="shared" si="17"/>
        <v>0</v>
      </c>
      <c r="AD68" s="46"/>
      <c r="AE68" s="21"/>
    </row>
    <row r="69" spans="1:31" s="39" customFormat="1" ht="12.75" x14ac:dyDescent="0.2">
      <c r="A69" s="43">
        <v>5</v>
      </c>
      <c r="B69" s="42" t="s">
        <v>96</v>
      </c>
      <c r="C69" s="42" t="s">
        <v>97</v>
      </c>
      <c r="D69" s="9">
        <v>4</v>
      </c>
      <c r="E69" s="9"/>
      <c r="F69" s="9">
        <v>3</v>
      </c>
      <c r="G69" s="9">
        <v>4</v>
      </c>
      <c r="H69" s="9">
        <v>3</v>
      </c>
      <c r="I69" s="9"/>
      <c r="J69" s="9"/>
      <c r="K69" s="9">
        <v>1</v>
      </c>
      <c r="L69" s="9"/>
      <c r="M69" s="9"/>
      <c r="N69" s="9">
        <f t="shared" si="16"/>
        <v>11</v>
      </c>
      <c r="O69" s="10"/>
      <c r="P69" s="41">
        <v>13</v>
      </c>
      <c r="Q69" s="42" t="s">
        <v>231</v>
      </c>
      <c r="R69" s="42" t="s">
        <v>312</v>
      </c>
      <c r="S69" s="9">
        <v>5</v>
      </c>
      <c r="T69" s="9">
        <v>2</v>
      </c>
      <c r="U69" s="9">
        <v>3</v>
      </c>
      <c r="V69" s="9">
        <v>5</v>
      </c>
      <c r="W69" s="9">
        <v>3</v>
      </c>
      <c r="X69" s="9">
        <v>1</v>
      </c>
      <c r="Y69" s="9"/>
      <c r="Z69" s="9">
        <v>5</v>
      </c>
      <c r="AA69" s="9"/>
      <c r="AB69" s="9"/>
      <c r="AC69" s="9">
        <f t="shared" si="17"/>
        <v>19</v>
      </c>
      <c r="AD69" s="46"/>
      <c r="AE69" s="21"/>
    </row>
    <row r="70" spans="1:31" s="39" customFormat="1" ht="12.75" x14ac:dyDescent="0.2">
      <c r="A70" s="43">
        <v>15</v>
      </c>
      <c r="B70" s="42" t="s">
        <v>195</v>
      </c>
      <c r="C70" s="42" t="s">
        <v>94</v>
      </c>
      <c r="D70" s="9">
        <v>3</v>
      </c>
      <c r="E70" s="9"/>
      <c r="F70" s="9">
        <v>1</v>
      </c>
      <c r="G70" s="9">
        <v>6</v>
      </c>
      <c r="H70" s="9">
        <v>3</v>
      </c>
      <c r="I70" s="9">
        <v>4</v>
      </c>
      <c r="J70" s="9"/>
      <c r="K70" s="9">
        <v>1</v>
      </c>
      <c r="L70" s="9"/>
      <c r="M70" s="9"/>
      <c r="N70" s="9">
        <f t="shared" si="16"/>
        <v>7</v>
      </c>
      <c r="O70" s="10"/>
      <c r="P70" s="43">
        <v>14</v>
      </c>
      <c r="Q70" s="42" t="s">
        <v>203</v>
      </c>
      <c r="R70" s="42" t="s">
        <v>34</v>
      </c>
      <c r="S70" s="9">
        <v>3</v>
      </c>
      <c r="T70" s="9">
        <v>2</v>
      </c>
      <c r="U70" s="9">
        <v>1</v>
      </c>
      <c r="V70" s="9">
        <v>7</v>
      </c>
      <c r="W70" s="9">
        <v>1</v>
      </c>
      <c r="X70" s="9"/>
      <c r="Y70" s="9">
        <v>1</v>
      </c>
      <c r="Z70" s="9">
        <v>1</v>
      </c>
      <c r="AA70" s="9"/>
      <c r="AB70" s="9"/>
      <c r="AC70" s="9">
        <f t="shared" si="17"/>
        <v>13</v>
      </c>
      <c r="AD70" s="46"/>
      <c r="AE70" s="21"/>
    </row>
    <row r="71" spans="1:31" s="39" customFormat="1" ht="12.75" x14ac:dyDescent="0.2">
      <c r="A71" s="43"/>
      <c r="B71" s="42"/>
      <c r="C71" s="42"/>
      <c r="D71" s="9"/>
      <c r="E71" s="9"/>
      <c r="F71" s="9"/>
      <c r="G71" s="9"/>
      <c r="H71" s="9"/>
      <c r="I71" s="9"/>
      <c r="J71" s="9"/>
      <c r="K71" s="9"/>
      <c r="L71" s="9"/>
      <c r="M71" s="9"/>
      <c r="N71" s="9" t="str">
        <f t="shared" si="16"/>
        <v/>
      </c>
      <c r="O71" s="10"/>
      <c r="P71" s="43">
        <v>23</v>
      </c>
      <c r="Q71" s="42" t="s">
        <v>222</v>
      </c>
      <c r="R71" s="42" t="s">
        <v>61</v>
      </c>
      <c r="S71" s="9">
        <v>2</v>
      </c>
      <c r="T71" s="9">
        <v>1</v>
      </c>
      <c r="U71" s="9">
        <v>3</v>
      </c>
      <c r="V71" s="9">
        <v>5</v>
      </c>
      <c r="W71" s="9">
        <v>3</v>
      </c>
      <c r="X71" s="9">
        <v>2</v>
      </c>
      <c r="Y71" s="9"/>
      <c r="Z71" s="9">
        <v>4</v>
      </c>
      <c r="AA71" s="9"/>
      <c r="AB71" s="9"/>
      <c r="AC71" s="9">
        <f t="shared" si="17"/>
        <v>10</v>
      </c>
      <c r="AD71" s="46"/>
      <c r="AE71" s="21"/>
    </row>
    <row r="72" spans="1:31" s="39" customFormat="1" ht="12.75" x14ac:dyDescent="0.2">
      <c r="A72" s="43">
        <v>35</v>
      </c>
      <c r="B72" s="42" t="s">
        <v>270</v>
      </c>
      <c r="C72" s="42" t="s">
        <v>271</v>
      </c>
      <c r="D72" s="9">
        <v>2</v>
      </c>
      <c r="E72" s="9">
        <v>1</v>
      </c>
      <c r="F72" s="9">
        <v>3</v>
      </c>
      <c r="G72" s="9">
        <v>10</v>
      </c>
      <c r="H72" s="9"/>
      <c r="I72" s="9">
        <v>1</v>
      </c>
      <c r="J72" s="9">
        <v>2</v>
      </c>
      <c r="K72" s="9">
        <v>3</v>
      </c>
      <c r="L72" s="9"/>
      <c r="M72" s="9"/>
      <c r="N72" s="9">
        <f t="shared" si="16"/>
        <v>10</v>
      </c>
      <c r="O72" s="10"/>
      <c r="P72" s="41"/>
      <c r="Q72" s="42"/>
      <c r="R72" s="4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 t="str">
        <f t="shared" si="17"/>
        <v/>
      </c>
      <c r="AD72" s="46"/>
      <c r="AE72" s="21"/>
    </row>
    <row r="73" spans="1:31" s="39" customFormat="1" ht="12.75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3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18</v>
      </c>
      <c r="E75" s="9">
        <f t="shared" si="18"/>
        <v>2</v>
      </c>
      <c r="F75" s="9">
        <f t="shared" si="18"/>
        <v>17</v>
      </c>
      <c r="G75" s="9">
        <f t="shared" si="18"/>
        <v>39</v>
      </c>
      <c r="H75" s="9">
        <f t="shared" si="18"/>
        <v>13</v>
      </c>
      <c r="I75" s="9">
        <f t="shared" si="18"/>
        <v>12</v>
      </c>
      <c r="J75" s="9">
        <f t="shared" si="18"/>
        <v>4</v>
      </c>
      <c r="K75" s="9">
        <f t="shared" si="18"/>
        <v>13</v>
      </c>
      <c r="L75" s="9">
        <f t="shared" si="18"/>
        <v>0</v>
      </c>
      <c r="M75" s="9">
        <f t="shared" si="18"/>
        <v>0</v>
      </c>
      <c r="N75" s="9">
        <f t="shared" si="18"/>
        <v>59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15</v>
      </c>
      <c r="T75" s="9">
        <f t="shared" si="19"/>
        <v>5</v>
      </c>
      <c r="U75" s="9">
        <f t="shared" si="19"/>
        <v>9</v>
      </c>
      <c r="V75" s="9">
        <f t="shared" si="19"/>
        <v>32</v>
      </c>
      <c r="W75" s="9">
        <f t="shared" si="19"/>
        <v>9</v>
      </c>
      <c r="X75" s="9">
        <f t="shared" si="19"/>
        <v>4</v>
      </c>
      <c r="Y75" s="9">
        <f t="shared" si="19"/>
        <v>1</v>
      </c>
      <c r="Z75" s="9">
        <f t="shared" si="19"/>
        <v>18</v>
      </c>
      <c r="AA75" s="9">
        <f t="shared" si="19"/>
        <v>0</v>
      </c>
      <c r="AB75" s="9">
        <f t="shared" si="19"/>
        <v>0</v>
      </c>
      <c r="AC75" s="9">
        <f t="shared" si="19"/>
        <v>54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136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HBW Cannons:    |||   Cunning Stunts: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46" t="s">
        <v>224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8"/>
      <c r="O78" s="3" t="s">
        <v>29</v>
      </c>
      <c r="P78" s="122" t="s">
        <v>28</v>
      </c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4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3">
        <v>4</v>
      </c>
      <c r="B80" s="42" t="s">
        <v>121</v>
      </c>
      <c r="C80" s="42" t="s">
        <v>73</v>
      </c>
      <c r="D80" s="9">
        <v>1</v>
      </c>
      <c r="E80" s="9"/>
      <c r="F80" s="9"/>
      <c r="G80" s="9">
        <v>2</v>
      </c>
      <c r="H80" s="9">
        <v>3</v>
      </c>
      <c r="I80" s="9">
        <v>1</v>
      </c>
      <c r="J80" s="9">
        <v>2</v>
      </c>
      <c r="K80" s="9">
        <v>3</v>
      </c>
      <c r="L80" s="9"/>
      <c r="M80" s="9"/>
      <c r="N80" s="9">
        <f t="shared" ref="N80:N89" si="20">IF(B80="","",(D80*2)+(E80*3)+F80*1)</f>
        <v>2</v>
      </c>
      <c r="O80" s="10"/>
      <c r="P80" s="41"/>
      <c r="Q80" s="42"/>
      <c r="R80" s="42"/>
      <c r="S80" s="9"/>
      <c r="T80" s="9"/>
      <c r="U80" s="9"/>
      <c r="V80" s="9"/>
      <c r="W80" s="9"/>
      <c r="X80" s="9"/>
      <c r="Y80" s="9"/>
      <c r="Z80" s="9"/>
      <c r="AA80" s="9"/>
      <c r="AB80" s="9"/>
      <c r="AC80" s="9" t="str">
        <f t="shared" ref="AC80:AC89" si="21">IF(Q80="","",(S80*2)+(T80*3)+U80*1)</f>
        <v/>
      </c>
      <c r="AD80" s="46"/>
      <c r="AE80" s="21"/>
    </row>
    <row r="81" spans="1:31" s="39" customFormat="1" ht="12.75" x14ac:dyDescent="0.2">
      <c r="A81" s="41">
        <v>7</v>
      </c>
      <c r="B81" s="42" t="s">
        <v>124</v>
      </c>
      <c r="C81" s="42" t="s">
        <v>41</v>
      </c>
      <c r="D81" s="9">
        <v>3</v>
      </c>
      <c r="E81" s="9"/>
      <c r="F81" s="9"/>
      <c r="G81" s="9">
        <v>3</v>
      </c>
      <c r="H81" s="9"/>
      <c r="I81" s="9">
        <v>1</v>
      </c>
      <c r="J81" s="9"/>
      <c r="K81" s="9">
        <v>2</v>
      </c>
      <c r="L81" s="9"/>
      <c r="M81" s="9"/>
      <c r="N81" s="9">
        <f t="shared" si="20"/>
        <v>6</v>
      </c>
      <c r="O81" s="10"/>
      <c r="P81" s="43">
        <v>9</v>
      </c>
      <c r="Q81" s="42" t="s">
        <v>42</v>
      </c>
      <c r="R81" s="42" t="s">
        <v>43</v>
      </c>
      <c r="S81" s="9"/>
      <c r="T81" s="9"/>
      <c r="U81" s="9"/>
      <c r="V81" s="9">
        <v>8</v>
      </c>
      <c r="W81" s="9">
        <v>2</v>
      </c>
      <c r="X81" s="9"/>
      <c r="Y81" s="9"/>
      <c r="Z81" s="9"/>
      <c r="AA81" s="9"/>
      <c r="AB81" s="9"/>
      <c r="AC81" s="9">
        <f t="shared" si="21"/>
        <v>0</v>
      </c>
      <c r="AD81" s="46"/>
      <c r="AE81" s="21"/>
    </row>
    <row r="82" spans="1:31" s="39" customFormat="1" ht="12.75" x14ac:dyDescent="0.2">
      <c r="A82" s="43">
        <v>8</v>
      </c>
      <c r="B82" s="42" t="s">
        <v>175</v>
      </c>
      <c r="C82" s="42" t="s">
        <v>61</v>
      </c>
      <c r="D82" s="9"/>
      <c r="E82" s="9"/>
      <c r="F82" s="9"/>
      <c r="G82" s="9">
        <v>4</v>
      </c>
      <c r="H82" s="9">
        <v>2</v>
      </c>
      <c r="I82" s="9"/>
      <c r="J82" s="9"/>
      <c r="K82" s="9">
        <v>3</v>
      </c>
      <c r="L82" s="9"/>
      <c r="M82" s="9"/>
      <c r="N82" s="9">
        <f t="shared" si="20"/>
        <v>0</v>
      </c>
      <c r="O82" s="10"/>
      <c r="P82" s="41">
        <v>13</v>
      </c>
      <c r="Q82" s="42" t="s">
        <v>30</v>
      </c>
      <c r="R82" s="42" t="s">
        <v>31</v>
      </c>
      <c r="S82" s="9"/>
      <c r="T82" s="9"/>
      <c r="U82" s="9"/>
      <c r="V82" s="9">
        <v>1</v>
      </c>
      <c r="W82" s="9"/>
      <c r="X82" s="9"/>
      <c r="Y82" s="9"/>
      <c r="Z82" s="9">
        <v>2</v>
      </c>
      <c r="AA82" s="9"/>
      <c r="AB82" s="9"/>
      <c r="AC82" s="9">
        <f t="shared" si="21"/>
        <v>0</v>
      </c>
      <c r="AD82" s="46"/>
      <c r="AE82" s="21"/>
    </row>
    <row r="83" spans="1:31" s="39" customFormat="1" ht="12.75" x14ac:dyDescent="0.2">
      <c r="A83" s="43"/>
      <c r="B83" s="42"/>
      <c r="C83" s="42"/>
      <c r="D83" s="9"/>
      <c r="E83" s="9"/>
      <c r="F83" s="9"/>
      <c r="G83" s="9"/>
      <c r="H83" s="9"/>
      <c r="I83" s="9"/>
      <c r="J83" s="9"/>
      <c r="K83" s="9"/>
      <c r="L83" s="9"/>
      <c r="M83" s="9"/>
      <c r="N83" s="9" t="str">
        <f t="shared" si="20"/>
        <v/>
      </c>
      <c r="O83" s="10"/>
      <c r="P83" s="43">
        <v>17</v>
      </c>
      <c r="Q83" s="42" t="s">
        <v>49</v>
      </c>
      <c r="R83" s="42" t="s">
        <v>50</v>
      </c>
      <c r="S83" s="9">
        <v>1</v>
      </c>
      <c r="T83" s="9"/>
      <c r="U83" s="9"/>
      <c r="V83" s="9">
        <v>5</v>
      </c>
      <c r="W83" s="9"/>
      <c r="X83" s="9">
        <v>1</v>
      </c>
      <c r="Y83" s="9"/>
      <c r="Z83" s="9"/>
      <c r="AA83" s="9"/>
      <c r="AB83" s="9"/>
      <c r="AC83" s="9">
        <f t="shared" si="21"/>
        <v>2</v>
      </c>
      <c r="AD83" s="46"/>
      <c r="AE83" s="21"/>
    </row>
    <row r="84" spans="1:31" s="39" customFormat="1" ht="12.75" x14ac:dyDescent="0.2">
      <c r="A84" s="43">
        <v>11</v>
      </c>
      <c r="B84" s="42" t="s">
        <v>122</v>
      </c>
      <c r="C84" s="42" t="s">
        <v>123</v>
      </c>
      <c r="D84" s="9">
        <v>4</v>
      </c>
      <c r="E84" s="9"/>
      <c r="F84" s="9"/>
      <c r="G84" s="9">
        <v>7</v>
      </c>
      <c r="H84" s="9">
        <v>1</v>
      </c>
      <c r="I84" s="9"/>
      <c r="J84" s="9"/>
      <c r="K84" s="9"/>
      <c r="L84" s="9"/>
      <c r="M84" s="9"/>
      <c r="N84" s="9">
        <f t="shared" si="20"/>
        <v>8</v>
      </c>
      <c r="O84" s="10"/>
      <c r="P84" s="43">
        <v>20</v>
      </c>
      <c r="Q84" s="42" t="s">
        <v>149</v>
      </c>
      <c r="R84" s="42" t="s">
        <v>73</v>
      </c>
      <c r="S84" s="9">
        <v>3</v>
      </c>
      <c r="T84" s="9">
        <v>2</v>
      </c>
      <c r="U84" s="9">
        <v>1</v>
      </c>
      <c r="V84" s="9">
        <v>4</v>
      </c>
      <c r="W84" s="9">
        <v>3</v>
      </c>
      <c r="X84" s="9">
        <v>3</v>
      </c>
      <c r="Y84" s="9"/>
      <c r="Z84" s="9">
        <v>2</v>
      </c>
      <c r="AA84" s="9"/>
      <c r="AB84" s="9"/>
      <c r="AC84" s="9">
        <f t="shared" si="21"/>
        <v>13</v>
      </c>
      <c r="AD84" s="46"/>
      <c r="AE84" s="21"/>
    </row>
    <row r="85" spans="1:31" s="39" customFormat="1" ht="12.75" x14ac:dyDescent="0.2">
      <c r="A85" s="43">
        <v>13</v>
      </c>
      <c r="B85" s="42" t="s">
        <v>227</v>
      </c>
      <c r="C85" s="42" t="s">
        <v>54</v>
      </c>
      <c r="D85" s="9">
        <v>2</v>
      </c>
      <c r="E85" s="9">
        <v>1</v>
      </c>
      <c r="F85" s="9"/>
      <c r="G85" s="9">
        <v>3</v>
      </c>
      <c r="H85" s="9">
        <v>5</v>
      </c>
      <c r="I85" s="9"/>
      <c r="J85" s="9"/>
      <c r="K85" s="9">
        <v>5</v>
      </c>
      <c r="L85" s="9"/>
      <c r="M85" s="9"/>
      <c r="N85" s="9">
        <f t="shared" si="20"/>
        <v>7</v>
      </c>
      <c r="O85" s="10"/>
      <c r="P85" s="43">
        <v>21</v>
      </c>
      <c r="Q85" s="42" t="s">
        <v>286</v>
      </c>
      <c r="R85" s="42" t="s">
        <v>150</v>
      </c>
      <c r="S85" s="9"/>
      <c r="T85" s="9"/>
      <c r="U85" s="9"/>
      <c r="V85" s="9">
        <v>2</v>
      </c>
      <c r="W85" s="9"/>
      <c r="X85" s="9">
        <v>1</v>
      </c>
      <c r="Y85" s="9">
        <v>1</v>
      </c>
      <c r="Z85" s="9">
        <v>2</v>
      </c>
      <c r="AA85" s="9"/>
      <c r="AB85" s="9"/>
      <c r="AC85" s="9">
        <f t="shared" si="21"/>
        <v>0</v>
      </c>
      <c r="AD85" s="46"/>
      <c r="AE85" s="21"/>
    </row>
    <row r="86" spans="1:31" s="39" customFormat="1" ht="12.75" x14ac:dyDescent="0.2">
      <c r="A86" s="41">
        <v>20</v>
      </c>
      <c r="B86" s="42" t="s">
        <v>118</v>
      </c>
      <c r="C86" s="42" t="s">
        <v>119</v>
      </c>
      <c r="D86" s="9"/>
      <c r="E86" s="9"/>
      <c r="F86" s="9"/>
      <c r="G86" s="9"/>
      <c r="H86" s="9"/>
      <c r="I86" s="9">
        <v>2</v>
      </c>
      <c r="J86" s="9"/>
      <c r="K86" s="9">
        <v>5</v>
      </c>
      <c r="L86" s="9"/>
      <c r="M86" s="9"/>
      <c r="N86" s="9">
        <f t="shared" si="20"/>
        <v>0</v>
      </c>
      <c r="O86" s="10"/>
      <c r="P86" s="43">
        <v>32</v>
      </c>
      <c r="Q86" s="42" t="s">
        <v>287</v>
      </c>
      <c r="R86" s="42" t="s">
        <v>90</v>
      </c>
      <c r="S86" s="9"/>
      <c r="T86" s="9"/>
      <c r="U86" s="9">
        <v>1</v>
      </c>
      <c r="V86" s="9">
        <v>4</v>
      </c>
      <c r="W86" s="9">
        <v>1</v>
      </c>
      <c r="X86" s="9">
        <v>1</v>
      </c>
      <c r="Y86" s="9"/>
      <c r="Z86" s="9">
        <v>2</v>
      </c>
      <c r="AA86" s="9"/>
      <c r="AB86" s="9"/>
      <c r="AC86" s="9">
        <f t="shared" si="21"/>
        <v>1</v>
      </c>
      <c r="AD86" s="46"/>
      <c r="AE86" s="21"/>
    </row>
    <row r="87" spans="1:31" s="39" customFormat="1" ht="12.75" x14ac:dyDescent="0.2">
      <c r="A87" s="41">
        <v>55</v>
      </c>
      <c r="B87" s="42" t="s">
        <v>129</v>
      </c>
      <c r="C87" s="42" t="s">
        <v>130</v>
      </c>
      <c r="D87" s="9">
        <v>3</v>
      </c>
      <c r="E87" s="9">
        <v>2</v>
      </c>
      <c r="F87" s="9">
        <v>2</v>
      </c>
      <c r="G87" s="9">
        <v>2</v>
      </c>
      <c r="H87" s="9">
        <v>2</v>
      </c>
      <c r="I87" s="9">
        <v>9</v>
      </c>
      <c r="J87" s="9">
        <v>1</v>
      </c>
      <c r="K87" s="9">
        <v>2</v>
      </c>
      <c r="L87" s="9"/>
      <c r="M87" s="9"/>
      <c r="N87" s="9">
        <f t="shared" si="20"/>
        <v>14</v>
      </c>
      <c r="O87" s="10"/>
      <c r="P87" s="43">
        <v>33</v>
      </c>
      <c r="Q87" s="42" t="s">
        <v>47</v>
      </c>
      <c r="R87" s="42" t="s">
        <v>48</v>
      </c>
      <c r="S87" s="9">
        <v>4</v>
      </c>
      <c r="T87" s="9"/>
      <c r="U87" s="9">
        <v>7</v>
      </c>
      <c r="V87" s="9">
        <v>6</v>
      </c>
      <c r="W87" s="9"/>
      <c r="X87" s="9">
        <v>1</v>
      </c>
      <c r="Y87" s="9">
        <v>1</v>
      </c>
      <c r="Z87" s="9">
        <v>3</v>
      </c>
      <c r="AA87" s="9"/>
      <c r="AB87" s="9"/>
      <c r="AC87" s="9">
        <f t="shared" si="21"/>
        <v>15</v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3">
        <v>8</v>
      </c>
      <c r="Q88" s="42" t="s">
        <v>313</v>
      </c>
      <c r="R88" s="42" t="s">
        <v>314</v>
      </c>
      <c r="S88" s="9"/>
      <c r="T88" s="9">
        <v>1</v>
      </c>
      <c r="U88" s="9"/>
      <c r="V88" s="9">
        <v>3</v>
      </c>
      <c r="W88" s="9">
        <v>1</v>
      </c>
      <c r="X88" s="9">
        <v>2</v>
      </c>
      <c r="Y88" s="9"/>
      <c r="Z88" s="9">
        <v>1</v>
      </c>
      <c r="AA88" s="9"/>
      <c r="AB88" s="9"/>
      <c r="AC88" s="9">
        <f t="shared" si="21"/>
        <v>3</v>
      </c>
      <c r="AD88" s="46"/>
      <c r="AE88" s="21"/>
    </row>
    <row r="89" spans="1:31" s="39" customFormat="1" ht="12.75" x14ac:dyDescent="0.2">
      <c r="A89" s="43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13</v>
      </c>
      <c r="E90" s="9">
        <f t="shared" si="22"/>
        <v>3</v>
      </c>
      <c r="F90" s="9">
        <f t="shared" si="22"/>
        <v>2</v>
      </c>
      <c r="G90" s="9">
        <f t="shared" si="22"/>
        <v>21</v>
      </c>
      <c r="H90" s="9">
        <f t="shared" si="22"/>
        <v>13</v>
      </c>
      <c r="I90" s="9">
        <f t="shared" si="22"/>
        <v>13</v>
      </c>
      <c r="J90" s="9">
        <f t="shared" si="22"/>
        <v>3</v>
      </c>
      <c r="K90" s="9">
        <f t="shared" si="22"/>
        <v>20</v>
      </c>
      <c r="L90" s="9">
        <f t="shared" si="22"/>
        <v>0</v>
      </c>
      <c r="M90" s="9">
        <f t="shared" si="22"/>
        <v>0</v>
      </c>
      <c r="N90" s="9">
        <f t="shared" si="22"/>
        <v>37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8</v>
      </c>
      <c r="T90" s="9">
        <f t="shared" si="23"/>
        <v>3</v>
      </c>
      <c r="U90" s="9">
        <f t="shared" si="23"/>
        <v>9</v>
      </c>
      <c r="V90" s="9">
        <f t="shared" si="23"/>
        <v>33</v>
      </c>
      <c r="W90" s="9">
        <f t="shared" si="23"/>
        <v>7</v>
      </c>
      <c r="X90" s="9">
        <f t="shared" si="23"/>
        <v>9</v>
      </c>
      <c r="Y90" s="9">
        <f t="shared" si="23"/>
        <v>2</v>
      </c>
      <c r="Z90" s="9">
        <f t="shared" si="23"/>
        <v>12</v>
      </c>
      <c r="AA90" s="9">
        <f t="shared" si="23"/>
        <v>0</v>
      </c>
      <c r="AB90" s="9">
        <f t="shared" si="23"/>
        <v>0</v>
      </c>
      <c r="AC90" s="9">
        <f t="shared" si="23"/>
        <v>34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76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Hellfish:    |||   Diablos: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43" t="s">
        <v>140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/>
      <c r="O93" s="3" t="s">
        <v>52</v>
      </c>
      <c r="P93" s="149" t="s">
        <v>135</v>
      </c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1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5</v>
      </c>
      <c r="B95" s="42" t="s">
        <v>213</v>
      </c>
      <c r="C95" s="42" t="s">
        <v>214</v>
      </c>
      <c r="D95" s="9">
        <v>1</v>
      </c>
      <c r="E95" s="9">
        <v>5</v>
      </c>
      <c r="F95" s="9"/>
      <c r="G95" s="9">
        <v>3</v>
      </c>
      <c r="H95" s="9">
        <v>3</v>
      </c>
      <c r="I95" s="9">
        <v>2</v>
      </c>
      <c r="J95" s="9"/>
      <c r="K95" s="9">
        <v>1</v>
      </c>
      <c r="L95" s="9"/>
      <c r="M95" s="9"/>
      <c r="N95" s="9">
        <f t="shared" ref="N95:N104" si="24">IF(B95="","",(D95*2)+(E95*3)+F95*1)</f>
        <v>17</v>
      </c>
      <c r="O95" s="10"/>
      <c r="P95" s="41">
        <v>0</v>
      </c>
      <c r="Q95" s="42" t="s">
        <v>180</v>
      </c>
      <c r="R95" s="42" t="s">
        <v>181</v>
      </c>
      <c r="S95" s="9">
        <v>2</v>
      </c>
      <c r="T95" s="9"/>
      <c r="U95" s="9">
        <v>2</v>
      </c>
      <c r="V95" s="9">
        <v>5</v>
      </c>
      <c r="W95" s="9">
        <v>2</v>
      </c>
      <c r="X95" s="9">
        <v>1</v>
      </c>
      <c r="Y95" s="9"/>
      <c r="Z95" s="9"/>
      <c r="AA95" s="9"/>
      <c r="AB95" s="9"/>
      <c r="AC95" s="9">
        <f t="shared" ref="AC95:AC104" si="25">IF(Q95="","",(S95*2)+(T95*3)+U95*1)</f>
        <v>6</v>
      </c>
      <c r="AD95" s="46"/>
      <c r="AE95" s="21"/>
    </row>
    <row r="96" spans="1:31" s="39" customFormat="1" ht="12.75" x14ac:dyDescent="0.2">
      <c r="A96" s="43">
        <v>6</v>
      </c>
      <c r="B96" s="42" t="s">
        <v>215</v>
      </c>
      <c r="C96" s="42" t="s">
        <v>216</v>
      </c>
      <c r="D96" s="9"/>
      <c r="E96" s="9">
        <v>1</v>
      </c>
      <c r="F96" s="9"/>
      <c r="G96" s="9">
        <v>5</v>
      </c>
      <c r="H96" s="9">
        <v>3</v>
      </c>
      <c r="I96" s="9">
        <v>11</v>
      </c>
      <c r="J96" s="9"/>
      <c r="K96" s="9">
        <v>2</v>
      </c>
      <c r="L96" s="9"/>
      <c r="M96" s="9"/>
      <c r="N96" s="9">
        <f t="shared" si="24"/>
        <v>3</v>
      </c>
      <c r="O96" s="10"/>
      <c r="P96" s="41"/>
      <c r="Q96" s="42"/>
      <c r="R96" s="42"/>
      <c r="S96" s="9"/>
      <c r="T96" s="9"/>
      <c r="U96" s="9"/>
      <c r="V96" s="9"/>
      <c r="W96" s="9"/>
      <c r="X96" s="9"/>
      <c r="Y96" s="9"/>
      <c r="Z96" s="9"/>
      <c r="AA96" s="9"/>
      <c r="AB96" s="9"/>
      <c r="AC96" s="9" t="str">
        <f t="shared" si="25"/>
        <v/>
      </c>
      <c r="AD96" s="46"/>
      <c r="AE96" s="21"/>
    </row>
    <row r="97" spans="1:31" s="39" customFormat="1" ht="12.75" x14ac:dyDescent="0.2">
      <c r="A97" s="41">
        <v>14</v>
      </c>
      <c r="B97" s="42" t="s">
        <v>217</v>
      </c>
      <c r="C97" s="42" t="s">
        <v>92</v>
      </c>
      <c r="D97" s="9">
        <v>7</v>
      </c>
      <c r="E97" s="9"/>
      <c r="F97" s="9">
        <v>1</v>
      </c>
      <c r="G97" s="9">
        <v>3</v>
      </c>
      <c r="H97" s="9">
        <v>12</v>
      </c>
      <c r="I97" s="9">
        <v>4</v>
      </c>
      <c r="J97" s="9"/>
      <c r="K97" s="9">
        <v>1</v>
      </c>
      <c r="L97" s="9"/>
      <c r="M97" s="9"/>
      <c r="N97" s="9">
        <f t="shared" si="24"/>
        <v>15</v>
      </c>
      <c r="O97" s="10"/>
      <c r="P97" s="41">
        <v>2</v>
      </c>
      <c r="Q97" s="42" t="s">
        <v>184</v>
      </c>
      <c r="R97" s="42" t="s">
        <v>174</v>
      </c>
      <c r="S97" s="9">
        <v>2</v>
      </c>
      <c r="T97" s="9">
        <v>1</v>
      </c>
      <c r="U97" s="9"/>
      <c r="V97" s="9">
        <v>5</v>
      </c>
      <c r="W97" s="9">
        <v>5</v>
      </c>
      <c r="X97" s="9">
        <v>4</v>
      </c>
      <c r="Y97" s="9"/>
      <c r="Z97" s="9"/>
      <c r="AA97" s="9"/>
      <c r="AB97" s="9"/>
      <c r="AC97" s="9">
        <f t="shared" si="25"/>
        <v>7</v>
      </c>
      <c r="AD97" s="46"/>
      <c r="AE97" s="21"/>
    </row>
    <row r="98" spans="1:31" s="39" customFormat="1" ht="12.75" x14ac:dyDescent="0.2">
      <c r="A98" s="43">
        <v>24</v>
      </c>
      <c r="B98" s="42" t="s">
        <v>218</v>
      </c>
      <c r="C98" s="42" t="s">
        <v>39</v>
      </c>
      <c r="D98" s="9">
        <v>6</v>
      </c>
      <c r="E98" s="9"/>
      <c r="F98" s="9">
        <v>2</v>
      </c>
      <c r="G98" s="9">
        <v>7</v>
      </c>
      <c r="H98" s="9">
        <v>7</v>
      </c>
      <c r="I98" s="9">
        <v>2</v>
      </c>
      <c r="J98" s="9"/>
      <c r="K98" s="9">
        <v>1</v>
      </c>
      <c r="L98" s="9"/>
      <c r="M98" s="9"/>
      <c r="N98" s="9">
        <f t="shared" si="24"/>
        <v>14</v>
      </c>
      <c r="O98" s="10"/>
      <c r="P98" s="41">
        <v>11</v>
      </c>
      <c r="Q98" s="42" t="s">
        <v>188</v>
      </c>
      <c r="R98" s="42" t="s">
        <v>84</v>
      </c>
      <c r="S98" s="9"/>
      <c r="T98" s="9">
        <v>5</v>
      </c>
      <c r="U98" s="9"/>
      <c r="V98" s="9">
        <v>5</v>
      </c>
      <c r="W98" s="9">
        <v>2</v>
      </c>
      <c r="X98" s="9">
        <v>2</v>
      </c>
      <c r="Y98" s="9"/>
      <c r="Z98" s="9">
        <v>4</v>
      </c>
      <c r="AA98" s="9"/>
      <c r="AB98" s="9"/>
      <c r="AC98" s="9">
        <f t="shared" si="25"/>
        <v>15</v>
      </c>
      <c r="AD98" s="46"/>
      <c r="AE98" s="21"/>
    </row>
    <row r="99" spans="1:31" s="39" customFormat="1" ht="12.75" x14ac:dyDescent="0.2">
      <c r="A99" s="43">
        <v>32</v>
      </c>
      <c r="B99" s="42" t="s">
        <v>71</v>
      </c>
      <c r="C99" s="42" t="s">
        <v>90</v>
      </c>
      <c r="D99" s="9">
        <v>8</v>
      </c>
      <c r="E99" s="9"/>
      <c r="F99" s="9"/>
      <c r="G99" s="9">
        <v>7</v>
      </c>
      <c r="H99" s="9">
        <v>3</v>
      </c>
      <c r="I99" s="9">
        <v>4</v>
      </c>
      <c r="J99" s="9"/>
      <c r="K99" s="9"/>
      <c r="L99" s="9"/>
      <c r="M99" s="9"/>
      <c r="N99" s="9">
        <f t="shared" si="24"/>
        <v>16</v>
      </c>
      <c r="O99" s="10"/>
      <c r="P99" s="41">
        <v>12</v>
      </c>
      <c r="Q99" s="42" t="s">
        <v>185</v>
      </c>
      <c r="R99" s="42" t="s">
        <v>186</v>
      </c>
      <c r="S99" s="9">
        <v>4</v>
      </c>
      <c r="T99" s="9"/>
      <c r="U99" s="9">
        <v>2</v>
      </c>
      <c r="V99" s="9">
        <v>10</v>
      </c>
      <c r="W99" s="9">
        <v>1</v>
      </c>
      <c r="X99" s="9">
        <v>4</v>
      </c>
      <c r="Y99" s="9">
        <v>2</v>
      </c>
      <c r="Z99" s="9">
        <v>1</v>
      </c>
      <c r="AA99" s="9"/>
      <c r="AB99" s="9"/>
      <c r="AC99" s="9">
        <f t="shared" si="25"/>
        <v>10</v>
      </c>
      <c r="AD99" s="46"/>
      <c r="AE99" s="21"/>
    </row>
    <row r="100" spans="1:31" s="39" customFormat="1" ht="12.75" x14ac:dyDescent="0.2">
      <c r="A100" s="43">
        <v>50</v>
      </c>
      <c r="B100" s="42" t="s">
        <v>219</v>
      </c>
      <c r="C100" s="42" t="s">
        <v>70</v>
      </c>
      <c r="D100" s="9">
        <v>3</v>
      </c>
      <c r="E100" s="9"/>
      <c r="F100" s="9"/>
      <c r="G100" s="9">
        <v>6</v>
      </c>
      <c r="H100" s="9">
        <v>3</v>
      </c>
      <c r="I100" s="9">
        <v>1</v>
      </c>
      <c r="J100" s="9"/>
      <c r="K100" s="9"/>
      <c r="L100" s="9"/>
      <c r="M100" s="9"/>
      <c r="N100" s="9">
        <f t="shared" si="24"/>
        <v>6</v>
      </c>
      <c r="O100" s="10"/>
      <c r="P100" s="41">
        <v>13</v>
      </c>
      <c r="Q100" s="42" t="s">
        <v>107</v>
      </c>
      <c r="R100" s="42" t="s">
        <v>57</v>
      </c>
      <c r="S100" s="9"/>
      <c r="T100" s="9"/>
      <c r="U100" s="9"/>
      <c r="V100" s="9">
        <v>1</v>
      </c>
      <c r="W100" s="9"/>
      <c r="X100" s="9"/>
      <c r="Y100" s="9"/>
      <c r="Z100" s="9"/>
      <c r="AA100" s="9"/>
      <c r="AB100" s="9"/>
      <c r="AC100" s="9">
        <f t="shared" si="25"/>
        <v>0</v>
      </c>
      <c r="AD100" s="46"/>
      <c r="AE100" s="21"/>
    </row>
    <row r="101" spans="1:31" s="39" customFormat="1" ht="12.75" x14ac:dyDescent="0.2">
      <c r="A101" s="43"/>
      <c r="B101" s="42"/>
      <c r="C101" s="4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 t="str">
        <f t="shared" si="24"/>
        <v/>
      </c>
      <c r="O101" s="10"/>
      <c r="P101" s="41">
        <v>21</v>
      </c>
      <c r="Q101" s="42" t="s">
        <v>182</v>
      </c>
      <c r="R101" s="42" t="s">
        <v>183</v>
      </c>
      <c r="S101" s="9">
        <v>1</v>
      </c>
      <c r="T101" s="9"/>
      <c r="U101" s="9"/>
      <c r="V101" s="9">
        <v>8</v>
      </c>
      <c r="W101" s="9">
        <v>1</v>
      </c>
      <c r="X101" s="9">
        <v>2</v>
      </c>
      <c r="Y101" s="9">
        <v>1</v>
      </c>
      <c r="Z101" s="9">
        <v>1</v>
      </c>
      <c r="AA101" s="9"/>
      <c r="AB101" s="9"/>
      <c r="AC101" s="9">
        <f t="shared" si="25"/>
        <v>2</v>
      </c>
      <c r="AD101" s="46"/>
      <c r="AE101" s="21"/>
    </row>
    <row r="102" spans="1:31" s="39" customFormat="1" ht="12.75" x14ac:dyDescent="0.2">
      <c r="A102" s="41"/>
      <c r="B102" s="42"/>
      <c r="C102" s="4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 t="str">
        <f t="shared" si="24"/>
        <v/>
      </c>
      <c r="O102" s="10"/>
      <c r="P102" s="41"/>
      <c r="Q102" s="42"/>
      <c r="R102" s="4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 t="str">
        <f t="shared" si="25"/>
        <v/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>
        <v>44</v>
      </c>
      <c r="Q103" s="42" t="s">
        <v>187</v>
      </c>
      <c r="R103" s="42" t="s">
        <v>126</v>
      </c>
      <c r="S103" s="9">
        <v>1</v>
      </c>
      <c r="T103" s="9">
        <v>1</v>
      </c>
      <c r="U103" s="9"/>
      <c r="V103" s="9">
        <v>1</v>
      </c>
      <c r="W103" s="9">
        <v>2</v>
      </c>
      <c r="X103" s="9"/>
      <c r="Y103" s="9"/>
      <c r="Z103" s="9">
        <v>2</v>
      </c>
      <c r="AA103" s="9"/>
      <c r="AB103" s="9"/>
      <c r="AC103" s="9">
        <f t="shared" si="25"/>
        <v>5</v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25</v>
      </c>
      <c r="E105" s="9">
        <f t="shared" si="26"/>
        <v>6</v>
      </c>
      <c r="F105" s="9">
        <f t="shared" si="26"/>
        <v>3</v>
      </c>
      <c r="G105" s="9">
        <f t="shared" si="26"/>
        <v>31</v>
      </c>
      <c r="H105" s="9">
        <f t="shared" si="26"/>
        <v>31</v>
      </c>
      <c r="I105" s="9">
        <f t="shared" si="26"/>
        <v>24</v>
      </c>
      <c r="J105" s="9">
        <f t="shared" si="26"/>
        <v>0</v>
      </c>
      <c r="K105" s="9">
        <f t="shared" si="26"/>
        <v>5</v>
      </c>
      <c r="L105" s="9">
        <f t="shared" si="26"/>
        <v>0</v>
      </c>
      <c r="M105" s="9">
        <f t="shared" si="26"/>
        <v>0</v>
      </c>
      <c r="N105" s="9">
        <f t="shared" si="26"/>
        <v>71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10</v>
      </c>
      <c r="T105" s="9">
        <f t="shared" si="27"/>
        <v>7</v>
      </c>
      <c r="U105" s="9">
        <f t="shared" si="27"/>
        <v>4</v>
      </c>
      <c r="V105" s="9">
        <f t="shared" si="27"/>
        <v>35</v>
      </c>
      <c r="W105" s="9">
        <f t="shared" si="27"/>
        <v>13</v>
      </c>
      <c r="X105" s="9">
        <f t="shared" si="27"/>
        <v>13</v>
      </c>
      <c r="Y105" s="9">
        <f t="shared" si="27"/>
        <v>3</v>
      </c>
      <c r="Z105" s="9">
        <f t="shared" si="27"/>
        <v>8</v>
      </c>
      <c r="AA105" s="9">
        <f t="shared" si="27"/>
        <v>0</v>
      </c>
      <c r="AB105" s="9">
        <f t="shared" si="27"/>
        <v>0</v>
      </c>
      <c r="AC105" s="9">
        <f t="shared" si="27"/>
        <v>45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133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AKOM: BLK-   |||   Mighty Few: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58" t="s">
        <v>137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60"/>
      <c r="O108" s="3" t="s">
        <v>52</v>
      </c>
      <c r="P108" s="134" t="s">
        <v>62</v>
      </c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6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0</v>
      </c>
      <c r="B110" s="42" t="s">
        <v>196</v>
      </c>
      <c r="C110" s="42" t="s">
        <v>87</v>
      </c>
      <c r="D110" s="9">
        <v>1</v>
      </c>
      <c r="E110" s="9"/>
      <c r="F110" s="9"/>
      <c r="G110" s="9">
        <v>3</v>
      </c>
      <c r="H110" s="9"/>
      <c r="I110" s="9">
        <v>1</v>
      </c>
      <c r="J110" s="9"/>
      <c r="K110" s="9">
        <v>2</v>
      </c>
      <c r="L110" s="9"/>
      <c r="M110" s="9"/>
      <c r="N110" s="9">
        <f t="shared" ref="N110:N119" si="28">IF(B110="","",(D110*2)+(E110*3)+F110*1)</f>
        <v>2</v>
      </c>
      <c r="O110" s="10"/>
      <c r="P110" s="43">
        <v>11</v>
      </c>
      <c r="Q110" s="42" t="s">
        <v>68</v>
      </c>
      <c r="R110" s="42" t="s">
        <v>69</v>
      </c>
      <c r="S110" s="9">
        <v>2</v>
      </c>
      <c r="T110" s="9"/>
      <c r="U110" s="9">
        <v>1</v>
      </c>
      <c r="V110" s="9"/>
      <c r="W110" s="9"/>
      <c r="X110" s="9"/>
      <c r="Y110" s="9"/>
      <c r="Z110" s="9">
        <v>3</v>
      </c>
      <c r="AA110" s="9"/>
      <c r="AB110" s="9"/>
      <c r="AC110" s="9">
        <f t="shared" ref="AC110:AC119" si="29">IF(Q110="","",(S110*2)+(T110*3)+U110*1)</f>
        <v>5</v>
      </c>
      <c r="AD110" s="46"/>
      <c r="AE110" s="21"/>
    </row>
    <row r="111" spans="1:31" s="39" customFormat="1" ht="12.75" x14ac:dyDescent="0.2">
      <c r="A111" s="43">
        <v>5</v>
      </c>
      <c r="B111" s="42" t="s">
        <v>199</v>
      </c>
      <c r="C111" s="42" t="s">
        <v>57</v>
      </c>
      <c r="D111" s="9">
        <v>2</v>
      </c>
      <c r="E111" s="9"/>
      <c r="F111" s="9">
        <v>1</v>
      </c>
      <c r="G111" s="9">
        <v>2</v>
      </c>
      <c r="H111" s="9"/>
      <c r="I111" s="9">
        <v>2</v>
      </c>
      <c r="J111" s="9"/>
      <c r="K111" s="9">
        <v>3</v>
      </c>
      <c r="L111" s="9"/>
      <c r="M111" s="9"/>
      <c r="N111" s="9">
        <f t="shared" si="28"/>
        <v>5</v>
      </c>
      <c r="O111" s="10"/>
      <c r="P111" s="43">
        <v>6</v>
      </c>
      <c r="Q111" s="42" t="s">
        <v>120</v>
      </c>
      <c r="R111" s="42" t="s">
        <v>50</v>
      </c>
      <c r="S111" s="9">
        <v>1</v>
      </c>
      <c r="T111" s="9"/>
      <c r="U111" s="9"/>
      <c r="V111" s="9">
        <v>7</v>
      </c>
      <c r="W111" s="9">
        <v>1</v>
      </c>
      <c r="X111" s="9">
        <v>1</v>
      </c>
      <c r="Y111" s="9"/>
      <c r="Z111" s="9">
        <v>2</v>
      </c>
      <c r="AA111" s="9"/>
      <c r="AB111" s="9"/>
      <c r="AC111" s="9">
        <f t="shared" si="29"/>
        <v>2</v>
      </c>
      <c r="AD111" s="46"/>
      <c r="AE111" s="21"/>
    </row>
    <row r="112" spans="1:31" s="39" customFormat="1" ht="12.75" x14ac:dyDescent="0.2">
      <c r="A112" s="43">
        <v>8</v>
      </c>
      <c r="B112" s="42" t="s">
        <v>245</v>
      </c>
      <c r="C112" s="42" t="s">
        <v>164</v>
      </c>
      <c r="D112" s="9">
        <v>4</v>
      </c>
      <c r="E112" s="9"/>
      <c r="F112" s="9">
        <v>1</v>
      </c>
      <c r="G112" s="9">
        <v>3</v>
      </c>
      <c r="H112" s="9">
        <v>3</v>
      </c>
      <c r="I112" s="9">
        <v>4</v>
      </c>
      <c r="J112" s="9">
        <v>1</v>
      </c>
      <c r="K112" s="9">
        <v>3</v>
      </c>
      <c r="L112" s="9"/>
      <c r="M112" s="9"/>
      <c r="N112" s="9">
        <f t="shared" si="28"/>
        <v>9</v>
      </c>
      <c r="O112" s="10"/>
      <c r="P112" s="41">
        <v>8</v>
      </c>
      <c r="Q112" s="42" t="s">
        <v>165</v>
      </c>
      <c r="R112" s="42" t="s">
        <v>166</v>
      </c>
      <c r="S112" s="9">
        <v>2</v>
      </c>
      <c r="T112" s="9"/>
      <c r="U112" s="9">
        <v>5</v>
      </c>
      <c r="V112" s="9">
        <v>5</v>
      </c>
      <c r="W112" s="9">
        <v>6</v>
      </c>
      <c r="X112" s="9">
        <v>2</v>
      </c>
      <c r="Y112" s="9"/>
      <c r="Z112" s="9"/>
      <c r="AA112" s="9"/>
      <c r="AB112" s="9"/>
      <c r="AC112" s="9">
        <f t="shared" si="29"/>
        <v>9</v>
      </c>
      <c r="AD112" s="46"/>
      <c r="AE112" s="21"/>
    </row>
    <row r="113" spans="1:31" s="39" customFormat="1" ht="12.75" x14ac:dyDescent="0.2">
      <c r="A113" s="43">
        <v>10</v>
      </c>
      <c r="B113" s="42" t="s">
        <v>197</v>
      </c>
      <c r="C113" s="42" t="s">
        <v>198</v>
      </c>
      <c r="D113" s="9">
        <v>4</v>
      </c>
      <c r="E113" s="9"/>
      <c r="F113" s="9">
        <v>1</v>
      </c>
      <c r="G113" s="9">
        <v>9</v>
      </c>
      <c r="H113" s="9"/>
      <c r="I113" s="9">
        <v>1</v>
      </c>
      <c r="J113" s="9"/>
      <c r="K113" s="9">
        <v>4</v>
      </c>
      <c r="L113" s="9"/>
      <c r="M113" s="9"/>
      <c r="N113" s="9">
        <f t="shared" si="28"/>
        <v>9</v>
      </c>
      <c r="O113" s="10"/>
      <c r="P113" s="41">
        <v>10</v>
      </c>
      <c r="Q113" s="42" t="s">
        <v>274</v>
      </c>
      <c r="R113" s="42" t="s">
        <v>31</v>
      </c>
      <c r="S113" s="9">
        <v>2</v>
      </c>
      <c r="T113" s="9"/>
      <c r="U113" s="9"/>
      <c r="V113" s="9">
        <v>2</v>
      </c>
      <c r="W113" s="9">
        <v>4</v>
      </c>
      <c r="X113" s="9">
        <v>2</v>
      </c>
      <c r="Y113" s="9">
        <v>1</v>
      </c>
      <c r="Z113" s="9">
        <v>2</v>
      </c>
      <c r="AA113" s="9"/>
      <c r="AB113" s="9"/>
      <c r="AC113" s="9">
        <f t="shared" si="29"/>
        <v>4</v>
      </c>
      <c r="AD113" s="46"/>
      <c r="AE113" s="21"/>
    </row>
    <row r="114" spans="1:31" s="39" customFormat="1" ht="12.75" x14ac:dyDescent="0.2">
      <c r="A114" s="41"/>
      <c r="B114" s="42"/>
      <c r="C114" s="4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 t="str">
        <f t="shared" si="28"/>
        <v/>
      </c>
      <c r="O114" s="10"/>
      <c r="P114" s="41">
        <v>12</v>
      </c>
      <c r="Q114" s="42" t="s">
        <v>260</v>
      </c>
      <c r="R114" s="42" t="s">
        <v>263</v>
      </c>
      <c r="S114" s="9">
        <v>3</v>
      </c>
      <c r="T114" s="9"/>
      <c r="U114" s="9"/>
      <c r="V114" s="9">
        <v>2</v>
      </c>
      <c r="W114" s="9">
        <v>1</v>
      </c>
      <c r="X114" s="9">
        <v>3</v>
      </c>
      <c r="Y114" s="9"/>
      <c r="Z114" s="9"/>
      <c r="AA114" s="9"/>
      <c r="AB114" s="9"/>
      <c r="AC114" s="9">
        <f t="shared" si="29"/>
        <v>6</v>
      </c>
      <c r="AD114" s="46"/>
      <c r="AE114" s="21"/>
    </row>
    <row r="115" spans="1:31" s="39" customFormat="1" ht="12.75" x14ac:dyDescent="0.2">
      <c r="A115" s="43">
        <v>15</v>
      </c>
      <c r="B115" s="42" t="s">
        <v>199</v>
      </c>
      <c r="C115" s="42" t="s">
        <v>84</v>
      </c>
      <c r="D115" s="9">
        <v>1</v>
      </c>
      <c r="E115" s="9">
        <v>1</v>
      </c>
      <c r="F115" s="9"/>
      <c r="G115" s="9">
        <v>4</v>
      </c>
      <c r="H115" s="9">
        <v>4</v>
      </c>
      <c r="I115" s="9">
        <v>2</v>
      </c>
      <c r="J115" s="9"/>
      <c r="K115" s="9"/>
      <c r="L115" s="9"/>
      <c r="M115" s="9"/>
      <c r="N115" s="9">
        <f t="shared" si="28"/>
        <v>5</v>
      </c>
      <c r="O115" s="10"/>
      <c r="P115" s="41">
        <v>13</v>
      </c>
      <c r="Q115" s="42" t="s">
        <v>168</v>
      </c>
      <c r="R115" s="42" t="s">
        <v>41</v>
      </c>
      <c r="S115" s="9">
        <v>3</v>
      </c>
      <c r="T115" s="9"/>
      <c r="U115" s="9"/>
      <c r="V115" s="9">
        <v>4</v>
      </c>
      <c r="W115" s="9">
        <v>1</v>
      </c>
      <c r="X115" s="9">
        <v>1</v>
      </c>
      <c r="Y115" s="9"/>
      <c r="Z115" s="9">
        <v>1</v>
      </c>
      <c r="AA115" s="9"/>
      <c r="AB115" s="9"/>
      <c r="AC115" s="9">
        <f t="shared" si="29"/>
        <v>6</v>
      </c>
      <c r="AD115" s="46"/>
      <c r="AE115" s="21"/>
    </row>
    <row r="116" spans="1:31" s="39" customFormat="1" ht="12.75" x14ac:dyDescent="0.2">
      <c r="A116" s="43">
        <v>17</v>
      </c>
      <c r="B116" s="42" t="s">
        <v>38</v>
      </c>
      <c r="C116" s="42" t="s">
        <v>360</v>
      </c>
      <c r="D116" s="9"/>
      <c r="E116" s="9"/>
      <c r="F116" s="9"/>
      <c r="G116" s="9">
        <v>3</v>
      </c>
      <c r="H116" s="9">
        <v>2</v>
      </c>
      <c r="I116" s="9">
        <v>2</v>
      </c>
      <c r="J116" s="9"/>
      <c r="K116" s="9">
        <v>2</v>
      </c>
      <c r="L116" s="9"/>
      <c r="M116" s="9"/>
      <c r="N116" s="9">
        <f t="shared" si="28"/>
        <v>0</v>
      </c>
      <c r="O116" s="10"/>
      <c r="P116" s="41">
        <v>15</v>
      </c>
      <c r="Q116" s="42" t="s">
        <v>258</v>
      </c>
      <c r="R116" s="42" t="s">
        <v>34</v>
      </c>
      <c r="S116" s="9">
        <v>3</v>
      </c>
      <c r="T116" s="9"/>
      <c r="U116" s="9"/>
      <c r="V116" s="9">
        <v>7</v>
      </c>
      <c r="W116" s="9"/>
      <c r="X116" s="9"/>
      <c r="Y116" s="9">
        <v>1</v>
      </c>
      <c r="Z116" s="9">
        <v>3</v>
      </c>
      <c r="AA116" s="9"/>
      <c r="AB116" s="9"/>
      <c r="AC116" s="9">
        <f t="shared" si="29"/>
        <v>6</v>
      </c>
      <c r="AD116" s="46"/>
      <c r="AE116" s="21"/>
    </row>
    <row r="117" spans="1:31" s="39" customFormat="1" ht="12.75" x14ac:dyDescent="0.2">
      <c r="A117" s="41">
        <v>21</v>
      </c>
      <c r="B117" s="42" t="s">
        <v>200</v>
      </c>
      <c r="C117" s="42" t="s">
        <v>73</v>
      </c>
      <c r="D117" s="9">
        <v>8</v>
      </c>
      <c r="E117" s="9"/>
      <c r="F117" s="9">
        <v>1</v>
      </c>
      <c r="G117" s="9">
        <v>6</v>
      </c>
      <c r="H117" s="9">
        <v>1</v>
      </c>
      <c r="I117" s="9"/>
      <c r="J117" s="9"/>
      <c r="K117" s="9">
        <v>1</v>
      </c>
      <c r="L117" s="9"/>
      <c r="M117" s="9"/>
      <c r="N117" s="9">
        <f t="shared" si="28"/>
        <v>17</v>
      </c>
      <c r="O117" s="10"/>
      <c r="P117" s="41"/>
      <c r="Q117" s="42"/>
      <c r="R117" s="4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 t="str">
        <f t="shared" si="29"/>
        <v/>
      </c>
      <c r="AD117" s="46"/>
      <c r="AE117" s="21"/>
    </row>
    <row r="118" spans="1:31" s="39" customFormat="1" ht="12.75" x14ac:dyDescent="0.2">
      <c r="A118" s="41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1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3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20</v>
      </c>
      <c r="E120" s="9">
        <f t="shared" si="30"/>
        <v>1</v>
      </c>
      <c r="F120" s="9">
        <f t="shared" si="30"/>
        <v>4</v>
      </c>
      <c r="G120" s="9">
        <f t="shared" si="30"/>
        <v>30</v>
      </c>
      <c r="H120" s="9">
        <f t="shared" si="30"/>
        <v>10</v>
      </c>
      <c r="I120" s="9">
        <f t="shared" si="30"/>
        <v>12</v>
      </c>
      <c r="J120" s="9">
        <f t="shared" si="30"/>
        <v>1</v>
      </c>
      <c r="K120" s="9">
        <f t="shared" si="30"/>
        <v>15</v>
      </c>
      <c r="L120" s="9">
        <f t="shared" si="30"/>
        <v>0</v>
      </c>
      <c r="M120" s="9">
        <f t="shared" si="30"/>
        <v>0</v>
      </c>
      <c r="N120" s="9">
        <f t="shared" si="30"/>
        <v>47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16</v>
      </c>
      <c r="T120" s="9">
        <f t="shared" si="31"/>
        <v>0</v>
      </c>
      <c r="U120" s="9">
        <f t="shared" si="31"/>
        <v>6</v>
      </c>
      <c r="V120" s="9">
        <f t="shared" si="31"/>
        <v>27</v>
      </c>
      <c r="W120" s="9">
        <f t="shared" si="31"/>
        <v>13</v>
      </c>
      <c r="X120" s="9">
        <f t="shared" si="31"/>
        <v>9</v>
      </c>
      <c r="Y120" s="9">
        <f t="shared" si="31"/>
        <v>2</v>
      </c>
      <c r="Z120" s="9">
        <f t="shared" si="31"/>
        <v>11</v>
      </c>
      <c r="AA120" s="9">
        <f t="shared" si="31"/>
        <v>0</v>
      </c>
      <c r="AB120" s="9">
        <f t="shared" si="31"/>
        <v>0</v>
      </c>
      <c r="AC120" s="9">
        <f t="shared" si="31"/>
        <v>38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269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Hawks:    |||   Hardwood Pro: 3P-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8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58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8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6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8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178"/>
      <c r="B128" s="178"/>
      <c r="C128" s="17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6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178"/>
      <c r="B129" s="178"/>
      <c r="C129" s="17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178"/>
      <c r="R129" s="178"/>
      <c r="S129" s="178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22"/>
      <c r="B130" s="22"/>
      <c r="C130" s="2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8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"/>
      <c r="AE132" s="1"/>
    </row>
    <row r="133" spans="1:31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P133" s="17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5"/>
      <c r="AE133" s="1"/>
    </row>
    <row r="134" spans="1:31" ht="12.75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"/>
      <c r="AE134" s="1"/>
    </row>
    <row r="135" spans="1:31" ht="12.75" x14ac:dyDescent="0.2">
      <c r="A135" s="18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18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18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18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18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8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18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20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20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18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8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178"/>
      <c r="B145" s="178"/>
      <c r="C145" s="17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178"/>
      <c r="R145" s="178"/>
      <c r="S145" s="178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x14ac:dyDescent="0.2">
      <c r="A146" s="22"/>
      <c r="B146" s="22"/>
      <c r="C146" s="2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AD146" s="1"/>
      <c r="AE146" s="1"/>
    </row>
  </sheetData>
  <mergeCells count="62">
    <mergeCell ref="A1:AC1"/>
    <mergeCell ref="A2:AC2"/>
    <mergeCell ref="A3:N3"/>
    <mergeCell ref="P3:AC3"/>
    <mergeCell ref="A15:C15"/>
    <mergeCell ref="P15:R15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A121:B121"/>
    <mergeCell ref="C121:AC121"/>
    <mergeCell ref="A106:B106"/>
    <mergeCell ref="C106:AC106"/>
    <mergeCell ref="A107:AC107"/>
    <mergeCell ref="A108:N108"/>
    <mergeCell ref="P108:AC108"/>
    <mergeCell ref="A120:C120"/>
    <mergeCell ref="P120:R120"/>
    <mergeCell ref="A128:C128"/>
    <mergeCell ref="A129:C129"/>
    <mergeCell ref="Q129:S129"/>
    <mergeCell ref="A145:C145"/>
    <mergeCell ref="Q145:S145"/>
  </mergeCells>
  <conditionalFormatting sqref="AE45 AE60 AE15 AE30">
    <cfRule type="expression" dxfId="1129" priority="35">
      <formula>AE15="Correct"</formula>
    </cfRule>
    <cfRule type="expression" dxfId="1128" priority="37">
      <formula>$AE$15="Check"</formula>
    </cfRule>
  </conditionalFormatting>
  <conditionalFormatting sqref="AE45 AE60 AE30">
    <cfRule type="expression" dxfId="1127" priority="36">
      <formula>$AE$15="Check"</formula>
    </cfRule>
  </conditionalFormatting>
  <conditionalFormatting sqref="AE45 AE60 AE15 AE30">
    <cfRule type="expression" dxfId="1126" priority="34">
      <formula>AE15="Correct"</formula>
    </cfRule>
  </conditionalFormatting>
  <conditionalFormatting sqref="AE46 AE61 AE16 AE31">
    <cfRule type="expression" dxfId="1125" priority="33">
      <formula>FIND("-",AE16)&gt;0</formula>
    </cfRule>
  </conditionalFormatting>
  <conditionalFormatting sqref="O15">
    <cfRule type="containsBlanks" dxfId="1124" priority="38">
      <formula>LEN(TRIM(O15))=0</formula>
    </cfRule>
  </conditionalFormatting>
  <conditionalFormatting sqref="O30">
    <cfRule type="containsBlanks" dxfId="1123" priority="32">
      <formula>LEN(TRIM(O30))=0</formula>
    </cfRule>
  </conditionalFormatting>
  <conditionalFormatting sqref="O45">
    <cfRule type="containsBlanks" dxfId="1122" priority="31">
      <formula>LEN(TRIM(O45))=0</formula>
    </cfRule>
  </conditionalFormatting>
  <conditionalFormatting sqref="O60">
    <cfRule type="containsBlanks" dxfId="1121" priority="30">
      <formula>LEN(TRIM(O60))=0</formula>
    </cfRule>
  </conditionalFormatting>
  <conditionalFormatting sqref="O75">
    <cfRule type="containsBlanks" dxfId="1120" priority="29">
      <formula>LEN(TRIM(O75))=0</formula>
    </cfRule>
  </conditionalFormatting>
  <conditionalFormatting sqref="O90">
    <cfRule type="containsBlanks" dxfId="1119" priority="28">
      <formula>LEN(TRIM(O90))=0</formula>
    </cfRule>
  </conditionalFormatting>
  <conditionalFormatting sqref="O105">
    <cfRule type="containsBlanks" dxfId="1118" priority="27">
      <formula>LEN(TRIM(O105))=0</formula>
    </cfRule>
  </conditionalFormatting>
  <conditionalFormatting sqref="O120">
    <cfRule type="containsBlanks" dxfId="1117" priority="26">
      <formula>LEN(TRIM(O120))=0</formula>
    </cfRule>
  </conditionalFormatting>
  <conditionalFormatting sqref="AE75">
    <cfRule type="expression" dxfId="1116" priority="23">
      <formula>AE75="Correct"</formula>
    </cfRule>
    <cfRule type="expression" dxfId="1115" priority="25">
      <formula>$AE$15="Check"</formula>
    </cfRule>
  </conditionalFormatting>
  <conditionalFormatting sqref="AE75">
    <cfRule type="expression" dxfId="1114" priority="24">
      <formula>$AE$15="Check"</formula>
    </cfRule>
  </conditionalFormatting>
  <conditionalFormatting sqref="AE75">
    <cfRule type="expression" dxfId="1113" priority="22">
      <formula>AE75="Correct"</formula>
    </cfRule>
  </conditionalFormatting>
  <conditionalFormatting sqref="AE76">
    <cfRule type="expression" dxfId="1112" priority="21">
      <formula>FIND("-",AE76)&gt;0</formula>
    </cfRule>
  </conditionalFormatting>
  <conditionalFormatting sqref="AE90">
    <cfRule type="expression" dxfId="1111" priority="18">
      <formula>AE90="Correct"</formula>
    </cfRule>
    <cfRule type="expression" dxfId="1110" priority="20">
      <formula>$AE$15="Check"</formula>
    </cfRule>
  </conditionalFormatting>
  <conditionalFormatting sqref="AE90">
    <cfRule type="expression" dxfId="1109" priority="19">
      <formula>$AE$15="Check"</formula>
    </cfRule>
  </conditionalFormatting>
  <conditionalFormatting sqref="AE90">
    <cfRule type="expression" dxfId="1108" priority="17">
      <formula>AE90="Correct"</formula>
    </cfRule>
  </conditionalFormatting>
  <conditionalFormatting sqref="AE91">
    <cfRule type="expression" dxfId="1107" priority="16">
      <formula>FIND("-",AE91)&gt;0</formula>
    </cfRule>
  </conditionalFormatting>
  <conditionalFormatting sqref="AE105">
    <cfRule type="expression" dxfId="1106" priority="13">
      <formula>AE105="Correct"</formula>
    </cfRule>
    <cfRule type="expression" dxfId="1105" priority="15">
      <formula>$AE$15="Check"</formula>
    </cfRule>
  </conditionalFormatting>
  <conditionalFormatting sqref="AE105">
    <cfRule type="expression" dxfId="1104" priority="14">
      <formula>$AE$15="Check"</formula>
    </cfRule>
  </conditionalFormatting>
  <conditionalFormatting sqref="AE105">
    <cfRule type="expression" dxfId="1103" priority="12">
      <formula>AE105="Correct"</formula>
    </cfRule>
  </conditionalFormatting>
  <conditionalFormatting sqref="AE106">
    <cfRule type="expression" dxfId="1102" priority="11">
      <formula>FIND("-",AE106)&gt;0</formula>
    </cfRule>
  </conditionalFormatting>
  <conditionalFormatting sqref="AE120">
    <cfRule type="expression" dxfId="1101" priority="8">
      <formula>AE120="Correct"</formula>
    </cfRule>
    <cfRule type="expression" dxfId="1100" priority="10">
      <formula>$AE$15="Check"</formula>
    </cfRule>
  </conditionalFormatting>
  <conditionalFormatting sqref="AE120">
    <cfRule type="expression" dxfId="1099" priority="9">
      <formula>$AE$15="Check"</formula>
    </cfRule>
  </conditionalFormatting>
  <conditionalFormatting sqref="AE120">
    <cfRule type="expression" dxfId="1098" priority="7">
      <formula>AE120="Correct"</formula>
    </cfRule>
  </conditionalFormatting>
  <conditionalFormatting sqref="AE121">
    <cfRule type="expression" dxfId="1097" priority="6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scale="68" orientation="landscape" r:id="rId1"/>
  <rowBreaks count="2" manualBreakCount="2">
    <brk id="46" max="16383" man="1"/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"/>
  <sheetViews>
    <sheetView topLeftCell="A73" zoomScale="90" zoomScaleNormal="90" zoomScalePageLayoutView="8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72.42578125" style="2" hidden="1" customWidth="1"/>
    <col min="32" max="16384" width="8.85546875" style="1"/>
  </cols>
  <sheetData>
    <row r="1" spans="1:31" ht="26.25" x14ac:dyDescent="0.2">
      <c r="A1" s="108" t="s">
        <v>315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52" t="s">
        <v>136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3" t="s">
        <v>4</v>
      </c>
      <c r="P3" s="161" t="s">
        <v>138</v>
      </c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>
        <v>2</v>
      </c>
      <c r="B5" s="42" t="s">
        <v>192</v>
      </c>
      <c r="C5" s="42" t="s">
        <v>87</v>
      </c>
      <c r="D5" s="9">
        <v>1</v>
      </c>
      <c r="E5" s="9">
        <v>1</v>
      </c>
      <c r="F5" s="9"/>
      <c r="G5" s="9"/>
      <c r="H5" s="9">
        <v>1</v>
      </c>
      <c r="I5" s="9"/>
      <c r="J5" s="9"/>
      <c r="K5" s="9">
        <v>2</v>
      </c>
      <c r="L5" s="9"/>
      <c r="M5" s="9"/>
      <c r="N5" s="9">
        <f t="shared" ref="N5:N14" si="0">IF(B5="","",(D5*2)+(E5*3)+F5*1)</f>
        <v>5</v>
      </c>
      <c r="O5" s="10"/>
      <c r="P5" s="41"/>
      <c r="Q5" s="42"/>
      <c r="R5" s="42"/>
      <c r="S5" s="9"/>
      <c r="T5" s="9"/>
      <c r="U5" s="9"/>
      <c r="V5" s="9"/>
      <c r="W5" s="9"/>
      <c r="X5" s="9"/>
      <c r="Y5" s="9"/>
      <c r="Z5" s="9"/>
      <c r="AA5" s="9"/>
      <c r="AB5" s="9"/>
      <c r="AC5" s="9" t="str">
        <f t="shared" ref="AC5:AC14" si="1">IF(Q5="","",(S5*2)+(T5*3)+U5*1)</f>
        <v/>
      </c>
      <c r="AE5" s="21"/>
    </row>
    <row r="6" spans="1:31" s="39" customFormat="1" ht="12.75" x14ac:dyDescent="0.2">
      <c r="A6" s="43">
        <v>3</v>
      </c>
      <c r="B6" s="42" t="s">
        <v>293</v>
      </c>
      <c r="C6" s="42" t="s">
        <v>294</v>
      </c>
      <c r="D6" s="9">
        <v>3</v>
      </c>
      <c r="E6" s="9">
        <v>1</v>
      </c>
      <c r="F6" s="9"/>
      <c r="G6" s="9">
        <v>2</v>
      </c>
      <c r="H6" s="9"/>
      <c r="I6" s="9">
        <v>2</v>
      </c>
      <c r="J6" s="9"/>
      <c r="K6" s="9">
        <v>2</v>
      </c>
      <c r="L6" s="9"/>
      <c r="M6" s="9"/>
      <c r="N6" s="9">
        <f t="shared" si="0"/>
        <v>9</v>
      </c>
      <c r="O6" s="10"/>
      <c r="P6" s="43">
        <v>8</v>
      </c>
      <c r="Q6" s="42" t="s">
        <v>74</v>
      </c>
      <c r="R6" s="42" t="s">
        <v>75</v>
      </c>
      <c r="S6" s="9">
        <v>1</v>
      </c>
      <c r="T6" s="9"/>
      <c r="U6" s="9"/>
      <c r="V6" s="9">
        <v>2</v>
      </c>
      <c r="W6" s="9">
        <v>2</v>
      </c>
      <c r="X6" s="9"/>
      <c r="Y6" s="9">
        <v>1</v>
      </c>
      <c r="Z6" s="9">
        <v>2</v>
      </c>
      <c r="AA6" s="9"/>
      <c r="AB6" s="9"/>
      <c r="AC6" s="9">
        <f t="shared" si="1"/>
        <v>2</v>
      </c>
      <c r="AE6" s="21"/>
    </row>
    <row r="7" spans="1:31" s="39" customFormat="1" ht="12.75" x14ac:dyDescent="0.2">
      <c r="A7" s="41">
        <v>5</v>
      </c>
      <c r="B7" s="42" t="s">
        <v>190</v>
      </c>
      <c r="C7" s="42" t="s">
        <v>44</v>
      </c>
      <c r="D7" s="9">
        <v>1</v>
      </c>
      <c r="E7" s="9"/>
      <c r="F7" s="9"/>
      <c r="G7" s="9">
        <v>1</v>
      </c>
      <c r="H7" s="9">
        <v>5</v>
      </c>
      <c r="I7" s="9"/>
      <c r="J7" s="9">
        <v>1</v>
      </c>
      <c r="K7" s="9">
        <v>1</v>
      </c>
      <c r="L7" s="9"/>
      <c r="M7" s="9"/>
      <c r="N7" s="9">
        <f t="shared" si="0"/>
        <v>2</v>
      </c>
      <c r="O7" s="10"/>
      <c r="P7" s="41">
        <v>9</v>
      </c>
      <c r="Q7" s="42" t="s">
        <v>117</v>
      </c>
      <c r="R7" s="42" t="s">
        <v>90</v>
      </c>
      <c r="S7" s="9"/>
      <c r="T7" s="9"/>
      <c r="U7" s="9">
        <v>4</v>
      </c>
      <c r="V7" s="9">
        <v>5</v>
      </c>
      <c r="W7" s="9">
        <v>2</v>
      </c>
      <c r="X7" s="9">
        <v>2</v>
      </c>
      <c r="Y7" s="9"/>
      <c r="Z7" s="9">
        <v>1</v>
      </c>
      <c r="AA7" s="9"/>
      <c r="AB7" s="9"/>
      <c r="AC7" s="9">
        <f t="shared" si="1"/>
        <v>4</v>
      </c>
      <c r="AE7" s="21"/>
    </row>
    <row r="8" spans="1:31" s="39" customFormat="1" ht="12.75" x14ac:dyDescent="0.2">
      <c r="A8" s="41">
        <v>6</v>
      </c>
      <c r="B8" s="42" t="s">
        <v>273</v>
      </c>
      <c r="C8" s="42" t="s">
        <v>273</v>
      </c>
      <c r="D8" s="9">
        <v>8</v>
      </c>
      <c r="E8" s="9">
        <v>1</v>
      </c>
      <c r="F8" s="9">
        <v>3</v>
      </c>
      <c r="G8" s="9">
        <v>3</v>
      </c>
      <c r="H8" s="9">
        <v>5</v>
      </c>
      <c r="I8" s="9">
        <v>1</v>
      </c>
      <c r="J8" s="9">
        <v>1</v>
      </c>
      <c r="K8" s="9"/>
      <c r="L8" s="9"/>
      <c r="M8" s="9"/>
      <c r="N8" s="9">
        <f t="shared" si="0"/>
        <v>22</v>
      </c>
      <c r="O8" s="10"/>
      <c r="P8" s="41">
        <v>11</v>
      </c>
      <c r="Q8" s="42" t="s">
        <v>65</v>
      </c>
      <c r="R8" s="42" t="s">
        <v>66</v>
      </c>
      <c r="S8" s="9">
        <v>1</v>
      </c>
      <c r="T8" s="9"/>
      <c r="U8" s="9"/>
      <c r="V8" s="9"/>
      <c r="W8" s="9"/>
      <c r="X8" s="9">
        <v>2</v>
      </c>
      <c r="Y8" s="9"/>
      <c r="Z8" s="9">
        <v>2</v>
      </c>
      <c r="AA8" s="9"/>
      <c r="AB8" s="9"/>
      <c r="AC8" s="9">
        <f t="shared" si="1"/>
        <v>2</v>
      </c>
      <c r="AE8" s="21"/>
    </row>
    <row r="9" spans="1:31" s="39" customFormat="1" ht="12.75" x14ac:dyDescent="0.2">
      <c r="A9" s="41">
        <v>7</v>
      </c>
      <c r="B9" s="42" t="s">
        <v>316</v>
      </c>
      <c r="C9" s="42" t="s">
        <v>317</v>
      </c>
      <c r="D9" s="9">
        <v>2</v>
      </c>
      <c r="E9" s="9"/>
      <c r="F9" s="9">
        <v>1</v>
      </c>
      <c r="G9" s="9"/>
      <c r="H9" s="9"/>
      <c r="I9" s="9"/>
      <c r="J9" s="9">
        <v>1</v>
      </c>
      <c r="K9" s="9">
        <v>1</v>
      </c>
      <c r="L9" s="9"/>
      <c r="M9" s="9"/>
      <c r="N9" s="9">
        <f t="shared" si="0"/>
        <v>5</v>
      </c>
      <c r="O9" s="10"/>
      <c r="P9" s="41"/>
      <c r="Q9" s="42"/>
      <c r="R9" s="42"/>
      <c r="S9" s="9"/>
      <c r="T9" s="9"/>
      <c r="U9" s="9"/>
      <c r="V9" s="9"/>
      <c r="W9" s="9"/>
      <c r="X9" s="9"/>
      <c r="Y9" s="9"/>
      <c r="Z9" s="9"/>
      <c r="AA9" s="9"/>
      <c r="AB9" s="9"/>
      <c r="AC9" s="9" t="str">
        <f t="shared" si="1"/>
        <v/>
      </c>
      <c r="AE9" s="21"/>
    </row>
    <row r="10" spans="1:31" s="39" customFormat="1" ht="12.75" x14ac:dyDescent="0.2">
      <c r="A10" s="43">
        <v>9</v>
      </c>
      <c r="B10" s="42" t="s">
        <v>190</v>
      </c>
      <c r="C10" s="42" t="s">
        <v>95</v>
      </c>
      <c r="D10" s="9"/>
      <c r="E10" s="9"/>
      <c r="F10" s="9"/>
      <c r="G10" s="9">
        <v>3</v>
      </c>
      <c r="H10" s="9">
        <v>2</v>
      </c>
      <c r="I10" s="9"/>
      <c r="J10" s="9">
        <v>1</v>
      </c>
      <c r="K10" s="9">
        <v>2</v>
      </c>
      <c r="L10" s="9"/>
      <c r="M10" s="9"/>
      <c r="N10" s="9">
        <f t="shared" si="0"/>
        <v>0</v>
      </c>
      <c r="O10" s="10"/>
      <c r="P10" s="43">
        <v>14</v>
      </c>
      <c r="Q10" s="42" t="s">
        <v>203</v>
      </c>
      <c r="R10" s="42" t="s">
        <v>34</v>
      </c>
      <c r="S10" s="9">
        <v>3</v>
      </c>
      <c r="T10" s="9"/>
      <c r="U10" s="9">
        <v>2</v>
      </c>
      <c r="V10" s="9">
        <v>7</v>
      </c>
      <c r="W10" s="9">
        <v>1</v>
      </c>
      <c r="X10" s="9">
        <v>2</v>
      </c>
      <c r="Y10" s="9"/>
      <c r="Z10" s="9">
        <v>3</v>
      </c>
      <c r="AA10" s="9"/>
      <c r="AB10" s="9"/>
      <c r="AC10" s="9">
        <f t="shared" si="1"/>
        <v>8</v>
      </c>
      <c r="AE10" s="21"/>
    </row>
    <row r="11" spans="1:31" s="39" customFormat="1" ht="12.75" x14ac:dyDescent="0.2">
      <c r="A11" s="41">
        <v>11</v>
      </c>
      <c r="B11" s="42" t="s">
        <v>361</v>
      </c>
      <c r="C11" s="42" t="s">
        <v>191</v>
      </c>
      <c r="D11" s="9">
        <v>3</v>
      </c>
      <c r="E11" s="9"/>
      <c r="F11" s="9"/>
      <c r="G11" s="9">
        <v>2</v>
      </c>
      <c r="H11" s="9">
        <v>1</v>
      </c>
      <c r="I11" s="9"/>
      <c r="J11" s="9"/>
      <c r="K11" s="9">
        <v>5</v>
      </c>
      <c r="L11" s="9"/>
      <c r="M11" s="9"/>
      <c r="N11" s="9">
        <f t="shared" si="0"/>
        <v>6</v>
      </c>
      <c r="O11" s="10"/>
      <c r="P11" s="43">
        <v>23</v>
      </c>
      <c r="Q11" s="42" t="s">
        <v>222</v>
      </c>
      <c r="R11" s="42" t="s">
        <v>61</v>
      </c>
      <c r="S11" s="9">
        <v>6</v>
      </c>
      <c r="T11" s="9">
        <v>5</v>
      </c>
      <c r="U11" s="9">
        <v>2</v>
      </c>
      <c r="V11" s="9">
        <v>4</v>
      </c>
      <c r="W11" s="9">
        <v>1</v>
      </c>
      <c r="X11" s="9">
        <v>3</v>
      </c>
      <c r="Y11" s="9"/>
      <c r="Z11" s="9">
        <v>1</v>
      </c>
      <c r="AA11" s="9"/>
      <c r="AB11" s="9"/>
      <c r="AC11" s="9">
        <f t="shared" si="1"/>
        <v>29</v>
      </c>
      <c r="AE11" s="21"/>
    </row>
    <row r="12" spans="1:31" s="39" customFormat="1" ht="12.75" x14ac:dyDescent="0.2">
      <c r="A12" s="41">
        <v>12</v>
      </c>
      <c r="B12" s="42" t="s">
        <v>272</v>
      </c>
      <c r="C12" s="42" t="s">
        <v>189</v>
      </c>
      <c r="D12" s="9">
        <v>4</v>
      </c>
      <c r="E12" s="9">
        <v>2</v>
      </c>
      <c r="F12" s="9">
        <v>1</v>
      </c>
      <c r="G12" s="9">
        <v>4</v>
      </c>
      <c r="H12" s="9">
        <v>3</v>
      </c>
      <c r="I12" s="9"/>
      <c r="J12" s="9"/>
      <c r="K12" s="9">
        <v>2</v>
      </c>
      <c r="L12" s="9"/>
      <c r="M12" s="9"/>
      <c r="N12" s="9">
        <f t="shared" si="0"/>
        <v>15</v>
      </c>
      <c r="O12" s="10"/>
      <c r="P12" s="41">
        <v>31</v>
      </c>
      <c r="Q12" s="42" t="s">
        <v>107</v>
      </c>
      <c r="R12" s="42" t="s">
        <v>202</v>
      </c>
      <c r="S12" s="9">
        <v>1</v>
      </c>
      <c r="T12" s="9"/>
      <c r="U12" s="9"/>
      <c r="V12" s="9">
        <v>3</v>
      </c>
      <c r="W12" s="9">
        <v>1</v>
      </c>
      <c r="X12" s="9">
        <v>1</v>
      </c>
      <c r="Y12" s="9"/>
      <c r="Z12" s="9"/>
      <c r="AA12" s="9"/>
      <c r="AB12" s="9"/>
      <c r="AC12" s="9">
        <f t="shared" si="1"/>
        <v>2</v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3"/>
      <c r="Q13" s="42"/>
      <c r="R13" s="4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 t="shared" si="1"/>
        <v/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22</v>
      </c>
      <c r="E15" s="9">
        <f t="shared" si="2"/>
        <v>5</v>
      </c>
      <c r="F15" s="9">
        <f t="shared" si="2"/>
        <v>5</v>
      </c>
      <c r="G15" s="9">
        <f t="shared" si="2"/>
        <v>15</v>
      </c>
      <c r="H15" s="9">
        <f t="shared" si="2"/>
        <v>17</v>
      </c>
      <c r="I15" s="9">
        <f t="shared" si="2"/>
        <v>3</v>
      </c>
      <c r="J15" s="9">
        <f t="shared" si="2"/>
        <v>4</v>
      </c>
      <c r="K15" s="9">
        <f t="shared" si="2"/>
        <v>15</v>
      </c>
      <c r="L15" s="9">
        <f t="shared" si="2"/>
        <v>0</v>
      </c>
      <c r="M15" s="9">
        <f t="shared" si="2"/>
        <v>0</v>
      </c>
      <c r="N15" s="9">
        <f t="shared" si="2"/>
        <v>64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12</v>
      </c>
      <c r="T15" s="9">
        <f t="shared" si="3"/>
        <v>5</v>
      </c>
      <c r="U15" s="9">
        <f t="shared" si="3"/>
        <v>8</v>
      </c>
      <c r="V15" s="9">
        <f t="shared" si="3"/>
        <v>21</v>
      </c>
      <c r="W15" s="9">
        <f t="shared" si="3"/>
        <v>7</v>
      </c>
      <c r="X15" s="9">
        <f t="shared" si="3"/>
        <v>10</v>
      </c>
      <c r="Y15" s="9">
        <f t="shared" si="3"/>
        <v>1</v>
      </c>
      <c r="Z15" s="9">
        <f t="shared" si="3"/>
        <v>9</v>
      </c>
      <c r="AA15" s="9">
        <f t="shared" si="3"/>
        <v>0</v>
      </c>
      <c r="AB15" s="9">
        <f t="shared" si="3"/>
        <v>0</v>
      </c>
      <c r="AC15" s="9">
        <f t="shared" si="3"/>
        <v>47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62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Big Bangs:    |||   Cunning Stunts: </v>
      </c>
    </row>
    <row r="17" spans="1:32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2" s="39" customFormat="1" ht="12.75" x14ac:dyDescent="0.2">
      <c r="A18" s="128" t="s">
        <v>51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  <c r="O18" s="3" t="s">
        <v>4</v>
      </c>
      <c r="P18" s="140" t="s">
        <v>139</v>
      </c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2"/>
      <c r="AE18" s="21"/>
    </row>
    <row r="19" spans="1:32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2" s="39" customFormat="1" ht="12.75" x14ac:dyDescent="0.2">
      <c r="A20" s="41">
        <v>5</v>
      </c>
      <c r="B20" s="42" t="s">
        <v>151</v>
      </c>
      <c r="C20" s="42" t="s">
        <v>152</v>
      </c>
      <c r="D20" s="9">
        <v>1</v>
      </c>
      <c r="E20" s="9"/>
      <c r="F20" s="9">
        <v>1</v>
      </c>
      <c r="G20" s="9">
        <v>12</v>
      </c>
      <c r="H20" s="9">
        <v>1</v>
      </c>
      <c r="I20" s="9">
        <v>2</v>
      </c>
      <c r="J20" s="9">
        <v>1</v>
      </c>
      <c r="K20" s="9">
        <v>2</v>
      </c>
      <c r="L20" s="9"/>
      <c r="M20" s="9"/>
      <c r="N20" s="9">
        <f t="shared" ref="N20:N29" si="4">IF(B20="","",(D20*2)+(E20*3)+F20*1)</f>
        <v>3</v>
      </c>
      <c r="O20" s="10"/>
      <c r="P20" s="43">
        <v>3</v>
      </c>
      <c r="Q20" s="42" t="s">
        <v>206</v>
      </c>
      <c r="R20" s="42" t="s">
        <v>128</v>
      </c>
      <c r="S20" s="9">
        <v>3</v>
      </c>
      <c r="T20" s="9"/>
      <c r="U20" s="9">
        <v>2</v>
      </c>
      <c r="V20" s="9">
        <v>8</v>
      </c>
      <c r="W20" s="9">
        <v>2</v>
      </c>
      <c r="X20" s="9">
        <v>1</v>
      </c>
      <c r="Y20" s="9"/>
      <c r="Z20" s="9">
        <v>3</v>
      </c>
      <c r="AA20" s="9"/>
      <c r="AB20" s="9"/>
      <c r="AC20" s="9">
        <f t="shared" ref="AC20:AC29" si="5">IF(Q20="","",(S20*2)+(T20*3)+U20*1)</f>
        <v>8</v>
      </c>
      <c r="AE20" s="21"/>
    </row>
    <row r="21" spans="1:32" s="39" customFormat="1" ht="12.75" x14ac:dyDescent="0.2">
      <c r="A21" s="41">
        <v>7</v>
      </c>
      <c r="B21" s="42" t="s">
        <v>153</v>
      </c>
      <c r="C21" s="42" t="s">
        <v>154</v>
      </c>
      <c r="D21" s="9">
        <v>6</v>
      </c>
      <c r="E21" s="9"/>
      <c r="F21" s="9">
        <v>1</v>
      </c>
      <c r="G21" s="9">
        <v>5</v>
      </c>
      <c r="H21" s="9">
        <v>1</v>
      </c>
      <c r="I21" s="9">
        <v>2</v>
      </c>
      <c r="J21" s="9"/>
      <c r="K21" s="9"/>
      <c r="L21" s="9"/>
      <c r="M21" s="9"/>
      <c r="N21" s="9">
        <f t="shared" si="4"/>
        <v>13</v>
      </c>
      <c r="O21" s="10"/>
      <c r="P21" s="41">
        <v>4</v>
      </c>
      <c r="Q21" s="42" t="s">
        <v>33</v>
      </c>
      <c r="R21" s="42" t="s">
        <v>34</v>
      </c>
      <c r="S21" s="9">
        <v>1</v>
      </c>
      <c r="T21" s="9">
        <v>1</v>
      </c>
      <c r="U21" s="9">
        <v>1</v>
      </c>
      <c r="V21" s="9">
        <v>3</v>
      </c>
      <c r="W21" s="9">
        <v>1</v>
      </c>
      <c r="X21" s="9"/>
      <c r="Y21" s="9">
        <v>1</v>
      </c>
      <c r="Z21" s="9">
        <v>3</v>
      </c>
      <c r="AA21" s="9"/>
      <c r="AB21" s="9"/>
      <c r="AC21" s="9">
        <f t="shared" si="5"/>
        <v>6</v>
      </c>
      <c r="AE21" s="21"/>
    </row>
    <row r="22" spans="1:32" s="39" customFormat="1" ht="12.75" x14ac:dyDescent="0.2">
      <c r="A22" s="41">
        <v>8</v>
      </c>
      <c r="B22" s="42" t="s">
        <v>127</v>
      </c>
      <c r="C22" s="42" t="s">
        <v>128</v>
      </c>
      <c r="D22" s="9">
        <v>1</v>
      </c>
      <c r="E22" s="9"/>
      <c r="F22" s="9"/>
      <c r="G22" s="9">
        <v>2</v>
      </c>
      <c r="H22" s="9">
        <v>1</v>
      </c>
      <c r="I22" s="9"/>
      <c r="J22" s="9"/>
      <c r="K22" s="9">
        <v>1</v>
      </c>
      <c r="L22" s="9"/>
      <c r="M22" s="9"/>
      <c r="N22" s="9">
        <f t="shared" si="4"/>
        <v>2</v>
      </c>
      <c r="O22" s="10"/>
      <c r="P22" s="43">
        <v>5</v>
      </c>
      <c r="Q22" s="42" t="s">
        <v>45</v>
      </c>
      <c r="R22" s="42" t="s">
        <v>46</v>
      </c>
      <c r="S22" s="9">
        <v>3</v>
      </c>
      <c r="T22" s="9">
        <v>1</v>
      </c>
      <c r="U22" s="9">
        <v>1</v>
      </c>
      <c r="V22" s="9">
        <v>1</v>
      </c>
      <c r="W22" s="9"/>
      <c r="X22" s="9">
        <v>2</v>
      </c>
      <c r="Y22" s="9"/>
      <c r="Z22" s="9">
        <v>5</v>
      </c>
      <c r="AA22" s="9"/>
      <c r="AB22" s="9"/>
      <c r="AC22" s="9">
        <f t="shared" si="5"/>
        <v>10</v>
      </c>
      <c r="AE22" s="21"/>
    </row>
    <row r="23" spans="1:32" s="39" customFormat="1" ht="12.75" x14ac:dyDescent="0.2">
      <c r="A23" s="43">
        <v>9</v>
      </c>
      <c r="B23" s="42" t="s">
        <v>158</v>
      </c>
      <c r="C23" s="42" t="s">
        <v>159</v>
      </c>
      <c r="D23" s="9">
        <v>4</v>
      </c>
      <c r="E23" s="9"/>
      <c r="F23" s="9"/>
      <c r="G23" s="9">
        <v>4</v>
      </c>
      <c r="H23" s="9">
        <v>3</v>
      </c>
      <c r="I23" s="9">
        <v>1</v>
      </c>
      <c r="J23" s="9"/>
      <c r="K23" s="9">
        <v>1</v>
      </c>
      <c r="L23" s="9"/>
      <c r="M23" s="9"/>
      <c r="N23" s="9">
        <f t="shared" si="4"/>
        <v>8</v>
      </c>
      <c r="O23" s="10"/>
      <c r="P23" s="41">
        <v>8</v>
      </c>
      <c r="Q23" s="42" t="s">
        <v>211</v>
      </c>
      <c r="R23" s="42" t="s">
        <v>212</v>
      </c>
      <c r="S23" s="9"/>
      <c r="T23" s="9">
        <v>1</v>
      </c>
      <c r="U23" s="9">
        <v>1</v>
      </c>
      <c r="V23" s="9">
        <v>1</v>
      </c>
      <c r="W23" s="9"/>
      <c r="X23" s="9"/>
      <c r="Y23" s="9"/>
      <c r="Z23" s="9">
        <v>2</v>
      </c>
      <c r="AA23" s="9"/>
      <c r="AB23" s="9"/>
      <c r="AC23" s="9">
        <f t="shared" si="5"/>
        <v>4</v>
      </c>
      <c r="AE23" s="21"/>
    </row>
    <row r="24" spans="1:32" s="39" customFormat="1" ht="12.75" x14ac:dyDescent="0.2">
      <c r="A24" s="43">
        <v>12</v>
      </c>
      <c r="B24" s="42" t="s">
        <v>55</v>
      </c>
      <c r="C24" s="42" t="s">
        <v>56</v>
      </c>
      <c r="D24" s="9">
        <v>5</v>
      </c>
      <c r="E24" s="9">
        <v>2</v>
      </c>
      <c r="F24" s="9">
        <v>4</v>
      </c>
      <c r="G24" s="9">
        <v>5</v>
      </c>
      <c r="H24" s="9">
        <v>3</v>
      </c>
      <c r="I24" s="9">
        <v>2</v>
      </c>
      <c r="J24" s="9"/>
      <c r="K24" s="9">
        <v>3</v>
      </c>
      <c r="L24" s="9"/>
      <c r="M24" s="9"/>
      <c r="N24" s="9">
        <f t="shared" si="4"/>
        <v>20</v>
      </c>
      <c r="O24" s="10"/>
      <c r="P24" s="43">
        <v>9</v>
      </c>
      <c r="Q24" s="42" t="s">
        <v>45</v>
      </c>
      <c r="R24" s="42" t="s">
        <v>104</v>
      </c>
      <c r="S24" s="9"/>
      <c r="T24" s="9"/>
      <c r="U24" s="9"/>
      <c r="V24" s="9">
        <v>9</v>
      </c>
      <c r="W24" s="9">
        <v>1</v>
      </c>
      <c r="X24" s="9"/>
      <c r="Y24" s="9">
        <v>2</v>
      </c>
      <c r="Z24" s="9">
        <v>1</v>
      </c>
      <c r="AA24" s="9"/>
      <c r="AB24" s="9"/>
      <c r="AC24" s="9">
        <f t="shared" si="5"/>
        <v>0</v>
      </c>
      <c r="AE24" s="21"/>
    </row>
    <row r="25" spans="1:32" s="39" customFormat="1" ht="12.75" x14ac:dyDescent="0.2">
      <c r="A25" s="43"/>
      <c r="B25" s="42"/>
      <c r="C25" s="42"/>
      <c r="D25" s="9"/>
      <c r="E25" s="9"/>
      <c r="F25" s="9"/>
      <c r="G25" s="9"/>
      <c r="H25" s="9"/>
      <c r="I25" s="9"/>
      <c r="J25" s="9"/>
      <c r="K25" s="9"/>
      <c r="L25" s="9"/>
      <c r="M25" s="9"/>
      <c r="N25" s="9" t="str">
        <f t="shared" si="4"/>
        <v/>
      </c>
      <c r="O25" s="10"/>
      <c r="P25" s="43"/>
      <c r="Q25" s="42"/>
      <c r="R25" s="4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 t="str">
        <f t="shared" si="5"/>
        <v/>
      </c>
      <c r="AE25" s="21"/>
    </row>
    <row r="26" spans="1:32" s="39" customFormat="1" ht="12.75" x14ac:dyDescent="0.2">
      <c r="A26" s="41">
        <v>26</v>
      </c>
      <c r="B26" s="42" t="s">
        <v>58</v>
      </c>
      <c r="C26" s="42" t="s">
        <v>59</v>
      </c>
      <c r="D26" s="9">
        <v>2</v>
      </c>
      <c r="E26" s="9">
        <v>2</v>
      </c>
      <c r="F26" s="9"/>
      <c r="G26" s="9">
        <v>4</v>
      </c>
      <c r="H26" s="9"/>
      <c r="I26" s="9"/>
      <c r="J26" s="9"/>
      <c r="K26" s="9">
        <v>2</v>
      </c>
      <c r="L26" s="9"/>
      <c r="M26" s="9"/>
      <c r="N26" s="9">
        <f t="shared" si="4"/>
        <v>10</v>
      </c>
      <c r="O26" s="10"/>
      <c r="P26" s="43"/>
      <c r="Q26" s="42"/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tr">
        <f t="shared" si="5"/>
        <v/>
      </c>
      <c r="AE26" s="21"/>
    </row>
    <row r="27" spans="1:32" s="39" customFormat="1" ht="12.75" x14ac:dyDescent="0.2">
      <c r="A27" s="43">
        <v>33</v>
      </c>
      <c r="B27" s="42" t="s">
        <v>318</v>
      </c>
      <c r="C27" s="42" t="s">
        <v>37</v>
      </c>
      <c r="D27" s="9"/>
      <c r="E27" s="9"/>
      <c r="F27" s="9"/>
      <c r="G27" s="9">
        <v>6</v>
      </c>
      <c r="H27" s="9"/>
      <c r="I27" s="9">
        <v>1</v>
      </c>
      <c r="J27" s="9">
        <v>1</v>
      </c>
      <c r="K27" s="9"/>
      <c r="L27" s="9"/>
      <c r="M27" s="9"/>
      <c r="N27" s="9">
        <f t="shared" si="4"/>
        <v>0</v>
      </c>
      <c r="O27" s="10"/>
      <c r="P27" s="43">
        <v>24</v>
      </c>
      <c r="Q27" s="42" t="s">
        <v>209</v>
      </c>
      <c r="R27" s="42" t="s">
        <v>210</v>
      </c>
      <c r="S27" s="9"/>
      <c r="T27" s="9">
        <v>1</v>
      </c>
      <c r="U27" s="9"/>
      <c r="V27" s="9">
        <v>4</v>
      </c>
      <c r="W27" s="9">
        <v>2</v>
      </c>
      <c r="X27" s="9"/>
      <c r="Y27" s="9">
        <v>1</v>
      </c>
      <c r="Z27" s="9">
        <v>3</v>
      </c>
      <c r="AA27" s="9"/>
      <c r="AB27" s="9"/>
      <c r="AC27" s="9">
        <f t="shared" si="5"/>
        <v>3</v>
      </c>
      <c r="AE27" s="21"/>
    </row>
    <row r="28" spans="1:32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3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2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2" s="39" customFormat="1" ht="12.75" x14ac:dyDescent="0.2">
      <c r="A30" s="105" t="s">
        <v>26</v>
      </c>
      <c r="B30" s="106"/>
      <c r="C30" s="107"/>
      <c r="D30" s="9">
        <f t="shared" ref="D30:N30" si="6">SUM(D20:D29)</f>
        <v>19</v>
      </c>
      <c r="E30" s="9">
        <f t="shared" si="6"/>
        <v>4</v>
      </c>
      <c r="F30" s="9">
        <f t="shared" si="6"/>
        <v>6</v>
      </c>
      <c r="G30" s="9">
        <f t="shared" si="6"/>
        <v>38</v>
      </c>
      <c r="H30" s="9">
        <f t="shared" si="6"/>
        <v>9</v>
      </c>
      <c r="I30" s="9">
        <f t="shared" si="6"/>
        <v>8</v>
      </c>
      <c r="J30" s="9">
        <f t="shared" si="6"/>
        <v>2</v>
      </c>
      <c r="K30" s="9">
        <f t="shared" si="6"/>
        <v>9</v>
      </c>
      <c r="L30" s="9">
        <f t="shared" si="6"/>
        <v>0</v>
      </c>
      <c r="M30" s="9">
        <f t="shared" si="6"/>
        <v>0</v>
      </c>
      <c r="N30" s="9">
        <f t="shared" si="6"/>
        <v>56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7</v>
      </c>
      <c r="T30" s="9">
        <f t="shared" si="7"/>
        <v>4</v>
      </c>
      <c r="U30" s="9">
        <f t="shared" si="7"/>
        <v>5</v>
      </c>
      <c r="V30" s="9">
        <f t="shared" si="7"/>
        <v>26</v>
      </c>
      <c r="W30" s="9">
        <f t="shared" si="7"/>
        <v>6</v>
      </c>
      <c r="X30" s="9">
        <f t="shared" si="7"/>
        <v>3</v>
      </c>
      <c r="Y30" s="9">
        <f t="shared" si="7"/>
        <v>4</v>
      </c>
      <c r="Z30" s="9">
        <f t="shared" si="7"/>
        <v>17</v>
      </c>
      <c r="AA30" s="9">
        <f t="shared" si="7"/>
        <v>0</v>
      </c>
      <c r="AB30" s="9">
        <f t="shared" si="7"/>
        <v>0</v>
      </c>
      <c r="AC30" s="9">
        <f t="shared" si="7"/>
        <v>31</v>
      </c>
      <c r="AE30" s="44" t="e">
        <f>IF(#REF!+#REF!=5,"Correct","MVP ERROR")</f>
        <v>#REF!</v>
      </c>
    </row>
    <row r="31" spans="1:32" s="39" customFormat="1" ht="12.75" x14ac:dyDescent="0.2">
      <c r="A31" s="117" t="s">
        <v>27</v>
      </c>
      <c r="B31" s="118"/>
      <c r="C31" s="119" t="s">
        <v>135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Spartans:    |||   Phantoms: </v>
      </c>
      <c r="AF31" s="46"/>
    </row>
    <row r="32" spans="1:32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43" t="s">
        <v>140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3" t="s">
        <v>4</v>
      </c>
      <c r="P33" s="125" t="s">
        <v>103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>
        <v>5</v>
      </c>
      <c r="B35" s="42" t="s">
        <v>213</v>
      </c>
      <c r="C35" s="42" t="s">
        <v>214</v>
      </c>
      <c r="D35" s="9">
        <v>2</v>
      </c>
      <c r="E35" s="9">
        <v>2</v>
      </c>
      <c r="F35" s="9">
        <v>1</v>
      </c>
      <c r="G35" s="9">
        <v>3</v>
      </c>
      <c r="H35" s="9">
        <v>1</v>
      </c>
      <c r="I35" s="9"/>
      <c r="J35" s="9"/>
      <c r="K35" s="9">
        <v>1</v>
      </c>
      <c r="L35" s="9"/>
      <c r="M35" s="9"/>
      <c r="N35" s="9">
        <f t="shared" ref="N35:N44" si="8">IF(B35="","",(D35*2)+(E35*3)+F35*1)</f>
        <v>11</v>
      </c>
      <c r="O35" s="10"/>
      <c r="P35" s="43">
        <v>4</v>
      </c>
      <c r="Q35" s="42" t="s">
        <v>148</v>
      </c>
      <c r="R35" s="42" t="s">
        <v>54</v>
      </c>
      <c r="S35" s="9"/>
      <c r="T35" s="9"/>
      <c r="U35" s="9"/>
      <c r="V35" s="9">
        <v>1</v>
      </c>
      <c r="W35" s="9"/>
      <c r="X35" s="9">
        <v>1</v>
      </c>
      <c r="Y35" s="9"/>
      <c r="Z35" s="9">
        <v>4</v>
      </c>
      <c r="AA35" s="9"/>
      <c r="AB35" s="9"/>
      <c r="AC35" s="9">
        <f t="shared" ref="AC35:AC44" si="9">IF(Q35="","",(S35*2)+(T35*3)+U35*1)</f>
        <v>0</v>
      </c>
      <c r="AE35" s="21"/>
    </row>
    <row r="36" spans="1:31" s="39" customFormat="1" ht="12.75" x14ac:dyDescent="0.2">
      <c r="A36" s="43">
        <v>6</v>
      </c>
      <c r="B36" s="42" t="s">
        <v>215</v>
      </c>
      <c r="C36" s="42" t="s">
        <v>216</v>
      </c>
      <c r="D36" s="9"/>
      <c r="E36" s="9">
        <v>2</v>
      </c>
      <c r="F36" s="9">
        <v>2</v>
      </c>
      <c r="G36" s="9">
        <v>4</v>
      </c>
      <c r="H36" s="9">
        <v>5</v>
      </c>
      <c r="I36" s="9">
        <v>2</v>
      </c>
      <c r="J36" s="9"/>
      <c r="K36" s="9">
        <v>2</v>
      </c>
      <c r="L36" s="9"/>
      <c r="M36" s="9"/>
      <c r="N36" s="9">
        <f t="shared" si="8"/>
        <v>8</v>
      </c>
      <c r="O36" s="10"/>
      <c r="P36" s="43">
        <v>6</v>
      </c>
      <c r="Q36" s="42" t="s">
        <v>40</v>
      </c>
      <c r="R36" s="42" t="s">
        <v>113</v>
      </c>
      <c r="S36" s="9">
        <v>1</v>
      </c>
      <c r="T36" s="9"/>
      <c r="U36" s="9"/>
      <c r="V36" s="9">
        <v>4</v>
      </c>
      <c r="W36" s="9"/>
      <c r="X36" s="9"/>
      <c r="Y36" s="9"/>
      <c r="Z36" s="9"/>
      <c r="AA36" s="9"/>
      <c r="AB36" s="9"/>
      <c r="AC36" s="9">
        <f t="shared" si="9"/>
        <v>2</v>
      </c>
      <c r="AE36" s="21"/>
    </row>
    <row r="37" spans="1:31" s="39" customFormat="1" ht="12.75" x14ac:dyDescent="0.2">
      <c r="A37" s="41">
        <v>14</v>
      </c>
      <c r="B37" s="42" t="s">
        <v>217</v>
      </c>
      <c r="C37" s="42" t="s">
        <v>92</v>
      </c>
      <c r="D37" s="9">
        <v>1</v>
      </c>
      <c r="E37" s="9"/>
      <c r="F37" s="9">
        <v>2</v>
      </c>
      <c r="G37" s="9">
        <v>9</v>
      </c>
      <c r="H37" s="9">
        <v>7</v>
      </c>
      <c r="I37" s="9">
        <v>1</v>
      </c>
      <c r="J37" s="9">
        <v>1</v>
      </c>
      <c r="K37" s="9">
        <v>1</v>
      </c>
      <c r="L37" s="9"/>
      <c r="M37" s="9"/>
      <c r="N37" s="9">
        <f t="shared" si="8"/>
        <v>4</v>
      </c>
      <c r="O37" s="10"/>
      <c r="P37" s="43">
        <v>9</v>
      </c>
      <c r="Q37" s="42" t="s">
        <v>114</v>
      </c>
      <c r="R37" s="42" t="s">
        <v>67</v>
      </c>
      <c r="S37" s="9">
        <v>3</v>
      </c>
      <c r="T37" s="9"/>
      <c r="U37" s="9">
        <v>1</v>
      </c>
      <c r="V37" s="9">
        <v>4</v>
      </c>
      <c r="W37" s="9">
        <v>4</v>
      </c>
      <c r="X37" s="9"/>
      <c r="Y37" s="9"/>
      <c r="Z37" s="9">
        <v>1</v>
      </c>
      <c r="AA37" s="9"/>
      <c r="AB37" s="9"/>
      <c r="AC37" s="9">
        <f t="shared" si="9"/>
        <v>7</v>
      </c>
      <c r="AE37" s="21"/>
    </row>
    <row r="38" spans="1:31" s="39" customFormat="1" ht="12.75" x14ac:dyDescent="0.2">
      <c r="A38" s="43">
        <v>24</v>
      </c>
      <c r="B38" s="42" t="s">
        <v>218</v>
      </c>
      <c r="C38" s="42" t="s">
        <v>39</v>
      </c>
      <c r="D38" s="9">
        <v>4</v>
      </c>
      <c r="E38" s="9"/>
      <c r="F38" s="9"/>
      <c r="G38" s="9">
        <v>2</v>
      </c>
      <c r="H38" s="9"/>
      <c r="I38" s="9">
        <v>1</v>
      </c>
      <c r="J38" s="9"/>
      <c r="K38" s="9">
        <v>3</v>
      </c>
      <c r="L38" s="9"/>
      <c r="M38" s="9"/>
      <c r="N38" s="9">
        <f t="shared" si="8"/>
        <v>8</v>
      </c>
      <c r="O38" s="10"/>
      <c r="P38" s="43"/>
      <c r="Q38" s="42"/>
      <c r="R38" s="4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 t="str">
        <f t="shared" si="9"/>
        <v/>
      </c>
      <c r="AE38" s="21"/>
    </row>
    <row r="39" spans="1:31" s="39" customFormat="1" ht="12.75" x14ac:dyDescent="0.2">
      <c r="A39" s="43">
        <v>32</v>
      </c>
      <c r="B39" s="42" t="s">
        <v>71</v>
      </c>
      <c r="C39" s="42" t="s">
        <v>90</v>
      </c>
      <c r="D39" s="9">
        <v>7</v>
      </c>
      <c r="E39" s="9"/>
      <c r="F39" s="9">
        <v>1</v>
      </c>
      <c r="G39" s="9">
        <v>9</v>
      </c>
      <c r="H39" s="9"/>
      <c r="I39" s="9">
        <v>2</v>
      </c>
      <c r="J39" s="9"/>
      <c r="K39" s="9"/>
      <c r="L39" s="9"/>
      <c r="M39" s="9"/>
      <c r="N39" s="9">
        <f t="shared" si="8"/>
        <v>15</v>
      </c>
      <c r="O39" s="10"/>
      <c r="P39" s="43">
        <v>20</v>
      </c>
      <c r="Q39" s="42" t="s">
        <v>105</v>
      </c>
      <c r="R39" s="42" t="s">
        <v>106</v>
      </c>
      <c r="S39" s="9"/>
      <c r="T39" s="9"/>
      <c r="U39" s="9"/>
      <c r="V39" s="9"/>
      <c r="W39" s="9"/>
      <c r="X39" s="9"/>
      <c r="Y39" s="9"/>
      <c r="Z39" s="9">
        <v>1</v>
      </c>
      <c r="AA39" s="9"/>
      <c r="AB39" s="9"/>
      <c r="AC39" s="9">
        <f t="shared" si="9"/>
        <v>0</v>
      </c>
      <c r="AE39" s="21"/>
    </row>
    <row r="40" spans="1:31" s="39" customFormat="1" ht="12.75" x14ac:dyDescent="0.2">
      <c r="A40" s="43">
        <v>50</v>
      </c>
      <c r="B40" s="42" t="s">
        <v>219</v>
      </c>
      <c r="C40" s="42" t="s">
        <v>70</v>
      </c>
      <c r="D40" s="9">
        <v>1</v>
      </c>
      <c r="E40" s="9"/>
      <c r="F40" s="9"/>
      <c r="G40" s="9">
        <v>2</v>
      </c>
      <c r="H40" s="9">
        <v>1</v>
      </c>
      <c r="I40" s="9"/>
      <c r="J40" s="9"/>
      <c r="K40" s="9"/>
      <c r="L40" s="9"/>
      <c r="M40" s="9"/>
      <c r="N40" s="9">
        <f t="shared" si="8"/>
        <v>2</v>
      </c>
      <c r="O40" s="10"/>
      <c r="P40" s="41">
        <v>22</v>
      </c>
      <c r="Q40" s="42" t="s">
        <v>115</v>
      </c>
      <c r="R40" s="42" t="s">
        <v>116</v>
      </c>
      <c r="S40" s="9">
        <v>3</v>
      </c>
      <c r="T40" s="9">
        <v>1</v>
      </c>
      <c r="U40" s="9">
        <v>2</v>
      </c>
      <c r="V40" s="9">
        <v>3</v>
      </c>
      <c r="W40" s="9">
        <v>3</v>
      </c>
      <c r="X40" s="9">
        <v>1</v>
      </c>
      <c r="Y40" s="9"/>
      <c r="Z40" s="9">
        <v>3</v>
      </c>
      <c r="AA40" s="9"/>
      <c r="AB40" s="9"/>
      <c r="AC40" s="9">
        <f t="shared" si="9"/>
        <v>11</v>
      </c>
      <c r="AE40" s="21"/>
    </row>
    <row r="41" spans="1:31" s="39" customFormat="1" ht="12.75" x14ac:dyDescent="0.2">
      <c r="A41" s="43"/>
      <c r="B41" s="42"/>
      <c r="C41" s="42"/>
      <c r="D41" s="9"/>
      <c r="E41" s="9"/>
      <c r="F41" s="9"/>
      <c r="G41" s="9"/>
      <c r="H41" s="9"/>
      <c r="I41" s="9"/>
      <c r="J41" s="9"/>
      <c r="K41" s="9"/>
      <c r="L41" s="9"/>
      <c r="M41" s="9"/>
      <c r="N41" s="9" t="str">
        <f t="shared" si="8"/>
        <v/>
      </c>
      <c r="O41" s="10"/>
      <c r="P41" s="41">
        <v>40</v>
      </c>
      <c r="Q41" s="42" t="s">
        <v>32</v>
      </c>
      <c r="R41" s="42" t="s">
        <v>147</v>
      </c>
      <c r="S41" s="9"/>
      <c r="T41" s="9"/>
      <c r="U41" s="9"/>
      <c r="V41" s="9">
        <v>7</v>
      </c>
      <c r="W41" s="9"/>
      <c r="X41" s="9"/>
      <c r="Y41" s="9"/>
      <c r="Z41" s="9"/>
      <c r="AA41" s="9"/>
      <c r="AB41" s="9"/>
      <c r="AC41" s="9">
        <f t="shared" si="9"/>
        <v>0</v>
      </c>
      <c r="AE41" s="21"/>
    </row>
    <row r="42" spans="1:31" s="39" customFormat="1" ht="12.75" x14ac:dyDescent="0.2">
      <c r="A42" s="41"/>
      <c r="B42" s="42"/>
      <c r="C42" s="42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tr">
        <f t="shared" si="8"/>
        <v/>
      </c>
      <c r="O42" s="10"/>
      <c r="P42" s="41">
        <v>44</v>
      </c>
      <c r="Q42" s="42" t="s">
        <v>108</v>
      </c>
      <c r="R42" s="42" t="s">
        <v>109</v>
      </c>
      <c r="S42" s="9">
        <v>6</v>
      </c>
      <c r="T42" s="9"/>
      <c r="U42" s="9">
        <v>1</v>
      </c>
      <c r="V42" s="9">
        <v>6</v>
      </c>
      <c r="W42" s="9">
        <v>1</v>
      </c>
      <c r="X42" s="9">
        <v>1</v>
      </c>
      <c r="Y42" s="9"/>
      <c r="Z42" s="9"/>
      <c r="AA42" s="9"/>
      <c r="AB42" s="9"/>
      <c r="AC42" s="9">
        <f t="shared" si="9"/>
        <v>13</v>
      </c>
      <c r="AE42" s="21"/>
    </row>
    <row r="43" spans="1:31" s="39" customFormat="1" ht="12.75" x14ac:dyDescent="0.2">
      <c r="A43" s="41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>
        <v>23</v>
      </c>
      <c r="Q43" s="42" t="s">
        <v>110</v>
      </c>
      <c r="R43" s="42" t="s">
        <v>72</v>
      </c>
      <c r="S43" s="9"/>
      <c r="T43" s="9">
        <v>3</v>
      </c>
      <c r="U43" s="9"/>
      <c r="V43" s="9">
        <v>2</v>
      </c>
      <c r="W43" s="9"/>
      <c r="X43" s="9">
        <v>1</v>
      </c>
      <c r="Y43" s="9"/>
      <c r="Z43" s="9"/>
      <c r="AA43" s="9"/>
      <c r="AB43" s="9"/>
      <c r="AC43" s="9">
        <f t="shared" si="9"/>
        <v>9</v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3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15</v>
      </c>
      <c r="E45" s="9">
        <f t="shared" si="10"/>
        <v>4</v>
      </c>
      <c r="F45" s="9">
        <f t="shared" si="10"/>
        <v>6</v>
      </c>
      <c r="G45" s="9">
        <f t="shared" si="10"/>
        <v>29</v>
      </c>
      <c r="H45" s="9">
        <f t="shared" si="10"/>
        <v>14</v>
      </c>
      <c r="I45" s="9">
        <f t="shared" si="10"/>
        <v>6</v>
      </c>
      <c r="J45" s="9">
        <f t="shared" si="10"/>
        <v>1</v>
      </c>
      <c r="K45" s="9">
        <f t="shared" si="10"/>
        <v>7</v>
      </c>
      <c r="L45" s="9">
        <f t="shared" si="10"/>
        <v>0</v>
      </c>
      <c r="M45" s="9">
        <f t="shared" si="10"/>
        <v>0</v>
      </c>
      <c r="N45" s="9">
        <f t="shared" si="10"/>
        <v>48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13</v>
      </c>
      <c r="T45" s="9">
        <f t="shared" si="11"/>
        <v>4</v>
      </c>
      <c r="U45" s="9">
        <f t="shared" si="11"/>
        <v>4</v>
      </c>
      <c r="V45" s="9">
        <f t="shared" si="11"/>
        <v>27</v>
      </c>
      <c r="W45" s="9">
        <f t="shared" si="11"/>
        <v>8</v>
      </c>
      <c r="X45" s="9">
        <f t="shared" si="11"/>
        <v>4</v>
      </c>
      <c r="Y45" s="9">
        <f t="shared" si="11"/>
        <v>0</v>
      </c>
      <c r="Z45" s="9">
        <f t="shared" si="11"/>
        <v>9</v>
      </c>
      <c r="AA45" s="9">
        <f t="shared" si="11"/>
        <v>0</v>
      </c>
      <c r="AB45" s="9">
        <f t="shared" si="11"/>
        <v>0</v>
      </c>
      <c r="AC45" s="9">
        <f t="shared" si="11"/>
        <v>42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137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AKOM:    |||   Hornets: BLK-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72" t="s">
        <v>230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  <c r="O48" s="3" t="s">
        <v>29</v>
      </c>
      <c r="P48" s="134" t="s">
        <v>62</v>
      </c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6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3"/>
      <c r="B50" s="42"/>
      <c r="C50" s="42"/>
      <c r="D50" s="9"/>
      <c r="E50" s="9"/>
      <c r="F50" s="9"/>
      <c r="G50" s="9"/>
      <c r="H50" s="9"/>
      <c r="I50" s="9"/>
      <c r="J50" s="9"/>
      <c r="K50" s="9"/>
      <c r="L50" s="9"/>
      <c r="M50" s="9"/>
      <c r="N50" s="9" t="str">
        <f t="shared" ref="N50:N59" si="12">IF(B50="","",(D50*2)+(E50*3)+F50*1)</f>
        <v/>
      </c>
      <c r="O50" s="10"/>
      <c r="P50" s="43">
        <v>11</v>
      </c>
      <c r="Q50" s="42" t="s">
        <v>68</v>
      </c>
      <c r="R50" s="42" t="s">
        <v>69</v>
      </c>
      <c r="S50" s="9">
        <v>4</v>
      </c>
      <c r="T50" s="9">
        <v>1</v>
      </c>
      <c r="U50" s="9"/>
      <c r="V50" s="9">
        <v>2</v>
      </c>
      <c r="W50" s="9"/>
      <c r="X50" s="9">
        <v>1</v>
      </c>
      <c r="Y50" s="9"/>
      <c r="Z50" s="9">
        <v>1</v>
      </c>
      <c r="AA50" s="9"/>
      <c r="AB50" s="9"/>
      <c r="AC50" s="9">
        <f t="shared" ref="AC50:AC59" si="13">IF(Q50="","",(S50*2)+(T50*3)+U50*1)</f>
        <v>11</v>
      </c>
      <c r="AD50" s="46"/>
      <c r="AE50" s="21"/>
    </row>
    <row r="51" spans="1:31" s="39" customFormat="1" ht="12.75" x14ac:dyDescent="0.2">
      <c r="A51" s="41">
        <v>6</v>
      </c>
      <c r="B51" s="42" t="s">
        <v>38</v>
      </c>
      <c r="C51" s="42" t="s">
        <v>235</v>
      </c>
      <c r="D51" s="9">
        <v>1</v>
      </c>
      <c r="E51" s="9"/>
      <c r="F51" s="9">
        <v>1</v>
      </c>
      <c r="G51" s="9">
        <v>4</v>
      </c>
      <c r="H51" s="9">
        <v>1</v>
      </c>
      <c r="I51" s="9">
        <v>2</v>
      </c>
      <c r="J51" s="9"/>
      <c r="K51" s="9">
        <v>4</v>
      </c>
      <c r="L51" s="9"/>
      <c r="M51" s="9"/>
      <c r="N51" s="9">
        <f t="shared" si="12"/>
        <v>3</v>
      </c>
      <c r="O51" s="10"/>
      <c r="P51" s="41">
        <v>6</v>
      </c>
      <c r="Q51" s="42" t="s">
        <v>120</v>
      </c>
      <c r="R51" s="42" t="s">
        <v>50</v>
      </c>
      <c r="S51" s="9">
        <v>1</v>
      </c>
      <c r="T51" s="9"/>
      <c r="U51" s="9"/>
      <c r="V51" s="9">
        <v>4</v>
      </c>
      <c r="W51" s="9"/>
      <c r="X51" s="9">
        <v>1</v>
      </c>
      <c r="Y51" s="9"/>
      <c r="Z51" s="9">
        <v>1</v>
      </c>
      <c r="AA51" s="9"/>
      <c r="AB51" s="9"/>
      <c r="AC51" s="9">
        <f t="shared" si="13"/>
        <v>2</v>
      </c>
      <c r="AD51" s="46"/>
      <c r="AE51" s="21"/>
    </row>
    <row r="52" spans="1:31" s="39" customFormat="1" ht="12.75" x14ac:dyDescent="0.2">
      <c r="A52" s="41">
        <v>8</v>
      </c>
      <c r="B52" s="42" t="s">
        <v>236</v>
      </c>
      <c r="C52" s="42" t="s">
        <v>61</v>
      </c>
      <c r="D52" s="9">
        <v>1</v>
      </c>
      <c r="E52" s="9">
        <v>1</v>
      </c>
      <c r="F52" s="9"/>
      <c r="G52" s="9">
        <v>3</v>
      </c>
      <c r="H52" s="9">
        <v>1</v>
      </c>
      <c r="I52" s="9"/>
      <c r="J52" s="9"/>
      <c r="K52" s="9"/>
      <c r="L52" s="9"/>
      <c r="M52" s="9"/>
      <c r="N52" s="9">
        <f t="shared" si="12"/>
        <v>5</v>
      </c>
      <c r="O52" s="10"/>
      <c r="P52" s="43">
        <v>7</v>
      </c>
      <c r="Q52" s="42" t="s">
        <v>167</v>
      </c>
      <c r="R52" s="42" t="s">
        <v>128</v>
      </c>
      <c r="S52" s="9">
        <v>1</v>
      </c>
      <c r="T52" s="9"/>
      <c r="U52" s="9"/>
      <c r="V52" s="9">
        <v>1</v>
      </c>
      <c r="W52" s="9"/>
      <c r="X52" s="9">
        <v>2</v>
      </c>
      <c r="Y52" s="9"/>
      <c r="Z52" s="9">
        <v>2</v>
      </c>
      <c r="AA52" s="9"/>
      <c r="AB52" s="9"/>
      <c r="AC52" s="9">
        <f t="shared" si="13"/>
        <v>2</v>
      </c>
      <c r="AD52" s="46"/>
      <c r="AE52" s="21"/>
    </row>
    <row r="53" spans="1:31" s="39" customFormat="1" ht="12.75" x14ac:dyDescent="0.2">
      <c r="A53" s="41">
        <v>9</v>
      </c>
      <c r="B53" s="42" t="s">
        <v>237</v>
      </c>
      <c r="C53" s="42" t="s">
        <v>238</v>
      </c>
      <c r="D53" s="9">
        <v>2</v>
      </c>
      <c r="E53" s="9">
        <v>2</v>
      </c>
      <c r="F53" s="9"/>
      <c r="G53" s="9"/>
      <c r="H53" s="9">
        <v>2</v>
      </c>
      <c r="I53" s="9">
        <v>2</v>
      </c>
      <c r="J53" s="9"/>
      <c r="K53" s="9">
        <v>2</v>
      </c>
      <c r="L53" s="9"/>
      <c r="M53" s="9"/>
      <c r="N53" s="9">
        <f t="shared" si="12"/>
        <v>10</v>
      </c>
      <c r="O53" s="10"/>
      <c r="P53" s="41">
        <v>4</v>
      </c>
      <c r="Q53" s="42" t="s">
        <v>165</v>
      </c>
      <c r="R53" s="42" t="s">
        <v>166</v>
      </c>
      <c r="S53" s="9">
        <v>2</v>
      </c>
      <c r="T53" s="9"/>
      <c r="U53" s="9">
        <v>2</v>
      </c>
      <c r="V53" s="9">
        <v>4</v>
      </c>
      <c r="W53" s="9">
        <v>3</v>
      </c>
      <c r="X53" s="9"/>
      <c r="Y53" s="9"/>
      <c r="Z53" s="9"/>
      <c r="AA53" s="9"/>
      <c r="AB53" s="9"/>
      <c r="AC53" s="9">
        <f t="shared" si="13"/>
        <v>6</v>
      </c>
      <c r="AD53" s="46"/>
      <c r="AE53" s="21"/>
    </row>
    <row r="54" spans="1:31" s="39" customFormat="1" ht="12.75" x14ac:dyDescent="0.2">
      <c r="A54" s="41">
        <v>10</v>
      </c>
      <c r="B54" s="42" t="s">
        <v>65</v>
      </c>
      <c r="C54" s="42" t="s">
        <v>95</v>
      </c>
      <c r="D54" s="9"/>
      <c r="E54" s="9"/>
      <c r="F54" s="9">
        <v>1</v>
      </c>
      <c r="G54" s="9">
        <v>2</v>
      </c>
      <c r="H54" s="9">
        <v>1</v>
      </c>
      <c r="I54" s="9"/>
      <c r="J54" s="9"/>
      <c r="K54" s="9">
        <v>3</v>
      </c>
      <c r="L54" s="9">
        <v>1</v>
      </c>
      <c r="M54" s="9"/>
      <c r="N54" s="9">
        <f t="shared" si="12"/>
        <v>1</v>
      </c>
      <c r="O54" s="10"/>
      <c r="P54" s="41">
        <v>9</v>
      </c>
      <c r="Q54" s="42" t="s">
        <v>63</v>
      </c>
      <c r="R54" s="42" t="s">
        <v>64</v>
      </c>
      <c r="S54" s="9"/>
      <c r="T54" s="9"/>
      <c r="U54" s="9"/>
      <c r="V54" s="9">
        <v>4</v>
      </c>
      <c r="W54" s="9">
        <v>3</v>
      </c>
      <c r="X54" s="9">
        <v>3</v>
      </c>
      <c r="Y54" s="9"/>
      <c r="Z54" s="9">
        <v>2</v>
      </c>
      <c r="AA54" s="9"/>
      <c r="AB54" s="9"/>
      <c r="AC54" s="9">
        <f t="shared" si="13"/>
        <v>0</v>
      </c>
      <c r="AD54" s="46"/>
      <c r="AE54" s="21"/>
    </row>
    <row r="55" spans="1:31" s="39" customFormat="1" ht="12.75" x14ac:dyDescent="0.2">
      <c r="A55" s="41"/>
      <c r="B55" s="42"/>
      <c r="C55" s="42"/>
      <c r="D55" s="9"/>
      <c r="E55" s="9"/>
      <c r="F55" s="9"/>
      <c r="G55" s="9"/>
      <c r="H55" s="9"/>
      <c r="I55" s="9"/>
      <c r="J55" s="9"/>
      <c r="K55" s="9"/>
      <c r="L55" s="9"/>
      <c r="M55" s="9"/>
      <c r="N55" s="9" t="str">
        <f t="shared" si="12"/>
        <v/>
      </c>
      <c r="O55" s="10"/>
      <c r="P55" s="41">
        <v>10</v>
      </c>
      <c r="Q55" s="42" t="s">
        <v>274</v>
      </c>
      <c r="R55" s="42" t="s">
        <v>31</v>
      </c>
      <c r="S55" s="9">
        <v>1</v>
      </c>
      <c r="T55" s="9"/>
      <c r="U55" s="9"/>
      <c r="V55" s="9">
        <v>3</v>
      </c>
      <c r="W55" s="9">
        <v>3</v>
      </c>
      <c r="X55" s="9">
        <v>4</v>
      </c>
      <c r="Y55" s="9"/>
      <c r="Z55" s="9">
        <v>2</v>
      </c>
      <c r="AA55" s="9"/>
      <c r="AB55" s="9"/>
      <c r="AC55" s="9">
        <f t="shared" si="13"/>
        <v>2</v>
      </c>
      <c r="AD55" s="46"/>
      <c r="AE55" s="21"/>
    </row>
    <row r="56" spans="1:31" s="39" customFormat="1" ht="12.75" x14ac:dyDescent="0.2">
      <c r="A56" s="43">
        <v>21</v>
      </c>
      <c r="B56" s="42" t="s">
        <v>241</v>
      </c>
      <c r="C56" s="42" t="s">
        <v>166</v>
      </c>
      <c r="D56" s="9"/>
      <c r="E56" s="9"/>
      <c r="F56" s="9"/>
      <c r="G56" s="9">
        <v>5</v>
      </c>
      <c r="H56" s="9">
        <v>1</v>
      </c>
      <c r="I56" s="9"/>
      <c r="J56" s="9"/>
      <c r="K56" s="9"/>
      <c r="L56" s="9"/>
      <c r="M56" s="9"/>
      <c r="N56" s="9">
        <f t="shared" si="12"/>
        <v>0</v>
      </c>
      <c r="O56" s="10"/>
      <c r="P56" s="41">
        <v>12</v>
      </c>
      <c r="Q56" s="42" t="s">
        <v>260</v>
      </c>
      <c r="R56" s="42" t="s">
        <v>263</v>
      </c>
      <c r="S56" s="9">
        <v>5</v>
      </c>
      <c r="T56" s="9"/>
      <c r="U56" s="9"/>
      <c r="V56" s="9">
        <v>3</v>
      </c>
      <c r="W56" s="9">
        <v>1</v>
      </c>
      <c r="X56" s="9">
        <v>1</v>
      </c>
      <c r="Y56" s="9"/>
      <c r="Z56" s="9">
        <v>1</v>
      </c>
      <c r="AA56" s="9"/>
      <c r="AB56" s="9"/>
      <c r="AC56" s="9">
        <f t="shared" si="13"/>
        <v>10</v>
      </c>
      <c r="AD56" s="46"/>
      <c r="AE56" s="21"/>
    </row>
    <row r="57" spans="1:31" s="39" customFormat="1" ht="12.75" x14ac:dyDescent="0.2">
      <c r="A57" s="43">
        <v>23</v>
      </c>
      <c r="B57" s="42" t="s">
        <v>319</v>
      </c>
      <c r="C57" s="42" t="s">
        <v>320</v>
      </c>
      <c r="D57" s="9">
        <v>5</v>
      </c>
      <c r="E57" s="9"/>
      <c r="F57" s="9">
        <v>3</v>
      </c>
      <c r="G57" s="9">
        <v>3</v>
      </c>
      <c r="H57" s="9">
        <v>2</v>
      </c>
      <c r="I57" s="9">
        <v>3</v>
      </c>
      <c r="J57" s="9"/>
      <c r="K57" s="9"/>
      <c r="L57" s="9"/>
      <c r="M57" s="9"/>
      <c r="N57" s="9">
        <f t="shared" si="12"/>
        <v>13</v>
      </c>
      <c r="O57" s="10"/>
      <c r="P57" s="41">
        <v>13</v>
      </c>
      <c r="Q57" s="42" t="s">
        <v>168</v>
      </c>
      <c r="R57" s="42" t="s">
        <v>41</v>
      </c>
      <c r="S57" s="9">
        <v>6</v>
      </c>
      <c r="T57" s="9"/>
      <c r="U57" s="9"/>
      <c r="V57" s="9">
        <v>5</v>
      </c>
      <c r="W57" s="9">
        <v>4</v>
      </c>
      <c r="X57" s="9">
        <v>2</v>
      </c>
      <c r="Y57" s="9"/>
      <c r="Z57" s="9">
        <v>1</v>
      </c>
      <c r="AA57" s="9">
        <v>1</v>
      </c>
      <c r="AB57" s="9"/>
      <c r="AC57" s="9">
        <f t="shared" si="13"/>
        <v>12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1">
        <v>15</v>
      </c>
      <c r="Q58" s="42" t="s">
        <v>258</v>
      </c>
      <c r="R58" s="42" t="s">
        <v>34</v>
      </c>
      <c r="S58" s="9">
        <v>4</v>
      </c>
      <c r="T58" s="9"/>
      <c r="U58" s="9">
        <v>2</v>
      </c>
      <c r="V58" s="9">
        <v>7</v>
      </c>
      <c r="W58" s="9">
        <v>1</v>
      </c>
      <c r="X58" s="9">
        <v>3</v>
      </c>
      <c r="Y58" s="9">
        <v>1</v>
      </c>
      <c r="Z58" s="9">
        <v>2</v>
      </c>
      <c r="AA58" s="9"/>
      <c r="AB58" s="9"/>
      <c r="AC58" s="9">
        <f t="shared" si="13"/>
        <v>10</v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3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9</v>
      </c>
      <c r="E60" s="9">
        <f t="shared" si="14"/>
        <v>3</v>
      </c>
      <c r="F60" s="9">
        <f t="shared" si="14"/>
        <v>5</v>
      </c>
      <c r="G60" s="9">
        <f t="shared" si="14"/>
        <v>17</v>
      </c>
      <c r="H60" s="9">
        <f t="shared" si="14"/>
        <v>8</v>
      </c>
      <c r="I60" s="9">
        <f t="shared" si="14"/>
        <v>7</v>
      </c>
      <c r="J60" s="9">
        <f t="shared" si="14"/>
        <v>0</v>
      </c>
      <c r="K60" s="9">
        <f t="shared" si="14"/>
        <v>9</v>
      </c>
      <c r="L60" s="9">
        <f t="shared" si="14"/>
        <v>1</v>
      </c>
      <c r="M60" s="9">
        <f t="shared" si="14"/>
        <v>0</v>
      </c>
      <c r="N60" s="9">
        <f t="shared" si="14"/>
        <v>32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24</v>
      </c>
      <c r="T60" s="9">
        <f t="shared" si="15"/>
        <v>1</v>
      </c>
      <c r="U60" s="9">
        <f t="shared" si="15"/>
        <v>4</v>
      </c>
      <c r="V60" s="9">
        <f t="shared" si="15"/>
        <v>33</v>
      </c>
      <c r="W60" s="9">
        <f t="shared" si="15"/>
        <v>15</v>
      </c>
      <c r="X60" s="9">
        <f t="shared" si="15"/>
        <v>17</v>
      </c>
      <c r="Y60" s="9">
        <f t="shared" si="15"/>
        <v>1</v>
      </c>
      <c r="Z60" s="9">
        <f t="shared" si="15"/>
        <v>12</v>
      </c>
      <c r="AA60" s="9">
        <f t="shared" si="15"/>
        <v>1</v>
      </c>
      <c r="AB60" s="9">
        <f t="shared" si="15"/>
        <v>0</v>
      </c>
      <c r="AC60" s="9">
        <f t="shared" si="15"/>
        <v>55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138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Honey Badgers: BLK-   |||   Hardwood Pro: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81" t="s">
        <v>246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3"/>
      <c r="O63" s="3" t="s">
        <v>29</v>
      </c>
      <c r="P63" s="149" t="s">
        <v>135</v>
      </c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1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1">
        <v>9</v>
      </c>
      <c r="B65" s="42" t="s">
        <v>247</v>
      </c>
      <c r="C65" s="42" t="s">
        <v>248</v>
      </c>
      <c r="D65" s="9">
        <v>3</v>
      </c>
      <c r="E65" s="9"/>
      <c r="F65" s="9">
        <v>1</v>
      </c>
      <c r="G65" s="9">
        <v>6</v>
      </c>
      <c r="H65" s="9"/>
      <c r="I65" s="9">
        <v>1</v>
      </c>
      <c r="J65" s="9"/>
      <c r="K65" s="9"/>
      <c r="L65" s="9"/>
      <c r="M65" s="9"/>
      <c r="N65" s="9">
        <f t="shared" ref="N65:N74" si="16">IF(B65="","",(D65*2)+(E65*3)+F65*1)</f>
        <v>7</v>
      </c>
      <c r="O65" s="10"/>
      <c r="P65" s="41">
        <v>0</v>
      </c>
      <c r="Q65" s="42" t="s">
        <v>180</v>
      </c>
      <c r="R65" s="42" t="s">
        <v>181</v>
      </c>
      <c r="S65" s="9">
        <v>3</v>
      </c>
      <c r="T65" s="9"/>
      <c r="U65" s="9"/>
      <c r="V65" s="9">
        <v>9</v>
      </c>
      <c r="W65" s="9">
        <v>2</v>
      </c>
      <c r="X65" s="9">
        <v>1</v>
      </c>
      <c r="Y65" s="9"/>
      <c r="Z65" s="9">
        <v>1</v>
      </c>
      <c r="AA65" s="9"/>
      <c r="AB65" s="9"/>
      <c r="AC65" s="9">
        <f t="shared" ref="AC65:AC74" si="17">IF(Q65="","",(S65*2)+(T65*3)+U65*1)</f>
        <v>6</v>
      </c>
      <c r="AD65" s="46"/>
      <c r="AE65" s="21"/>
    </row>
    <row r="66" spans="1:31" s="39" customFormat="1" ht="12.75" x14ac:dyDescent="0.2">
      <c r="A66" s="43"/>
      <c r="B66" s="42"/>
      <c r="C66" s="42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tr">
        <f t="shared" si="16"/>
        <v/>
      </c>
      <c r="O66" s="10"/>
      <c r="P66" s="41">
        <v>1</v>
      </c>
      <c r="Q66" s="42" t="s">
        <v>179</v>
      </c>
      <c r="R66" s="42" t="s">
        <v>67</v>
      </c>
      <c r="S66" s="9">
        <v>3</v>
      </c>
      <c r="T66" s="9">
        <v>2</v>
      </c>
      <c r="U66" s="9"/>
      <c r="V66" s="9"/>
      <c r="W66" s="9">
        <v>1</v>
      </c>
      <c r="X66" s="9"/>
      <c r="Y66" s="9"/>
      <c r="Z66" s="9">
        <v>2</v>
      </c>
      <c r="AA66" s="9"/>
      <c r="AB66" s="9"/>
      <c r="AC66" s="9">
        <f t="shared" si="17"/>
        <v>12</v>
      </c>
      <c r="AD66" s="46"/>
      <c r="AE66" s="21"/>
    </row>
    <row r="67" spans="1:31" s="39" customFormat="1" ht="12.75" x14ac:dyDescent="0.2">
      <c r="A67" s="41">
        <v>10</v>
      </c>
      <c r="B67" s="42" t="s">
        <v>250</v>
      </c>
      <c r="C67" s="42" t="s">
        <v>37</v>
      </c>
      <c r="D67" s="9"/>
      <c r="E67" s="9"/>
      <c r="F67" s="9">
        <v>3</v>
      </c>
      <c r="G67" s="9">
        <v>2</v>
      </c>
      <c r="H67" s="9">
        <v>1</v>
      </c>
      <c r="I67" s="9">
        <v>2</v>
      </c>
      <c r="J67" s="9"/>
      <c r="K67" s="9">
        <v>2</v>
      </c>
      <c r="L67" s="9"/>
      <c r="M67" s="9"/>
      <c r="N67" s="9">
        <f t="shared" si="16"/>
        <v>3</v>
      </c>
      <c r="O67" s="10"/>
      <c r="P67" s="41">
        <v>2</v>
      </c>
      <c r="Q67" s="42" t="s">
        <v>184</v>
      </c>
      <c r="R67" s="42" t="s">
        <v>174</v>
      </c>
      <c r="S67" s="9">
        <v>1</v>
      </c>
      <c r="T67" s="9"/>
      <c r="U67" s="9">
        <v>2</v>
      </c>
      <c r="V67" s="9">
        <v>1</v>
      </c>
      <c r="W67" s="9">
        <v>3</v>
      </c>
      <c r="X67" s="9">
        <v>1</v>
      </c>
      <c r="Y67" s="9"/>
      <c r="Z67" s="9">
        <v>1</v>
      </c>
      <c r="AA67" s="9"/>
      <c r="AB67" s="9"/>
      <c r="AC67" s="9">
        <f t="shared" si="17"/>
        <v>4</v>
      </c>
      <c r="AD67" s="46"/>
      <c r="AE67" s="21"/>
    </row>
    <row r="68" spans="1:31" s="39" customFormat="1" ht="12.75" x14ac:dyDescent="0.2">
      <c r="A68" s="41">
        <v>13</v>
      </c>
      <c r="B68" s="42" t="s">
        <v>251</v>
      </c>
      <c r="C68" s="42" t="s">
        <v>53</v>
      </c>
      <c r="D68" s="9">
        <v>3</v>
      </c>
      <c r="E68" s="9">
        <v>1</v>
      </c>
      <c r="F68" s="9">
        <v>1</v>
      </c>
      <c r="G68" s="9">
        <v>5</v>
      </c>
      <c r="H68" s="9">
        <v>1</v>
      </c>
      <c r="I68" s="9">
        <v>1</v>
      </c>
      <c r="J68" s="9"/>
      <c r="K68" s="9">
        <v>3</v>
      </c>
      <c r="L68" s="9"/>
      <c r="M68" s="9"/>
      <c r="N68" s="9">
        <f t="shared" si="16"/>
        <v>10</v>
      </c>
      <c r="O68" s="10"/>
      <c r="P68" s="41">
        <v>44</v>
      </c>
      <c r="Q68" s="42" t="s">
        <v>188</v>
      </c>
      <c r="R68" s="42" t="s">
        <v>84</v>
      </c>
      <c r="S68" s="9"/>
      <c r="T68" s="9">
        <v>1</v>
      </c>
      <c r="U68" s="9">
        <v>1</v>
      </c>
      <c r="V68" s="9">
        <v>1</v>
      </c>
      <c r="W68" s="9">
        <v>3</v>
      </c>
      <c r="X68" s="9">
        <v>1</v>
      </c>
      <c r="Y68" s="9"/>
      <c r="Z68" s="9">
        <v>3</v>
      </c>
      <c r="AA68" s="9"/>
      <c r="AB68" s="9"/>
      <c r="AC68" s="9">
        <f t="shared" si="17"/>
        <v>4</v>
      </c>
      <c r="AD68" s="46"/>
      <c r="AE68" s="21"/>
    </row>
    <row r="69" spans="1:31" s="39" customFormat="1" ht="12.75" x14ac:dyDescent="0.2">
      <c r="A69" s="43">
        <v>21</v>
      </c>
      <c r="B69" s="42" t="s">
        <v>252</v>
      </c>
      <c r="C69" s="42" t="s">
        <v>253</v>
      </c>
      <c r="D69" s="9">
        <v>2</v>
      </c>
      <c r="E69" s="9"/>
      <c r="F69" s="9"/>
      <c r="G69" s="9">
        <v>5</v>
      </c>
      <c r="H69" s="9">
        <v>1</v>
      </c>
      <c r="I69" s="9"/>
      <c r="J69" s="9"/>
      <c r="K69" s="9">
        <v>4</v>
      </c>
      <c r="L69" s="9"/>
      <c r="M69" s="9"/>
      <c r="N69" s="9">
        <f t="shared" si="16"/>
        <v>4</v>
      </c>
      <c r="O69" s="10"/>
      <c r="P69" s="41">
        <v>40</v>
      </c>
      <c r="Q69" s="42" t="s">
        <v>185</v>
      </c>
      <c r="R69" s="42" t="s">
        <v>186</v>
      </c>
      <c r="S69" s="9"/>
      <c r="T69" s="9"/>
      <c r="U69" s="9"/>
      <c r="V69" s="9">
        <v>11</v>
      </c>
      <c r="W69" s="9">
        <v>2</v>
      </c>
      <c r="X69" s="9"/>
      <c r="Y69" s="9">
        <v>2</v>
      </c>
      <c r="Z69" s="9">
        <v>5</v>
      </c>
      <c r="AA69" s="9"/>
      <c r="AB69" s="9"/>
      <c r="AC69" s="9">
        <f t="shared" si="17"/>
        <v>0</v>
      </c>
      <c r="AD69" s="46"/>
      <c r="AE69" s="21"/>
    </row>
    <row r="70" spans="1:31" s="39" customFormat="1" ht="12.75" x14ac:dyDescent="0.2">
      <c r="A70" s="43">
        <v>23</v>
      </c>
      <c r="B70" s="42" t="s">
        <v>254</v>
      </c>
      <c r="C70" s="42" t="s">
        <v>61</v>
      </c>
      <c r="D70" s="9">
        <v>2</v>
      </c>
      <c r="E70" s="9"/>
      <c r="F70" s="9">
        <v>3</v>
      </c>
      <c r="G70" s="9">
        <v>3</v>
      </c>
      <c r="H70" s="9"/>
      <c r="I70" s="9">
        <v>1</v>
      </c>
      <c r="J70" s="9"/>
      <c r="K70" s="9"/>
      <c r="L70" s="9"/>
      <c r="M70" s="9"/>
      <c r="N70" s="9">
        <f t="shared" si="16"/>
        <v>7</v>
      </c>
      <c r="O70" s="10"/>
      <c r="P70" s="41">
        <v>13</v>
      </c>
      <c r="Q70" s="42" t="s">
        <v>107</v>
      </c>
      <c r="R70" s="42" t="s">
        <v>57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>
        <f t="shared" si="17"/>
        <v>0</v>
      </c>
      <c r="AD70" s="46"/>
      <c r="AE70" s="21"/>
    </row>
    <row r="71" spans="1:31" s="39" customFormat="1" ht="12.75" x14ac:dyDescent="0.2">
      <c r="A71" s="43">
        <v>26</v>
      </c>
      <c r="B71" s="42" t="s">
        <v>255</v>
      </c>
      <c r="C71" s="42" t="s">
        <v>256</v>
      </c>
      <c r="D71" s="9"/>
      <c r="E71" s="9">
        <v>1</v>
      </c>
      <c r="F71" s="9"/>
      <c r="G71" s="9">
        <v>2</v>
      </c>
      <c r="H71" s="9"/>
      <c r="I71" s="9">
        <v>1</v>
      </c>
      <c r="J71" s="9"/>
      <c r="K71" s="9">
        <v>1</v>
      </c>
      <c r="L71" s="9"/>
      <c r="M71" s="9"/>
      <c r="N71" s="9">
        <f t="shared" si="16"/>
        <v>3</v>
      </c>
      <c r="O71" s="10"/>
      <c r="P71" s="41">
        <v>21</v>
      </c>
      <c r="Q71" s="42" t="s">
        <v>182</v>
      </c>
      <c r="R71" s="42" t="s">
        <v>183</v>
      </c>
      <c r="S71" s="9">
        <v>2</v>
      </c>
      <c r="T71" s="9"/>
      <c r="U71" s="9">
        <v>4</v>
      </c>
      <c r="V71" s="9">
        <v>9</v>
      </c>
      <c r="W71" s="9"/>
      <c r="X71" s="9">
        <v>1</v>
      </c>
      <c r="Y71" s="9">
        <v>3</v>
      </c>
      <c r="Z71" s="9">
        <v>2</v>
      </c>
      <c r="AA71" s="9"/>
      <c r="AB71" s="9"/>
      <c r="AC71" s="9">
        <f t="shared" si="17"/>
        <v>8</v>
      </c>
      <c r="AD71" s="46"/>
      <c r="AE71" s="21"/>
    </row>
    <row r="72" spans="1:31" s="39" customFormat="1" ht="12.75" x14ac:dyDescent="0.2">
      <c r="A72" s="43">
        <v>55</v>
      </c>
      <c r="B72" s="42" t="s">
        <v>280</v>
      </c>
      <c r="C72" s="42" t="s">
        <v>238</v>
      </c>
      <c r="D72" s="9">
        <v>1</v>
      </c>
      <c r="E72" s="9"/>
      <c r="F72" s="9">
        <v>2</v>
      </c>
      <c r="G72" s="9">
        <v>8</v>
      </c>
      <c r="H72" s="9"/>
      <c r="I72" s="9">
        <v>1</v>
      </c>
      <c r="J72" s="9"/>
      <c r="K72" s="9">
        <v>1</v>
      </c>
      <c r="L72" s="9"/>
      <c r="M72" s="9"/>
      <c r="N72" s="9">
        <f t="shared" si="16"/>
        <v>4</v>
      </c>
      <c r="O72" s="10"/>
      <c r="P72" s="41">
        <v>12</v>
      </c>
      <c r="Q72" s="42" t="s">
        <v>177</v>
      </c>
      <c r="R72" s="42" t="s">
        <v>178</v>
      </c>
      <c r="S72" s="9"/>
      <c r="T72" s="9"/>
      <c r="U72" s="9"/>
      <c r="V72" s="9">
        <v>1</v>
      </c>
      <c r="W72" s="9">
        <v>1</v>
      </c>
      <c r="X72" s="9"/>
      <c r="Y72" s="9"/>
      <c r="Z72" s="9"/>
      <c r="AA72" s="9"/>
      <c r="AB72" s="9"/>
      <c r="AC72" s="9">
        <f t="shared" si="17"/>
        <v>0</v>
      </c>
      <c r="AD72" s="46"/>
      <c r="AE72" s="21"/>
    </row>
    <row r="73" spans="1:31" s="39" customFormat="1" ht="12.75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1">
        <v>11</v>
      </c>
      <c r="Q73" s="42" t="s">
        <v>321</v>
      </c>
      <c r="R73" s="42" t="s">
        <v>35</v>
      </c>
      <c r="S73" s="9"/>
      <c r="T73" s="9"/>
      <c r="U73" s="9"/>
      <c r="V73" s="9">
        <v>1</v>
      </c>
      <c r="W73" s="9">
        <v>1</v>
      </c>
      <c r="X73" s="9">
        <v>1</v>
      </c>
      <c r="Y73" s="9"/>
      <c r="Z73" s="9">
        <v>3</v>
      </c>
      <c r="AA73" s="9"/>
      <c r="AB73" s="9"/>
      <c r="AC73" s="9">
        <f t="shared" si="17"/>
        <v>0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11</v>
      </c>
      <c r="E75" s="9">
        <f t="shared" si="18"/>
        <v>2</v>
      </c>
      <c r="F75" s="9">
        <f t="shared" si="18"/>
        <v>10</v>
      </c>
      <c r="G75" s="9">
        <f t="shared" si="18"/>
        <v>31</v>
      </c>
      <c r="H75" s="9">
        <f t="shared" si="18"/>
        <v>3</v>
      </c>
      <c r="I75" s="9">
        <f t="shared" si="18"/>
        <v>7</v>
      </c>
      <c r="J75" s="9">
        <f t="shared" si="18"/>
        <v>0</v>
      </c>
      <c r="K75" s="9">
        <f t="shared" si="18"/>
        <v>11</v>
      </c>
      <c r="L75" s="9">
        <f t="shared" si="18"/>
        <v>0</v>
      </c>
      <c r="M75" s="9">
        <f t="shared" si="18"/>
        <v>0</v>
      </c>
      <c r="N75" s="9">
        <f t="shared" si="18"/>
        <v>38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9</v>
      </c>
      <c r="T75" s="9">
        <f t="shared" si="19"/>
        <v>3</v>
      </c>
      <c r="U75" s="9">
        <f t="shared" si="19"/>
        <v>7</v>
      </c>
      <c r="V75" s="9">
        <f t="shared" si="19"/>
        <v>33</v>
      </c>
      <c r="W75" s="9">
        <f t="shared" si="19"/>
        <v>13</v>
      </c>
      <c r="X75" s="9">
        <f t="shared" si="19"/>
        <v>5</v>
      </c>
      <c r="Y75" s="9">
        <f t="shared" si="19"/>
        <v>5</v>
      </c>
      <c r="Z75" s="9">
        <f t="shared" si="19"/>
        <v>17</v>
      </c>
      <c r="AA75" s="9">
        <f t="shared" si="19"/>
        <v>0</v>
      </c>
      <c r="AB75" s="9">
        <f t="shared" si="19"/>
        <v>0</v>
      </c>
      <c r="AC75" s="9">
        <f t="shared" si="19"/>
        <v>34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139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Beavers: BLK-   |||   Mighty Few: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58" t="s">
        <v>137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60"/>
      <c r="O78" s="3" t="s">
        <v>29</v>
      </c>
      <c r="P78" s="114" t="s">
        <v>89</v>
      </c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6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0</v>
      </c>
      <c r="B80" s="42" t="s">
        <v>196</v>
      </c>
      <c r="C80" s="42" t="s">
        <v>87</v>
      </c>
      <c r="D80" s="9">
        <v>6</v>
      </c>
      <c r="E80" s="9"/>
      <c r="F80" s="9"/>
      <c r="G80" s="9">
        <v>1</v>
      </c>
      <c r="H80" s="9">
        <v>4</v>
      </c>
      <c r="I80" s="9">
        <v>3</v>
      </c>
      <c r="J80" s="9"/>
      <c r="K80" s="9">
        <v>2</v>
      </c>
      <c r="L80" s="9"/>
      <c r="M80" s="9"/>
      <c r="N80" s="9">
        <f t="shared" ref="N80:N89" si="20">IF(B80="","",(D80*2)+(E80*3)+F80*1)</f>
        <v>12</v>
      </c>
      <c r="O80" s="10"/>
      <c r="P80" s="41">
        <v>0</v>
      </c>
      <c r="Q80" s="42" t="s">
        <v>93</v>
      </c>
      <c r="R80" s="42" t="s">
        <v>94</v>
      </c>
      <c r="S80" s="9">
        <v>4</v>
      </c>
      <c r="T80" s="9">
        <v>0</v>
      </c>
      <c r="U80" s="9">
        <v>1</v>
      </c>
      <c r="V80" s="9">
        <v>6</v>
      </c>
      <c r="W80" s="9">
        <v>4</v>
      </c>
      <c r="X80" s="9">
        <v>4</v>
      </c>
      <c r="Y80" s="9"/>
      <c r="Z80" s="9">
        <v>1</v>
      </c>
      <c r="AA80" s="9"/>
      <c r="AB80" s="9"/>
      <c r="AC80" s="9">
        <f t="shared" ref="AC80:AC89" si="21">IF(Q80="","",(S80*2)+(T80*3)+U80*1)</f>
        <v>9</v>
      </c>
      <c r="AD80" s="46"/>
      <c r="AE80" s="21"/>
    </row>
    <row r="81" spans="1:31" s="39" customFormat="1" ht="12.75" x14ac:dyDescent="0.2">
      <c r="A81" s="43">
        <v>5</v>
      </c>
      <c r="B81" s="42" t="s">
        <v>199</v>
      </c>
      <c r="C81" s="42" t="s">
        <v>57</v>
      </c>
      <c r="D81" s="9">
        <v>2</v>
      </c>
      <c r="E81" s="9"/>
      <c r="F81" s="9"/>
      <c r="G81" s="9">
        <v>3</v>
      </c>
      <c r="H81" s="9">
        <v>5</v>
      </c>
      <c r="I81" s="9">
        <v>1</v>
      </c>
      <c r="J81" s="9"/>
      <c r="K81" s="9">
        <v>2</v>
      </c>
      <c r="L81" s="9"/>
      <c r="M81" s="9"/>
      <c r="N81" s="9">
        <f t="shared" si="20"/>
        <v>4</v>
      </c>
      <c r="O81" s="10"/>
      <c r="P81" s="41">
        <v>2</v>
      </c>
      <c r="Q81" s="42" t="s">
        <v>322</v>
      </c>
      <c r="R81" s="42" t="s">
        <v>39</v>
      </c>
      <c r="S81" s="9">
        <v>4</v>
      </c>
      <c r="T81" s="9"/>
      <c r="U81" s="9">
        <v>2</v>
      </c>
      <c r="V81" s="9">
        <v>4</v>
      </c>
      <c r="W81" s="9">
        <v>3</v>
      </c>
      <c r="X81" s="9">
        <v>1</v>
      </c>
      <c r="Y81" s="9"/>
      <c r="Z81" s="9">
        <v>1</v>
      </c>
      <c r="AA81" s="9"/>
      <c r="AB81" s="9"/>
      <c r="AC81" s="9">
        <f t="shared" si="21"/>
        <v>10</v>
      </c>
      <c r="AD81" s="46"/>
      <c r="AE81" s="21"/>
    </row>
    <row r="82" spans="1:31" s="39" customFormat="1" ht="12.75" x14ac:dyDescent="0.2">
      <c r="A82" s="43">
        <v>8</v>
      </c>
      <c r="B82" s="42" t="s">
        <v>245</v>
      </c>
      <c r="C82" s="42" t="s">
        <v>164</v>
      </c>
      <c r="D82" s="9">
        <v>3</v>
      </c>
      <c r="E82" s="9">
        <v>1</v>
      </c>
      <c r="F82" s="9">
        <v>2</v>
      </c>
      <c r="G82" s="9">
        <v>4</v>
      </c>
      <c r="H82" s="9">
        <v>3</v>
      </c>
      <c r="I82" s="9">
        <v>3</v>
      </c>
      <c r="J82" s="9">
        <v>1</v>
      </c>
      <c r="K82" s="9">
        <v>2</v>
      </c>
      <c r="L82" s="9"/>
      <c r="M82" s="9"/>
      <c r="N82" s="9">
        <f t="shared" si="20"/>
        <v>11</v>
      </c>
      <c r="O82" s="10"/>
      <c r="P82" s="43">
        <v>3</v>
      </c>
      <c r="Q82" s="42" t="s">
        <v>146</v>
      </c>
      <c r="R82" s="42" t="s">
        <v>145</v>
      </c>
      <c r="S82" s="9"/>
      <c r="T82" s="9"/>
      <c r="U82" s="9"/>
      <c r="V82" s="9">
        <v>6</v>
      </c>
      <c r="W82" s="9">
        <v>3</v>
      </c>
      <c r="X82" s="9">
        <v>1</v>
      </c>
      <c r="Y82" s="9">
        <v>1</v>
      </c>
      <c r="Z82" s="9">
        <v>3</v>
      </c>
      <c r="AA82" s="9"/>
      <c r="AB82" s="9"/>
      <c r="AC82" s="9">
        <f t="shared" si="21"/>
        <v>0</v>
      </c>
      <c r="AD82" s="46"/>
      <c r="AE82" s="21"/>
    </row>
    <row r="83" spans="1:31" s="39" customFormat="1" ht="12.75" x14ac:dyDescent="0.2">
      <c r="A83" s="43">
        <v>10</v>
      </c>
      <c r="B83" s="42" t="s">
        <v>197</v>
      </c>
      <c r="C83" s="42" t="s">
        <v>198</v>
      </c>
      <c r="D83" s="9">
        <v>1</v>
      </c>
      <c r="E83" s="9"/>
      <c r="F83" s="9"/>
      <c r="G83" s="9">
        <v>6</v>
      </c>
      <c r="H83" s="9">
        <v>1</v>
      </c>
      <c r="I83" s="9"/>
      <c r="J83" s="9"/>
      <c r="K83" s="9">
        <v>4</v>
      </c>
      <c r="L83" s="9"/>
      <c r="M83" s="9"/>
      <c r="N83" s="9">
        <f t="shared" si="20"/>
        <v>2</v>
      </c>
      <c r="O83" s="10"/>
      <c r="P83" s="41">
        <v>4</v>
      </c>
      <c r="Q83" s="42" t="s">
        <v>142</v>
      </c>
      <c r="R83" s="42" t="s">
        <v>143</v>
      </c>
      <c r="S83" s="9"/>
      <c r="T83" s="9">
        <v>4</v>
      </c>
      <c r="U83" s="9"/>
      <c r="V83" s="9">
        <v>2</v>
      </c>
      <c r="W83" s="9">
        <v>2</v>
      </c>
      <c r="X83" s="9">
        <v>1</v>
      </c>
      <c r="Y83" s="9"/>
      <c r="Z83" s="9">
        <v>3</v>
      </c>
      <c r="AA83" s="9"/>
      <c r="AB83" s="9"/>
      <c r="AC83" s="9">
        <f t="shared" si="21"/>
        <v>12</v>
      </c>
      <c r="AD83" s="46"/>
      <c r="AE83" s="21"/>
    </row>
    <row r="84" spans="1:31" s="39" customFormat="1" ht="12.75" x14ac:dyDescent="0.2">
      <c r="A84" s="41"/>
      <c r="B84" s="42"/>
      <c r="C84" s="42"/>
      <c r="D84" s="9"/>
      <c r="E84" s="9"/>
      <c r="F84" s="9"/>
      <c r="G84" s="9"/>
      <c r="H84" s="9"/>
      <c r="I84" s="9"/>
      <c r="J84" s="9"/>
      <c r="K84" s="9"/>
      <c r="L84" s="9"/>
      <c r="M84" s="9"/>
      <c r="N84" s="9" t="str">
        <f t="shared" si="20"/>
        <v/>
      </c>
      <c r="O84" s="10"/>
      <c r="P84" s="43">
        <v>5</v>
      </c>
      <c r="Q84" s="42" t="s">
        <v>131</v>
      </c>
      <c r="R84" s="42" t="s">
        <v>48</v>
      </c>
      <c r="S84" s="9">
        <v>1</v>
      </c>
      <c r="T84" s="9"/>
      <c r="U84" s="9">
        <v>5</v>
      </c>
      <c r="V84" s="9">
        <v>8</v>
      </c>
      <c r="W84" s="9">
        <v>1</v>
      </c>
      <c r="X84" s="9">
        <v>1</v>
      </c>
      <c r="Y84" s="9"/>
      <c r="Z84" s="9">
        <v>1</v>
      </c>
      <c r="AA84" s="9"/>
      <c r="AB84" s="9"/>
      <c r="AC84" s="9">
        <f t="shared" si="21"/>
        <v>7</v>
      </c>
      <c r="AD84" s="46"/>
      <c r="AE84" s="21"/>
    </row>
    <row r="85" spans="1:31" s="39" customFormat="1" ht="12.75" x14ac:dyDescent="0.2">
      <c r="A85" s="43">
        <v>15</v>
      </c>
      <c r="B85" s="42" t="s">
        <v>199</v>
      </c>
      <c r="C85" s="42" t="s">
        <v>84</v>
      </c>
      <c r="D85" s="9">
        <v>1</v>
      </c>
      <c r="E85" s="9"/>
      <c r="F85" s="9"/>
      <c r="G85" s="9">
        <v>3</v>
      </c>
      <c r="H85" s="9">
        <v>3</v>
      </c>
      <c r="I85" s="9"/>
      <c r="J85" s="9"/>
      <c r="K85" s="9"/>
      <c r="L85" s="9"/>
      <c r="M85" s="9"/>
      <c r="N85" s="9">
        <f t="shared" si="20"/>
        <v>2</v>
      </c>
      <c r="O85" s="10"/>
      <c r="P85" s="43"/>
      <c r="Q85" s="42"/>
      <c r="R85" s="42"/>
      <c r="S85" s="9"/>
      <c r="T85" s="9"/>
      <c r="U85" s="9"/>
      <c r="V85" s="9"/>
      <c r="W85" s="9"/>
      <c r="X85" s="9"/>
      <c r="Y85" s="9"/>
      <c r="Z85" s="9"/>
      <c r="AA85" s="9"/>
      <c r="AB85" s="9"/>
      <c r="AC85" s="9" t="str">
        <f t="shared" si="21"/>
        <v/>
      </c>
      <c r="AD85" s="46"/>
      <c r="AE85" s="21"/>
    </row>
    <row r="86" spans="1:31" s="39" customFormat="1" ht="12.75" x14ac:dyDescent="0.2">
      <c r="A86" s="43">
        <v>17</v>
      </c>
      <c r="B86" s="42" t="s">
        <v>38</v>
      </c>
      <c r="C86" s="42" t="s">
        <v>360</v>
      </c>
      <c r="D86" s="9">
        <v>1</v>
      </c>
      <c r="E86" s="9">
        <v>1</v>
      </c>
      <c r="F86" s="9"/>
      <c r="G86" s="9">
        <v>7</v>
      </c>
      <c r="H86" s="9">
        <v>1</v>
      </c>
      <c r="I86" s="9"/>
      <c r="J86" s="9"/>
      <c r="K86" s="9">
        <v>4</v>
      </c>
      <c r="L86" s="9"/>
      <c r="M86" s="9"/>
      <c r="N86" s="9">
        <f t="shared" si="20"/>
        <v>5</v>
      </c>
      <c r="O86" s="10"/>
      <c r="P86" s="43"/>
      <c r="Q86" s="42"/>
      <c r="R86" s="42"/>
      <c r="S86" s="9"/>
      <c r="T86" s="9"/>
      <c r="U86" s="9"/>
      <c r="V86" s="9"/>
      <c r="W86" s="9"/>
      <c r="X86" s="9"/>
      <c r="Y86" s="9"/>
      <c r="Z86" s="9"/>
      <c r="AA86" s="9"/>
      <c r="AB86" s="9"/>
      <c r="AC86" s="9" t="str">
        <f t="shared" si="21"/>
        <v/>
      </c>
      <c r="AD86" s="46"/>
      <c r="AE86" s="21"/>
    </row>
    <row r="87" spans="1:31" s="39" customFormat="1" ht="12.75" x14ac:dyDescent="0.2">
      <c r="A87" s="41">
        <v>21</v>
      </c>
      <c r="B87" s="42" t="s">
        <v>200</v>
      </c>
      <c r="C87" s="42" t="s">
        <v>73</v>
      </c>
      <c r="D87" s="9">
        <v>4</v>
      </c>
      <c r="E87" s="9"/>
      <c r="F87" s="9">
        <v>3</v>
      </c>
      <c r="G87" s="9">
        <v>5</v>
      </c>
      <c r="H87" s="9">
        <v>2</v>
      </c>
      <c r="I87" s="9">
        <v>1</v>
      </c>
      <c r="J87" s="9">
        <v>1</v>
      </c>
      <c r="K87" s="9">
        <v>2</v>
      </c>
      <c r="L87" s="9"/>
      <c r="M87" s="9"/>
      <c r="N87" s="9">
        <f t="shared" si="20"/>
        <v>11</v>
      </c>
      <c r="O87" s="10"/>
      <c r="P87" s="43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1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1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18</v>
      </c>
      <c r="E90" s="9">
        <f t="shared" si="22"/>
        <v>2</v>
      </c>
      <c r="F90" s="9">
        <f t="shared" si="22"/>
        <v>5</v>
      </c>
      <c r="G90" s="9">
        <f t="shared" si="22"/>
        <v>29</v>
      </c>
      <c r="H90" s="9">
        <f t="shared" si="22"/>
        <v>19</v>
      </c>
      <c r="I90" s="9">
        <f t="shared" si="22"/>
        <v>8</v>
      </c>
      <c r="J90" s="9">
        <f t="shared" si="22"/>
        <v>2</v>
      </c>
      <c r="K90" s="9">
        <f t="shared" si="22"/>
        <v>16</v>
      </c>
      <c r="L90" s="9">
        <f t="shared" si="22"/>
        <v>0</v>
      </c>
      <c r="M90" s="9">
        <f t="shared" si="22"/>
        <v>0</v>
      </c>
      <c r="N90" s="9">
        <f t="shared" si="22"/>
        <v>47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9</v>
      </c>
      <c r="T90" s="9">
        <f t="shared" si="23"/>
        <v>4</v>
      </c>
      <c r="U90" s="9">
        <f t="shared" si="23"/>
        <v>8</v>
      </c>
      <c r="V90" s="9">
        <f t="shared" si="23"/>
        <v>26</v>
      </c>
      <c r="W90" s="9">
        <f t="shared" si="23"/>
        <v>13</v>
      </c>
      <c r="X90" s="9">
        <f t="shared" si="23"/>
        <v>8</v>
      </c>
      <c r="Y90" s="9">
        <f t="shared" si="23"/>
        <v>1</v>
      </c>
      <c r="Z90" s="9">
        <f t="shared" si="23"/>
        <v>9</v>
      </c>
      <c r="AA90" s="9">
        <f t="shared" si="23"/>
        <v>0</v>
      </c>
      <c r="AB90" s="9">
        <f t="shared" si="23"/>
        <v>0</v>
      </c>
      <c r="AC90" s="9">
        <f t="shared" si="23"/>
        <v>38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103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Hawks:    |||   Shenanigans: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5" t="s">
        <v>88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/>
      <c r="O93" s="3" t="s">
        <v>52</v>
      </c>
      <c r="P93" s="111" t="s">
        <v>76</v>
      </c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3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/>
      <c r="B95" s="42"/>
      <c r="C95" s="42"/>
      <c r="D95" s="9"/>
      <c r="E95" s="9"/>
      <c r="F95" s="9"/>
      <c r="G95" s="9"/>
      <c r="H95" s="9"/>
      <c r="I95" s="9"/>
      <c r="J95" s="9"/>
      <c r="K95" s="9"/>
      <c r="L95" s="9"/>
      <c r="M95" s="9"/>
      <c r="N95" s="9" t="str">
        <f t="shared" ref="N95:N104" si="24">IF(B95="","",(D95*2)+(E95*3)+F95*1)</f>
        <v/>
      </c>
      <c r="O95" s="10"/>
      <c r="P95" s="41">
        <v>5</v>
      </c>
      <c r="Q95" s="42" t="s">
        <v>86</v>
      </c>
      <c r="R95" s="42" t="s">
        <v>87</v>
      </c>
      <c r="S95" s="9">
        <v>4</v>
      </c>
      <c r="T95" s="9">
        <v>1</v>
      </c>
      <c r="U95" s="9"/>
      <c r="V95" s="9">
        <v>12</v>
      </c>
      <c r="W95" s="9">
        <v>5</v>
      </c>
      <c r="X95" s="9">
        <v>1</v>
      </c>
      <c r="Y95" s="9"/>
      <c r="Z95" s="9"/>
      <c r="AA95" s="9"/>
      <c r="AB95" s="9"/>
      <c r="AC95" s="9">
        <f t="shared" ref="AC95:AC104" si="25">IF(Q95="","",(S95*2)+(T95*3)+U95*1)</f>
        <v>11</v>
      </c>
      <c r="AD95" s="46"/>
      <c r="AE95" s="21"/>
    </row>
    <row r="96" spans="1:31" s="39" customFormat="1" ht="12.75" x14ac:dyDescent="0.2">
      <c r="A96" s="43">
        <v>1</v>
      </c>
      <c r="B96" s="42" t="s">
        <v>98</v>
      </c>
      <c r="C96" s="42" t="s">
        <v>99</v>
      </c>
      <c r="D96" s="9">
        <v>1</v>
      </c>
      <c r="E96" s="9"/>
      <c r="F96" s="9">
        <v>1</v>
      </c>
      <c r="G96" s="9">
        <v>3</v>
      </c>
      <c r="H96" s="9">
        <v>1</v>
      </c>
      <c r="I96" s="9">
        <v>2</v>
      </c>
      <c r="J96" s="9"/>
      <c r="K96" s="9">
        <v>3</v>
      </c>
      <c r="L96" s="9"/>
      <c r="M96" s="9"/>
      <c r="N96" s="9">
        <f t="shared" si="24"/>
        <v>3</v>
      </c>
      <c r="O96" s="10"/>
      <c r="P96" s="43">
        <v>6</v>
      </c>
      <c r="Q96" s="42" t="s">
        <v>83</v>
      </c>
      <c r="R96" s="42" t="s">
        <v>48</v>
      </c>
      <c r="S96" s="9"/>
      <c r="T96" s="9"/>
      <c r="U96" s="9"/>
      <c r="V96" s="9">
        <v>1</v>
      </c>
      <c r="W96" s="9">
        <v>4</v>
      </c>
      <c r="X96" s="9">
        <v>1</v>
      </c>
      <c r="Y96" s="9"/>
      <c r="Z96" s="9">
        <v>3</v>
      </c>
      <c r="AA96" s="9"/>
      <c r="AB96" s="9"/>
      <c r="AC96" s="9">
        <f t="shared" si="25"/>
        <v>0</v>
      </c>
      <c r="AD96" s="46"/>
      <c r="AE96" s="21"/>
    </row>
    <row r="97" spans="1:31" s="39" customFormat="1" ht="12.75" x14ac:dyDescent="0.2">
      <c r="A97" s="41">
        <v>2</v>
      </c>
      <c r="B97" s="42" t="s">
        <v>220</v>
      </c>
      <c r="C97" s="42" t="s">
        <v>400</v>
      </c>
      <c r="D97" s="9">
        <v>3</v>
      </c>
      <c r="E97" s="9"/>
      <c r="F97" s="9">
        <v>3</v>
      </c>
      <c r="G97" s="9">
        <v>5</v>
      </c>
      <c r="H97" s="9">
        <v>4</v>
      </c>
      <c r="I97" s="9">
        <v>2</v>
      </c>
      <c r="J97" s="9"/>
      <c r="K97" s="9">
        <v>1</v>
      </c>
      <c r="L97" s="9"/>
      <c r="M97" s="9"/>
      <c r="N97" s="9">
        <f t="shared" si="24"/>
        <v>9</v>
      </c>
      <c r="O97" s="10"/>
      <c r="P97" s="41">
        <v>9</v>
      </c>
      <c r="Q97" s="42" t="s">
        <v>323</v>
      </c>
      <c r="R97" s="42" t="s">
        <v>90</v>
      </c>
      <c r="S97" s="9">
        <v>5</v>
      </c>
      <c r="T97" s="9">
        <v>2</v>
      </c>
      <c r="U97" s="9">
        <v>1</v>
      </c>
      <c r="V97" s="9">
        <v>13</v>
      </c>
      <c r="W97" s="9"/>
      <c r="X97" s="9">
        <v>1</v>
      </c>
      <c r="Y97" s="9">
        <v>1</v>
      </c>
      <c r="Z97" s="9"/>
      <c r="AA97" s="9"/>
      <c r="AB97" s="9"/>
      <c r="AC97" s="9">
        <f t="shared" si="25"/>
        <v>17</v>
      </c>
      <c r="AD97" s="46"/>
      <c r="AE97" s="21"/>
    </row>
    <row r="98" spans="1:31" s="39" customFormat="1" ht="12.75" x14ac:dyDescent="0.2">
      <c r="A98" s="41">
        <v>3</v>
      </c>
      <c r="B98" s="42" t="s">
        <v>91</v>
      </c>
      <c r="C98" s="42" t="s">
        <v>92</v>
      </c>
      <c r="D98" s="9">
        <v>5</v>
      </c>
      <c r="E98" s="9">
        <v>2</v>
      </c>
      <c r="F98" s="9"/>
      <c r="G98" s="9">
        <v>2</v>
      </c>
      <c r="H98" s="9">
        <v>2</v>
      </c>
      <c r="I98" s="9">
        <v>3</v>
      </c>
      <c r="J98" s="9"/>
      <c r="K98" s="9">
        <v>1</v>
      </c>
      <c r="L98" s="9"/>
      <c r="M98" s="9"/>
      <c r="N98" s="9">
        <f t="shared" si="24"/>
        <v>16</v>
      </c>
      <c r="O98" s="10"/>
      <c r="P98" s="41">
        <v>13</v>
      </c>
      <c r="Q98" s="42" t="s">
        <v>77</v>
      </c>
      <c r="R98" s="42" t="s">
        <v>72</v>
      </c>
      <c r="S98" s="9"/>
      <c r="T98" s="9"/>
      <c r="U98" s="9">
        <v>1</v>
      </c>
      <c r="V98" s="9">
        <v>5</v>
      </c>
      <c r="W98" s="9">
        <v>3</v>
      </c>
      <c r="X98" s="9">
        <v>1</v>
      </c>
      <c r="Y98" s="9"/>
      <c r="Z98" s="9">
        <v>1</v>
      </c>
      <c r="AA98" s="9"/>
      <c r="AB98" s="9"/>
      <c r="AC98" s="9">
        <f t="shared" si="25"/>
        <v>1</v>
      </c>
      <c r="AD98" s="46"/>
      <c r="AE98" s="21"/>
    </row>
    <row r="99" spans="1:31" s="39" customFormat="1" ht="12.75" x14ac:dyDescent="0.2">
      <c r="A99" s="43">
        <v>5</v>
      </c>
      <c r="B99" s="42" t="s">
        <v>96</v>
      </c>
      <c r="C99" s="42" t="s">
        <v>97</v>
      </c>
      <c r="D99" s="9">
        <v>4</v>
      </c>
      <c r="E99" s="9"/>
      <c r="F99" s="9"/>
      <c r="G99" s="9">
        <v>4</v>
      </c>
      <c r="H99" s="9">
        <v>7</v>
      </c>
      <c r="I99" s="9">
        <v>2</v>
      </c>
      <c r="J99" s="9"/>
      <c r="K99" s="9"/>
      <c r="L99" s="9"/>
      <c r="M99" s="9"/>
      <c r="N99" s="9">
        <f t="shared" si="24"/>
        <v>8</v>
      </c>
      <c r="O99" s="10"/>
      <c r="P99" s="43">
        <v>21</v>
      </c>
      <c r="Q99" s="42" t="s">
        <v>80</v>
      </c>
      <c r="R99" s="42" t="s">
        <v>113</v>
      </c>
      <c r="S99" s="9"/>
      <c r="T99" s="9">
        <v>1</v>
      </c>
      <c r="U99" s="9">
        <v>1</v>
      </c>
      <c r="V99" s="9">
        <v>9</v>
      </c>
      <c r="W99" s="9">
        <v>1</v>
      </c>
      <c r="X99" s="9">
        <v>1</v>
      </c>
      <c r="Y99" s="9">
        <v>3</v>
      </c>
      <c r="Z99" s="9">
        <v>3</v>
      </c>
      <c r="AA99" s="9"/>
      <c r="AB99" s="9"/>
      <c r="AC99" s="9">
        <f t="shared" si="25"/>
        <v>4</v>
      </c>
      <c r="AD99" s="46"/>
      <c r="AE99" s="21"/>
    </row>
    <row r="100" spans="1:31" s="39" customFormat="1" ht="12.75" x14ac:dyDescent="0.2">
      <c r="A100" s="43">
        <v>15</v>
      </c>
      <c r="B100" s="42" t="s">
        <v>195</v>
      </c>
      <c r="C100" s="42" t="s">
        <v>94</v>
      </c>
      <c r="D100" s="9">
        <v>1</v>
      </c>
      <c r="E100" s="9">
        <v>1</v>
      </c>
      <c r="F100" s="9"/>
      <c r="G100" s="9">
        <v>8</v>
      </c>
      <c r="H100" s="9">
        <v>1</v>
      </c>
      <c r="I100" s="9">
        <v>2</v>
      </c>
      <c r="J100" s="9"/>
      <c r="K100" s="9">
        <v>3</v>
      </c>
      <c r="L100" s="9"/>
      <c r="M100" s="9"/>
      <c r="N100" s="9">
        <f t="shared" si="24"/>
        <v>5</v>
      </c>
      <c r="O100" s="10"/>
      <c r="P100" s="43">
        <v>23</v>
      </c>
      <c r="Q100" s="42" t="s">
        <v>243</v>
      </c>
      <c r="R100" s="42" t="s">
        <v>35</v>
      </c>
      <c r="S100" s="9"/>
      <c r="T100" s="9">
        <v>1</v>
      </c>
      <c r="U100" s="9"/>
      <c r="V100" s="9">
        <v>2</v>
      </c>
      <c r="W100" s="9">
        <v>2</v>
      </c>
      <c r="X100" s="9">
        <v>2</v>
      </c>
      <c r="Y100" s="9">
        <v>1</v>
      </c>
      <c r="Z100" s="9">
        <v>3</v>
      </c>
      <c r="AA100" s="9"/>
      <c r="AB100" s="9"/>
      <c r="AC100" s="9">
        <f t="shared" si="25"/>
        <v>3</v>
      </c>
      <c r="AD100" s="46"/>
      <c r="AE100" s="21"/>
    </row>
    <row r="101" spans="1:31" s="39" customFormat="1" ht="12.75" x14ac:dyDescent="0.2">
      <c r="A101" s="43">
        <v>27</v>
      </c>
      <c r="B101" s="42" t="s">
        <v>261</v>
      </c>
      <c r="C101" s="42" t="s">
        <v>54</v>
      </c>
      <c r="D101" s="9">
        <v>5</v>
      </c>
      <c r="E101" s="9"/>
      <c r="F101" s="9">
        <v>1</v>
      </c>
      <c r="G101" s="9">
        <v>8</v>
      </c>
      <c r="H101" s="9">
        <v>2</v>
      </c>
      <c r="I101" s="9"/>
      <c r="J101" s="9"/>
      <c r="K101" s="9"/>
      <c r="L101" s="9"/>
      <c r="M101" s="9"/>
      <c r="N101" s="9">
        <f t="shared" si="24"/>
        <v>11</v>
      </c>
      <c r="O101" s="10"/>
      <c r="P101" s="43"/>
      <c r="Q101" s="42"/>
      <c r="R101" s="4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 t="str">
        <f t="shared" si="25"/>
        <v/>
      </c>
      <c r="AD101" s="46"/>
      <c r="AE101" s="21"/>
    </row>
    <row r="102" spans="1:31" s="39" customFormat="1" ht="12.75" x14ac:dyDescent="0.2">
      <c r="A102" s="43">
        <v>35</v>
      </c>
      <c r="B102" s="42" t="s">
        <v>270</v>
      </c>
      <c r="C102" s="42" t="s">
        <v>271</v>
      </c>
      <c r="D102" s="9">
        <v>1</v>
      </c>
      <c r="E102" s="9">
        <v>1</v>
      </c>
      <c r="F102" s="9"/>
      <c r="G102" s="9">
        <v>9</v>
      </c>
      <c r="H102" s="9"/>
      <c r="I102" s="9"/>
      <c r="J102" s="9"/>
      <c r="K102" s="9"/>
      <c r="L102" s="9"/>
      <c r="M102" s="9"/>
      <c r="N102" s="9">
        <f t="shared" si="24"/>
        <v>5</v>
      </c>
      <c r="O102" s="10"/>
      <c r="P102" s="41"/>
      <c r="Q102" s="42"/>
      <c r="R102" s="4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 t="str">
        <f t="shared" si="25"/>
        <v/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20</v>
      </c>
      <c r="E105" s="9">
        <f t="shared" si="26"/>
        <v>4</v>
      </c>
      <c r="F105" s="9">
        <f t="shared" si="26"/>
        <v>5</v>
      </c>
      <c r="G105" s="9">
        <f t="shared" si="26"/>
        <v>39</v>
      </c>
      <c r="H105" s="9">
        <f t="shared" si="26"/>
        <v>17</v>
      </c>
      <c r="I105" s="9">
        <f t="shared" si="26"/>
        <v>11</v>
      </c>
      <c r="J105" s="9">
        <f t="shared" si="26"/>
        <v>0</v>
      </c>
      <c r="K105" s="9">
        <f t="shared" si="26"/>
        <v>8</v>
      </c>
      <c r="L105" s="9">
        <f t="shared" si="26"/>
        <v>0</v>
      </c>
      <c r="M105" s="9">
        <f t="shared" si="26"/>
        <v>0</v>
      </c>
      <c r="N105" s="9">
        <f t="shared" si="26"/>
        <v>57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9</v>
      </c>
      <c r="T105" s="9">
        <f t="shared" si="27"/>
        <v>5</v>
      </c>
      <c r="U105" s="9">
        <f t="shared" si="27"/>
        <v>3</v>
      </c>
      <c r="V105" s="9">
        <f t="shared" si="27"/>
        <v>42</v>
      </c>
      <c r="W105" s="9">
        <f t="shared" si="27"/>
        <v>15</v>
      </c>
      <c r="X105" s="9">
        <f t="shared" si="27"/>
        <v>7</v>
      </c>
      <c r="Y105" s="9">
        <f t="shared" si="27"/>
        <v>5</v>
      </c>
      <c r="Z105" s="9">
        <f t="shared" si="27"/>
        <v>10</v>
      </c>
      <c r="AA105" s="9">
        <f t="shared" si="27"/>
        <v>0</v>
      </c>
      <c r="AB105" s="9">
        <f t="shared" si="27"/>
        <v>0</v>
      </c>
      <c r="AC105" s="9">
        <f t="shared" si="27"/>
        <v>36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230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HBW Cannons: BLK-   |||   Pork Swords: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31" t="s">
        <v>133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3"/>
      <c r="O108" s="3" t="s">
        <v>52</v>
      </c>
      <c r="P108" s="122" t="s">
        <v>28</v>
      </c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4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4</v>
      </c>
      <c r="B110" s="42" t="s">
        <v>85</v>
      </c>
      <c r="C110" s="42" t="s">
        <v>53</v>
      </c>
      <c r="D110" s="9">
        <v>1</v>
      </c>
      <c r="E110" s="9">
        <v>1</v>
      </c>
      <c r="F110" s="9"/>
      <c r="G110" s="9">
        <v>9</v>
      </c>
      <c r="H110" s="9">
        <v>2</v>
      </c>
      <c r="I110" s="9">
        <v>1</v>
      </c>
      <c r="J110" s="9"/>
      <c r="K110" s="9"/>
      <c r="L110" s="9"/>
      <c r="M110" s="9"/>
      <c r="N110" s="9">
        <f t="shared" ref="N110:N119" si="28">IF(B110="","",(D110*2)+(E110*3)+F110*1)</f>
        <v>5</v>
      </c>
      <c r="O110" s="10"/>
      <c r="P110" s="41">
        <v>5</v>
      </c>
      <c r="Q110" s="42" t="s">
        <v>324</v>
      </c>
      <c r="R110" s="42" t="s">
        <v>37</v>
      </c>
      <c r="S110" s="9"/>
      <c r="T110" s="9"/>
      <c r="U110" s="9">
        <v>1</v>
      </c>
      <c r="V110" s="9"/>
      <c r="W110" s="9">
        <v>2</v>
      </c>
      <c r="X110" s="9">
        <v>1</v>
      </c>
      <c r="Y110" s="9"/>
      <c r="Z110" s="9">
        <v>1</v>
      </c>
      <c r="AA110" s="9"/>
      <c r="AB110" s="9"/>
      <c r="AC110" s="9">
        <f t="shared" ref="AC110:AC119" si="29">IF(Q110="","",(S110*2)+(T110*3)+U110*1)</f>
        <v>1</v>
      </c>
      <c r="AD110" s="46"/>
      <c r="AE110" s="21"/>
    </row>
    <row r="111" spans="1:31" s="39" customFormat="1" ht="12.75" x14ac:dyDescent="0.2">
      <c r="A111" s="43">
        <v>6</v>
      </c>
      <c r="B111" s="42" t="s">
        <v>30</v>
      </c>
      <c r="C111" s="42" t="s">
        <v>53</v>
      </c>
      <c r="D111" s="9">
        <v>1</v>
      </c>
      <c r="E111" s="9">
        <v>1</v>
      </c>
      <c r="F111" s="9"/>
      <c r="G111" s="9">
        <v>1</v>
      </c>
      <c r="H111" s="9">
        <v>1</v>
      </c>
      <c r="I111" s="9">
        <v>1</v>
      </c>
      <c r="J111" s="9"/>
      <c r="K111" s="9">
        <v>2</v>
      </c>
      <c r="L111" s="9"/>
      <c r="M111" s="9"/>
      <c r="N111" s="9">
        <f t="shared" si="28"/>
        <v>5</v>
      </c>
      <c r="O111" s="10"/>
      <c r="P111" s="43">
        <v>9</v>
      </c>
      <c r="Q111" s="42" t="s">
        <v>42</v>
      </c>
      <c r="R111" s="42" t="s">
        <v>43</v>
      </c>
      <c r="S111" s="9">
        <v>1</v>
      </c>
      <c r="T111" s="9"/>
      <c r="U111" s="9">
        <v>1</v>
      </c>
      <c r="V111" s="9">
        <v>4</v>
      </c>
      <c r="W111" s="9"/>
      <c r="X111" s="9"/>
      <c r="Y111" s="9"/>
      <c r="Z111" s="9"/>
      <c r="AA111" s="9"/>
      <c r="AB111" s="9"/>
      <c r="AC111" s="9">
        <f t="shared" si="29"/>
        <v>3</v>
      </c>
      <c r="AD111" s="46"/>
      <c r="AE111" s="21"/>
    </row>
    <row r="112" spans="1:31" s="39" customFormat="1" ht="12.75" x14ac:dyDescent="0.2">
      <c r="A112" s="41">
        <v>7</v>
      </c>
      <c r="B112" s="42" t="s">
        <v>160</v>
      </c>
      <c r="C112" s="42" t="s">
        <v>128</v>
      </c>
      <c r="D112" s="9">
        <v>1</v>
      </c>
      <c r="E112" s="9"/>
      <c r="F112" s="9">
        <v>5</v>
      </c>
      <c r="G112" s="9">
        <v>2</v>
      </c>
      <c r="H112" s="9">
        <v>3</v>
      </c>
      <c r="I112" s="9">
        <v>1</v>
      </c>
      <c r="J112" s="9"/>
      <c r="K112" s="9">
        <v>3</v>
      </c>
      <c r="L112" s="9"/>
      <c r="M112" s="9"/>
      <c r="N112" s="9">
        <f t="shared" si="28"/>
        <v>7</v>
      </c>
      <c r="O112" s="10"/>
      <c r="P112" s="41">
        <v>13</v>
      </c>
      <c r="Q112" s="42" t="s">
        <v>30</v>
      </c>
      <c r="R112" s="42" t="s">
        <v>31</v>
      </c>
      <c r="S112" s="9"/>
      <c r="T112" s="9"/>
      <c r="U112" s="9"/>
      <c r="V112" s="9"/>
      <c r="W112" s="9"/>
      <c r="X112" s="9">
        <v>1</v>
      </c>
      <c r="Y112" s="9">
        <v>1</v>
      </c>
      <c r="Z112" s="9">
        <v>2</v>
      </c>
      <c r="AA112" s="9"/>
      <c r="AB112" s="9"/>
      <c r="AC112" s="9">
        <f t="shared" si="29"/>
        <v>0</v>
      </c>
      <c r="AD112" s="46"/>
      <c r="AE112" s="21"/>
    </row>
    <row r="113" spans="1:31" s="39" customFormat="1" ht="12.75" x14ac:dyDescent="0.2">
      <c r="A113" s="41">
        <v>8</v>
      </c>
      <c r="B113" s="42" t="s">
        <v>161</v>
      </c>
      <c r="C113" s="42" t="s">
        <v>90</v>
      </c>
      <c r="D113" s="9">
        <v>2</v>
      </c>
      <c r="E113" s="9"/>
      <c r="F113" s="9"/>
      <c r="G113" s="9">
        <v>7</v>
      </c>
      <c r="H113" s="9"/>
      <c r="I113" s="9"/>
      <c r="J113" s="9"/>
      <c r="K113" s="9"/>
      <c r="L113" s="9"/>
      <c r="M113" s="9"/>
      <c r="N113" s="9">
        <f t="shared" si="28"/>
        <v>4</v>
      </c>
      <c r="O113" s="10"/>
      <c r="P113" s="43">
        <v>17</v>
      </c>
      <c r="Q113" s="42" t="s">
        <v>49</v>
      </c>
      <c r="R113" s="42" t="s">
        <v>50</v>
      </c>
      <c r="S113" s="9">
        <v>2</v>
      </c>
      <c r="T113" s="9"/>
      <c r="U113" s="9"/>
      <c r="V113" s="9">
        <v>2</v>
      </c>
      <c r="W113" s="9">
        <v>1</v>
      </c>
      <c r="X113" s="9">
        <v>1</v>
      </c>
      <c r="Y113" s="9"/>
      <c r="Z113" s="9">
        <v>2</v>
      </c>
      <c r="AA113" s="9"/>
      <c r="AB113" s="9"/>
      <c r="AC113" s="9">
        <f t="shared" si="29"/>
        <v>4</v>
      </c>
      <c r="AD113" s="46"/>
      <c r="AE113" s="21"/>
    </row>
    <row r="114" spans="1:31" s="39" customFormat="1" ht="12.75" x14ac:dyDescent="0.2">
      <c r="A114" s="43"/>
      <c r="B114" s="42"/>
      <c r="C114" s="4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 t="str">
        <f t="shared" si="28"/>
        <v/>
      </c>
      <c r="O114" s="10"/>
      <c r="P114" s="43">
        <v>20</v>
      </c>
      <c r="Q114" s="42" t="s">
        <v>149</v>
      </c>
      <c r="R114" s="42" t="s">
        <v>73</v>
      </c>
      <c r="S114" s="9">
        <v>2</v>
      </c>
      <c r="T114" s="9">
        <v>2</v>
      </c>
      <c r="U114" s="9"/>
      <c r="V114" s="9">
        <v>4</v>
      </c>
      <c r="W114" s="9">
        <v>2</v>
      </c>
      <c r="X114" s="9">
        <v>4</v>
      </c>
      <c r="Y114" s="9"/>
      <c r="Z114" s="9">
        <v>1</v>
      </c>
      <c r="AA114" s="9"/>
      <c r="AB114" s="9"/>
      <c r="AC114" s="9">
        <f t="shared" si="29"/>
        <v>10</v>
      </c>
      <c r="AD114" s="46"/>
      <c r="AE114" s="21"/>
    </row>
    <row r="115" spans="1:31" s="39" customFormat="1" ht="12.75" x14ac:dyDescent="0.2">
      <c r="A115" s="43">
        <v>10</v>
      </c>
      <c r="B115" s="42" t="s">
        <v>162</v>
      </c>
      <c r="C115" s="42" t="s">
        <v>66</v>
      </c>
      <c r="D115" s="9">
        <v>5</v>
      </c>
      <c r="E115" s="9"/>
      <c r="F115" s="9">
        <v>1</v>
      </c>
      <c r="G115" s="9">
        <v>13</v>
      </c>
      <c r="H115" s="9">
        <v>1</v>
      </c>
      <c r="I115" s="9">
        <v>1</v>
      </c>
      <c r="J115" s="9">
        <v>1</v>
      </c>
      <c r="K115" s="9">
        <v>2</v>
      </c>
      <c r="L115" s="9"/>
      <c r="M115" s="9"/>
      <c r="N115" s="9">
        <f t="shared" si="28"/>
        <v>11</v>
      </c>
      <c r="O115" s="10"/>
      <c r="P115" s="43">
        <v>21</v>
      </c>
      <c r="Q115" s="42" t="s">
        <v>286</v>
      </c>
      <c r="R115" s="42" t="s">
        <v>150</v>
      </c>
      <c r="S115" s="9"/>
      <c r="T115" s="9"/>
      <c r="U115" s="9"/>
      <c r="V115" s="9">
        <v>2</v>
      </c>
      <c r="W115" s="9">
        <v>1</v>
      </c>
      <c r="X115" s="9">
        <v>1</v>
      </c>
      <c r="Y115" s="9"/>
      <c r="Z115" s="9">
        <v>1</v>
      </c>
      <c r="AA115" s="9"/>
      <c r="AB115" s="9"/>
      <c r="AC115" s="9">
        <f t="shared" si="29"/>
        <v>0</v>
      </c>
      <c r="AD115" s="46"/>
      <c r="AE115" s="21"/>
    </row>
    <row r="116" spans="1:31" s="39" customFormat="1" ht="12.75" x14ac:dyDescent="0.2">
      <c r="A116" s="43">
        <v>11</v>
      </c>
      <c r="B116" s="42" t="s">
        <v>100</v>
      </c>
      <c r="C116" s="42" t="s">
        <v>164</v>
      </c>
      <c r="D116" s="9"/>
      <c r="E116" s="9"/>
      <c r="F116" s="9">
        <v>1</v>
      </c>
      <c r="G116" s="9">
        <v>8</v>
      </c>
      <c r="H116" s="9"/>
      <c r="I116" s="9">
        <v>1</v>
      </c>
      <c r="J116" s="9">
        <v>1</v>
      </c>
      <c r="K116" s="9"/>
      <c r="L116" s="9"/>
      <c r="M116" s="9"/>
      <c r="N116" s="9">
        <f t="shared" si="28"/>
        <v>1</v>
      </c>
      <c r="O116" s="10"/>
      <c r="P116" s="43"/>
      <c r="Q116" s="42"/>
      <c r="R116" s="4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 t="str">
        <f t="shared" si="29"/>
        <v/>
      </c>
      <c r="AD116" s="46"/>
      <c r="AE116" s="21"/>
    </row>
    <row r="117" spans="1:31" s="39" customFormat="1" ht="12.75" x14ac:dyDescent="0.2">
      <c r="A117" s="43">
        <v>13</v>
      </c>
      <c r="B117" s="42" t="s">
        <v>98</v>
      </c>
      <c r="C117" s="42" t="s">
        <v>257</v>
      </c>
      <c r="D117" s="9"/>
      <c r="E117" s="9"/>
      <c r="F117" s="9">
        <v>3</v>
      </c>
      <c r="G117" s="9">
        <v>7</v>
      </c>
      <c r="H117" s="9">
        <v>1</v>
      </c>
      <c r="I117" s="9">
        <v>1</v>
      </c>
      <c r="J117" s="9"/>
      <c r="K117" s="9">
        <v>1</v>
      </c>
      <c r="L117" s="9"/>
      <c r="M117" s="9"/>
      <c r="N117" s="9">
        <f t="shared" si="28"/>
        <v>3</v>
      </c>
      <c r="O117" s="10"/>
      <c r="P117" s="43">
        <v>33</v>
      </c>
      <c r="Q117" s="42" t="s">
        <v>47</v>
      </c>
      <c r="R117" s="42" t="s">
        <v>48</v>
      </c>
      <c r="S117" s="9">
        <v>6</v>
      </c>
      <c r="T117" s="9"/>
      <c r="U117" s="9">
        <v>1</v>
      </c>
      <c r="V117" s="9">
        <v>11</v>
      </c>
      <c r="W117" s="9"/>
      <c r="X117" s="9">
        <v>5</v>
      </c>
      <c r="Y117" s="9">
        <v>4</v>
      </c>
      <c r="Z117" s="9">
        <v>2</v>
      </c>
      <c r="AA117" s="9"/>
      <c r="AB117" s="9"/>
      <c r="AC117" s="9">
        <f t="shared" si="29"/>
        <v>13</v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3">
        <v>8</v>
      </c>
      <c r="Q118" s="42" t="s">
        <v>325</v>
      </c>
      <c r="R118" s="42" t="s">
        <v>229</v>
      </c>
      <c r="S118" s="9"/>
      <c r="T118" s="9"/>
      <c r="U118" s="9"/>
      <c r="V118" s="9"/>
      <c r="W118" s="9"/>
      <c r="X118" s="9">
        <v>1</v>
      </c>
      <c r="Y118" s="9">
        <v>1</v>
      </c>
      <c r="Z118" s="9">
        <v>5</v>
      </c>
      <c r="AA118" s="9"/>
      <c r="AB118" s="9"/>
      <c r="AC118" s="9">
        <f t="shared" si="29"/>
        <v>0</v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1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10</v>
      </c>
      <c r="E120" s="9">
        <f t="shared" si="30"/>
        <v>2</v>
      </c>
      <c r="F120" s="9">
        <f t="shared" si="30"/>
        <v>10</v>
      </c>
      <c r="G120" s="9">
        <f t="shared" si="30"/>
        <v>47</v>
      </c>
      <c r="H120" s="9">
        <f t="shared" si="30"/>
        <v>8</v>
      </c>
      <c r="I120" s="9">
        <f t="shared" si="30"/>
        <v>6</v>
      </c>
      <c r="J120" s="9">
        <f t="shared" si="30"/>
        <v>2</v>
      </c>
      <c r="K120" s="9">
        <f t="shared" si="30"/>
        <v>8</v>
      </c>
      <c r="L120" s="9">
        <f t="shared" si="30"/>
        <v>0</v>
      </c>
      <c r="M120" s="9">
        <f t="shared" si="30"/>
        <v>0</v>
      </c>
      <c r="N120" s="9">
        <f t="shared" si="30"/>
        <v>36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11</v>
      </c>
      <c r="T120" s="9">
        <f t="shared" si="31"/>
        <v>2</v>
      </c>
      <c r="U120" s="9">
        <f t="shared" si="31"/>
        <v>3</v>
      </c>
      <c r="V120" s="9">
        <f t="shared" si="31"/>
        <v>23</v>
      </c>
      <c r="W120" s="9">
        <f t="shared" si="31"/>
        <v>6</v>
      </c>
      <c r="X120" s="9">
        <f t="shared" si="31"/>
        <v>14</v>
      </c>
      <c r="Y120" s="9">
        <f t="shared" si="31"/>
        <v>6</v>
      </c>
      <c r="Z120" s="9">
        <f t="shared" si="31"/>
        <v>14</v>
      </c>
      <c r="AA120" s="9">
        <f t="shared" si="31"/>
        <v>0</v>
      </c>
      <c r="AB120" s="9">
        <f t="shared" si="31"/>
        <v>0</v>
      </c>
      <c r="AC120" s="9">
        <f t="shared" si="31"/>
        <v>31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246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Brownies:    |||   Diablos: </v>
      </c>
    </row>
    <row r="122" spans="1:31" s="39" customFormat="1" ht="12.75" x14ac:dyDescent="0.2">
      <c r="A122" s="56"/>
      <c r="B122" s="57"/>
      <c r="C122" s="5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6"/>
      <c r="Q122" s="58"/>
      <c r="R122" s="57"/>
      <c r="S122" s="57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31" s="39" customFormat="1" ht="12.75" x14ac:dyDescent="0.2">
      <c r="A123" s="58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56"/>
      <c r="R123" s="57"/>
      <c r="S123" s="57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31" s="39" customFormat="1" ht="12.75" x14ac:dyDescent="0.2">
      <c r="A124" s="58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8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6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8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178"/>
      <c r="B128" s="178"/>
      <c r="C128" s="17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6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178"/>
      <c r="B129" s="178"/>
      <c r="C129" s="17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178"/>
      <c r="R129" s="178"/>
      <c r="S129" s="178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22"/>
      <c r="B130" s="22"/>
      <c r="C130" s="2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8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"/>
      <c r="AE132" s="1"/>
    </row>
    <row r="133" spans="1:31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P133" s="17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5"/>
      <c r="AE133" s="1"/>
    </row>
    <row r="134" spans="1:31" ht="12.75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"/>
      <c r="AE134" s="1"/>
    </row>
    <row r="135" spans="1:31" ht="12.75" x14ac:dyDescent="0.2">
      <c r="A135" s="18"/>
      <c r="B135" s="19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A136" s="18"/>
      <c r="B136" s="19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A137" s="18"/>
      <c r="B137" s="19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8"/>
      <c r="R137" s="19"/>
      <c r="S137" s="1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"/>
      <c r="AE137" s="1"/>
    </row>
    <row r="138" spans="1:31" ht="12.75" x14ac:dyDescent="0.2">
      <c r="A138" s="18"/>
      <c r="B138" s="19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18"/>
      <c r="R138" s="19"/>
      <c r="S138" s="1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"/>
      <c r="AE138" s="1"/>
    </row>
    <row r="139" spans="1:31" ht="12.75" x14ac:dyDescent="0.2">
      <c r="A139" s="18"/>
      <c r="B139" s="19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8"/>
      <c r="R139" s="19"/>
      <c r="S139" s="1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"/>
      <c r="AE139" s="1"/>
    </row>
    <row r="140" spans="1:31" ht="12.75" x14ac:dyDescent="0.2">
      <c r="A140" s="20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18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20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20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20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20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18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8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178"/>
      <c r="B145" s="178"/>
      <c r="C145" s="17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178"/>
      <c r="R145" s="178"/>
      <c r="S145" s="178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x14ac:dyDescent="0.2">
      <c r="A146" s="22"/>
      <c r="B146" s="22"/>
      <c r="C146" s="2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AD146" s="1"/>
      <c r="AE146" s="1"/>
    </row>
  </sheetData>
  <mergeCells count="62">
    <mergeCell ref="A128:C128"/>
    <mergeCell ref="A129:C129"/>
    <mergeCell ref="Q129:S129"/>
    <mergeCell ref="A145:C145"/>
    <mergeCell ref="Q145:S145"/>
    <mergeCell ref="A121:B121"/>
    <mergeCell ref="C121:AC121"/>
    <mergeCell ref="A106:B106"/>
    <mergeCell ref="C106:AC106"/>
    <mergeCell ref="A107:AC107"/>
    <mergeCell ref="A108:N108"/>
    <mergeCell ref="P108:AC108"/>
    <mergeCell ref="A120:C120"/>
    <mergeCell ref="P120:R120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1:AC1"/>
    <mergeCell ref="A2:AC2"/>
    <mergeCell ref="A3:N3"/>
    <mergeCell ref="P3:AC3"/>
    <mergeCell ref="A15:C15"/>
    <mergeCell ref="P15:R15"/>
  </mergeCells>
  <conditionalFormatting sqref="AE45 AE60 AE15 AE30">
    <cfRule type="expression" dxfId="1096" priority="35">
      <formula>AE15="Correct"</formula>
    </cfRule>
    <cfRule type="expression" dxfId="1095" priority="37">
      <formula>$AE$15="Check"</formula>
    </cfRule>
  </conditionalFormatting>
  <conditionalFormatting sqref="AE45 AE60 AE30">
    <cfRule type="expression" dxfId="1094" priority="36">
      <formula>$AE$15="Check"</formula>
    </cfRule>
  </conditionalFormatting>
  <conditionalFormatting sqref="AE45 AE60 AE15 AE30">
    <cfRule type="expression" dxfId="1093" priority="34">
      <formula>AE15="Correct"</formula>
    </cfRule>
  </conditionalFormatting>
  <conditionalFormatting sqref="AE46 AE61 AE16 AE31">
    <cfRule type="expression" dxfId="1092" priority="33">
      <formula>FIND("-",AE16)&gt;0</formula>
    </cfRule>
  </conditionalFormatting>
  <conditionalFormatting sqref="O15">
    <cfRule type="containsBlanks" dxfId="1091" priority="38">
      <formula>LEN(TRIM(O15))=0</formula>
    </cfRule>
  </conditionalFormatting>
  <conditionalFormatting sqref="O30">
    <cfRule type="containsBlanks" dxfId="1090" priority="32">
      <formula>LEN(TRIM(O30))=0</formula>
    </cfRule>
  </conditionalFormatting>
  <conditionalFormatting sqref="O45">
    <cfRule type="containsBlanks" dxfId="1089" priority="31">
      <formula>LEN(TRIM(O45))=0</formula>
    </cfRule>
  </conditionalFormatting>
  <conditionalFormatting sqref="O60">
    <cfRule type="containsBlanks" dxfId="1088" priority="30">
      <formula>LEN(TRIM(O60))=0</formula>
    </cfRule>
  </conditionalFormatting>
  <conditionalFormatting sqref="O75">
    <cfRule type="containsBlanks" dxfId="1087" priority="29">
      <formula>LEN(TRIM(O75))=0</formula>
    </cfRule>
  </conditionalFormatting>
  <conditionalFormatting sqref="O90">
    <cfRule type="containsBlanks" dxfId="1086" priority="28">
      <formula>LEN(TRIM(O90))=0</formula>
    </cfRule>
  </conditionalFormatting>
  <conditionalFormatting sqref="O105">
    <cfRule type="containsBlanks" dxfId="1085" priority="27">
      <formula>LEN(TRIM(O105))=0</formula>
    </cfRule>
  </conditionalFormatting>
  <conditionalFormatting sqref="O120">
    <cfRule type="containsBlanks" dxfId="1084" priority="26">
      <formula>LEN(TRIM(O120))=0</formula>
    </cfRule>
  </conditionalFormatting>
  <conditionalFormatting sqref="AE75">
    <cfRule type="expression" dxfId="1083" priority="23">
      <formula>AE75="Correct"</formula>
    </cfRule>
    <cfRule type="expression" dxfId="1082" priority="25">
      <formula>$AE$15="Check"</formula>
    </cfRule>
  </conditionalFormatting>
  <conditionalFormatting sqref="AE75">
    <cfRule type="expression" dxfId="1081" priority="24">
      <formula>$AE$15="Check"</formula>
    </cfRule>
  </conditionalFormatting>
  <conditionalFormatting sqref="AE75">
    <cfRule type="expression" dxfId="1080" priority="22">
      <formula>AE75="Correct"</formula>
    </cfRule>
  </conditionalFormatting>
  <conditionalFormatting sqref="AE76">
    <cfRule type="expression" dxfId="1079" priority="21">
      <formula>FIND("-",AE76)&gt;0</formula>
    </cfRule>
  </conditionalFormatting>
  <conditionalFormatting sqref="AE90">
    <cfRule type="expression" dxfId="1078" priority="18">
      <formula>AE90="Correct"</formula>
    </cfRule>
    <cfRule type="expression" dxfId="1077" priority="20">
      <formula>$AE$15="Check"</formula>
    </cfRule>
  </conditionalFormatting>
  <conditionalFormatting sqref="AE90">
    <cfRule type="expression" dxfId="1076" priority="19">
      <formula>$AE$15="Check"</formula>
    </cfRule>
  </conditionalFormatting>
  <conditionalFormatting sqref="AE90">
    <cfRule type="expression" dxfId="1075" priority="17">
      <formula>AE90="Correct"</formula>
    </cfRule>
  </conditionalFormatting>
  <conditionalFormatting sqref="AE91">
    <cfRule type="expression" dxfId="1074" priority="16">
      <formula>FIND("-",AE91)&gt;0</formula>
    </cfRule>
  </conditionalFormatting>
  <conditionalFormatting sqref="AE105">
    <cfRule type="expression" dxfId="1073" priority="13">
      <formula>AE105="Correct"</formula>
    </cfRule>
    <cfRule type="expression" dxfId="1072" priority="15">
      <formula>$AE$15="Check"</formula>
    </cfRule>
  </conditionalFormatting>
  <conditionalFormatting sqref="AE105">
    <cfRule type="expression" dxfId="1071" priority="14">
      <formula>$AE$15="Check"</formula>
    </cfRule>
  </conditionalFormatting>
  <conditionalFormatting sqref="AE105">
    <cfRule type="expression" dxfId="1070" priority="12">
      <formula>AE105="Correct"</formula>
    </cfRule>
  </conditionalFormatting>
  <conditionalFormatting sqref="AE106">
    <cfRule type="expression" dxfId="1069" priority="11">
      <formula>FIND("-",AE106)&gt;0</formula>
    </cfRule>
  </conditionalFormatting>
  <conditionalFormatting sqref="AE120">
    <cfRule type="expression" dxfId="1068" priority="8">
      <formula>AE120="Correct"</formula>
    </cfRule>
    <cfRule type="expression" dxfId="1067" priority="10">
      <formula>$AE$15="Check"</formula>
    </cfRule>
  </conditionalFormatting>
  <conditionalFormatting sqref="AE120">
    <cfRule type="expression" dxfId="1066" priority="9">
      <formula>$AE$15="Check"</formula>
    </cfRule>
  </conditionalFormatting>
  <conditionalFormatting sqref="AE120">
    <cfRule type="expression" dxfId="1065" priority="7">
      <formula>AE120="Correct"</formula>
    </cfRule>
  </conditionalFormatting>
  <conditionalFormatting sqref="AE121">
    <cfRule type="expression" dxfId="1064" priority="6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  <pageSetup paperSize="9" scale="68" orientation="landscape" r:id="rId1"/>
  <rowBreaks count="2" manualBreakCount="2">
    <brk id="46" max="16383" man="1"/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topLeftCell="A28" zoomScale="90" zoomScaleNormal="90" zoomScalePageLayoutView="80" workbookViewId="0">
      <selection sqref="A1:AC1"/>
    </sheetView>
  </sheetViews>
  <sheetFormatPr defaultColWidth="8.85546875" defaultRowHeight="14.25" x14ac:dyDescent="0.2"/>
  <cols>
    <col min="1" max="1" width="5.42578125" style="15" customWidth="1"/>
    <col min="2" max="3" width="11.28515625" style="15" customWidth="1"/>
    <col min="4" max="14" width="5.42578125" style="15" customWidth="1"/>
    <col min="15" max="15" width="8.140625" style="17" bestFit="1" customWidth="1"/>
    <col min="16" max="16" width="5.42578125" style="15" customWidth="1"/>
    <col min="17" max="18" width="11.28515625" style="15" customWidth="1"/>
    <col min="19" max="29" width="5.425781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326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40" t="s">
        <v>139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3" t="s">
        <v>4</v>
      </c>
      <c r="P3" s="149" t="s">
        <v>135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1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>
        <v>3</v>
      </c>
      <c r="B5" s="42" t="s">
        <v>206</v>
      </c>
      <c r="C5" s="42" t="s">
        <v>128</v>
      </c>
      <c r="D5" s="9">
        <v>6</v>
      </c>
      <c r="E5" s="9">
        <v>3</v>
      </c>
      <c r="F5" s="9"/>
      <c r="G5" s="9">
        <v>5</v>
      </c>
      <c r="H5" s="9">
        <v>3</v>
      </c>
      <c r="I5" s="9">
        <v>3</v>
      </c>
      <c r="J5" s="9">
        <v>3</v>
      </c>
      <c r="K5" s="9">
        <v>2</v>
      </c>
      <c r="L5" s="9"/>
      <c r="M5" s="9"/>
      <c r="N5" s="9">
        <f t="shared" ref="N5:N14" si="0">IF(B5="","",(D5*2)+(E5*3)+F5*1)</f>
        <v>21</v>
      </c>
      <c r="O5" s="10"/>
      <c r="P5" s="41">
        <v>0</v>
      </c>
      <c r="Q5" s="42" t="s">
        <v>180</v>
      </c>
      <c r="R5" s="42" t="s">
        <v>181</v>
      </c>
      <c r="S5" s="9">
        <v>4</v>
      </c>
      <c r="T5" s="9"/>
      <c r="U5" s="9">
        <v>1</v>
      </c>
      <c r="V5" s="9">
        <v>5</v>
      </c>
      <c r="W5" s="9">
        <v>1</v>
      </c>
      <c r="X5" s="9">
        <v>1</v>
      </c>
      <c r="Y5" s="9"/>
      <c r="Z5" s="9">
        <v>1</v>
      </c>
      <c r="AA5" s="9"/>
      <c r="AB5" s="9"/>
      <c r="AC5" s="9">
        <f t="shared" ref="AC5:AC14" si="1">IF(Q5="","",(S5*2)+(T5*3)+U5*1)</f>
        <v>9</v>
      </c>
      <c r="AE5" s="21"/>
    </row>
    <row r="6" spans="1:31" s="39" customFormat="1" ht="12.75" x14ac:dyDescent="0.2">
      <c r="A6" s="41">
        <v>4</v>
      </c>
      <c r="B6" s="42" t="s">
        <v>33</v>
      </c>
      <c r="C6" s="42" t="s">
        <v>34</v>
      </c>
      <c r="D6" s="9"/>
      <c r="E6" s="9"/>
      <c r="F6" s="9"/>
      <c r="G6" s="9">
        <v>6</v>
      </c>
      <c r="H6" s="9">
        <v>1</v>
      </c>
      <c r="I6" s="9"/>
      <c r="J6" s="9"/>
      <c r="K6" s="9">
        <v>2</v>
      </c>
      <c r="L6" s="9"/>
      <c r="M6" s="9"/>
      <c r="N6" s="9">
        <f t="shared" si="0"/>
        <v>0</v>
      </c>
      <c r="O6" s="10"/>
      <c r="P6" s="41">
        <v>1</v>
      </c>
      <c r="Q6" s="42" t="s">
        <v>179</v>
      </c>
      <c r="R6" s="42" t="s">
        <v>67</v>
      </c>
      <c r="S6" s="9">
        <v>3</v>
      </c>
      <c r="T6" s="9"/>
      <c r="U6" s="9">
        <v>1</v>
      </c>
      <c r="V6" s="9">
        <v>3</v>
      </c>
      <c r="W6" s="9">
        <v>1</v>
      </c>
      <c r="X6" s="9">
        <v>1</v>
      </c>
      <c r="Y6" s="9"/>
      <c r="Z6" s="9"/>
      <c r="AA6" s="9"/>
      <c r="AB6" s="9"/>
      <c r="AC6" s="9">
        <f t="shared" si="1"/>
        <v>7</v>
      </c>
      <c r="AE6" s="21"/>
    </row>
    <row r="7" spans="1:31" s="39" customFormat="1" ht="12.75" x14ac:dyDescent="0.2">
      <c r="A7" s="43">
        <v>5</v>
      </c>
      <c r="B7" s="42" t="s">
        <v>45</v>
      </c>
      <c r="C7" s="42" t="s">
        <v>46</v>
      </c>
      <c r="D7" s="9">
        <v>2</v>
      </c>
      <c r="E7" s="9">
        <v>3</v>
      </c>
      <c r="F7" s="9">
        <v>2</v>
      </c>
      <c r="G7" s="9">
        <v>1</v>
      </c>
      <c r="H7" s="9">
        <v>1</v>
      </c>
      <c r="I7" s="9"/>
      <c r="J7" s="9"/>
      <c r="K7" s="9">
        <v>1</v>
      </c>
      <c r="L7" s="9"/>
      <c r="M7" s="9"/>
      <c r="N7" s="9">
        <f t="shared" si="0"/>
        <v>15</v>
      </c>
      <c r="O7" s="10"/>
      <c r="P7" s="41">
        <v>2</v>
      </c>
      <c r="Q7" s="42" t="s">
        <v>184</v>
      </c>
      <c r="R7" s="42" t="s">
        <v>174</v>
      </c>
      <c r="S7" s="9"/>
      <c r="T7" s="9">
        <v>1</v>
      </c>
      <c r="U7" s="9"/>
      <c r="V7" s="9">
        <v>1</v>
      </c>
      <c r="W7" s="9">
        <v>4</v>
      </c>
      <c r="X7" s="9"/>
      <c r="Y7" s="9"/>
      <c r="Z7" s="9"/>
      <c r="AA7" s="9"/>
      <c r="AB7" s="9"/>
      <c r="AC7" s="9">
        <f t="shared" si="1"/>
        <v>3</v>
      </c>
      <c r="AE7" s="21"/>
    </row>
    <row r="8" spans="1:31" s="39" customFormat="1" ht="12.75" x14ac:dyDescent="0.2">
      <c r="A8" s="41">
        <v>8</v>
      </c>
      <c r="B8" s="42" t="s">
        <v>211</v>
      </c>
      <c r="C8" s="42" t="s">
        <v>212</v>
      </c>
      <c r="D8" s="9">
        <v>1</v>
      </c>
      <c r="E8" s="9"/>
      <c r="F8" s="9"/>
      <c r="G8" s="9">
        <v>2</v>
      </c>
      <c r="H8" s="9">
        <v>1</v>
      </c>
      <c r="I8" s="9"/>
      <c r="J8" s="9"/>
      <c r="K8" s="9"/>
      <c r="L8" s="9"/>
      <c r="M8" s="9"/>
      <c r="N8" s="9">
        <f t="shared" si="0"/>
        <v>2</v>
      </c>
      <c r="O8" s="10"/>
      <c r="P8" s="41">
        <v>11</v>
      </c>
      <c r="Q8" s="42" t="s">
        <v>321</v>
      </c>
      <c r="R8" s="42" t="s">
        <v>35</v>
      </c>
      <c r="S8" s="9">
        <v>1</v>
      </c>
      <c r="T8" s="9"/>
      <c r="U8" s="9">
        <v>1</v>
      </c>
      <c r="V8" s="9"/>
      <c r="W8" s="9"/>
      <c r="X8" s="9">
        <v>1</v>
      </c>
      <c r="Y8" s="9"/>
      <c r="Z8" s="9">
        <v>3</v>
      </c>
      <c r="AA8" s="9"/>
      <c r="AB8" s="9"/>
      <c r="AC8" s="9">
        <f t="shared" si="1"/>
        <v>3</v>
      </c>
      <c r="AE8" s="21"/>
    </row>
    <row r="9" spans="1:31" s="39" customFormat="1" ht="12.75" x14ac:dyDescent="0.2">
      <c r="A9" s="43">
        <v>9</v>
      </c>
      <c r="B9" s="42" t="s">
        <v>45</v>
      </c>
      <c r="C9" s="42" t="s">
        <v>104</v>
      </c>
      <c r="D9" s="9"/>
      <c r="E9" s="9"/>
      <c r="F9" s="9"/>
      <c r="G9" s="9">
        <v>5</v>
      </c>
      <c r="H9" s="9">
        <v>1</v>
      </c>
      <c r="I9" s="9"/>
      <c r="J9" s="9">
        <v>1</v>
      </c>
      <c r="K9" s="9">
        <v>3</v>
      </c>
      <c r="L9" s="9"/>
      <c r="M9" s="9"/>
      <c r="N9" s="9">
        <f t="shared" si="0"/>
        <v>0</v>
      </c>
      <c r="O9" s="10"/>
      <c r="P9" s="41">
        <v>12</v>
      </c>
      <c r="Q9" s="42" t="s">
        <v>185</v>
      </c>
      <c r="R9" s="42" t="s">
        <v>186</v>
      </c>
      <c r="S9" s="9">
        <v>1</v>
      </c>
      <c r="T9" s="9"/>
      <c r="U9" s="9"/>
      <c r="V9" s="9">
        <v>3</v>
      </c>
      <c r="W9" s="9">
        <v>4</v>
      </c>
      <c r="X9" s="9"/>
      <c r="Y9" s="9"/>
      <c r="Z9" s="9">
        <v>1</v>
      </c>
      <c r="AA9" s="9"/>
      <c r="AB9" s="9"/>
      <c r="AC9" s="9">
        <f t="shared" si="1"/>
        <v>2</v>
      </c>
      <c r="AE9" s="21"/>
    </row>
    <row r="10" spans="1:31" s="39" customFormat="1" ht="12.75" x14ac:dyDescent="0.2">
      <c r="A10" s="43">
        <v>11</v>
      </c>
      <c r="B10" s="42" t="s">
        <v>288</v>
      </c>
      <c r="C10" s="42" t="s">
        <v>289</v>
      </c>
      <c r="D10" s="9">
        <v>2</v>
      </c>
      <c r="E10" s="9"/>
      <c r="F10" s="9">
        <v>1</v>
      </c>
      <c r="G10" s="9">
        <v>6</v>
      </c>
      <c r="H10" s="9">
        <v>4</v>
      </c>
      <c r="I10" s="9">
        <v>2</v>
      </c>
      <c r="J10" s="9">
        <v>1</v>
      </c>
      <c r="K10" s="9">
        <v>1</v>
      </c>
      <c r="L10" s="9"/>
      <c r="M10" s="9"/>
      <c r="N10" s="9">
        <f t="shared" si="0"/>
        <v>5</v>
      </c>
      <c r="O10" s="10"/>
      <c r="P10" s="41">
        <v>13</v>
      </c>
      <c r="Q10" s="42" t="s">
        <v>107</v>
      </c>
      <c r="R10" s="42" t="s">
        <v>57</v>
      </c>
      <c r="S10" s="9">
        <v>1</v>
      </c>
      <c r="T10" s="9"/>
      <c r="U10" s="9"/>
      <c r="V10" s="9">
        <v>1</v>
      </c>
      <c r="W10" s="9"/>
      <c r="X10" s="9"/>
      <c r="Y10" s="9"/>
      <c r="Z10" s="9"/>
      <c r="AA10" s="9"/>
      <c r="AB10" s="9"/>
      <c r="AC10" s="9">
        <f t="shared" si="1"/>
        <v>2</v>
      </c>
      <c r="AE10" s="21"/>
    </row>
    <row r="11" spans="1:31" s="39" customFormat="1" ht="12.75" x14ac:dyDescent="0.2">
      <c r="A11" s="43">
        <v>12</v>
      </c>
      <c r="B11" s="42" t="s">
        <v>327</v>
      </c>
      <c r="C11" s="42" t="s">
        <v>39</v>
      </c>
      <c r="D11" s="9"/>
      <c r="E11" s="9"/>
      <c r="F11" s="9">
        <v>1</v>
      </c>
      <c r="G11" s="9">
        <v>7</v>
      </c>
      <c r="H11" s="9">
        <v>1</v>
      </c>
      <c r="I11" s="9">
        <v>2</v>
      </c>
      <c r="J11" s="9"/>
      <c r="K11" s="9"/>
      <c r="L11" s="9"/>
      <c r="M11" s="9"/>
      <c r="N11" s="9">
        <f t="shared" si="0"/>
        <v>1</v>
      </c>
      <c r="O11" s="10"/>
      <c r="P11" s="41">
        <v>21</v>
      </c>
      <c r="Q11" s="42" t="s">
        <v>182</v>
      </c>
      <c r="R11" s="42" t="s">
        <v>183</v>
      </c>
      <c r="S11" s="9">
        <v>5</v>
      </c>
      <c r="T11" s="9">
        <v>1</v>
      </c>
      <c r="U11" s="9"/>
      <c r="V11" s="9">
        <v>9</v>
      </c>
      <c r="W11" s="9">
        <v>2</v>
      </c>
      <c r="X11" s="9">
        <v>3</v>
      </c>
      <c r="Y11" s="9">
        <v>2</v>
      </c>
      <c r="Z11" s="9">
        <v>1</v>
      </c>
      <c r="AA11" s="9"/>
      <c r="AB11" s="9"/>
      <c r="AC11" s="9">
        <f t="shared" si="1"/>
        <v>13</v>
      </c>
      <c r="AE11" s="21"/>
    </row>
    <row r="12" spans="1:31" s="39" customFormat="1" ht="12.75" x14ac:dyDescent="0.2">
      <c r="A12" s="41"/>
      <c r="B12" s="42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tr">
        <f t="shared" si="0"/>
        <v/>
      </c>
      <c r="O12" s="10"/>
      <c r="P12" s="41">
        <v>40</v>
      </c>
      <c r="Q12" s="42" t="s">
        <v>177</v>
      </c>
      <c r="R12" s="42" t="s">
        <v>178</v>
      </c>
      <c r="S12" s="9">
        <v>1</v>
      </c>
      <c r="T12" s="9"/>
      <c r="U12" s="9"/>
      <c r="V12" s="9">
        <v>9</v>
      </c>
      <c r="W12" s="9"/>
      <c r="X12" s="9"/>
      <c r="Y12" s="9"/>
      <c r="Z12" s="9">
        <v>2</v>
      </c>
      <c r="AA12" s="9"/>
      <c r="AB12" s="9"/>
      <c r="AC12" s="9">
        <f t="shared" si="1"/>
        <v>2</v>
      </c>
      <c r="AE12" s="21"/>
    </row>
    <row r="13" spans="1:31" s="39" customFormat="1" ht="12.75" x14ac:dyDescent="0.2">
      <c r="A13" s="43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>
        <v>44</v>
      </c>
      <c r="Q13" s="42" t="s">
        <v>188</v>
      </c>
      <c r="R13" s="42" t="s">
        <v>84</v>
      </c>
      <c r="S13" s="9">
        <v>1</v>
      </c>
      <c r="T13" s="9"/>
      <c r="U13" s="9"/>
      <c r="V13" s="9">
        <v>2</v>
      </c>
      <c r="W13" s="9">
        <v>1</v>
      </c>
      <c r="X13" s="9">
        <v>1</v>
      </c>
      <c r="Y13" s="9">
        <v>1</v>
      </c>
      <c r="Z13" s="9"/>
      <c r="AA13" s="9"/>
      <c r="AB13" s="9"/>
      <c r="AC13" s="9">
        <f t="shared" si="1"/>
        <v>2</v>
      </c>
      <c r="AE13" s="21"/>
    </row>
    <row r="14" spans="1:31" s="39" customFormat="1" ht="12.75" x14ac:dyDescent="0.2">
      <c r="A14" s="41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11</v>
      </c>
      <c r="E15" s="9">
        <f t="shared" si="2"/>
        <v>6</v>
      </c>
      <c r="F15" s="9">
        <f t="shared" si="2"/>
        <v>4</v>
      </c>
      <c r="G15" s="9">
        <f t="shared" si="2"/>
        <v>32</v>
      </c>
      <c r="H15" s="9">
        <f t="shared" si="2"/>
        <v>12</v>
      </c>
      <c r="I15" s="9">
        <f t="shared" si="2"/>
        <v>7</v>
      </c>
      <c r="J15" s="9">
        <f t="shared" si="2"/>
        <v>5</v>
      </c>
      <c r="K15" s="9">
        <f t="shared" si="2"/>
        <v>9</v>
      </c>
      <c r="L15" s="9">
        <f t="shared" si="2"/>
        <v>0</v>
      </c>
      <c r="M15" s="9">
        <f t="shared" si="2"/>
        <v>0</v>
      </c>
      <c r="N15" s="9">
        <f t="shared" si="2"/>
        <v>44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17</v>
      </c>
      <c r="T15" s="9">
        <f t="shared" si="3"/>
        <v>2</v>
      </c>
      <c r="U15" s="9">
        <f t="shared" si="3"/>
        <v>3</v>
      </c>
      <c r="V15" s="9">
        <f t="shared" si="3"/>
        <v>33</v>
      </c>
      <c r="W15" s="9">
        <f t="shared" si="3"/>
        <v>13</v>
      </c>
      <c r="X15" s="9">
        <f t="shared" si="3"/>
        <v>7</v>
      </c>
      <c r="Y15" s="9">
        <f t="shared" si="3"/>
        <v>3</v>
      </c>
      <c r="Z15" s="9">
        <f t="shared" si="3"/>
        <v>8</v>
      </c>
      <c r="AA15" s="9">
        <f t="shared" si="3"/>
        <v>0</v>
      </c>
      <c r="AB15" s="9">
        <f t="shared" si="3"/>
        <v>0</v>
      </c>
      <c r="AC15" s="9">
        <f t="shared" si="3"/>
        <v>43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28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Phantoms:    |||   Mighty Few: 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61" t="s">
        <v>138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3" t="s">
        <v>4</v>
      </c>
      <c r="P18" s="134" t="s">
        <v>62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4</v>
      </c>
      <c r="B20" s="42" t="s">
        <v>204</v>
      </c>
      <c r="C20" s="42" t="s">
        <v>205</v>
      </c>
      <c r="D20" s="9">
        <v>1</v>
      </c>
      <c r="E20" s="9"/>
      <c r="F20" s="9"/>
      <c r="G20" s="9">
        <v>1</v>
      </c>
      <c r="H20" s="9"/>
      <c r="I20" s="9"/>
      <c r="J20" s="9">
        <v>1</v>
      </c>
      <c r="K20" s="9">
        <v>3</v>
      </c>
      <c r="L20" s="9"/>
      <c r="M20" s="9"/>
      <c r="N20" s="9">
        <f t="shared" ref="N20:N29" si="4">IF(B20="","",(D20*2)+(E20*3)+F20*1)</f>
        <v>2</v>
      </c>
      <c r="O20" s="10"/>
      <c r="P20" s="43">
        <v>11</v>
      </c>
      <c r="Q20" s="42" t="s">
        <v>68</v>
      </c>
      <c r="R20" s="42" t="s">
        <v>69</v>
      </c>
      <c r="S20" s="9">
        <v>2</v>
      </c>
      <c r="T20" s="9">
        <v>1</v>
      </c>
      <c r="U20" s="9">
        <v>1</v>
      </c>
      <c r="V20" s="9">
        <v>6</v>
      </c>
      <c r="W20" s="9">
        <v>3</v>
      </c>
      <c r="X20" s="9">
        <v>1</v>
      </c>
      <c r="Y20" s="9"/>
      <c r="Z20" s="9">
        <v>2</v>
      </c>
      <c r="AA20" s="9"/>
      <c r="AB20" s="9"/>
      <c r="AC20" s="9">
        <f t="shared" ref="AC20:AC29" si="5">IF(Q20="","",(S20*2)+(T20*3)+U20*1)</f>
        <v>8</v>
      </c>
      <c r="AE20" s="21"/>
    </row>
    <row r="21" spans="1:31" s="39" customFormat="1" ht="12.75" x14ac:dyDescent="0.2">
      <c r="A21" s="43">
        <v>8</v>
      </c>
      <c r="B21" s="42" t="s">
        <v>74</v>
      </c>
      <c r="C21" s="42" t="s">
        <v>75</v>
      </c>
      <c r="D21" s="9"/>
      <c r="E21" s="9"/>
      <c r="F21" s="9"/>
      <c r="G21" s="9">
        <v>11</v>
      </c>
      <c r="H21" s="9">
        <v>4</v>
      </c>
      <c r="I21" s="9">
        <v>1</v>
      </c>
      <c r="J21" s="9">
        <v>1</v>
      </c>
      <c r="K21" s="9">
        <v>1</v>
      </c>
      <c r="L21" s="9"/>
      <c r="M21" s="9"/>
      <c r="N21" s="9">
        <f t="shared" si="4"/>
        <v>0</v>
      </c>
      <c r="O21" s="10"/>
      <c r="P21" s="43">
        <v>6</v>
      </c>
      <c r="Q21" s="42" t="s">
        <v>120</v>
      </c>
      <c r="R21" s="42" t="s">
        <v>50</v>
      </c>
      <c r="S21" s="9">
        <v>1</v>
      </c>
      <c r="T21" s="9"/>
      <c r="U21" s="9"/>
      <c r="V21" s="9">
        <v>2</v>
      </c>
      <c r="W21" s="9">
        <v>1</v>
      </c>
      <c r="X21" s="9"/>
      <c r="Y21" s="9">
        <v>1</v>
      </c>
      <c r="Z21" s="9">
        <v>4</v>
      </c>
      <c r="AA21" s="9"/>
      <c r="AB21" s="9"/>
      <c r="AC21" s="9">
        <f t="shared" si="5"/>
        <v>2</v>
      </c>
      <c r="AE21" s="21"/>
    </row>
    <row r="22" spans="1:31" s="39" customFormat="1" ht="12.75" x14ac:dyDescent="0.2">
      <c r="A22" s="41">
        <v>9</v>
      </c>
      <c r="B22" s="42" t="s">
        <v>117</v>
      </c>
      <c r="C22" s="42" t="s">
        <v>90</v>
      </c>
      <c r="D22" s="9">
        <v>4</v>
      </c>
      <c r="E22" s="9"/>
      <c r="F22" s="9">
        <v>2</v>
      </c>
      <c r="G22" s="9">
        <v>3</v>
      </c>
      <c r="H22" s="9">
        <v>1</v>
      </c>
      <c r="I22" s="9">
        <v>2</v>
      </c>
      <c r="J22" s="9"/>
      <c r="K22" s="9">
        <v>4</v>
      </c>
      <c r="L22" s="9"/>
      <c r="M22" s="9"/>
      <c r="N22" s="9">
        <f t="shared" si="4"/>
        <v>10</v>
      </c>
      <c r="O22" s="10"/>
      <c r="P22" s="43">
        <v>7</v>
      </c>
      <c r="Q22" s="42" t="s">
        <v>167</v>
      </c>
      <c r="R22" s="42" t="s">
        <v>128</v>
      </c>
      <c r="S22" s="9">
        <v>4</v>
      </c>
      <c r="T22" s="9"/>
      <c r="U22" s="9">
        <v>1</v>
      </c>
      <c r="V22" s="9">
        <v>1</v>
      </c>
      <c r="W22" s="9">
        <v>2</v>
      </c>
      <c r="X22" s="9"/>
      <c r="Y22" s="9"/>
      <c r="Z22" s="9"/>
      <c r="AA22" s="9"/>
      <c r="AB22" s="9"/>
      <c r="AC22" s="9">
        <f t="shared" si="5"/>
        <v>9</v>
      </c>
      <c r="AE22" s="21"/>
    </row>
    <row r="23" spans="1:31" s="39" customFormat="1" ht="12.75" x14ac:dyDescent="0.2">
      <c r="A23" s="41">
        <v>11</v>
      </c>
      <c r="B23" s="42" t="s">
        <v>65</v>
      </c>
      <c r="C23" s="42" t="s">
        <v>66</v>
      </c>
      <c r="D23" s="9"/>
      <c r="E23" s="9"/>
      <c r="F23" s="9"/>
      <c r="G23" s="9">
        <v>6</v>
      </c>
      <c r="H23" s="9"/>
      <c r="I23" s="9">
        <v>1</v>
      </c>
      <c r="J23" s="9"/>
      <c r="K23" s="9">
        <v>2</v>
      </c>
      <c r="L23" s="9"/>
      <c r="M23" s="9"/>
      <c r="N23" s="9">
        <f t="shared" si="4"/>
        <v>0</v>
      </c>
      <c r="O23" s="10"/>
      <c r="P23" s="41">
        <v>8</v>
      </c>
      <c r="Q23" s="42" t="s">
        <v>165</v>
      </c>
      <c r="R23" s="42" t="s">
        <v>166</v>
      </c>
      <c r="S23" s="9">
        <v>5</v>
      </c>
      <c r="T23" s="9"/>
      <c r="U23" s="9">
        <v>4</v>
      </c>
      <c r="V23" s="9">
        <v>4</v>
      </c>
      <c r="W23" s="9">
        <v>3</v>
      </c>
      <c r="X23" s="9">
        <v>1</v>
      </c>
      <c r="Y23" s="9"/>
      <c r="Z23" s="9"/>
      <c r="AA23" s="9"/>
      <c r="AB23" s="9"/>
      <c r="AC23" s="9">
        <f t="shared" si="5"/>
        <v>14</v>
      </c>
      <c r="AE23" s="21"/>
    </row>
    <row r="24" spans="1:31" s="39" customFormat="1" ht="12.75" x14ac:dyDescent="0.2">
      <c r="A24" s="41"/>
      <c r="B24" s="42"/>
      <c r="C24" s="42"/>
      <c r="D24" s="9"/>
      <c r="E24" s="9"/>
      <c r="F24" s="9"/>
      <c r="G24" s="9"/>
      <c r="H24" s="9"/>
      <c r="I24" s="9"/>
      <c r="J24" s="9"/>
      <c r="K24" s="9"/>
      <c r="L24" s="9"/>
      <c r="M24" s="9"/>
      <c r="N24" s="9" t="str">
        <f t="shared" si="4"/>
        <v/>
      </c>
      <c r="O24" s="10"/>
      <c r="P24" s="41">
        <v>10</v>
      </c>
      <c r="Q24" s="42" t="s">
        <v>274</v>
      </c>
      <c r="R24" s="42" t="s">
        <v>31</v>
      </c>
      <c r="S24" s="9">
        <v>3</v>
      </c>
      <c r="T24" s="9">
        <v>1</v>
      </c>
      <c r="U24" s="9"/>
      <c r="V24" s="9">
        <v>3</v>
      </c>
      <c r="W24" s="9">
        <v>1</v>
      </c>
      <c r="X24" s="9">
        <v>2</v>
      </c>
      <c r="Y24" s="9"/>
      <c r="Z24" s="9"/>
      <c r="AA24" s="9"/>
      <c r="AB24" s="9"/>
      <c r="AC24" s="9">
        <f t="shared" si="5"/>
        <v>9</v>
      </c>
      <c r="AE24" s="21"/>
    </row>
    <row r="25" spans="1:31" s="39" customFormat="1" ht="12.75" x14ac:dyDescent="0.2">
      <c r="A25" s="43">
        <v>14</v>
      </c>
      <c r="B25" s="42" t="s">
        <v>203</v>
      </c>
      <c r="C25" s="42" t="s">
        <v>34</v>
      </c>
      <c r="D25" s="9">
        <v>2</v>
      </c>
      <c r="E25" s="9"/>
      <c r="F25" s="9">
        <v>2</v>
      </c>
      <c r="G25" s="9">
        <v>8</v>
      </c>
      <c r="H25" s="9">
        <v>3</v>
      </c>
      <c r="I25" s="9"/>
      <c r="J25" s="9">
        <v>4</v>
      </c>
      <c r="K25" s="9">
        <v>3</v>
      </c>
      <c r="L25" s="9"/>
      <c r="M25" s="9"/>
      <c r="N25" s="9">
        <f t="shared" si="4"/>
        <v>6</v>
      </c>
      <c r="O25" s="10"/>
      <c r="P25" s="41">
        <v>12</v>
      </c>
      <c r="Q25" s="42" t="s">
        <v>260</v>
      </c>
      <c r="R25" s="42" t="s">
        <v>263</v>
      </c>
      <c r="S25" s="9">
        <v>1</v>
      </c>
      <c r="T25" s="9"/>
      <c r="U25" s="9">
        <v>2</v>
      </c>
      <c r="V25" s="9">
        <v>3</v>
      </c>
      <c r="W25" s="9">
        <v>1</v>
      </c>
      <c r="X25" s="9"/>
      <c r="Y25" s="9"/>
      <c r="Z25" s="9">
        <v>3</v>
      </c>
      <c r="AA25" s="9"/>
      <c r="AB25" s="9"/>
      <c r="AC25" s="9">
        <f t="shared" si="5"/>
        <v>4</v>
      </c>
      <c r="AE25" s="21"/>
    </row>
    <row r="26" spans="1:31" s="39" customFormat="1" ht="12.75" x14ac:dyDescent="0.2">
      <c r="A26" s="43">
        <v>23</v>
      </c>
      <c r="B26" s="42" t="s">
        <v>222</v>
      </c>
      <c r="C26" s="42" t="s">
        <v>61</v>
      </c>
      <c r="D26" s="9">
        <v>5</v>
      </c>
      <c r="E26" s="9">
        <v>2</v>
      </c>
      <c r="F26" s="9">
        <v>2</v>
      </c>
      <c r="G26" s="9">
        <v>3</v>
      </c>
      <c r="H26" s="9">
        <v>3</v>
      </c>
      <c r="I26" s="9"/>
      <c r="J26" s="9"/>
      <c r="K26" s="9">
        <v>3</v>
      </c>
      <c r="L26" s="9"/>
      <c r="M26" s="9"/>
      <c r="N26" s="9">
        <f t="shared" si="4"/>
        <v>18</v>
      </c>
      <c r="O26" s="10"/>
      <c r="P26" s="41"/>
      <c r="Q26" s="42"/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tr">
        <f t="shared" si="5"/>
        <v/>
      </c>
      <c r="AE26" s="21"/>
    </row>
    <row r="27" spans="1:31" s="39" customFormat="1" ht="12.75" x14ac:dyDescent="0.2">
      <c r="A27" s="41">
        <v>31</v>
      </c>
      <c r="B27" s="42" t="s">
        <v>107</v>
      </c>
      <c r="C27" s="42" t="s">
        <v>202</v>
      </c>
      <c r="D27" s="9">
        <v>1</v>
      </c>
      <c r="E27" s="9"/>
      <c r="F27" s="9"/>
      <c r="G27" s="9">
        <v>2</v>
      </c>
      <c r="H27" s="9"/>
      <c r="I27" s="9"/>
      <c r="J27" s="9"/>
      <c r="K27" s="9"/>
      <c r="L27" s="9"/>
      <c r="M27" s="9"/>
      <c r="N27" s="9">
        <f t="shared" si="4"/>
        <v>2</v>
      </c>
      <c r="O27" s="10"/>
      <c r="P27" s="41">
        <v>15</v>
      </c>
      <c r="Q27" s="42" t="s">
        <v>258</v>
      </c>
      <c r="R27" s="42" t="s">
        <v>34</v>
      </c>
      <c r="S27" s="9"/>
      <c r="T27" s="9"/>
      <c r="U27" s="9"/>
      <c r="V27" s="9">
        <v>15</v>
      </c>
      <c r="W27" s="9">
        <v>1</v>
      </c>
      <c r="X27" s="9">
        <v>2</v>
      </c>
      <c r="Y27" s="9">
        <v>1</v>
      </c>
      <c r="Z27" s="9">
        <v>3</v>
      </c>
      <c r="AA27" s="9"/>
      <c r="AB27" s="9"/>
      <c r="AC27" s="9">
        <f t="shared" si="5"/>
        <v>0</v>
      </c>
      <c r="AE27" s="21"/>
    </row>
    <row r="28" spans="1:31" s="39" customFormat="1" ht="12.75" x14ac:dyDescent="0.2">
      <c r="A28" s="43"/>
      <c r="B28" s="42"/>
      <c r="C28" s="42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tr">
        <f t="shared" si="4"/>
        <v/>
      </c>
      <c r="O28" s="10"/>
      <c r="P28" s="41"/>
      <c r="Q28" s="42"/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tr">
        <f t="shared" si="5"/>
        <v/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3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13</v>
      </c>
      <c r="E30" s="9">
        <f t="shared" si="6"/>
        <v>2</v>
      </c>
      <c r="F30" s="9">
        <f t="shared" si="6"/>
        <v>6</v>
      </c>
      <c r="G30" s="9">
        <f t="shared" si="6"/>
        <v>34</v>
      </c>
      <c r="H30" s="9">
        <f t="shared" si="6"/>
        <v>11</v>
      </c>
      <c r="I30" s="9">
        <f t="shared" si="6"/>
        <v>4</v>
      </c>
      <c r="J30" s="9">
        <f t="shared" si="6"/>
        <v>6</v>
      </c>
      <c r="K30" s="9">
        <f t="shared" si="6"/>
        <v>16</v>
      </c>
      <c r="L30" s="9">
        <f t="shared" si="6"/>
        <v>0</v>
      </c>
      <c r="M30" s="9">
        <f t="shared" si="6"/>
        <v>0</v>
      </c>
      <c r="N30" s="9">
        <f t="shared" si="6"/>
        <v>38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16</v>
      </c>
      <c r="T30" s="9">
        <f t="shared" si="7"/>
        <v>2</v>
      </c>
      <c r="U30" s="9">
        <f t="shared" si="7"/>
        <v>8</v>
      </c>
      <c r="V30" s="9">
        <f t="shared" si="7"/>
        <v>34</v>
      </c>
      <c r="W30" s="9">
        <f t="shared" si="7"/>
        <v>12</v>
      </c>
      <c r="X30" s="9">
        <f t="shared" si="7"/>
        <v>6</v>
      </c>
      <c r="Y30" s="9">
        <f t="shared" si="7"/>
        <v>2</v>
      </c>
      <c r="Z30" s="9">
        <f t="shared" si="7"/>
        <v>12</v>
      </c>
      <c r="AA30" s="9">
        <f t="shared" si="7"/>
        <v>0</v>
      </c>
      <c r="AB30" s="9">
        <f t="shared" si="7"/>
        <v>0</v>
      </c>
      <c r="AC30" s="9">
        <f t="shared" si="7"/>
        <v>46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76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Cunning Stunts:    |||   Hardwood Pro: 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55" t="s">
        <v>88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/>
      <c r="O33" s="3" t="s">
        <v>4</v>
      </c>
      <c r="P33" s="137" t="s">
        <v>134</v>
      </c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6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1">
        <v>4</v>
      </c>
      <c r="Q35" s="42" t="s">
        <v>167</v>
      </c>
      <c r="R35" s="42" t="s">
        <v>174</v>
      </c>
      <c r="S35" s="9">
        <v>1</v>
      </c>
      <c r="T35" s="9"/>
      <c r="U35" s="9"/>
      <c r="V35" s="9">
        <v>2</v>
      </c>
      <c r="W35" s="9">
        <v>2</v>
      </c>
      <c r="X35" s="9">
        <v>2</v>
      </c>
      <c r="Y35" s="9"/>
      <c r="Z35" s="9"/>
      <c r="AA35" s="9"/>
      <c r="AB35" s="9"/>
      <c r="AC35" s="9">
        <f t="shared" ref="AC35:AC44" si="9">IF(Q35="","",(S35*2)+(T35*3)+U35*1)</f>
        <v>2</v>
      </c>
      <c r="AE35" s="21"/>
    </row>
    <row r="36" spans="1:31" s="39" customFormat="1" ht="12.75" x14ac:dyDescent="0.2">
      <c r="A36" s="43">
        <v>1</v>
      </c>
      <c r="B36" s="42" t="s">
        <v>98</v>
      </c>
      <c r="C36" s="42" t="s">
        <v>99</v>
      </c>
      <c r="D36" s="9">
        <v>1</v>
      </c>
      <c r="E36" s="9"/>
      <c r="F36" s="9"/>
      <c r="G36" s="9">
        <v>3</v>
      </c>
      <c r="H36" s="9">
        <v>4</v>
      </c>
      <c r="I36" s="9">
        <v>3</v>
      </c>
      <c r="J36" s="9"/>
      <c r="K36" s="9">
        <v>3</v>
      </c>
      <c r="L36" s="9"/>
      <c r="M36" s="9"/>
      <c r="N36" s="9">
        <f t="shared" si="8"/>
        <v>2</v>
      </c>
      <c r="O36" s="10"/>
      <c r="P36" s="41">
        <v>5</v>
      </c>
      <c r="Q36" s="42" t="s">
        <v>167</v>
      </c>
      <c r="R36" s="42" t="s">
        <v>60</v>
      </c>
      <c r="S36" s="9">
        <v>3</v>
      </c>
      <c r="T36" s="9">
        <v>1</v>
      </c>
      <c r="U36" s="9"/>
      <c r="V36" s="9">
        <v>3</v>
      </c>
      <c r="W36" s="9">
        <v>2</v>
      </c>
      <c r="X36" s="9">
        <v>4</v>
      </c>
      <c r="Y36" s="9"/>
      <c r="Z36" s="9">
        <v>1</v>
      </c>
      <c r="AA36" s="9"/>
      <c r="AB36" s="9"/>
      <c r="AC36" s="9">
        <f t="shared" si="9"/>
        <v>9</v>
      </c>
      <c r="AE36" s="21"/>
    </row>
    <row r="37" spans="1:31" s="39" customFormat="1" ht="12.75" x14ac:dyDescent="0.2">
      <c r="A37" s="41">
        <v>2</v>
      </c>
      <c r="B37" s="42" t="s">
        <v>220</v>
      </c>
      <c r="C37" s="42" t="s">
        <v>400</v>
      </c>
      <c r="D37" s="9">
        <v>10</v>
      </c>
      <c r="E37" s="9"/>
      <c r="F37" s="9"/>
      <c r="G37" s="9">
        <v>11</v>
      </c>
      <c r="H37" s="9">
        <v>3</v>
      </c>
      <c r="I37" s="9">
        <v>1</v>
      </c>
      <c r="J37" s="9"/>
      <c r="K37" s="9">
        <v>2</v>
      </c>
      <c r="L37" s="9"/>
      <c r="M37" s="9"/>
      <c r="N37" s="9">
        <f t="shared" si="8"/>
        <v>20</v>
      </c>
      <c r="O37" s="10"/>
      <c r="P37" s="43">
        <v>8</v>
      </c>
      <c r="Q37" s="42" t="s">
        <v>169</v>
      </c>
      <c r="R37" s="42" t="s">
        <v>170</v>
      </c>
      <c r="S37" s="9">
        <v>6</v>
      </c>
      <c r="T37" s="9"/>
      <c r="U37" s="9">
        <v>1</v>
      </c>
      <c r="V37" s="9">
        <v>4</v>
      </c>
      <c r="W37" s="9">
        <v>4</v>
      </c>
      <c r="X37" s="9">
        <v>2</v>
      </c>
      <c r="Y37" s="9"/>
      <c r="Z37" s="9">
        <v>2</v>
      </c>
      <c r="AA37" s="9"/>
      <c r="AB37" s="9"/>
      <c r="AC37" s="9">
        <f t="shared" si="9"/>
        <v>13</v>
      </c>
      <c r="AE37" s="21"/>
    </row>
    <row r="38" spans="1:31" s="39" customFormat="1" ht="12.75" x14ac:dyDescent="0.2">
      <c r="A38" s="41">
        <v>3</v>
      </c>
      <c r="B38" s="42" t="s">
        <v>91</v>
      </c>
      <c r="C38" s="42" t="s">
        <v>92</v>
      </c>
      <c r="D38" s="9">
        <v>2</v>
      </c>
      <c r="E38" s="9"/>
      <c r="F38" s="9"/>
      <c r="G38" s="9">
        <v>3</v>
      </c>
      <c r="H38" s="9">
        <v>7</v>
      </c>
      <c r="I38" s="9">
        <v>2</v>
      </c>
      <c r="J38" s="9"/>
      <c r="K38" s="9">
        <v>1</v>
      </c>
      <c r="L38" s="9"/>
      <c r="M38" s="9"/>
      <c r="N38" s="9">
        <f t="shared" si="8"/>
        <v>4</v>
      </c>
      <c r="O38" s="10"/>
      <c r="P38" s="43">
        <v>9</v>
      </c>
      <c r="Q38" s="42" t="s">
        <v>172</v>
      </c>
      <c r="R38" s="42" t="s">
        <v>31</v>
      </c>
      <c r="S38" s="9">
        <v>1</v>
      </c>
      <c r="T38" s="9"/>
      <c r="U38" s="9"/>
      <c r="V38" s="9">
        <v>2</v>
      </c>
      <c r="W38" s="9"/>
      <c r="X38" s="9">
        <v>2</v>
      </c>
      <c r="Y38" s="9"/>
      <c r="Z38" s="9">
        <v>1</v>
      </c>
      <c r="AA38" s="9"/>
      <c r="AB38" s="9"/>
      <c r="AC38" s="9">
        <f t="shared" si="9"/>
        <v>2</v>
      </c>
      <c r="AE38" s="21"/>
    </row>
    <row r="39" spans="1:31" s="39" customFormat="1" ht="12.75" x14ac:dyDescent="0.2">
      <c r="A39" s="43">
        <v>5</v>
      </c>
      <c r="B39" s="42" t="s">
        <v>96</v>
      </c>
      <c r="C39" s="42" t="s">
        <v>97</v>
      </c>
      <c r="D39" s="9">
        <v>7</v>
      </c>
      <c r="E39" s="9"/>
      <c r="F39" s="9"/>
      <c r="G39" s="9">
        <v>6</v>
      </c>
      <c r="H39" s="9">
        <v>2</v>
      </c>
      <c r="I39" s="9">
        <v>2</v>
      </c>
      <c r="J39" s="9"/>
      <c r="K39" s="9"/>
      <c r="L39" s="9"/>
      <c r="M39" s="9"/>
      <c r="N39" s="9">
        <f t="shared" si="8"/>
        <v>14</v>
      </c>
      <c r="O39" s="10"/>
      <c r="P39" s="41">
        <v>10</v>
      </c>
      <c r="Q39" s="42" t="s">
        <v>171</v>
      </c>
      <c r="R39" s="42" t="s">
        <v>35</v>
      </c>
      <c r="S39" s="9">
        <v>5</v>
      </c>
      <c r="T39" s="9"/>
      <c r="U39" s="9"/>
      <c r="V39" s="9">
        <v>3</v>
      </c>
      <c r="W39" s="9"/>
      <c r="X39" s="9">
        <v>2</v>
      </c>
      <c r="Y39" s="9"/>
      <c r="Z39" s="9"/>
      <c r="AA39" s="9"/>
      <c r="AB39" s="9"/>
      <c r="AC39" s="9">
        <f t="shared" si="9"/>
        <v>10</v>
      </c>
      <c r="AE39" s="21"/>
    </row>
    <row r="40" spans="1:31" s="39" customFormat="1" ht="12.75" x14ac:dyDescent="0.2">
      <c r="A40" s="43">
        <v>15</v>
      </c>
      <c r="B40" s="42" t="s">
        <v>195</v>
      </c>
      <c r="C40" s="42" t="s">
        <v>94</v>
      </c>
      <c r="D40" s="9">
        <v>5</v>
      </c>
      <c r="E40" s="9">
        <v>3</v>
      </c>
      <c r="F40" s="9"/>
      <c r="G40" s="9">
        <v>4</v>
      </c>
      <c r="H40" s="9"/>
      <c r="I40" s="9">
        <v>6</v>
      </c>
      <c r="J40" s="9"/>
      <c r="K40" s="9">
        <v>2</v>
      </c>
      <c r="L40" s="9"/>
      <c r="M40" s="9"/>
      <c r="N40" s="9">
        <f t="shared" si="8"/>
        <v>19</v>
      </c>
      <c r="O40" s="10"/>
      <c r="P40" s="41">
        <v>11</v>
      </c>
      <c r="Q40" s="42" t="s">
        <v>173</v>
      </c>
      <c r="R40" s="42" t="s">
        <v>84</v>
      </c>
      <c r="S40" s="9">
        <v>4</v>
      </c>
      <c r="T40" s="9"/>
      <c r="U40" s="9">
        <v>1</v>
      </c>
      <c r="V40" s="9">
        <v>16</v>
      </c>
      <c r="W40" s="9">
        <v>2</v>
      </c>
      <c r="X40" s="9"/>
      <c r="Y40" s="9"/>
      <c r="Z40" s="9"/>
      <c r="AA40" s="9"/>
      <c r="AB40" s="9"/>
      <c r="AC40" s="9">
        <f t="shared" si="9"/>
        <v>9</v>
      </c>
      <c r="AE40" s="21"/>
    </row>
    <row r="41" spans="1:31" s="39" customFormat="1" ht="12.75" x14ac:dyDescent="0.2">
      <c r="A41" s="43">
        <v>27</v>
      </c>
      <c r="B41" s="42" t="s">
        <v>261</v>
      </c>
      <c r="C41" s="42" t="s">
        <v>54</v>
      </c>
      <c r="D41" s="9">
        <v>5</v>
      </c>
      <c r="E41" s="9"/>
      <c r="F41" s="9"/>
      <c r="G41" s="9">
        <v>10</v>
      </c>
      <c r="H41" s="9">
        <v>5</v>
      </c>
      <c r="I41" s="9"/>
      <c r="J41" s="9"/>
      <c r="K41" s="9">
        <v>1</v>
      </c>
      <c r="L41" s="9"/>
      <c r="M41" s="9"/>
      <c r="N41" s="9">
        <f t="shared" si="8"/>
        <v>10</v>
      </c>
      <c r="O41" s="10"/>
      <c r="P41" s="41">
        <v>14</v>
      </c>
      <c r="Q41" s="42" t="s">
        <v>228</v>
      </c>
      <c r="R41" s="42" t="s">
        <v>229</v>
      </c>
      <c r="S41" s="9"/>
      <c r="T41" s="9"/>
      <c r="U41" s="9"/>
      <c r="V41" s="9">
        <v>2</v>
      </c>
      <c r="W41" s="9">
        <v>1</v>
      </c>
      <c r="X41" s="9"/>
      <c r="Y41" s="9"/>
      <c r="Z41" s="9">
        <v>2</v>
      </c>
      <c r="AA41" s="9"/>
      <c r="AB41" s="9"/>
      <c r="AC41" s="9">
        <f t="shared" si="9"/>
        <v>0</v>
      </c>
      <c r="AE41" s="21"/>
    </row>
    <row r="42" spans="1:31" s="39" customFormat="1" ht="12.75" x14ac:dyDescent="0.2">
      <c r="A42" s="43">
        <v>35</v>
      </c>
      <c r="B42" s="42" t="s">
        <v>270</v>
      </c>
      <c r="C42" s="42" t="s">
        <v>271</v>
      </c>
      <c r="D42" s="9">
        <v>3</v>
      </c>
      <c r="E42" s="9"/>
      <c r="F42" s="9"/>
      <c r="G42" s="9">
        <v>6</v>
      </c>
      <c r="H42" s="9">
        <v>2</v>
      </c>
      <c r="I42" s="9">
        <v>2</v>
      </c>
      <c r="J42" s="9">
        <v>3</v>
      </c>
      <c r="K42" s="9">
        <v>1</v>
      </c>
      <c r="L42" s="9"/>
      <c r="M42" s="9"/>
      <c r="N42" s="9">
        <f t="shared" si="8"/>
        <v>6</v>
      </c>
      <c r="O42" s="10"/>
      <c r="P42" s="41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E42" s="21"/>
    </row>
    <row r="43" spans="1:31" s="39" customFormat="1" ht="12.75" x14ac:dyDescent="0.2">
      <c r="A43" s="41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3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33</v>
      </c>
      <c r="E45" s="9">
        <f t="shared" si="10"/>
        <v>3</v>
      </c>
      <c r="F45" s="9">
        <f t="shared" si="10"/>
        <v>0</v>
      </c>
      <c r="G45" s="9">
        <f t="shared" si="10"/>
        <v>43</v>
      </c>
      <c r="H45" s="9">
        <f t="shared" si="10"/>
        <v>23</v>
      </c>
      <c r="I45" s="9">
        <f t="shared" si="10"/>
        <v>16</v>
      </c>
      <c r="J45" s="9">
        <f t="shared" si="10"/>
        <v>3</v>
      </c>
      <c r="K45" s="9">
        <f t="shared" si="10"/>
        <v>10</v>
      </c>
      <c r="L45" s="9">
        <f t="shared" si="10"/>
        <v>0</v>
      </c>
      <c r="M45" s="9">
        <f t="shared" si="10"/>
        <v>0</v>
      </c>
      <c r="N45" s="9">
        <f t="shared" si="10"/>
        <v>75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20</v>
      </c>
      <c r="T45" s="9">
        <f t="shared" si="11"/>
        <v>1</v>
      </c>
      <c r="U45" s="9">
        <f t="shared" si="11"/>
        <v>2</v>
      </c>
      <c r="V45" s="9">
        <f t="shared" si="11"/>
        <v>32</v>
      </c>
      <c r="W45" s="9">
        <f t="shared" si="11"/>
        <v>11</v>
      </c>
      <c r="X45" s="9">
        <f t="shared" si="11"/>
        <v>12</v>
      </c>
      <c r="Y45" s="9">
        <f t="shared" si="11"/>
        <v>0</v>
      </c>
      <c r="Z45" s="9">
        <f t="shared" si="11"/>
        <v>6</v>
      </c>
      <c r="AA45" s="9">
        <f t="shared" si="11"/>
        <v>0</v>
      </c>
      <c r="AB45" s="9">
        <f t="shared" si="11"/>
        <v>0</v>
      </c>
      <c r="AC45" s="9">
        <f t="shared" si="11"/>
        <v>45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133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>HBW Cannons: FT-   |||   Queanbeyan Road Runners: BLK-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28" t="s">
        <v>51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0"/>
      <c r="O48" s="3" t="s">
        <v>29</v>
      </c>
      <c r="P48" s="122" t="s">
        <v>28</v>
      </c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4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5</v>
      </c>
      <c r="B50" s="42" t="s">
        <v>151</v>
      </c>
      <c r="C50" s="42" t="s">
        <v>152</v>
      </c>
      <c r="D50" s="9">
        <v>2</v>
      </c>
      <c r="E50" s="9">
        <v>1</v>
      </c>
      <c r="F50" s="9"/>
      <c r="G50" s="9">
        <v>5</v>
      </c>
      <c r="H50" s="9">
        <v>1</v>
      </c>
      <c r="I50" s="9"/>
      <c r="J50" s="9"/>
      <c r="K50" s="9"/>
      <c r="L50" s="9"/>
      <c r="M50" s="9"/>
      <c r="N50" s="9">
        <f t="shared" ref="N50:N59" si="12">IF(B50="","",(D50*2)+(E50*3)+F50*1)</f>
        <v>7</v>
      </c>
      <c r="O50" s="10"/>
      <c r="P50" s="41"/>
      <c r="Q50" s="42"/>
      <c r="R50" s="4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 t="str">
        <f t="shared" ref="AC50:AC59" si="13">IF(Q50="","",(S50*2)+(T50*3)+U50*1)</f>
        <v/>
      </c>
      <c r="AD50" s="46"/>
      <c r="AE50" s="21"/>
    </row>
    <row r="51" spans="1:31" s="39" customFormat="1" ht="12.75" x14ac:dyDescent="0.2">
      <c r="A51" s="41">
        <v>7</v>
      </c>
      <c r="B51" s="42" t="s">
        <v>153</v>
      </c>
      <c r="C51" s="42" t="s">
        <v>154</v>
      </c>
      <c r="D51" s="9"/>
      <c r="E51" s="9"/>
      <c r="F51" s="9"/>
      <c r="G51" s="9">
        <v>4</v>
      </c>
      <c r="H51" s="9">
        <v>2</v>
      </c>
      <c r="I51" s="9">
        <v>1</v>
      </c>
      <c r="J51" s="9"/>
      <c r="K51" s="9"/>
      <c r="L51" s="9"/>
      <c r="M51" s="9"/>
      <c r="N51" s="9">
        <f t="shared" si="12"/>
        <v>0</v>
      </c>
      <c r="O51" s="10"/>
      <c r="P51" s="43">
        <v>9</v>
      </c>
      <c r="Q51" s="42" t="s">
        <v>42</v>
      </c>
      <c r="R51" s="42" t="s">
        <v>43</v>
      </c>
      <c r="S51" s="9">
        <v>2</v>
      </c>
      <c r="T51" s="9"/>
      <c r="U51" s="9"/>
      <c r="V51" s="9">
        <v>1</v>
      </c>
      <c r="W51" s="9">
        <v>4</v>
      </c>
      <c r="X51" s="9">
        <v>3</v>
      </c>
      <c r="Y51" s="9"/>
      <c r="Z51" s="9"/>
      <c r="AA51" s="9"/>
      <c r="AB51" s="9"/>
      <c r="AC51" s="9">
        <f t="shared" si="13"/>
        <v>4</v>
      </c>
      <c r="AD51" s="46"/>
      <c r="AE51" s="21"/>
    </row>
    <row r="52" spans="1:31" s="39" customFormat="1" ht="12.75" x14ac:dyDescent="0.2">
      <c r="A52" s="52" t="s">
        <v>221</v>
      </c>
      <c r="B52" s="42" t="s">
        <v>127</v>
      </c>
      <c r="C52" s="42" t="s">
        <v>128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f t="shared" si="12"/>
        <v>0</v>
      </c>
      <c r="O52" s="10"/>
      <c r="P52" s="41">
        <v>13</v>
      </c>
      <c r="Q52" s="42" t="s">
        <v>30</v>
      </c>
      <c r="R52" s="42" t="s">
        <v>31</v>
      </c>
      <c r="S52" s="9">
        <v>2</v>
      </c>
      <c r="T52" s="9"/>
      <c r="U52" s="9"/>
      <c r="V52" s="9">
        <v>3</v>
      </c>
      <c r="W52" s="9">
        <v>1</v>
      </c>
      <c r="X52" s="9"/>
      <c r="Y52" s="9">
        <v>1</v>
      </c>
      <c r="Z52" s="9">
        <v>2</v>
      </c>
      <c r="AA52" s="9"/>
      <c r="AB52" s="9"/>
      <c r="AC52" s="9">
        <f t="shared" si="13"/>
        <v>4</v>
      </c>
      <c r="AD52" s="46"/>
      <c r="AE52" s="21"/>
    </row>
    <row r="53" spans="1:31" s="39" customFormat="1" ht="12.75" x14ac:dyDescent="0.2">
      <c r="A53" s="43">
        <v>9</v>
      </c>
      <c r="B53" s="42" t="s">
        <v>158</v>
      </c>
      <c r="C53" s="42" t="s">
        <v>159</v>
      </c>
      <c r="D53" s="9"/>
      <c r="E53" s="9"/>
      <c r="F53" s="9"/>
      <c r="G53" s="9">
        <v>1</v>
      </c>
      <c r="H53" s="9">
        <v>1</v>
      </c>
      <c r="I53" s="9">
        <v>2</v>
      </c>
      <c r="J53" s="9"/>
      <c r="K53" s="9">
        <v>2</v>
      </c>
      <c r="L53" s="9"/>
      <c r="M53" s="9"/>
      <c r="N53" s="9">
        <f t="shared" si="12"/>
        <v>0</v>
      </c>
      <c r="O53" s="10"/>
      <c r="P53" s="43">
        <v>17</v>
      </c>
      <c r="Q53" s="42" t="s">
        <v>49</v>
      </c>
      <c r="R53" s="42" t="s">
        <v>50</v>
      </c>
      <c r="S53" s="9">
        <v>5</v>
      </c>
      <c r="T53" s="9">
        <v>2</v>
      </c>
      <c r="U53" s="9"/>
      <c r="V53" s="9">
        <v>4</v>
      </c>
      <c r="W53" s="9">
        <v>1</v>
      </c>
      <c r="X53" s="9"/>
      <c r="Y53" s="9"/>
      <c r="Z53" s="9"/>
      <c r="AA53" s="9"/>
      <c r="AB53" s="9"/>
      <c r="AC53" s="9">
        <f t="shared" si="13"/>
        <v>16</v>
      </c>
      <c r="AD53" s="46"/>
      <c r="AE53" s="21"/>
    </row>
    <row r="54" spans="1:31" s="39" customFormat="1" ht="12.75" x14ac:dyDescent="0.2">
      <c r="A54" s="43">
        <v>12</v>
      </c>
      <c r="B54" s="42" t="s">
        <v>55</v>
      </c>
      <c r="C54" s="42" t="s">
        <v>56</v>
      </c>
      <c r="D54" s="9">
        <v>3</v>
      </c>
      <c r="E54" s="9"/>
      <c r="F54" s="9">
        <v>4</v>
      </c>
      <c r="G54" s="9">
        <v>5</v>
      </c>
      <c r="H54" s="9">
        <v>2</v>
      </c>
      <c r="I54" s="9">
        <v>1</v>
      </c>
      <c r="J54" s="9"/>
      <c r="K54" s="9">
        <v>1</v>
      </c>
      <c r="L54" s="9"/>
      <c r="M54" s="9"/>
      <c r="N54" s="9">
        <f t="shared" si="12"/>
        <v>10</v>
      </c>
      <c r="O54" s="10"/>
      <c r="P54" s="43">
        <v>20</v>
      </c>
      <c r="Q54" s="42" t="s">
        <v>149</v>
      </c>
      <c r="R54" s="42" t="s">
        <v>73</v>
      </c>
      <c r="S54" s="9">
        <v>2</v>
      </c>
      <c r="T54" s="9">
        <v>3</v>
      </c>
      <c r="U54" s="9">
        <v>2</v>
      </c>
      <c r="V54" s="9">
        <v>7</v>
      </c>
      <c r="W54" s="9">
        <v>5</v>
      </c>
      <c r="X54" s="9"/>
      <c r="Y54" s="9"/>
      <c r="Z54" s="9">
        <v>1</v>
      </c>
      <c r="AA54" s="9"/>
      <c r="AB54" s="9"/>
      <c r="AC54" s="9">
        <f t="shared" si="13"/>
        <v>15</v>
      </c>
      <c r="AD54" s="46"/>
      <c r="AE54" s="21"/>
    </row>
    <row r="55" spans="1:31" s="39" customFormat="1" ht="12.75" x14ac:dyDescent="0.2">
      <c r="A55" s="43"/>
      <c r="B55" s="42"/>
      <c r="C55" s="42"/>
      <c r="D55" s="9"/>
      <c r="E55" s="9"/>
      <c r="F55" s="9"/>
      <c r="G55" s="9"/>
      <c r="H55" s="9"/>
      <c r="I55" s="9"/>
      <c r="J55" s="9"/>
      <c r="K55" s="9"/>
      <c r="L55" s="9"/>
      <c r="M55" s="9"/>
      <c r="N55" s="9" t="str">
        <f t="shared" si="12"/>
        <v/>
      </c>
      <c r="O55" s="10"/>
      <c r="P55" s="43">
        <v>21</v>
      </c>
      <c r="Q55" s="42" t="s">
        <v>286</v>
      </c>
      <c r="R55" s="42" t="s">
        <v>150</v>
      </c>
      <c r="S55" s="9">
        <v>2</v>
      </c>
      <c r="T55" s="9"/>
      <c r="U55" s="9"/>
      <c r="V55" s="9">
        <v>7</v>
      </c>
      <c r="W55" s="9">
        <v>3</v>
      </c>
      <c r="X55" s="9"/>
      <c r="Y55" s="9">
        <v>2</v>
      </c>
      <c r="Z55" s="9">
        <v>2</v>
      </c>
      <c r="AA55" s="9"/>
      <c r="AB55" s="9"/>
      <c r="AC55" s="9">
        <f t="shared" si="13"/>
        <v>4</v>
      </c>
      <c r="AD55" s="46"/>
      <c r="AE55" s="21"/>
    </row>
    <row r="56" spans="1:31" s="39" customFormat="1" ht="12.75" x14ac:dyDescent="0.2">
      <c r="A56" s="41">
        <v>21</v>
      </c>
      <c r="B56" s="42" t="s">
        <v>155</v>
      </c>
      <c r="C56" s="42" t="s">
        <v>48</v>
      </c>
      <c r="D56" s="9"/>
      <c r="E56" s="9"/>
      <c r="F56" s="9"/>
      <c r="G56" s="9">
        <v>3</v>
      </c>
      <c r="H56" s="9">
        <v>2</v>
      </c>
      <c r="I56" s="9">
        <v>2</v>
      </c>
      <c r="J56" s="9">
        <v>1</v>
      </c>
      <c r="K56" s="9">
        <v>2</v>
      </c>
      <c r="L56" s="9"/>
      <c r="M56" s="9"/>
      <c r="N56" s="9">
        <f t="shared" si="12"/>
        <v>0</v>
      </c>
      <c r="O56" s="10"/>
      <c r="P56" s="43"/>
      <c r="Q56" s="42"/>
      <c r="R56" s="4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 t="str">
        <f t="shared" si="13"/>
        <v/>
      </c>
      <c r="AD56" s="46"/>
      <c r="AE56" s="21"/>
    </row>
    <row r="57" spans="1:31" s="39" customFormat="1" ht="12.75" x14ac:dyDescent="0.2">
      <c r="A57" s="41">
        <v>26</v>
      </c>
      <c r="B57" s="42" t="s">
        <v>58</v>
      </c>
      <c r="C57" s="42" t="s">
        <v>59</v>
      </c>
      <c r="D57" s="9"/>
      <c r="E57" s="9">
        <v>1</v>
      </c>
      <c r="F57" s="9"/>
      <c r="G57" s="9">
        <v>4</v>
      </c>
      <c r="H57" s="9">
        <v>1</v>
      </c>
      <c r="I57" s="9"/>
      <c r="J57" s="9"/>
      <c r="K57" s="9">
        <v>2</v>
      </c>
      <c r="L57" s="9"/>
      <c r="M57" s="9"/>
      <c r="N57" s="9">
        <f t="shared" si="12"/>
        <v>3</v>
      </c>
      <c r="O57" s="10"/>
      <c r="P57" s="43">
        <v>33</v>
      </c>
      <c r="Q57" s="42" t="s">
        <v>47</v>
      </c>
      <c r="R57" s="42" t="s">
        <v>48</v>
      </c>
      <c r="S57" s="9">
        <v>7</v>
      </c>
      <c r="T57" s="9"/>
      <c r="U57" s="9">
        <v>2</v>
      </c>
      <c r="V57" s="9">
        <v>8</v>
      </c>
      <c r="W57" s="9">
        <v>2</v>
      </c>
      <c r="X57" s="9"/>
      <c r="Y57" s="9">
        <v>1</v>
      </c>
      <c r="Z57" s="9">
        <v>2</v>
      </c>
      <c r="AA57" s="9"/>
      <c r="AB57" s="9"/>
      <c r="AC57" s="9">
        <f t="shared" si="13"/>
        <v>16</v>
      </c>
      <c r="AD57" s="46"/>
      <c r="AE57" s="21"/>
    </row>
    <row r="58" spans="1:31" s="39" customFormat="1" ht="12.75" x14ac:dyDescent="0.2">
      <c r="A58" s="43">
        <v>42</v>
      </c>
      <c r="B58" s="42" t="s">
        <v>330</v>
      </c>
      <c r="C58" s="42" t="s">
        <v>39</v>
      </c>
      <c r="D58" s="9">
        <v>8</v>
      </c>
      <c r="E58" s="9"/>
      <c r="F58" s="9"/>
      <c r="G58" s="9">
        <v>11</v>
      </c>
      <c r="H58" s="9"/>
      <c r="I58" s="9">
        <v>1</v>
      </c>
      <c r="J58" s="9"/>
      <c r="K58" s="9">
        <v>2</v>
      </c>
      <c r="L58" s="9"/>
      <c r="M58" s="9"/>
      <c r="N58" s="9">
        <f t="shared" si="12"/>
        <v>16</v>
      </c>
      <c r="O58" s="10"/>
      <c r="P58" s="43">
        <v>8</v>
      </c>
      <c r="Q58" s="42" t="s">
        <v>313</v>
      </c>
      <c r="R58" s="42" t="s">
        <v>314</v>
      </c>
      <c r="S58" s="9">
        <v>1</v>
      </c>
      <c r="T58" s="9"/>
      <c r="U58" s="9"/>
      <c r="V58" s="9">
        <v>3</v>
      </c>
      <c r="W58" s="9">
        <v>3</v>
      </c>
      <c r="X58" s="9">
        <v>4</v>
      </c>
      <c r="Y58" s="9"/>
      <c r="Z58" s="9">
        <v>1</v>
      </c>
      <c r="AA58" s="9"/>
      <c r="AB58" s="9"/>
      <c r="AC58" s="9">
        <f t="shared" si="13"/>
        <v>2</v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13</v>
      </c>
      <c r="E60" s="9">
        <f t="shared" si="14"/>
        <v>2</v>
      </c>
      <c r="F60" s="9">
        <f t="shared" si="14"/>
        <v>4</v>
      </c>
      <c r="G60" s="9">
        <f t="shared" si="14"/>
        <v>33</v>
      </c>
      <c r="H60" s="9">
        <f t="shared" si="14"/>
        <v>9</v>
      </c>
      <c r="I60" s="9">
        <f t="shared" si="14"/>
        <v>7</v>
      </c>
      <c r="J60" s="9">
        <f t="shared" si="14"/>
        <v>1</v>
      </c>
      <c r="K60" s="9">
        <f t="shared" si="14"/>
        <v>9</v>
      </c>
      <c r="L60" s="9">
        <f t="shared" si="14"/>
        <v>0</v>
      </c>
      <c r="M60" s="9">
        <f t="shared" si="14"/>
        <v>0</v>
      </c>
      <c r="N60" s="9">
        <f t="shared" si="14"/>
        <v>36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21</v>
      </c>
      <c r="T60" s="9">
        <f t="shared" si="15"/>
        <v>5</v>
      </c>
      <c r="U60" s="9">
        <f t="shared" si="15"/>
        <v>4</v>
      </c>
      <c r="V60" s="9">
        <f t="shared" si="15"/>
        <v>33</v>
      </c>
      <c r="W60" s="9">
        <f t="shared" si="15"/>
        <v>19</v>
      </c>
      <c r="X60" s="9">
        <f t="shared" si="15"/>
        <v>7</v>
      </c>
      <c r="Y60" s="9">
        <f t="shared" si="15"/>
        <v>4</v>
      </c>
      <c r="Z60" s="9">
        <f t="shared" si="15"/>
        <v>8</v>
      </c>
      <c r="AA60" s="9">
        <f t="shared" si="15"/>
        <v>0</v>
      </c>
      <c r="AB60" s="9">
        <f t="shared" si="15"/>
        <v>0</v>
      </c>
      <c r="AC60" s="9">
        <f t="shared" si="15"/>
        <v>61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135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 xml:space="preserve">Spartans:    |||   Diablos: 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52" t="s">
        <v>136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/>
      <c r="O63" s="3" t="s">
        <v>29</v>
      </c>
      <c r="P63" s="111" t="s">
        <v>76</v>
      </c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3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2</v>
      </c>
      <c r="B65" s="42" t="s">
        <v>192</v>
      </c>
      <c r="C65" s="42" t="s">
        <v>87</v>
      </c>
      <c r="D65" s="9"/>
      <c r="E65" s="9"/>
      <c r="F65" s="9"/>
      <c r="G65" s="9">
        <v>1</v>
      </c>
      <c r="H65" s="9">
        <v>2</v>
      </c>
      <c r="I65" s="9">
        <v>2</v>
      </c>
      <c r="J65" s="9"/>
      <c r="K65" s="9">
        <v>2</v>
      </c>
      <c r="L65" s="9"/>
      <c r="M65" s="9"/>
      <c r="N65" s="9">
        <f t="shared" ref="N65:N74" si="16">IF(B65="","",(D65*2)+(E65*3)+F65*1)</f>
        <v>0</v>
      </c>
      <c r="O65" s="10"/>
      <c r="P65" s="41">
        <v>5</v>
      </c>
      <c r="Q65" s="42" t="s">
        <v>86</v>
      </c>
      <c r="R65" s="42" t="s">
        <v>87</v>
      </c>
      <c r="S65" s="9">
        <v>2</v>
      </c>
      <c r="T65" s="9">
        <v>4</v>
      </c>
      <c r="U65" s="9">
        <v>1</v>
      </c>
      <c r="V65" s="9">
        <v>6</v>
      </c>
      <c r="W65" s="9">
        <v>3</v>
      </c>
      <c r="X65" s="9"/>
      <c r="Y65" s="9"/>
      <c r="Z65" s="9">
        <v>1</v>
      </c>
      <c r="AA65" s="9"/>
      <c r="AB65" s="9"/>
      <c r="AC65" s="9">
        <f t="shared" ref="AC65:AC74" si="17">IF(Q65="","",(S65*2)+(T65*3)+U65*1)</f>
        <v>17</v>
      </c>
      <c r="AD65" s="46"/>
      <c r="AE65" s="21"/>
    </row>
    <row r="66" spans="1:31" s="39" customFormat="1" ht="12.75" x14ac:dyDescent="0.2">
      <c r="A66" s="43">
        <v>3</v>
      </c>
      <c r="B66" s="42" t="s">
        <v>293</v>
      </c>
      <c r="C66" s="42" t="s">
        <v>294</v>
      </c>
      <c r="D66" s="9">
        <v>6</v>
      </c>
      <c r="E66" s="9">
        <v>2</v>
      </c>
      <c r="F66" s="9"/>
      <c r="G66" s="9">
        <v>5</v>
      </c>
      <c r="H66" s="9"/>
      <c r="I66" s="9"/>
      <c r="J66" s="9">
        <v>1</v>
      </c>
      <c r="K66" s="9">
        <v>1</v>
      </c>
      <c r="L66" s="9"/>
      <c r="M66" s="9"/>
      <c r="N66" s="9">
        <f t="shared" si="16"/>
        <v>18</v>
      </c>
      <c r="O66" s="10"/>
      <c r="P66" s="43">
        <v>6</v>
      </c>
      <c r="Q66" s="42" t="s">
        <v>83</v>
      </c>
      <c r="R66" s="42" t="s">
        <v>48</v>
      </c>
      <c r="S66" s="9">
        <v>1</v>
      </c>
      <c r="T66" s="9"/>
      <c r="U66" s="9"/>
      <c r="V66" s="9">
        <v>5</v>
      </c>
      <c r="W66" s="9">
        <v>3</v>
      </c>
      <c r="X66" s="9">
        <v>2</v>
      </c>
      <c r="Y66" s="9">
        <v>1</v>
      </c>
      <c r="Z66" s="9">
        <v>4</v>
      </c>
      <c r="AA66" s="9"/>
      <c r="AB66" s="9"/>
      <c r="AC66" s="9">
        <f t="shared" si="17"/>
        <v>2</v>
      </c>
      <c r="AD66" s="46"/>
      <c r="AE66" s="21"/>
    </row>
    <row r="67" spans="1:31" s="39" customFormat="1" ht="12.75" x14ac:dyDescent="0.2">
      <c r="A67" s="41">
        <v>5</v>
      </c>
      <c r="B67" s="42" t="s">
        <v>190</v>
      </c>
      <c r="C67" s="42" t="s">
        <v>44</v>
      </c>
      <c r="D67" s="9"/>
      <c r="E67" s="9"/>
      <c r="F67" s="9"/>
      <c r="G67" s="9">
        <v>2</v>
      </c>
      <c r="H67" s="9">
        <v>2</v>
      </c>
      <c r="I67" s="9"/>
      <c r="J67" s="9"/>
      <c r="K67" s="9">
        <v>1</v>
      </c>
      <c r="L67" s="9"/>
      <c r="M67" s="9"/>
      <c r="N67" s="9">
        <f t="shared" si="16"/>
        <v>0</v>
      </c>
      <c r="O67" s="10"/>
      <c r="P67" s="41">
        <v>9</v>
      </c>
      <c r="Q67" s="42" t="s">
        <v>323</v>
      </c>
      <c r="R67" s="42" t="s">
        <v>90</v>
      </c>
      <c r="S67" s="9">
        <v>1</v>
      </c>
      <c r="T67" s="9">
        <v>2</v>
      </c>
      <c r="U67" s="9">
        <v>1</v>
      </c>
      <c r="V67" s="9">
        <v>4</v>
      </c>
      <c r="W67" s="9">
        <v>2</v>
      </c>
      <c r="X67" s="9"/>
      <c r="Y67" s="9">
        <v>1</v>
      </c>
      <c r="Z67" s="9"/>
      <c r="AA67" s="9"/>
      <c r="AB67" s="9"/>
      <c r="AC67" s="9">
        <f t="shared" si="17"/>
        <v>9</v>
      </c>
      <c r="AD67" s="46"/>
      <c r="AE67" s="21"/>
    </row>
    <row r="68" spans="1:31" s="39" customFormat="1" ht="12.75" x14ac:dyDescent="0.2">
      <c r="A68" s="41">
        <v>7</v>
      </c>
      <c r="B68" s="42" t="s">
        <v>86</v>
      </c>
      <c r="C68" s="42" t="s">
        <v>193</v>
      </c>
      <c r="D68" s="9">
        <v>1</v>
      </c>
      <c r="E68" s="9"/>
      <c r="F68" s="9"/>
      <c r="G68" s="9">
        <v>7</v>
      </c>
      <c r="H68" s="9">
        <v>2</v>
      </c>
      <c r="I68" s="9">
        <v>1</v>
      </c>
      <c r="J68" s="9"/>
      <c r="K68" s="9"/>
      <c r="L68" s="9"/>
      <c r="M68" s="9"/>
      <c r="N68" s="9">
        <f t="shared" si="16"/>
        <v>2</v>
      </c>
      <c r="O68" s="10"/>
      <c r="P68" s="41">
        <v>13</v>
      </c>
      <c r="Q68" s="42" t="s">
        <v>77</v>
      </c>
      <c r="R68" s="42" t="s">
        <v>72</v>
      </c>
      <c r="S68" s="9">
        <v>1</v>
      </c>
      <c r="T68" s="9">
        <v>2</v>
      </c>
      <c r="U68" s="9">
        <v>4</v>
      </c>
      <c r="V68" s="9">
        <v>7</v>
      </c>
      <c r="W68" s="9">
        <v>2</v>
      </c>
      <c r="X68" s="9">
        <v>1</v>
      </c>
      <c r="Y68" s="9">
        <v>1</v>
      </c>
      <c r="Z68" s="9">
        <v>1</v>
      </c>
      <c r="AA68" s="9"/>
      <c r="AB68" s="9"/>
      <c r="AC68" s="9">
        <f t="shared" si="17"/>
        <v>12</v>
      </c>
      <c r="AD68" s="46"/>
      <c r="AE68" s="21"/>
    </row>
    <row r="69" spans="1:31" s="39" customFormat="1" ht="12.75" x14ac:dyDescent="0.2">
      <c r="A69" s="43">
        <v>9</v>
      </c>
      <c r="B69" s="42" t="s">
        <v>190</v>
      </c>
      <c r="C69" s="42" t="s">
        <v>95</v>
      </c>
      <c r="D69" s="9">
        <v>1</v>
      </c>
      <c r="E69" s="9">
        <v>1</v>
      </c>
      <c r="F69" s="9"/>
      <c r="G69" s="9">
        <v>1</v>
      </c>
      <c r="H69" s="9">
        <v>2</v>
      </c>
      <c r="I69" s="9">
        <v>1</v>
      </c>
      <c r="J69" s="9"/>
      <c r="K69" s="9"/>
      <c r="L69" s="9"/>
      <c r="M69" s="9"/>
      <c r="N69" s="9">
        <f t="shared" si="16"/>
        <v>5</v>
      </c>
      <c r="O69" s="10"/>
      <c r="P69" s="43">
        <v>21</v>
      </c>
      <c r="Q69" s="42" t="s">
        <v>80</v>
      </c>
      <c r="R69" s="42" t="s">
        <v>113</v>
      </c>
      <c r="S69" s="9">
        <v>5</v>
      </c>
      <c r="T69" s="9"/>
      <c r="U69" s="9">
        <v>2</v>
      </c>
      <c r="V69" s="9">
        <v>5</v>
      </c>
      <c r="W69" s="9">
        <v>1</v>
      </c>
      <c r="X69" s="9">
        <v>1</v>
      </c>
      <c r="Y69" s="9">
        <v>1</v>
      </c>
      <c r="Z69" s="9">
        <v>1</v>
      </c>
      <c r="AA69" s="9"/>
      <c r="AB69" s="9"/>
      <c r="AC69" s="9">
        <f t="shared" si="17"/>
        <v>12</v>
      </c>
      <c r="AD69" s="46"/>
      <c r="AE69" s="21"/>
    </row>
    <row r="70" spans="1:31" s="39" customFormat="1" ht="12.75" x14ac:dyDescent="0.2">
      <c r="A70" s="41">
        <v>12</v>
      </c>
      <c r="B70" s="42" t="s">
        <v>272</v>
      </c>
      <c r="C70" s="42" t="s">
        <v>189</v>
      </c>
      <c r="D70" s="9"/>
      <c r="E70" s="9">
        <v>3</v>
      </c>
      <c r="F70" s="9">
        <v>3</v>
      </c>
      <c r="G70" s="9">
        <v>11</v>
      </c>
      <c r="H70" s="9"/>
      <c r="I70" s="9">
        <v>1</v>
      </c>
      <c r="J70" s="9"/>
      <c r="K70" s="9">
        <v>1</v>
      </c>
      <c r="L70" s="9"/>
      <c r="M70" s="9"/>
      <c r="N70" s="9">
        <f t="shared" si="16"/>
        <v>12</v>
      </c>
      <c r="O70" s="10"/>
      <c r="P70" s="43"/>
      <c r="Q70" s="42"/>
      <c r="R70" s="4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 t="str">
        <f t="shared" si="17"/>
        <v/>
      </c>
      <c r="AD70" s="46"/>
      <c r="AE70" s="21"/>
    </row>
    <row r="71" spans="1:31" s="39" customFormat="1" ht="12.75" x14ac:dyDescent="0.2">
      <c r="A71" s="41">
        <v>21</v>
      </c>
      <c r="B71" s="42" t="s">
        <v>361</v>
      </c>
      <c r="C71" s="42" t="s">
        <v>191</v>
      </c>
      <c r="D71" s="9">
        <v>2</v>
      </c>
      <c r="E71" s="9">
        <v>2</v>
      </c>
      <c r="F71" s="9"/>
      <c r="G71" s="9">
        <v>4</v>
      </c>
      <c r="H71" s="9">
        <v>3</v>
      </c>
      <c r="I71" s="9"/>
      <c r="J71" s="9"/>
      <c r="K71" s="9">
        <v>2</v>
      </c>
      <c r="L71" s="9"/>
      <c r="M71" s="9"/>
      <c r="N71" s="9">
        <f t="shared" si="16"/>
        <v>10</v>
      </c>
      <c r="O71" s="10"/>
      <c r="P71" s="43"/>
      <c r="Q71" s="42"/>
      <c r="R71" s="4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 t="str">
        <f t="shared" si="17"/>
        <v/>
      </c>
      <c r="AD71" s="46"/>
      <c r="AE71" s="21"/>
    </row>
    <row r="72" spans="1:31" s="39" customFormat="1" ht="12.75" x14ac:dyDescent="0.2">
      <c r="A72" s="43">
        <v>8</v>
      </c>
      <c r="B72" s="42" t="s">
        <v>291</v>
      </c>
      <c r="C72" s="42" t="s">
        <v>292</v>
      </c>
      <c r="D72" s="9">
        <v>6</v>
      </c>
      <c r="E72" s="9">
        <v>1</v>
      </c>
      <c r="F72" s="9">
        <v>1</v>
      </c>
      <c r="G72" s="9">
        <v>1</v>
      </c>
      <c r="H72" s="9"/>
      <c r="I72" s="9"/>
      <c r="J72" s="9"/>
      <c r="K72" s="9">
        <v>2</v>
      </c>
      <c r="L72" s="9"/>
      <c r="M72" s="9"/>
      <c r="N72" s="9">
        <f t="shared" si="16"/>
        <v>16</v>
      </c>
      <c r="O72" s="10"/>
      <c r="P72" s="41"/>
      <c r="Q72" s="42"/>
      <c r="R72" s="4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 t="str">
        <f t="shared" si="17"/>
        <v/>
      </c>
      <c r="AD72" s="46"/>
      <c r="AE72" s="21"/>
    </row>
    <row r="73" spans="1:31" s="39" customFormat="1" ht="12.75" x14ac:dyDescent="0.2">
      <c r="A73" s="41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1"/>
      <c r="Q73" s="42"/>
      <c r="R73" s="4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 t="str">
        <f t="shared" si="17"/>
        <v/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1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16</v>
      </c>
      <c r="E75" s="9">
        <f t="shared" si="18"/>
        <v>9</v>
      </c>
      <c r="F75" s="9">
        <f t="shared" si="18"/>
        <v>4</v>
      </c>
      <c r="G75" s="9">
        <f t="shared" si="18"/>
        <v>32</v>
      </c>
      <c r="H75" s="9">
        <f t="shared" si="18"/>
        <v>11</v>
      </c>
      <c r="I75" s="9">
        <f t="shared" si="18"/>
        <v>5</v>
      </c>
      <c r="J75" s="9">
        <f t="shared" si="18"/>
        <v>1</v>
      </c>
      <c r="K75" s="9">
        <f t="shared" si="18"/>
        <v>9</v>
      </c>
      <c r="L75" s="9">
        <f t="shared" si="18"/>
        <v>0</v>
      </c>
      <c r="M75" s="9">
        <f t="shared" si="18"/>
        <v>0</v>
      </c>
      <c r="N75" s="9">
        <f t="shared" si="18"/>
        <v>63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10</v>
      </c>
      <c r="T75" s="9">
        <f t="shared" si="19"/>
        <v>8</v>
      </c>
      <c r="U75" s="9">
        <f t="shared" si="19"/>
        <v>8</v>
      </c>
      <c r="V75" s="9">
        <f t="shared" si="19"/>
        <v>27</v>
      </c>
      <c r="W75" s="9">
        <f t="shared" si="19"/>
        <v>11</v>
      </c>
      <c r="X75" s="9">
        <f t="shared" si="19"/>
        <v>4</v>
      </c>
      <c r="Y75" s="9">
        <f t="shared" si="19"/>
        <v>4</v>
      </c>
      <c r="Z75" s="9">
        <f t="shared" si="19"/>
        <v>7</v>
      </c>
      <c r="AA75" s="9">
        <f t="shared" si="19"/>
        <v>0</v>
      </c>
      <c r="AB75" s="9">
        <f t="shared" si="19"/>
        <v>0</v>
      </c>
      <c r="AC75" s="9">
        <f t="shared" si="19"/>
        <v>52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62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Big Bangs:    |||   Pork Swords: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31" t="s">
        <v>133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3"/>
      <c r="O78" s="3" t="s">
        <v>29</v>
      </c>
      <c r="P78" s="146" t="s">
        <v>224</v>
      </c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8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1">
        <v>4</v>
      </c>
      <c r="B80" s="42" t="s">
        <v>85</v>
      </c>
      <c r="C80" s="42" t="s">
        <v>53</v>
      </c>
      <c r="D80" s="9"/>
      <c r="E80" s="9"/>
      <c r="F80" s="9"/>
      <c r="G80" s="9">
        <v>9</v>
      </c>
      <c r="H80" s="9">
        <v>6</v>
      </c>
      <c r="I80" s="9">
        <v>1</v>
      </c>
      <c r="J80" s="9">
        <v>3</v>
      </c>
      <c r="K80" s="9"/>
      <c r="L80" s="9"/>
      <c r="M80" s="9"/>
      <c r="N80" s="9">
        <f t="shared" ref="N80:N89" si="20">IF(B80="","",(D80*2)+(E80*3)+F80*1)</f>
        <v>0</v>
      </c>
      <c r="O80" s="10"/>
      <c r="P80" s="43">
        <v>4</v>
      </c>
      <c r="Q80" s="42" t="s">
        <v>121</v>
      </c>
      <c r="R80" s="42" t="s">
        <v>73</v>
      </c>
      <c r="S80" s="9">
        <v>3</v>
      </c>
      <c r="T80" s="9"/>
      <c r="U80" s="9"/>
      <c r="V80" s="9">
        <v>2</v>
      </c>
      <c r="W80" s="9">
        <v>1</v>
      </c>
      <c r="X80" s="9">
        <v>1</v>
      </c>
      <c r="Y80" s="9">
        <v>3</v>
      </c>
      <c r="Z80" s="9">
        <v>1</v>
      </c>
      <c r="AA80" s="9"/>
      <c r="AB80" s="9"/>
      <c r="AC80" s="9">
        <f t="shared" ref="AC80:AC89" si="21">IF(Q80="","",(S80*2)+(T80*3)+U80*1)</f>
        <v>6</v>
      </c>
      <c r="AD80" s="46"/>
      <c r="AE80" s="21"/>
    </row>
    <row r="81" spans="1:31" s="39" customFormat="1" ht="12.75" x14ac:dyDescent="0.2">
      <c r="A81" s="43">
        <v>2</v>
      </c>
      <c r="B81" s="42" t="s">
        <v>30</v>
      </c>
      <c r="C81" s="42" t="s">
        <v>53</v>
      </c>
      <c r="D81" s="9">
        <v>1</v>
      </c>
      <c r="E81" s="9"/>
      <c r="F81" s="9">
        <v>1</v>
      </c>
      <c r="G81" s="9">
        <v>1</v>
      </c>
      <c r="H81" s="9">
        <v>4</v>
      </c>
      <c r="I81" s="9"/>
      <c r="J81" s="9">
        <v>1</v>
      </c>
      <c r="K81" s="9">
        <v>1</v>
      </c>
      <c r="L81" s="9"/>
      <c r="M81" s="9"/>
      <c r="N81" s="9">
        <f t="shared" si="20"/>
        <v>3</v>
      </c>
      <c r="O81" s="10"/>
      <c r="P81" s="41">
        <v>7</v>
      </c>
      <c r="Q81" s="42" t="s">
        <v>124</v>
      </c>
      <c r="R81" s="42" t="s">
        <v>41</v>
      </c>
      <c r="S81" s="9">
        <v>2</v>
      </c>
      <c r="T81" s="9"/>
      <c r="U81" s="9"/>
      <c r="V81" s="9">
        <v>3</v>
      </c>
      <c r="W81" s="9">
        <v>2</v>
      </c>
      <c r="X81" s="9">
        <v>2</v>
      </c>
      <c r="Y81" s="9"/>
      <c r="Z81" s="9">
        <v>1</v>
      </c>
      <c r="AA81" s="9"/>
      <c r="AB81" s="9"/>
      <c r="AC81" s="9">
        <f t="shared" si="21"/>
        <v>4</v>
      </c>
      <c r="AD81" s="46"/>
      <c r="AE81" s="21"/>
    </row>
    <row r="82" spans="1:31" s="39" customFormat="1" ht="12.75" x14ac:dyDescent="0.2">
      <c r="A82" s="41">
        <v>5</v>
      </c>
      <c r="B82" s="42" t="s">
        <v>160</v>
      </c>
      <c r="C82" s="42" t="s">
        <v>128</v>
      </c>
      <c r="D82" s="9">
        <v>8</v>
      </c>
      <c r="E82" s="9">
        <v>1</v>
      </c>
      <c r="F82" s="9"/>
      <c r="G82" s="9">
        <v>4</v>
      </c>
      <c r="H82" s="9">
        <v>2</v>
      </c>
      <c r="I82" s="9">
        <v>4</v>
      </c>
      <c r="J82" s="9">
        <v>1</v>
      </c>
      <c r="K82" s="9">
        <v>3</v>
      </c>
      <c r="L82" s="9"/>
      <c r="M82" s="9"/>
      <c r="N82" s="9">
        <f t="shared" si="20"/>
        <v>19</v>
      </c>
      <c r="O82" s="10"/>
      <c r="P82" s="43">
        <v>8</v>
      </c>
      <c r="Q82" s="42" t="s">
        <v>175</v>
      </c>
      <c r="R82" s="42" t="s">
        <v>61</v>
      </c>
      <c r="S82" s="9">
        <v>3</v>
      </c>
      <c r="T82" s="9"/>
      <c r="U82" s="9">
        <v>1</v>
      </c>
      <c r="V82" s="9">
        <v>6</v>
      </c>
      <c r="W82" s="9"/>
      <c r="X82" s="9">
        <v>2</v>
      </c>
      <c r="Y82" s="9">
        <v>1</v>
      </c>
      <c r="Z82" s="9">
        <v>1</v>
      </c>
      <c r="AA82" s="9"/>
      <c r="AB82" s="9"/>
      <c r="AC82" s="9">
        <f t="shared" si="21"/>
        <v>7</v>
      </c>
      <c r="AD82" s="46"/>
      <c r="AE82" s="21"/>
    </row>
    <row r="83" spans="1:31" s="39" customFormat="1" ht="12.75" x14ac:dyDescent="0.2">
      <c r="A83" s="41">
        <v>8</v>
      </c>
      <c r="B83" s="42" t="s">
        <v>161</v>
      </c>
      <c r="C83" s="42" t="s">
        <v>90</v>
      </c>
      <c r="D83" s="9">
        <v>1</v>
      </c>
      <c r="E83" s="9"/>
      <c r="F83" s="9"/>
      <c r="G83" s="9">
        <v>9</v>
      </c>
      <c r="H83" s="9">
        <v>2</v>
      </c>
      <c r="I83" s="9"/>
      <c r="J83" s="9"/>
      <c r="K83" s="9">
        <v>1</v>
      </c>
      <c r="L83" s="9"/>
      <c r="M83" s="9"/>
      <c r="N83" s="9">
        <f t="shared" si="20"/>
        <v>2</v>
      </c>
      <c r="O83" s="10"/>
      <c r="P83" s="43"/>
      <c r="Q83" s="42"/>
      <c r="R83" s="42"/>
      <c r="S83" s="9"/>
      <c r="T83" s="9"/>
      <c r="U83" s="9"/>
      <c r="V83" s="9"/>
      <c r="W83" s="9"/>
      <c r="X83" s="9"/>
      <c r="Y83" s="9"/>
      <c r="Z83" s="9"/>
      <c r="AA83" s="9"/>
      <c r="AB83" s="9"/>
      <c r="AC83" s="9" t="str">
        <f t="shared" si="21"/>
        <v/>
      </c>
      <c r="AD83" s="46"/>
      <c r="AE83" s="21"/>
    </row>
    <row r="84" spans="1:31" s="39" customFormat="1" ht="12.75" x14ac:dyDescent="0.2">
      <c r="A84" s="43">
        <v>9</v>
      </c>
      <c r="B84" s="42" t="s">
        <v>85</v>
      </c>
      <c r="C84" s="42" t="s">
        <v>163</v>
      </c>
      <c r="D84" s="9">
        <v>1</v>
      </c>
      <c r="E84" s="9">
        <v>2</v>
      </c>
      <c r="F84" s="9"/>
      <c r="G84" s="9">
        <v>6</v>
      </c>
      <c r="H84" s="9">
        <v>2</v>
      </c>
      <c r="I84" s="9">
        <v>3</v>
      </c>
      <c r="J84" s="9">
        <v>1</v>
      </c>
      <c r="K84" s="9">
        <v>3</v>
      </c>
      <c r="L84" s="9"/>
      <c r="M84" s="9"/>
      <c r="N84" s="9">
        <f t="shared" si="20"/>
        <v>8</v>
      </c>
      <c r="O84" s="10"/>
      <c r="P84" s="43">
        <v>11</v>
      </c>
      <c r="Q84" s="42" t="s">
        <v>122</v>
      </c>
      <c r="R84" s="42" t="s">
        <v>123</v>
      </c>
      <c r="S84" s="9">
        <v>6</v>
      </c>
      <c r="T84" s="9"/>
      <c r="U84" s="9">
        <v>2</v>
      </c>
      <c r="V84" s="9">
        <v>2</v>
      </c>
      <c r="W84" s="9">
        <v>3</v>
      </c>
      <c r="X84" s="9"/>
      <c r="Y84" s="9">
        <v>1</v>
      </c>
      <c r="Z84" s="9"/>
      <c r="AA84" s="9"/>
      <c r="AB84" s="9"/>
      <c r="AC84" s="9">
        <f t="shared" si="21"/>
        <v>14</v>
      </c>
      <c r="AD84" s="46"/>
      <c r="AE84" s="21"/>
    </row>
    <row r="85" spans="1:31" s="39" customFormat="1" ht="12.75" x14ac:dyDescent="0.2">
      <c r="A85" s="43">
        <v>15</v>
      </c>
      <c r="B85" s="42" t="s">
        <v>162</v>
      </c>
      <c r="C85" s="42" t="s">
        <v>66</v>
      </c>
      <c r="D85" s="9">
        <v>6</v>
      </c>
      <c r="E85" s="9"/>
      <c r="F85" s="9"/>
      <c r="G85" s="9">
        <v>4</v>
      </c>
      <c r="H85" s="9">
        <v>1</v>
      </c>
      <c r="I85" s="9">
        <v>2</v>
      </c>
      <c r="J85" s="9">
        <v>3</v>
      </c>
      <c r="K85" s="9">
        <v>1</v>
      </c>
      <c r="L85" s="9"/>
      <c r="M85" s="9"/>
      <c r="N85" s="9">
        <f t="shared" si="20"/>
        <v>12</v>
      </c>
      <c r="O85" s="10"/>
      <c r="P85" s="43">
        <v>13</v>
      </c>
      <c r="Q85" s="42" t="s">
        <v>227</v>
      </c>
      <c r="R85" s="42" t="s">
        <v>54</v>
      </c>
      <c r="S85" s="9">
        <v>1</v>
      </c>
      <c r="T85" s="9"/>
      <c r="U85" s="9"/>
      <c r="V85" s="9">
        <v>2</v>
      </c>
      <c r="W85" s="9">
        <v>2</v>
      </c>
      <c r="X85" s="9">
        <v>4</v>
      </c>
      <c r="Y85" s="9"/>
      <c r="Z85" s="9">
        <v>1</v>
      </c>
      <c r="AA85" s="9"/>
      <c r="AB85" s="9"/>
      <c r="AC85" s="9">
        <f t="shared" si="21"/>
        <v>2</v>
      </c>
      <c r="AD85" s="46"/>
      <c r="AE85" s="21"/>
    </row>
    <row r="86" spans="1:31" s="39" customFormat="1" ht="12.75" x14ac:dyDescent="0.2">
      <c r="A86" s="43"/>
      <c r="B86" s="42"/>
      <c r="C86" s="42"/>
      <c r="D86" s="9"/>
      <c r="E86" s="9"/>
      <c r="F86" s="9"/>
      <c r="G86" s="9"/>
      <c r="H86" s="9"/>
      <c r="I86" s="9"/>
      <c r="J86" s="9"/>
      <c r="K86" s="9"/>
      <c r="L86" s="9"/>
      <c r="M86" s="9"/>
      <c r="N86" s="9" t="str">
        <f t="shared" si="20"/>
        <v/>
      </c>
      <c r="O86" s="10"/>
      <c r="P86" s="41">
        <v>20</v>
      </c>
      <c r="Q86" s="42" t="s">
        <v>118</v>
      </c>
      <c r="R86" s="42" t="s">
        <v>119</v>
      </c>
      <c r="S86" s="9"/>
      <c r="T86" s="9"/>
      <c r="U86" s="9"/>
      <c r="V86" s="9">
        <v>2</v>
      </c>
      <c r="W86" s="9">
        <v>1</v>
      </c>
      <c r="X86" s="9"/>
      <c r="Y86" s="9"/>
      <c r="Z86" s="9">
        <v>1</v>
      </c>
      <c r="AA86" s="9"/>
      <c r="AB86" s="9"/>
      <c r="AC86" s="9">
        <f t="shared" si="21"/>
        <v>0</v>
      </c>
      <c r="AD86" s="46"/>
      <c r="AE86" s="21"/>
    </row>
    <row r="87" spans="1:31" s="39" customFormat="1" ht="12.75" x14ac:dyDescent="0.2">
      <c r="A87" s="43"/>
      <c r="B87" s="42"/>
      <c r="C87" s="42"/>
      <c r="D87" s="9"/>
      <c r="E87" s="9"/>
      <c r="F87" s="9"/>
      <c r="G87" s="9"/>
      <c r="H87" s="9"/>
      <c r="I87" s="9"/>
      <c r="J87" s="9"/>
      <c r="K87" s="9"/>
      <c r="L87" s="9"/>
      <c r="M87" s="9"/>
      <c r="N87" s="9" t="str">
        <f t="shared" si="20"/>
        <v/>
      </c>
      <c r="O87" s="10"/>
      <c r="P87" s="41">
        <v>55</v>
      </c>
      <c r="Q87" s="42" t="s">
        <v>129</v>
      </c>
      <c r="R87" s="42" t="s">
        <v>130</v>
      </c>
      <c r="S87" s="9">
        <v>1</v>
      </c>
      <c r="T87" s="9">
        <v>1</v>
      </c>
      <c r="U87" s="9"/>
      <c r="V87" s="9">
        <v>3</v>
      </c>
      <c r="W87" s="9">
        <v>2</v>
      </c>
      <c r="X87" s="9">
        <v>3</v>
      </c>
      <c r="Y87" s="9"/>
      <c r="Z87" s="9">
        <v>3</v>
      </c>
      <c r="AA87" s="9"/>
      <c r="AB87" s="9"/>
      <c r="AC87" s="9">
        <f t="shared" si="21"/>
        <v>5</v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3"/>
      <c r="Q88" s="42"/>
      <c r="R88" s="42"/>
      <c r="S88" s="9"/>
      <c r="T88" s="9"/>
      <c r="U88" s="9"/>
      <c r="V88" s="9"/>
      <c r="W88" s="9"/>
      <c r="X88" s="9"/>
      <c r="Y88" s="9"/>
      <c r="Z88" s="9"/>
      <c r="AA88" s="9"/>
      <c r="AB88" s="9"/>
      <c r="AC88" s="9" t="str">
        <f t="shared" si="21"/>
        <v/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3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17</v>
      </c>
      <c r="E90" s="9">
        <f t="shared" si="22"/>
        <v>3</v>
      </c>
      <c r="F90" s="9">
        <f t="shared" si="22"/>
        <v>1</v>
      </c>
      <c r="G90" s="9">
        <f t="shared" si="22"/>
        <v>33</v>
      </c>
      <c r="H90" s="9">
        <f t="shared" si="22"/>
        <v>17</v>
      </c>
      <c r="I90" s="9">
        <f t="shared" si="22"/>
        <v>10</v>
      </c>
      <c r="J90" s="9">
        <f t="shared" si="22"/>
        <v>9</v>
      </c>
      <c r="K90" s="9">
        <f t="shared" si="22"/>
        <v>9</v>
      </c>
      <c r="L90" s="9">
        <f t="shared" si="22"/>
        <v>0</v>
      </c>
      <c r="M90" s="9">
        <f t="shared" si="22"/>
        <v>0</v>
      </c>
      <c r="N90" s="9">
        <f t="shared" si="22"/>
        <v>44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16</v>
      </c>
      <c r="T90" s="9">
        <f t="shared" si="23"/>
        <v>1</v>
      </c>
      <c r="U90" s="9">
        <f t="shared" si="23"/>
        <v>3</v>
      </c>
      <c r="V90" s="9">
        <f t="shared" si="23"/>
        <v>20</v>
      </c>
      <c r="W90" s="9">
        <f t="shared" si="23"/>
        <v>11</v>
      </c>
      <c r="X90" s="9">
        <f t="shared" si="23"/>
        <v>12</v>
      </c>
      <c r="Y90" s="9">
        <f t="shared" si="23"/>
        <v>5</v>
      </c>
      <c r="Z90" s="9">
        <f t="shared" si="23"/>
        <v>8</v>
      </c>
      <c r="AA90" s="9">
        <f t="shared" si="23"/>
        <v>0</v>
      </c>
      <c r="AB90" s="9">
        <f t="shared" si="23"/>
        <v>0</v>
      </c>
      <c r="AC90" s="9">
        <f t="shared" si="23"/>
        <v>38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295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Brownies:    |||   Hellfish: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81" t="s">
        <v>246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3"/>
      <c r="O93" s="3" t="s">
        <v>52</v>
      </c>
      <c r="P93" s="125" t="s">
        <v>103</v>
      </c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7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1">
        <v>9</v>
      </c>
      <c r="B95" s="42" t="s">
        <v>247</v>
      </c>
      <c r="C95" s="42" t="s">
        <v>248</v>
      </c>
      <c r="D95" s="9">
        <v>5</v>
      </c>
      <c r="E95" s="9"/>
      <c r="F95" s="9"/>
      <c r="G95" s="9">
        <v>3</v>
      </c>
      <c r="H95" s="9"/>
      <c r="I95" s="9"/>
      <c r="J95" s="9">
        <v>1</v>
      </c>
      <c r="K95" s="9"/>
      <c r="L95" s="9"/>
      <c r="M95" s="9"/>
      <c r="N95" s="9">
        <f t="shared" ref="N95:N104" si="24">IF(B95="","",(D95*2)+(E95*3)+F95*1)</f>
        <v>10</v>
      </c>
      <c r="O95" s="10"/>
      <c r="P95" s="43">
        <v>50</v>
      </c>
      <c r="Q95" s="42" t="s">
        <v>148</v>
      </c>
      <c r="R95" s="42" t="s">
        <v>54</v>
      </c>
      <c r="S95" s="9">
        <v>1</v>
      </c>
      <c r="T95" s="9">
        <v>1</v>
      </c>
      <c r="U95" s="9">
        <v>1</v>
      </c>
      <c r="V95" s="9">
        <v>5</v>
      </c>
      <c r="W95" s="9"/>
      <c r="X95" s="9">
        <v>2</v>
      </c>
      <c r="Y95" s="9">
        <v>1</v>
      </c>
      <c r="Z95" s="9"/>
      <c r="AA95" s="9"/>
      <c r="AB95" s="9"/>
      <c r="AC95" s="9">
        <f t="shared" ref="AC95:AC104" si="25">IF(Q95="","",(S95*2)+(T95*3)+U95*1)</f>
        <v>6</v>
      </c>
      <c r="AD95" s="46"/>
      <c r="AE95" s="21"/>
    </row>
    <row r="96" spans="1:31" s="39" customFormat="1" ht="12.75" x14ac:dyDescent="0.2">
      <c r="A96" s="43">
        <v>8</v>
      </c>
      <c r="B96" s="42" t="s">
        <v>249</v>
      </c>
      <c r="C96" s="42" t="s">
        <v>39</v>
      </c>
      <c r="D96" s="9">
        <v>1</v>
      </c>
      <c r="E96" s="9"/>
      <c r="F96" s="9"/>
      <c r="G96" s="9">
        <v>4</v>
      </c>
      <c r="H96" s="9">
        <v>1</v>
      </c>
      <c r="I96" s="9">
        <v>1</v>
      </c>
      <c r="J96" s="9"/>
      <c r="K96" s="9">
        <v>2</v>
      </c>
      <c r="L96" s="9"/>
      <c r="M96" s="9"/>
      <c r="N96" s="9">
        <f t="shared" si="24"/>
        <v>2</v>
      </c>
      <c r="O96" s="10"/>
      <c r="P96" s="43">
        <v>6</v>
      </c>
      <c r="Q96" s="42" t="s">
        <v>40</v>
      </c>
      <c r="R96" s="42" t="s">
        <v>113</v>
      </c>
      <c r="S96" s="9">
        <v>1</v>
      </c>
      <c r="T96" s="9"/>
      <c r="U96" s="9"/>
      <c r="V96" s="9"/>
      <c r="W96" s="9">
        <v>3</v>
      </c>
      <c r="X96" s="9">
        <v>1</v>
      </c>
      <c r="Y96" s="9"/>
      <c r="Z96" s="9">
        <v>1</v>
      </c>
      <c r="AA96" s="9"/>
      <c r="AB96" s="9"/>
      <c r="AC96" s="9">
        <f t="shared" si="25"/>
        <v>2</v>
      </c>
      <c r="AD96" s="46"/>
      <c r="AE96" s="21"/>
    </row>
    <row r="97" spans="1:31" s="39" customFormat="1" ht="12.75" x14ac:dyDescent="0.2">
      <c r="A97" s="41"/>
      <c r="B97" s="42"/>
      <c r="C97" s="42"/>
      <c r="D97" s="9"/>
      <c r="E97" s="9"/>
      <c r="F97" s="9"/>
      <c r="G97" s="9"/>
      <c r="H97" s="9"/>
      <c r="I97" s="9"/>
      <c r="J97" s="9"/>
      <c r="K97" s="9"/>
      <c r="L97" s="9"/>
      <c r="M97" s="9"/>
      <c r="N97" s="9" t="str">
        <f t="shared" si="24"/>
        <v/>
      </c>
      <c r="O97" s="10"/>
      <c r="P97" s="43">
        <v>9</v>
      </c>
      <c r="Q97" s="42" t="s">
        <v>114</v>
      </c>
      <c r="R97" s="42" t="s">
        <v>67</v>
      </c>
      <c r="S97" s="9">
        <v>5</v>
      </c>
      <c r="T97" s="9"/>
      <c r="U97" s="9"/>
      <c r="V97" s="9">
        <v>6</v>
      </c>
      <c r="W97" s="9">
        <v>3</v>
      </c>
      <c r="X97" s="9"/>
      <c r="Y97" s="9"/>
      <c r="Z97" s="9"/>
      <c r="AA97" s="9"/>
      <c r="AB97" s="9"/>
      <c r="AC97" s="9">
        <f t="shared" si="25"/>
        <v>10</v>
      </c>
      <c r="AD97" s="46"/>
      <c r="AE97" s="21"/>
    </row>
    <row r="98" spans="1:31" s="39" customFormat="1" ht="12.75" x14ac:dyDescent="0.2">
      <c r="A98" s="41"/>
      <c r="B98" s="42"/>
      <c r="C98" s="42"/>
      <c r="D98" s="9"/>
      <c r="E98" s="9"/>
      <c r="F98" s="9"/>
      <c r="G98" s="9"/>
      <c r="H98" s="9"/>
      <c r="I98" s="9"/>
      <c r="J98" s="9"/>
      <c r="K98" s="9"/>
      <c r="L98" s="9"/>
      <c r="M98" s="9"/>
      <c r="N98" s="9" t="str">
        <f t="shared" si="24"/>
        <v/>
      </c>
      <c r="O98" s="10"/>
      <c r="P98" s="43"/>
      <c r="Q98" s="42"/>
      <c r="R98" s="4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 t="str">
        <f t="shared" si="25"/>
        <v/>
      </c>
      <c r="AD98" s="46"/>
      <c r="AE98" s="21"/>
    </row>
    <row r="99" spans="1:31" s="39" customFormat="1" ht="12.75" x14ac:dyDescent="0.2">
      <c r="A99" s="43">
        <v>21</v>
      </c>
      <c r="B99" s="42" t="s">
        <v>252</v>
      </c>
      <c r="C99" s="42" t="s">
        <v>253</v>
      </c>
      <c r="D99" s="9">
        <v>1</v>
      </c>
      <c r="E99" s="9">
        <v>1</v>
      </c>
      <c r="F99" s="9"/>
      <c r="G99" s="9">
        <v>8</v>
      </c>
      <c r="H99" s="9">
        <v>1</v>
      </c>
      <c r="I99" s="9"/>
      <c r="J99" s="9"/>
      <c r="K99" s="9">
        <v>1</v>
      </c>
      <c r="L99" s="9"/>
      <c r="M99" s="9"/>
      <c r="N99" s="9">
        <f t="shared" si="24"/>
        <v>5</v>
      </c>
      <c r="O99" s="10"/>
      <c r="P99" s="43"/>
      <c r="Q99" s="42"/>
      <c r="R99" s="4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 t="str">
        <f t="shared" si="25"/>
        <v/>
      </c>
      <c r="AD99" s="46"/>
      <c r="AE99" s="21"/>
    </row>
    <row r="100" spans="1:31" s="39" customFormat="1" ht="12.75" x14ac:dyDescent="0.2">
      <c r="A100" s="43">
        <v>23</v>
      </c>
      <c r="B100" s="42" t="s">
        <v>254</v>
      </c>
      <c r="C100" s="42" t="s">
        <v>61</v>
      </c>
      <c r="D100" s="9"/>
      <c r="E100" s="9"/>
      <c r="F100" s="9"/>
      <c r="G100" s="9">
        <v>2</v>
      </c>
      <c r="H100" s="9">
        <v>2</v>
      </c>
      <c r="I100" s="9">
        <v>2</v>
      </c>
      <c r="J100" s="9"/>
      <c r="K100" s="9"/>
      <c r="L100" s="9"/>
      <c r="M100" s="9"/>
      <c r="N100" s="9">
        <f t="shared" si="24"/>
        <v>0</v>
      </c>
      <c r="O100" s="10"/>
      <c r="P100" s="41">
        <v>21</v>
      </c>
      <c r="Q100" s="42" t="s">
        <v>115</v>
      </c>
      <c r="R100" s="42" t="s">
        <v>116</v>
      </c>
      <c r="S100" s="9">
        <v>2</v>
      </c>
      <c r="T100" s="9">
        <v>1</v>
      </c>
      <c r="U100" s="9"/>
      <c r="V100" s="9">
        <v>9</v>
      </c>
      <c r="W100" s="9">
        <v>7</v>
      </c>
      <c r="X100" s="9">
        <v>2</v>
      </c>
      <c r="Y100" s="9">
        <v>2</v>
      </c>
      <c r="Z100" s="9">
        <v>2</v>
      </c>
      <c r="AA100" s="9"/>
      <c r="AB100" s="9"/>
      <c r="AC100" s="9">
        <f t="shared" si="25"/>
        <v>7</v>
      </c>
      <c r="AD100" s="46"/>
      <c r="AE100" s="21"/>
    </row>
    <row r="101" spans="1:31" s="39" customFormat="1" ht="12.75" x14ac:dyDescent="0.2">
      <c r="A101" s="43">
        <v>26</v>
      </c>
      <c r="B101" s="42" t="s">
        <v>255</v>
      </c>
      <c r="C101" s="42" t="s">
        <v>256</v>
      </c>
      <c r="D101" s="9">
        <v>5</v>
      </c>
      <c r="E101" s="9">
        <v>1</v>
      </c>
      <c r="F101" s="9"/>
      <c r="G101" s="9">
        <v>3</v>
      </c>
      <c r="H101" s="9">
        <v>1</v>
      </c>
      <c r="I101" s="9">
        <v>1</v>
      </c>
      <c r="J101" s="9"/>
      <c r="K101" s="9">
        <v>2</v>
      </c>
      <c r="L101" s="9"/>
      <c r="M101" s="9"/>
      <c r="N101" s="9">
        <f t="shared" si="24"/>
        <v>13</v>
      </c>
      <c r="O101" s="10"/>
      <c r="P101" s="41">
        <v>11</v>
      </c>
      <c r="Q101" s="42" t="s">
        <v>32</v>
      </c>
      <c r="R101" s="42" t="s">
        <v>147</v>
      </c>
      <c r="S101" s="9">
        <v>4</v>
      </c>
      <c r="T101" s="9"/>
      <c r="U101" s="9">
        <v>3</v>
      </c>
      <c r="V101" s="9">
        <v>6</v>
      </c>
      <c r="W101" s="9">
        <v>1</v>
      </c>
      <c r="X101" s="9">
        <v>1</v>
      </c>
      <c r="Y101" s="9">
        <v>1</v>
      </c>
      <c r="Z101" s="9">
        <v>1</v>
      </c>
      <c r="AA101" s="9"/>
      <c r="AB101" s="9"/>
      <c r="AC101" s="9">
        <f t="shared" si="25"/>
        <v>11</v>
      </c>
      <c r="AD101" s="46"/>
      <c r="AE101" s="21"/>
    </row>
    <row r="102" spans="1:31" s="39" customFormat="1" ht="12.75" x14ac:dyDescent="0.2">
      <c r="A102" s="43">
        <v>55</v>
      </c>
      <c r="B102" s="42" t="s">
        <v>280</v>
      </c>
      <c r="C102" s="42" t="s">
        <v>238</v>
      </c>
      <c r="D102" s="9"/>
      <c r="E102" s="9"/>
      <c r="F102" s="9">
        <v>2</v>
      </c>
      <c r="G102" s="9">
        <v>4</v>
      </c>
      <c r="H102" s="9">
        <v>1</v>
      </c>
      <c r="I102" s="9"/>
      <c r="J102" s="9"/>
      <c r="K102" s="9"/>
      <c r="L102" s="9"/>
      <c r="M102" s="9"/>
      <c r="N102" s="9">
        <f t="shared" si="24"/>
        <v>2</v>
      </c>
      <c r="O102" s="10"/>
      <c r="P102" s="41">
        <v>44</v>
      </c>
      <c r="Q102" s="42" t="s">
        <v>108</v>
      </c>
      <c r="R102" s="42" t="s">
        <v>109</v>
      </c>
      <c r="S102" s="9">
        <v>2</v>
      </c>
      <c r="T102" s="9"/>
      <c r="U102" s="9"/>
      <c r="V102" s="9">
        <v>2</v>
      </c>
      <c r="W102" s="9">
        <v>1</v>
      </c>
      <c r="X102" s="9"/>
      <c r="Y102" s="9">
        <v>3</v>
      </c>
      <c r="Z102" s="9"/>
      <c r="AA102" s="9"/>
      <c r="AB102" s="9"/>
      <c r="AC102" s="9">
        <f t="shared" si="25"/>
        <v>4</v>
      </c>
      <c r="AD102" s="46"/>
      <c r="AE102" s="21"/>
    </row>
    <row r="103" spans="1:31" s="39" customFormat="1" ht="12.75" x14ac:dyDescent="0.2">
      <c r="A103" s="41"/>
      <c r="B103" s="42"/>
      <c r="C103" s="4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 t="str">
        <f t="shared" si="24"/>
        <v/>
      </c>
      <c r="O103" s="10"/>
      <c r="P103" s="41">
        <v>0</v>
      </c>
      <c r="Q103" s="42" t="s">
        <v>110</v>
      </c>
      <c r="R103" s="42" t="s">
        <v>72</v>
      </c>
      <c r="S103" s="9">
        <v>3</v>
      </c>
      <c r="T103" s="9">
        <v>9</v>
      </c>
      <c r="U103" s="9"/>
      <c r="V103" s="9">
        <v>3</v>
      </c>
      <c r="W103" s="9">
        <v>3</v>
      </c>
      <c r="X103" s="9">
        <v>1</v>
      </c>
      <c r="Y103" s="9"/>
      <c r="Z103" s="9"/>
      <c r="AA103" s="9"/>
      <c r="AB103" s="9"/>
      <c r="AC103" s="9">
        <f t="shared" si="25"/>
        <v>33</v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3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12</v>
      </c>
      <c r="E105" s="9">
        <f t="shared" si="26"/>
        <v>2</v>
      </c>
      <c r="F105" s="9">
        <f t="shared" si="26"/>
        <v>2</v>
      </c>
      <c r="G105" s="9">
        <f t="shared" si="26"/>
        <v>24</v>
      </c>
      <c r="H105" s="9">
        <f t="shared" si="26"/>
        <v>6</v>
      </c>
      <c r="I105" s="9">
        <f t="shared" si="26"/>
        <v>4</v>
      </c>
      <c r="J105" s="9">
        <f t="shared" si="26"/>
        <v>1</v>
      </c>
      <c r="K105" s="9">
        <f t="shared" si="26"/>
        <v>5</v>
      </c>
      <c r="L105" s="9">
        <f t="shared" si="26"/>
        <v>0</v>
      </c>
      <c r="M105" s="9">
        <f t="shared" si="26"/>
        <v>0</v>
      </c>
      <c r="N105" s="9">
        <f t="shared" si="26"/>
        <v>32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18</v>
      </c>
      <c r="T105" s="9">
        <f t="shared" si="27"/>
        <v>11</v>
      </c>
      <c r="U105" s="9">
        <f t="shared" si="27"/>
        <v>4</v>
      </c>
      <c r="V105" s="9">
        <f t="shared" si="27"/>
        <v>31</v>
      </c>
      <c r="W105" s="9">
        <f t="shared" si="27"/>
        <v>18</v>
      </c>
      <c r="X105" s="9">
        <f t="shared" si="27"/>
        <v>7</v>
      </c>
      <c r="Y105" s="9">
        <f t="shared" si="27"/>
        <v>7</v>
      </c>
      <c r="Z105" s="9">
        <f t="shared" si="27"/>
        <v>4</v>
      </c>
      <c r="AA105" s="9">
        <f t="shared" si="27"/>
        <v>0</v>
      </c>
      <c r="AB105" s="9">
        <f t="shared" si="27"/>
        <v>0</v>
      </c>
      <c r="AC105" s="9">
        <f t="shared" si="27"/>
        <v>73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51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 xml:space="preserve">Beavers:    |||   Hornets: 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72" t="s">
        <v>230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4"/>
      <c r="O108" s="3" t="s">
        <v>52</v>
      </c>
      <c r="P108" s="114" t="s">
        <v>89</v>
      </c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6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3"/>
      <c r="B110" s="42"/>
      <c r="C110" s="4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 t="str">
        <f t="shared" ref="N110:N119" si="28">IF(B110="","",(D110*2)+(E110*3)+F110*1)</f>
        <v/>
      </c>
      <c r="O110" s="10"/>
      <c r="P110" s="41">
        <v>0</v>
      </c>
      <c r="Q110" s="42" t="s">
        <v>93</v>
      </c>
      <c r="R110" s="42" t="s">
        <v>94</v>
      </c>
      <c r="S110" s="9">
        <v>4</v>
      </c>
      <c r="T110" s="9">
        <v>4</v>
      </c>
      <c r="U110" s="9"/>
      <c r="V110" s="9">
        <v>10</v>
      </c>
      <c r="W110" s="9">
        <v>2</v>
      </c>
      <c r="X110" s="9"/>
      <c r="Y110" s="9"/>
      <c r="Z110" s="9">
        <v>2</v>
      </c>
      <c r="AA110" s="9"/>
      <c r="AB110" s="9"/>
      <c r="AC110" s="9">
        <f t="shared" ref="AC110:AC119" si="29">IF(Q110="","",(S110*2)+(T110*3)+U110*1)</f>
        <v>20</v>
      </c>
      <c r="AD110" s="46"/>
      <c r="AE110" s="21"/>
    </row>
    <row r="111" spans="1:31" s="39" customFormat="1" ht="12.75" x14ac:dyDescent="0.2">
      <c r="A111" s="41">
        <v>6</v>
      </c>
      <c r="B111" s="42" t="s">
        <v>38</v>
      </c>
      <c r="C111" s="42" t="s">
        <v>235</v>
      </c>
      <c r="D111" s="9">
        <v>2</v>
      </c>
      <c r="E111" s="9"/>
      <c r="F111" s="9"/>
      <c r="G111" s="9">
        <v>2</v>
      </c>
      <c r="H111" s="9"/>
      <c r="I111" s="9"/>
      <c r="J111" s="9">
        <v>1</v>
      </c>
      <c r="K111" s="9">
        <v>3</v>
      </c>
      <c r="L111" s="9"/>
      <c r="M111" s="9"/>
      <c r="N111" s="9">
        <f t="shared" si="28"/>
        <v>4</v>
      </c>
      <c r="O111" s="10"/>
      <c r="P111" s="41">
        <v>2</v>
      </c>
      <c r="Q111" s="42" t="s">
        <v>322</v>
      </c>
      <c r="R111" s="42" t="s">
        <v>39</v>
      </c>
      <c r="S111" s="9">
        <v>1</v>
      </c>
      <c r="T111" s="9"/>
      <c r="U111" s="9"/>
      <c r="V111" s="9">
        <v>5</v>
      </c>
      <c r="W111" s="9">
        <v>1</v>
      </c>
      <c r="X111" s="9"/>
      <c r="Y111" s="9"/>
      <c r="Z111" s="9">
        <v>1</v>
      </c>
      <c r="AA111" s="9"/>
      <c r="AB111" s="9"/>
      <c r="AC111" s="9">
        <f t="shared" si="29"/>
        <v>2</v>
      </c>
      <c r="AD111" s="46"/>
      <c r="AE111" s="21"/>
    </row>
    <row r="112" spans="1:31" s="39" customFormat="1" ht="12.75" x14ac:dyDescent="0.2">
      <c r="A112" s="41">
        <v>8</v>
      </c>
      <c r="B112" s="42" t="s">
        <v>236</v>
      </c>
      <c r="C112" s="42" t="s">
        <v>61</v>
      </c>
      <c r="D112" s="9">
        <v>1</v>
      </c>
      <c r="E112" s="9"/>
      <c r="F112" s="9"/>
      <c r="G112" s="9">
        <v>7</v>
      </c>
      <c r="H112" s="9">
        <v>4</v>
      </c>
      <c r="I112" s="9"/>
      <c r="J112" s="9"/>
      <c r="K112" s="9">
        <v>1</v>
      </c>
      <c r="L112" s="9"/>
      <c r="M112" s="9"/>
      <c r="N112" s="9">
        <f t="shared" si="28"/>
        <v>2</v>
      </c>
      <c r="O112" s="10"/>
      <c r="P112" s="43">
        <v>3</v>
      </c>
      <c r="Q112" s="42" t="s">
        <v>146</v>
      </c>
      <c r="R112" s="42" t="s">
        <v>145</v>
      </c>
      <c r="S112" s="9"/>
      <c r="T112" s="9"/>
      <c r="U112" s="9"/>
      <c r="V112" s="9"/>
      <c r="W112" s="9"/>
      <c r="X112" s="9"/>
      <c r="Y112" s="9"/>
      <c r="Z112" s="9">
        <v>1</v>
      </c>
      <c r="AA112" s="9"/>
      <c r="AB112" s="9"/>
      <c r="AC112" s="9">
        <f t="shared" si="29"/>
        <v>0</v>
      </c>
      <c r="AD112" s="46"/>
      <c r="AE112" s="21"/>
    </row>
    <row r="113" spans="1:31" s="39" customFormat="1" ht="12.75" x14ac:dyDescent="0.2">
      <c r="A113" s="41">
        <v>9</v>
      </c>
      <c r="B113" s="42" t="s">
        <v>237</v>
      </c>
      <c r="C113" s="42" t="s">
        <v>238</v>
      </c>
      <c r="D113" s="9">
        <v>3</v>
      </c>
      <c r="E113" s="9"/>
      <c r="F113" s="9">
        <v>2</v>
      </c>
      <c r="G113" s="9">
        <v>6</v>
      </c>
      <c r="H113" s="9">
        <v>4</v>
      </c>
      <c r="I113" s="9">
        <v>1</v>
      </c>
      <c r="J113" s="9">
        <v>1</v>
      </c>
      <c r="K113" s="9">
        <v>1</v>
      </c>
      <c r="L113" s="9"/>
      <c r="M113" s="9"/>
      <c r="N113" s="9">
        <f t="shared" si="28"/>
        <v>8</v>
      </c>
      <c r="O113" s="10"/>
      <c r="P113" s="41">
        <v>4</v>
      </c>
      <c r="Q113" s="42" t="s">
        <v>142</v>
      </c>
      <c r="R113" s="42" t="s">
        <v>143</v>
      </c>
      <c r="S113" s="9"/>
      <c r="T113" s="9"/>
      <c r="U113" s="9">
        <v>2</v>
      </c>
      <c r="V113" s="9">
        <v>2</v>
      </c>
      <c r="W113" s="9">
        <v>2</v>
      </c>
      <c r="X113" s="9"/>
      <c r="Y113" s="9"/>
      <c r="Z113" s="9"/>
      <c r="AA113" s="9"/>
      <c r="AB113" s="9"/>
      <c r="AC113" s="9">
        <f t="shared" si="29"/>
        <v>2</v>
      </c>
      <c r="AD113" s="46"/>
      <c r="AE113" s="21"/>
    </row>
    <row r="114" spans="1:31" s="39" customFormat="1" ht="12.75" x14ac:dyDescent="0.2">
      <c r="A114" s="41">
        <v>10</v>
      </c>
      <c r="B114" s="42" t="s">
        <v>65</v>
      </c>
      <c r="C114" s="42" t="s">
        <v>95</v>
      </c>
      <c r="D114" s="9">
        <v>1</v>
      </c>
      <c r="E114" s="9"/>
      <c r="F114" s="9">
        <v>1</v>
      </c>
      <c r="G114" s="9">
        <v>3</v>
      </c>
      <c r="H114" s="9">
        <v>3</v>
      </c>
      <c r="I114" s="9">
        <v>1</v>
      </c>
      <c r="J114" s="9"/>
      <c r="K114" s="9">
        <v>2</v>
      </c>
      <c r="L114" s="9"/>
      <c r="M114" s="9"/>
      <c r="N114" s="9">
        <f t="shared" si="28"/>
        <v>3</v>
      </c>
      <c r="O114" s="10"/>
      <c r="P114" s="43">
        <v>5</v>
      </c>
      <c r="Q114" s="42" t="s">
        <v>328</v>
      </c>
      <c r="R114" s="42" t="s">
        <v>39</v>
      </c>
      <c r="S114" s="9">
        <v>1</v>
      </c>
      <c r="T114" s="9">
        <v>2</v>
      </c>
      <c r="U114" s="9">
        <v>1</v>
      </c>
      <c r="V114" s="9">
        <v>3</v>
      </c>
      <c r="W114" s="9">
        <v>2</v>
      </c>
      <c r="X114" s="9">
        <v>1</v>
      </c>
      <c r="Y114" s="9"/>
      <c r="Z114" s="9">
        <v>1</v>
      </c>
      <c r="AA114" s="9"/>
      <c r="AB114" s="9"/>
      <c r="AC114" s="9">
        <f t="shared" si="29"/>
        <v>9</v>
      </c>
      <c r="AD114" s="46"/>
      <c r="AE114" s="21"/>
    </row>
    <row r="115" spans="1:31" s="39" customFormat="1" ht="12.75" x14ac:dyDescent="0.2">
      <c r="A115" s="41">
        <v>24</v>
      </c>
      <c r="B115" s="42" t="s">
        <v>319</v>
      </c>
      <c r="C115" s="42" t="s">
        <v>320</v>
      </c>
      <c r="D115" s="9">
        <v>8</v>
      </c>
      <c r="E115" s="9"/>
      <c r="F115" s="9">
        <v>1</v>
      </c>
      <c r="G115" s="9">
        <v>8</v>
      </c>
      <c r="H115" s="9">
        <v>2</v>
      </c>
      <c r="I115" s="9">
        <v>1</v>
      </c>
      <c r="J115" s="9">
        <v>1</v>
      </c>
      <c r="K115" s="9"/>
      <c r="L115" s="9"/>
      <c r="M115" s="9"/>
      <c r="N115" s="9">
        <f t="shared" si="28"/>
        <v>17</v>
      </c>
      <c r="O115" s="10"/>
      <c r="P115" s="43"/>
      <c r="Q115" s="42"/>
      <c r="R115" s="42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 t="str">
        <f t="shared" si="29"/>
        <v/>
      </c>
      <c r="AD115" s="46"/>
      <c r="AE115" s="21"/>
    </row>
    <row r="116" spans="1:31" s="39" customFormat="1" ht="12.75" x14ac:dyDescent="0.2">
      <c r="A116" s="43">
        <v>21</v>
      </c>
      <c r="B116" s="42" t="s">
        <v>241</v>
      </c>
      <c r="C116" s="42" t="s">
        <v>166</v>
      </c>
      <c r="D116" s="9"/>
      <c r="E116" s="9">
        <v>1</v>
      </c>
      <c r="F116" s="9"/>
      <c r="G116" s="9">
        <v>7</v>
      </c>
      <c r="H116" s="9"/>
      <c r="I116" s="9"/>
      <c r="J116" s="9"/>
      <c r="K116" s="9">
        <v>3</v>
      </c>
      <c r="L116" s="9"/>
      <c r="M116" s="9"/>
      <c r="N116" s="9">
        <f t="shared" si="28"/>
        <v>3</v>
      </c>
      <c r="O116" s="10"/>
      <c r="P116" s="43"/>
      <c r="Q116" s="42"/>
      <c r="R116" s="4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 t="str">
        <f t="shared" si="29"/>
        <v/>
      </c>
      <c r="AD116" s="46"/>
      <c r="AE116" s="21"/>
    </row>
    <row r="117" spans="1:31" s="39" customFormat="1" ht="12.75" x14ac:dyDescent="0.2">
      <c r="A117" s="43">
        <v>91</v>
      </c>
      <c r="B117" s="42" t="s">
        <v>242</v>
      </c>
      <c r="C117" s="42" t="s">
        <v>67</v>
      </c>
      <c r="D117" s="9">
        <v>4</v>
      </c>
      <c r="E117" s="9"/>
      <c r="F117" s="9">
        <v>1</v>
      </c>
      <c r="G117" s="9">
        <v>9</v>
      </c>
      <c r="H117" s="9"/>
      <c r="I117" s="9"/>
      <c r="J117" s="9"/>
      <c r="K117" s="9"/>
      <c r="L117" s="9"/>
      <c r="M117" s="9"/>
      <c r="N117" s="9">
        <f t="shared" si="28"/>
        <v>9</v>
      </c>
      <c r="O117" s="10"/>
      <c r="P117" s="43">
        <v>31</v>
      </c>
      <c r="Q117" s="42" t="s">
        <v>43</v>
      </c>
      <c r="R117" s="42" t="s">
        <v>141</v>
      </c>
      <c r="S117" s="9">
        <v>1</v>
      </c>
      <c r="T117" s="9">
        <v>1</v>
      </c>
      <c r="U117" s="9">
        <v>2</v>
      </c>
      <c r="V117" s="9">
        <v>3</v>
      </c>
      <c r="W117" s="9">
        <v>3</v>
      </c>
      <c r="X117" s="9"/>
      <c r="Y117" s="9"/>
      <c r="Z117" s="9">
        <v>1</v>
      </c>
      <c r="AA117" s="9"/>
      <c r="AB117" s="9"/>
      <c r="AC117" s="9">
        <f t="shared" si="29"/>
        <v>7</v>
      </c>
      <c r="AD117" s="46"/>
      <c r="AE117" s="21"/>
    </row>
    <row r="118" spans="1:31" s="39" customFormat="1" ht="12.75" x14ac:dyDescent="0.2">
      <c r="A118" s="43"/>
      <c r="B118" s="42"/>
      <c r="C118" s="4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 t="str">
        <f t="shared" si="28"/>
        <v/>
      </c>
      <c r="O118" s="10"/>
      <c r="P118" s="43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3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19</v>
      </c>
      <c r="E120" s="9">
        <f t="shared" si="30"/>
        <v>1</v>
      </c>
      <c r="F120" s="9">
        <f t="shared" si="30"/>
        <v>5</v>
      </c>
      <c r="G120" s="9">
        <f t="shared" si="30"/>
        <v>42</v>
      </c>
      <c r="H120" s="9">
        <f t="shared" si="30"/>
        <v>13</v>
      </c>
      <c r="I120" s="9">
        <f t="shared" si="30"/>
        <v>3</v>
      </c>
      <c r="J120" s="9">
        <f t="shared" si="30"/>
        <v>3</v>
      </c>
      <c r="K120" s="9">
        <f t="shared" si="30"/>
        <v>10</v>
      </c>
      <c r="L120" s="9">
        <f t="shared" si="30"/>
        <v>0</v>
      </c>
      <c r="M120" s="9">
        <f t="shared" si="30"/>
        <v>0</v>
      </c>
      <c r="N120" s="9">
        <f t="shared" si="30"/>
        <v>46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7</v>
      </c>
      <c r="T120" s="9">
        <f t="shared" si="31"/>
        <v>7</v>
      </c>
      <c r="U120" s="9">
        <f t="shared" si="31"/>
        <v>5</v>
      </c>
      <c r="V120" s="9">
        <f t="shared" si="31"/>
        <v>23</v>
      </c>
      <c r="W120" s="9">
        <f t="shared" si="31"/>
        <v>10</v>
      </c>
      <c r="X120" s="9">
        <f t="shared" si="31"/>
        <v>1</v>
      </c>
      <c r="Y120" s="9">
        <f t="shared" si="31"/>
        <v>0</v>
      </c>
      <c r="Z120" s="9">
        <f t="shared" si="31"/>
        <v>6</v>
      </c>
      <c r="AA120" s="9">
        <f t="shared" si="31"/>
        <v>0</v>
      </c>
      <c r="AB120" s="9">
        <f t="shared" si="31"/>
        <v>0</v>
      </c>
      <c r="AC120" s="9">
        <f t="shared" si="31"/>
        <v>40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246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>Honey Badgers:    |||   Shenanigans: BLK-</v>
      </c>
    </row>
    <row r="122" spans="1:31" s="39" customFormat="1" ht="12.75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1"/>
      <c r="P122" s="46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46"/>
      <c r="AE122" s="21"/>
    </row>
    <row r="123" spans="1:31" s="39" customFormat="1" ht="12.75" x14ac:dyDescent="0.2">
      <c r="A123" s="58"/>
      <c r="B123" s="57"/>
      <c r="C123" s="5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46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46"/>
      <c r="AE123" s="21"/>
    </row>
    <row r="124" spans="1:31" s="39" customFormat="1" ht="12.75" x14ac:dyDescent="0.2">
      <c r="A124" s="56"/>
      <c r="B124" s="57"/>
      <c r="C124" s="5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6"/>
      <c r="Q124" s="56"/>
      <c r="R124" s="57"/>
      <c r="S124" s="57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31" s="39" customFormat="1" ht="12.75" x14ac:dyDescent="0.2">
      <c r="A125" s="56"/>
      <c r="B125" s="57"/>
      <c r="C125" s="5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6"/>
      <c r="Q125" s="58"/>
      <c r="R125" s="57"/>
      <c r="S125" s="57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31" s="39" customFormat="1" ht="12.75" x14ac:dyDescent="0.2">
      <c r="A126" s="56"/>
      <c r="B126" s="57"/>
      <c r="C126" s="5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6"/>
      <c r="Q126" s="56"/>
      <c r="R126" s="57"/>
      <c r="S126" s="57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1" s="39" customFormat="1" ht="12.75" x14ac:dyDescent="0.2">
      <c r="A127" s="56"/>
      <c r="B127" s="57"/>
      <c r="C127" s="5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6"/>
      <c r="Q127" s="58"/>
      <c r="R127" s="57"/>
      <c r="S127" s="57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1" s="39" customFormat="1" ht="12.75" x14ac:dyDescent="0.2">
      <c r="A128" s="56"/>
      <c r="B128" s="57"/>
      <c r="C128" s="5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6"/>
      <c r="Q128" s="56"/>
      <c r="R128" s="57"/>
      <c r="S128" s="5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31" s="39" customFormat="1" ht="12.75" x14ac:dyDescent="0.2">
      <c r="A129" s="58"/>
      <c r="B129" s="57"/>
      <c r="C129" s="5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46"/>
      <c r="Q129" s="58"/>
      <c r="R129" s="57"/>
      <c r="S129" s="5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31" s="39" customFormat="1" ht="12.75" x14ac:dyDescent="0.2">
      <c r="A130" s="58"/>
      <c r="B130" s="57"/>
      <c r="C130" s="5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46"/>
      <c r="Q130" s="56"/>
      <c r="R130" s="57"/>
      <c r="S130" s="5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31" s="39" customFormat="1" ht="12.75" x14ac:dyDescent="0.2">
      <c r="A131" s="58"/>
      <c r="B131" s="57"/>
      <c r="C131" s="5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46"/>
      <c r="Q131" s="56"/>
      <c r="R131" s="57"/>
      <c r="S131" s="57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 ht="12.75" x14ac:dyDescent="0.2">
      <c r="A132" s="20"/>
      <c r="B132" s="19"/>
      <c r="C132" s="19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Q132" s="18"/>
      <c r="R132" s="19"/>
      <c r="S132" s="1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"/>
      <c r="AE132" s="1"/>
    </row>
    <row r="133" spans="1:31" ht="12.75" x14ac:dyDescent="0.2">
      <c r="A133" s="178"/>
      <c r="B133" s="178"/>
      <c r="C133" s="17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Q133" s="20"/>
      <c r="R133" s="19"/>
      <c r="S133" s="1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"/>
      <c r="AE133" s="1"/>
    </row>
    <row r="134" spans="1:31" ht="12.75" x14ac:dyDescent="0.2">
      <c r="A134" s="178"/>
      <c r="B134" s="178"/>
      <c r="C134" s="17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Q134" s="178"/>
      <c r="R134" s="178"/>
      <c r="S134" s="178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"/>
      <c r="AE134" s="1"/>
    </row>
    <row r="135" spans="1:31" ht="12.75" x14ac:dyDescent="0.2">
      <c r="A135" s="22"/>
      <c r="B135" s="22"/>
      <c r="C135" s="22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8"/>
      <c r="R135" s="19"/>
      <c r="S135" s="1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"/>
      <c r="AE135" s="1"/>
    </row>
    <row r="136" spans="1:31" ht="12.75" x14ac:dyDescent="0.2">
      <c r="Q136" s="20"/>
      <c r="R136" s="19"/>
      <c r="S136" s="1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"/>
      <c r="AE136" s="1"/>
    </row>
    <row r="137" spans="1:31" ht="12.75" x14ac:dyDescent="0.2"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1"/>
      <c r="AE137" s="1"/>
    </row>
    <row r="138" spans="1:31" ht="12.7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P138" s="17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5"/>
      <c r="AE138" s="1"/>
    </row>
    <row r="139" spans="1:31" ht="12.75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1"/>
      <c r="AE139" s="1"/>
    </row>
    <row r="140" spans="1:31" ht="12.75" x14ac:dyDescent="0.2">
      <c r="A140" s="18"/>
      <c r="B140" s="19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8"/>
      <c r="R140" s="19"/>
      <c r="S140" s="1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"/>
      <c r="AE140" s="1"/>
    </row>
    <row r="141" spans="1:31" ht="12.75" x14ac:dyDescent="0.2">
      <c r="A141" s="18"/>
      <c r="B141" s="19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20"/>
      <c r="R141" s="19"/>
      <c r="S141" s="1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"/>
      <c r="AE141" s="1"/>
    </row>
    <row r="142" spans="1:31" ht="12.75" x14ac:dyDescent="0.2">
      <c r="A142" s="18"/>
      <c r="B142" s="19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18"/>
      <c r="R142" s="19"/>
      <c r="S142" s="1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"/>
      <c r="AE142" s="1"/>
    </row>
    <row r="143" spans="1:31" ht="12.75" x14ac:dyDescent="0.2">
      <c r="A143" s="18"/>
      <c r="B143" s="19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18"/>
      <c r="R143" s="19"/>
      <c r="S143" s="1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"/>
      <c r="AE143" s="1"/>
    </row>
    <row r="144" spans="1:31" ht="12.75" x14ac:dyDescent="0.2">
      <c r="A144" s="18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8"/>
      <c r="R144" s="19"/>
      <c r="S144" s="1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"/>
      <c r="AE144" s="1"/>
    </row>
    <row r="145" spans="1:31" ht="12.75" x14ac:dyDescent="0.2">
      <c r="A145" s="20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18"/>
      <c r="R145" s="19"/>
      <c r="S145" s="19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x14ac:dyDescent="0.2">
      <c r="A146" s="18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Q146" s="20"/>
      <c r="R146" s="19"/>
      <c r="S146" s="1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"/>
      <c r="AE146" s="1"/>
    </row>
    <row r="147" spans="1:31" ht="12.75" x14ac:dyDescent="0.2">
      <c r="A147" s="20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Q147" s="20"/>
      <c r="R147" s="19"/>
      <c r="S147" s="19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"/>
      <c r="AE147" s="1"/>
    </row>
    <row r="148" spans="1:31" ht="12.75" x14ac:dyDescent="0.2">
      <c r="A148" s="20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Q148" s="18"/>
      <c r="R148" s="19"/>
      <c r="S148" s="1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"/>
      <c r="AE148" s="1"/>
    </row>
    <row r="149" spans="1:31" ht="12.75" x14ac:dyDescent="0.2">
      <c r="A149" s="18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Q149" s="18"/>
      <c r="R149" s="19"/>
      <c r="S149" s="1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"/>
      <c r="AE149" s="1"/>
    </row>
    <row r="150" spans="1:31" ht="12.75" x14ac:dyDescent="0.2">
      <c r="A150" s="178"/>
      <c r="B150" s="178"/>
      <c r="C150" s="17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Q150" s="178"/>
      <c r="R150" s="178"/>
      <c r="S150" s="178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"/>
      <c r="AE150" s="1"/>
    </row>
    <row r="151" spans="1:31" ht="12.75" x14ac:dyDescent="0.2">
      <c r="A151" s="22"/>
      <c r="B151" s="22"/>
      <c r="C151" s="22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AD151" s="1"/>
      <c r="AE151" s="1"/>
    </row>
  </sheetData>
  <mergeCells count="63">
    <mergeCell ref="A1:AC1"/>
    <mergeCell ref="A2:AC2"/>
    <mergeCell ref="A3:N3"/>
    <mergeCell ref="P3:AC3"/>
    <mergeCell ref="A15:C15"/>
    <mergeCell ref="P15:R15"/>
    <mergeCell ref="A45:C45"/>
    <mergeCell ref="P45:R45"/>
    <mergeCell ref="A16:B16"/>
    <mergeCell ref="C16:AC16"/>
    <mergeCell ref="A17:AC17"/>
    <mergeCell ref="A18:N18"/>
    <mergeCell ref="P18:AC18"/>
    <mergeCell ref="A30:C30"/>
    <mergeCell ref="P30:R30"/>
    <mergeCell ref="A31:B31"/>
    <mergeCell ref="C31:AC31"/>
    <mergeCell ref="A32:AC32"/>
    <mergeCell ref="A33:N33"/>
    <mergeCell ref="P33:AC33"/>
    <mergeCell ref="A75:C75"/>
    <mergeCell ref="P75:R75"/>
    <mergeCell ref="A46:B46"/>
    <mergeCell ref="C46:AC46"/>
    <mergeCell ref="A47:AC47"/>
    <mergeCell ref="A48:N48"/>
    <mergeCell ref="P48:AC48"/>
    <mergeCell ref="A60:C60"/>
    <mergeCell ref="P60:R60"/>
    <mergeCell ref="A61:B61"/>
    <mergeCell ref="C61:AC61"/>
    <mergeCell ref="A62:AC62"/>
    <mergeCell ref="A63:N63"/>
    <mergeCell ref="P63:AC63"/>
    <mergeCell ref="A105:C105"/>
    <mergeCell ref="P105:R105"/>
    <mergeCell ref="A76:B76"/>
    <mergeCell ref="C76:AC76"/>
    <mergeCell ref="A77:AC77"/>
    <mergeCell ref="A78:N78"/>
    <mergeCell ref="P78:AC78"/>
    <mergeCell ref="A90:C90"/>
    <mergeCell ref="P90:R90"/>
    <mergeCell ref="A91:B91"/>
    <mergeCell ref="C91:AC91"/>
    <mergeCell ref="A92:AC92"/>
    <mergeCell ref="A93:N93"/>
    <mergeCell ref="P93:AC93"/>
    <mergeCell ref="Q122:AC122"/>
    <mergeCell ref="A121:B121"/>
    <mergeCell ref="C121:AC121"/>
    <mergeCell ref="A106:B106"/>
    <mergeCell ref="C106:AC106"/>
    <mergeCell ref="A107:AC107"/>
    <mergeCell ref="A108:N108"/>
    <mergeCell ref="P108:AC108"/>
    <mergeCell ref="A120:C120"/>
    <mergeCell ref="P120:R120"/>
    <mergeCell ref="A133:C133"/>
    <mergeCell ref="A134:C134"/>
    <mergeCell ref="Q134:S134"/>
    <mergeCell ref="A150:C150"/>
    <mergeCell ref="Q150:S150"/>
  </mergeCells>
  <conditionalFormatting sqref="AE45 AE60 AE15 AE30">
    <cfRule type="expression" dxfId="1063" priority="35">
      <formula>AE15="Correct"</formula>
    </cfRule>
    <cfRule type="expression" dxfId="1062" priority="37">
      <formula>$AE$15="Check"</formula>
    </cfRule>
  </conditionalFormatting>
  <conditionalFormatting sqref="AE45 AE60 AE30">
    <cfRule type="expression" dxfId="1061" priority="36">
      <formula>$AE$15="Check"</formula>
    </cfRule>
  </conditionalFormatting>
  <conditionalFormatting sqref="AE45 AE60 AE15 AE30">
    <cfRule type="expression" dxfId="1060" priority="34">
      <formula>AE15="Correct"</formula>
    </cfRule>
  </conditionalFormatting>
  <conditionalFormatting sqref="AE46 AE61 AE16 AE31">
    <cfRule type="expression" dxfId="1059" priority="33">
      <formula>FIND("-",AE16)&gt;0</formula>
    </cfRule>
  </conditionalFormatting>
  <conditionalFormatting sqref="O15">
    <cfRule type="containsBlanks" dxfId="1058" priority="38">
      <formula>LEN(TRIM(O15))=0</formula>
    </cfRule>
  </conditionalFormatting>
  <conditionalFormatting sqref="O30">
    <cfRule type="containsBlanks" dxfId="1057" priority="32">
      <formula>LEN(TRIM(O30))=0</formula>
    </cfRule>
  </conditionalFormatting>
  <conditionalFormatting sqref="O45">
    <cfRule type="containsBlanks" dxfId="1056" priority="31">
      <formula>LEN(TRIM(O45))=0</formula>
    </cfRule>
  </conditionalFormatting>
  <conditionalFormatting sqref="O60">
    <cfRule type="containsBlanks" dxfId="1055" priority="30">
      <formula>LEN(TRIM(O60))=0</formula>
    </cfRule>
  </conditionalFormatting>
  <conditionalFormatting sqref="O75">
    <cfRule type="containsBlanks" dxfId="1054" priority="29">
      <formula>LEN(TRIM(O75))=0</formula>
    </cfRule>
  </conditionalFormatting>
  <conditionalFormatting sqref="O90">
    <cfRule type="containsBlanks" dxfId="1053" priority="28">
      <formula>LEN(TRIM(O90))=0</formula>
    </cfRule>
  </conditionalFormatting>
  <conditionalFormatting sqref="O105">
    <cfRule type="containsBlanks" dxfId="1052" priority="27">
      <formula>LEN(TRIM(O105))=0</formula>
    </cfRule>
  </conditionalFormatting>
  <conditionalFormatting sqref="O120">
    <cfRule type="containsBlanks" dxfId="1051" priority="26">
      <formula>LEN(TRIM(O120))=0</formula>
    </cfRule>
  </conditionalFormatting>
  <conditionalFormatting sqref="AE75">
    <cfRule type="expression" dxfId="1050" priority="23">
      <formula>AE75="Correct"</formula>
    </cfRule>
    <cfRule type="expression" dxfId="1049" priority="25">
      <formula>$AE$15="Check"</formula>
    </cfRule>
  </conditionalFormatting>
  <conditionalFormatting sqref="AE75">
    <cfRule type="expression" dxfId="1048" priority="24">
      <formula>$AE$15="Check"</formula>
    </cfRule>
  </conditionalFormatting>
  <conditionalFormatting sqref="AE75">
    <cfRule type="expression" dxfId="1047" priority="22">
      <formula>AE75="Correct"</formula>
    </cfRule>
  </conditionalFormatting>
  <conditionalFormatting sqref="AE76">
    <cfRule type="expression" dxfId="1046" priority="21">
      <formula>FIND("-",AE76)&gt;0</formula>
    </cfRule>
  </conditionalFormatting>
  <conditionalFormatting sqref="AE90">
    <cfRule type="expression" dxfId="1045" priority="18">
      <formula>AE90="Correct"</formula>
    </cfRule>
    <cfRule type="expression" dxfId="1044" priority="20">
      <formula>$AE$15="Check"</formula>
    </cfRule>
  </conditionalFormatting>
  <conditionalFormatting sqref="AE90">
    <cfRule type="expression" dxfId="1043" priority="19">
      <formula>$AE$15="Check"</formula>
    </cfRule>
  </conditionalFormatting>
  <conditionalFormatting sqref="AE90">
    <cfRule type="expression" dxfId="1042" priority="17">
      <formula>AE90="Correct"</formula>
    </cfRule>
  </conditionalFormatting>
  <conditionalFormatting sqref="AE91">
    <cfRule type="expression" dxfId="1041" priority="16">
      <formula>FIND("-",AE91)&gt;0</formula>
    </cfRule>
  </conditionalFormatting>
  <conditionalFormatting sqref="AE105">
    <cfRule type="expression" dxfId="1040" priority="13">
      <formula>AE105="Correct"</formula>
    </cfRule>
    <cfRule type="expression" dxfId="1039" priority="15">
      <formula>$AE$15="Check"</formula>
    </cfRule>
  </conditionalFormatting>
  <conditionalFormatting sqref="AE105">
    <cfRule type="expression" dxfId="1038" priority="14">
      <formula>$AE$15="Check"</formula>
    </cfRule>
  </conditionalFormatting>
  <conditionalFormatting sqref="AE105">
    <cfRule type="expression" dxfId="1037" priority="12">
      <formula>AE105="Correct"</formula>
    </cfRule>
  </conditionalFormatting>
  <conditionalFormatting sqref="AE106">
    <cfRule type="expression" dxfId="1036" priority="11">
      <formula>FIND("-",AE106)&gt;0</formula>
    </cfRule>
  </conditionalFormatting>
  <conditionalFormatting sqref="AE120">
    <cfRule type="expression" dxfId="1035" priority="8">
      <formula>AE120="Correct"</formula>
    </cfRule>
    <cfRule type="expression" dxfId="1034" priority="10">
      <formula>$AE$15="Check"</formula>
    </cfRule>
  </conditionalFormatting>
  <conditionalFormatting sqref="AE120">
    <cfRule type="expression" dxfId="1033" priority="9">
      <formula>$AE$15="Check"</formula>
    </cfRule>
  </conditionalFormatting>
  <conditionalFormatting sqref="AE120">
    <cfRule type="expression" dxfId="1032" priority="7">
      <formula>AE120="Correct"</formula>
    </cfRule>
  </conditionalFormatting>
  <conditionalFormatting sqref="AE121">
    <cfRule type="expression" dxfId="1031" priority="6">
      <formula>FIND("-",AE121)&gt;0</formula>
    </cfRule>
  </conditionalFormatting>
  <dataValidations count="1">
    <dataValidation type="list" allowBlank="1" showInputMessage="1" showErrorMessage="1" sqref="O15 O75 O60 O120 O105 O30 O45 O90">
      <formula1>#REF!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zoomScale="90" zoomScaleNormal="90" zoomScalePageLayoutView="80" workbookViewId="0">
      <selection sqref="A1:AC1"/>
    </sheetView>
  </sheetViews>
  <sheetFormatPr defaultColWidth="8.85546875" defaultRowHeight="14.25" x14ac:dyDescent="0.2"/>
  <cols>
    <col min="1" max="1" width="5.28515625" style="15" customWidth="1"/>
    <col min="2" max="3" width="11.28515625" style="15" customWidth="1"/>
    <col min="4" max="14" width="5.28515625" style="15" customWidth="1"/>
    <col min="15" max="15" width="8.140625" style="17" bestFit="1" customWidth="1"/>
    <col min="16" max="16" width="5.28515625" style="15" customWidth="1"/>
    <col min="17" max="18" width="11.28515625" style="15" customWidth="1"/>
    <col min="19" max="29" width="5.28515625" style="15" customWidth="1"/>
    <col min="30" max="30" width="6.42578125" style="15" customWidth="1"/>
    <col min="31" max="31" width="51.42578125" style="2" hidden="1" customWidth="1"/>
    <col min="32" max="16384" width="8.85546875" style="1"/>
  </cols>
  <sheetData>
    <row r="1" spans="1:31" ht="26.25" x14ac:dyDescent="0.2">
      <c r="A1" s="108" t="s">
        <v>329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1" s="39" customFormat="1" ht="12.75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21"/>
    </row>
    <row r="3" spans="1:31" s="39" customFormat="1" ht="12.75" x14ac:dyDescent="0.2">
      <c r="A3" s="134" t="s">
        <v>62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3" t="s">
        <v>4</v>
      </c>
      <c r="P3" s="111" t="s">
        <v>76</v>
      </c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  <c r="AE3" s="21"/>
    </row>
    <row r="4" spans="1:31" s="3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5" t="s">
        <v>21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16</v>
      </c>
      <c r="W4" s="4" t="s">
        <v>13</v>
      </c>
      <c r="X4" s="4" t="s">
        <v>14</v>
      </c>
      <c r="Y4" s="4" t="s">
        <v>15</v>
      </c>
      <c r="Z4" s="4" t="s">
        <v>17</v>
      </c>
      <c r="AA4" s="4" t="s">
        <v>18</v>
      </c>
      <c r="AB4" s="4" t="s">
        <v>19</v>
      </c>
      <c r="AC4" s="4" t="s">
        <v>20</v>
      </c>
      <c r="AE4" s="21"/>
    </row>
    <row r="5" spans="1:31" s="39" customFormat="1" ht="12.75" x14ac:dyDescent="0.2">
      <c r="A5" s="43"/>
      <c r="B5" s="42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 t="str">
        <f t="shared" ref="N5:N14" si="0">IF(B5="","",(D5*2)+(E5*3)+F5*1)</f>
        <v/>
      </c>
      <c r="O5" s="10"/>
      <c r="P5" s="41"/>
      <c r="Q5" s="42"/>
      <c r="R5" s="42"/>
      <c r="S5" s="9"/>
      <c r="T5" s="9"/>
      <c r="U5" s="9"/>
      <c r="V5" s="9"/>
      <c r="W5" s="9"/>
      <c r="X5" s="9"/>
      <c r="Y5" s="9"/>
      <c r="Z5" s="9"/>
      <c r="AA5" s="9"/>
      <c r="AB5" s="9"/>
      <c r="AC5" s="9" t="str">
        <f t="shared" ref="AC5:AC14" si="1">IF(Q5="","",(S5*2)+(T5*3)+U5*1)</f>
        <v/>
      </c>
      <c r="AE5" s="21"/>
    </row>
    <row r="6" spans="1:31" s="39" customFormat="1" ht="12.75" x14ac:dyDescent="0.2">
      <c r="A6" s="43">
        <v>6</v>
      </c>
      <c r="B6" s="42" t="s">
        <v>120</v>
      </c>
      <c r="C6" s="42" t="s">
        <v>50</v>
      </c>
      <c r="D6" s="9">
        <v>3</v>
      </c>
      <c r="E6" s="9"/>
      <c r="F6" s="9"/>
      <c r="G6" s="9">
        <v>4</v>
      </c>
      <c r="H6" s="9">
        <v>1</v>
      </c>
      <c r="I6" s="9">
        <v>2</v>
      </c>
      <c r="J6" s="9"/>
      <c r="K6" s="9"/>
      <c r="L6" s="9"/>
      <c r="M6" s="9"/>
      <c r="N6" s="9">
        <f t="shared" si="0"/>
        <v>6</v>
      </c>
      <c r="O6" s="10"/>
      <c r="P6" s="43">
        <v>8</v>
      </c>
      <c r="Q6" s="42" t="s">
        <v>83</v>
      </c>
      <c r="R6" s="42" t="s">
        <v>48</v>
      </c>
      <c r="S6" s="9">
        <v>1</v>
      </c>
      <c r="T6" s="9"/>
      <c r="U6" s="9"/>
      <c r="V6" s="9">
        <v>2</v>
      </c>
      <c r="W6" s="9">
        <v>3</v>
      </c>
      <c r="X6" s="9"/>
      <c r="Y6" s="9">
        <v>1</v>
      </c>
      <c r="Z6" s="9">
        <v>2</v>
      </c>
      <c r="AA6" s="9"/>
      <c r="AB6" s="9"/>
      <c r="AC6" s="9">
        <f t="shared" si="1"/>
        <v>2</v>
      </c>
      <c r="AE6" s="21"/>
    </row>
    <row r="7" spans="1:31" s="39" customFormat="1" ht="12.75" x14ac:dyDescent="0.2">
      <c r="A7" s="43">
        <v>7</v>
      </c>
      <c r="B7" s="42" t="s">
        <v>167</v>
      </c>
      <c r="C7" s="42" t="s">
        <v>128</v>
      </c>
      <c r="D7" s="9"/>
      <c r="E7" s="9"/>
      <c r="F7" s="9"/>
      <c r="G7" s="9"/>
      <c r="H7" s="9">
        <v>1</v>
      </c>
      <c r="I7" s="9">
        <v>1</v>
      </c>
      <c r="J7" s="9"/>
      <c r="K7" s="9">
        <v>4</v>
      </c>
      <c r="L7" s="9"/>
      <c r="M7" s="9"/>
      <c r="N7" s="9">
        <f t="shared" si="0"/>
        <v>0</v>
      </c>
      <c r="O7" s="10"/>
      <c r="P7" s="41">
        <v>3</v>
      </c>
      <c r="Q7" s="42" t="s">
        <v>323</v>
      </c>
      <c r="R7" s="42" t="s">
        <v>90</v>
      </c>
      <c r="S7" s="9">
        <v>2</v>
      </c>
      <c r="T7" s="9">
        <v>3</v>
      </c>
      <c r="U7" s="9"/>
      <c r="V7" s="9">
        <v>5</v>
      </c>
      <c r="W7" s="9">
        <v>3</v>
      </c>
      <c r="X7" s="9">
        <v>1</v>
      </c>
      <c r="Y7" s="9"/>
      <c r="Z7" s="9">
        <v>1</v>
      </c>
      <c r="AA7" s="9"/>
      <c r="AB7" s="9"/>
      <c r="AC7" s="9">
        <f t="shared" si="1"/>
        <v>13</v>
      </c>
      <c r="AE7" s="21"/>
    </row>
    <row r="8" spans="1:31" s="39" customFormat="1" ht="12.75" x14ac:dyDescent="0.2">
      <c r="A8" s="41">
        <v>4</v>
      </c>
      <c r="B8" s="42" t="s">
        <v>165</v>
      </c>
      <c r="C8" s="42" t="s">
        <v>166</v>
      </c>
      <c r="D8" s="9">
        <v>3</v>
      </c>
      <c r="E8" s="9"/>
      <c r="F8" s="9">
        <v>2</v>
      </c>
      <c r="G8" s="9"/>
      <c r="H8" s="9">
        <v>5</v>
      </c>
      <c r="I8" s="9">
        <v>3</v>
      </c>
      <c r="J8" s="9"/>
      <c r="K8" s="9">
        <v>2</v>
      </c>
      <c r="L8" s="9"/>
      <c r="M8" s="9"/>
      <c r="N8" s="9">
        <f t="shared" si="0"/>
        <v>8</v>
      </c>
      <c r="O8" s="10"/>
      <c r="P8" s="41"/>
      <c r="Q8" s="42"/>
      <c r="R8" s="42"/>
      <c r="S8" s="9"/>
      <c r="T8" s="9"/>
      <c r="U8" s="9"/>
      <c r="V8" s="9"/>
      <c r="W8" s="9"/>
      <c r="X8" s="9"/>
      <c r="Y8" s="9"/>
      <c r="Z8" s="9"/>
      <c r="AA8" s="9"/>
      <c r="AB8" s="9"/>
      <c r="AC8" s="9" t="str">
        <f t="shared" si="1"/>
        <v/>
      </c>
      <c r="AE8" s="21"/>
    </row>
    <row r="9" spans="1:31" s="39" customFormat="1" ht="12.75" x14ac:dyDescent="0.2">
      <c r="A9" s="41">
        <v>10</v>
      </c>
      <c r="B9" s="42" t="s">
        <v>274</v>
      </c>
      <c r="C9" s="42" t="s">
        <v>31</v>
      </c>
      <c r="D9" s="9">
        <v>3</v>
      </c>
      <c r="E9" s="9"/>
      <c r="F9" s="9"/>
      <c r="G9" s="9">
        <v>2</v>
      </c>
      <c r="H9" s="9">
        <v>1</v>
      </c>
      <c r="I9" s="9">
        <v>1</v>
      </c>
      <c r="J9" s="9"/>
      <c r="K9" s="9"/>
      <c r="L9" s="9"/>
      <c r="M9" s="9"/>
      <c r="N9" s="9">
        <f t="shared" si="0"/>
        <v>6</v>
      </c>
      <c r="O9" s="10"/>
      <c r="P9" s="43">
        <v>55</v>
      </c>
      <c r="Q9" s="42" t="s">
        <v>80</v>
      </c>
      <c r="R9" s="42" t="s">
        <v>113</v>
      </c>
      <c r="S9" s="9">
        <v>1</v>
      </c>
      <c r="T9" s="9"/>
      <c r="U9" s="9"/>
      <c r="V9" s="9">
        <v>5</v>
      </c>
      <c r="W9" s="9"/>
      <c r="X9" s="9"/>
      <c r="Y9" s="9"/>
      <c r="Z9" s="9"/>
      <c r="AA9" s="9"/>
      <c r="AB9" s="9"/>
      <c r="AC9" s="9">
        <f t="shared" si="1"/>
        <v>2</v>
      </c>
      <c r="AE9" s="21"/>
    </row>
    <row r="10" spans="1:31" s="39" customFormat="1" ht="12.75" x14ac:dyDescent="0.2">
      <c r="A10" s="41">
        <v>12</v>
      </c>
      <c r="B10" s="42" t="s">
        <v>260</v>
      </c>
      <c r="C10" s="42" t="s">
        <v>263</v>
      </c>
      <c r="D10" s="9">
        <v>3</v>
      </c>
      <c r="E10" s="9"/>
      <c r="F10" s="9">
        <v>1</v>
      </c>
      <c r="G10" s="9">
        <v>3</v>
      </c>
      <c r="H10" s="9"/>
      <c r="I10" s="9">
        <v>1</v>
      </c>
      <c r="J10" s="9"/>
      <c r="K10" s="9"/>
      <c r="L10" s="9"/>
      <c r="M10" s="9"/>
      <c r="N10" s="9">
        <f t="shared" si="0"/>
        <v>7</v>
      </c>
      <c r="O10" s="10"/>
      <c r="P10" s="43">
        <v>2</v>
      </c>
      <c r="Q10" s="42" t="s">
        <v>81</v>
      </c>
      <c r="R10" s="42" t="s">
        <v>82</v>
      </c>
      <c r="S10" s="9">
        <v>1</v>
      </c>
      <c r="T10" s="9"/>
      <c r="U10" s="9"/>
      <c r="V10" s="9">
        <v>3</v>
      </c>
      <c r="W10" s="9"/>
      <c r="X10" s="9">
        <v>2</v>
      </c>
      <c r="Y10" s="9"/>
      <c r="Z10" s="9">
        <v>2</v>
      </c>
      <c r="AA10" s="9"/>
      <c r="AB10" s="9"/>
      <c r="AC10" s="9">
        <f t="shared" si="1"/>
        <v>2</v>
      </c>
      <c r="AE10" s="21"/>
    </row>
    <row r="11" spans="1:31" s="39" customFormat="1" ht="12.75" x14ac:dyDescent="0.2">
      <c r="A11" s="41">
        <v>13</v>
      </c>
      <c r="B11" s="42" t="s">
        <v>168</v>
      </c>
      <c r="C11" s="42" t="s">
        <v>41</v>
      </c>
      <c r="D11" s="9">
        <v>2</v>
      </c>
      <c r="E11" s="9">
        <v>1</v>
      </c>
      <c r="F11" s="9"/>
      <c r="G11" s="9">
        <v>5</v>
      </c>
      <c r="H11" s="9">
        <v>2</v>
      </c>
      <c r="I11" s="9"/>
      <c r="J11" s="9"/>
      <c r="K11" s="9">
        <v>1</v>
      </c>
      <c r="L11" s="9"/>
      <c r="M11" s="9"/>
      <c r="N11" s="9">
        <f t="shared" si="0"/>
        <v>7</v>
      </c>
      <c r="O11" s="10"/>
      <c r="P11" s="43">
        <v>32</v>
      </c>
      <c r="Q11" s="42" t="s">
        <v>276</v>
      </c>
      <c r="R11" s="42" t="s">
        <v>282</v>
      </c>
      <c r="S11" s="9"/>
      <c r="T11" s="9">
        <v>1</v>
      </c>
      <c r="U11" s="9"/>
      <c r="V11" s="9">
        <v>7</v>
      </c>
      <c r="W11" s="9">
        <v>1</v>
      </c>
      <c r="X11" s="9">
        <v>2</v>
      </c>
      <c r="Y11" s="9">
        <v>1</v>
      </c>
      <c r="Z11" s="9">
        <v>4</v>
      </c>
      <c r="AA11" s="9">
        <v>1</v>
      </c>
      <c r="AB11" s="9"/>
      <c r="AC11" s="9">
        <f t="shared" si="1"/>
        <v>3</v>
      </c>
      <c r="AE11" s="21"/>
    </row>
    <row r="12" spans="1:31" s="39" customFormat="1" ht="12.75" x14ac:dyDescent="0.2">
      <c r="A12" s="41">
        <v>15</v>
      </c>
      <c r="B12" s="42" t="s">
        <v>258</v>
      </c>
      <c r="C12" s="42" t="s">
        <v>34</v>
      </c>
      <c r="D12" s="9">
        <v>2</v>
      </c>
      <c r="E12" s="9">
        <v>2</v>
      </c>
      <c r="F12" s="9">
        <v>4</v>
      </c>
      <c r="G12" s="9">
        <v>8</v>
      </c>
      <c r="H12" s="9">
        <v>1</v>
      </c>
      <c r="I12" s="9"/>
      <c r="J12" s="9"/>
      <c r="K12" s="9">
        <v>1</v>
      </c>
      <c r="L12" s="9"/>
      <c r="M12" s="9"/>
      <c r="N12" s="9">
        <f t="shared" si="0"/>
        <v>14</v>
      </c>
      <c r="O12" s="10"/>
      <c r="P12" s="41">
        <v>23</v>
      </c>
      <c r="Q12" s="42" t="s">
        <v>278</v>
      </c>
      <c r="R12" s="42" t="s">
        <v>279</v>
      </c>
      <c r="S12" s="9">
        <v>3</v>
      </c>
      <c r="T12" s="9"/>
      <c r="U12" s="9">
        <v>2</v>
      </c>
      <c r="V12" s="9">
        <v>5</v>
      </c>
      <c r="W12" s="9">
        <v>3</v>
      </c>
      <c r="X12" s="9">
        <v>1</v>
      </c>
      <c r="Y12" s="9">
        <v>1</v>
      </c>
      <c r="Z12" s="9">
        <v>1</v>
      </c>
      <c r="AA12" s="9"/>
      <c r="AB12" s="9"/>
      <c r="AC12" s="9">
        <f t="shared" si="1"/>
        <v>8</v>
      </c>
      <c r="AE12" s="21"/>
    </row>
    <row r="13" spans="1:31" s="39" customFormat="1" ht="12.75" x14ac:dyDescent="0.2">
      <c r="A13" s="41"/>
      <c r="B13" s="42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tr">
        <f t="shared" si="0"/>
        <v/>
      </c>
      <c r="O13" s="10"/>
      <c r="P13" s="41">
        <v>9</v>
      </c>
      <c r="Q13" s="42" t="s">
        <v>331</v>
      </c>
      <c r="R13" s="42" t="s">
        <v>332</v>
      </c>
      <c r="S13" s="9">
        <v>1</v>
      </c>
      <c r="T13" s="9"/>
      <c r="U13" s="9"/>
      <c r="V13" s="9">
        <v>2</v>
      </c>
      <c r="W13" s="9"/>
      <c r="X13" s="9">
        <v>1</v>
      </c>
      <c r="Y13" s="9"/>
      <c r="Z13" s="9">
        <v>1</v>
      </c>
      <c r="AA13" s="9"/>
      <c r="AB13" s="9"/>
      <c r="AC13" s="9">
        <f t="shared" si="1"/>
        <v>2</v>
      </c>
      <c r="AE13" s="21"/>
    </row>
    <row r="14" spans="1:31" s="39" customFormat="1" ht="12.75" x14ac:dyDescent="0.2">
      <c r="A14" s="43"/>
      <c r="B14" s="42"/>
      <c r="C14" s="42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tr">
        <f t="shared" si="0"/>
        <v/>
      </c>
      <c r="O14" s="10"/>
      <c r="P14" s="41"/>
      <c r="Q14" s="42"/>
      <c r="R14" s="4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tr">
        <f t="shared" si="1"/>
        <v/>
      </c>
      <c r="AE14" s="21"/>
    </row>
    <row r="15" spans="1:31" s="39" customFormat="1" ht="12.75" x14ac:dyDescent="0.2">
      <c r="A15" s="105" t="s">
        <v>26</v>
      </c>
      <c r="B15" s="106"/>
      <c r="C15" s="107"/>
      <c r="D15" s="9">
        <f t="shared" ref="D15:N15" si="2">SUM(D5:D14)</f>
        <v>16</v>
      </c>
      <c r="E15" s="9">
        <f t="shared" si="2"/>
        <v>3</v>
      </c>
      <c r="F15" s="9">
        <f t="shared" si="2"/>
        <v>7</v>
      </c>
      <c r="G15" s="9">
        <f t="shared" si="2"/>
        <v>22</v>
      </c>
      <c r="H15" s="9">
        <f t="shared" si="2"/>
        <v>11</v>
      </c>
      <c r="I15" s="9">
        <f t="shared" si="2"/>
        <v>8</v>
      </c>
      <c r="J15" s="9">
        <f t="shared" si="2"/>
        <v>0</v>
      </c>
      <c r="K15" s="9">
        <f t="shared" si="2"/>
        <v>8</v>
      </c>
      <c r="L15" s="9">
        <f t="shared" si="2"/>
        <v>0</v>
      </c>
      <c r="M15" s="9">
        <f t="shared" si="2"/>
        <v>0</v>
      </c>
      <c r="N15" s="9">
        <f t="shared" si="2"/>
        <v>48</v>
      </c>
      <c r="O15" s="12" t="s">
        <v>2</v>
      </c>
      <c r="P15" s="105" t="s">
        <v>26</v>
      </c>
      <c r="Q15" s="106"/>
      <c r="R15" s="107"/>
      <c r="S15" s="9">
        <f t="shared" ref="S15:AC15" si="3">SUM(S5:S14)</f>
        <v>9</v>
      </c>
      <c r="T15" s="9">
        <f t="shared" si="3"/>
        <v>4</v>
      </c>
      <c r="U15" s="9">
        <f t="shared" si="3"/>
        <v>2</v>
      </c>
      <c r="V15" s="9">
        <f t="shared" si="3"/>
        <v>29</v>
      </c>
      <c r="W15" s="9">
        <f t="shared" si="3"/>
        <v>10</v>
      </c>
      <c r="X15" s="9">
        <f t="shared" si="3"/>
        <v>7</v>
      </c>
      <c r="Y15" s="9">
        <f t="shared" si="3"/>
        <v>3</v>
      </c>
      <c r="Z15" s="9">
        <f t="shared" si="3"/>
        <v>11</v>
      </c>
      <c r="AA15" s="9">
        <f t="shared" si="3"/>
        <v>1</v>
      </c>
      <c r="AB15" s="9">
        <f t="shared" si="3"/>
        <v>0</v>
      </c>
      <c r="AC15" s="9">
        <f t="shared" si="3"/>
        <v>32</v>
      </c>
      <c r="AE15" s="44" t="e">
        <f>IF(#REF!+#REF!=5,"Correct","MVP ERROR")</f>
        <v>#REF!</v>
      </c>
    </row>
    <row r="16" spans="1:31" s="39" customFormat="1" ht="12.75" x14ac:dyDescent="0.2">
      <c r="A16" s="117" t="s">
        <v>27</v>
      </c>
      <c r="B16" s="118"/>
      <c r="C16" s="119" t="s">
        <v>89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E16" s="45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Hardwood Pro: BLK-   |||   Pork Swords: </v>
      </c>
    </row>
    <row r="17" spans="1:31" s="39" customFormat="1" ht="12.75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E17" s="21"/>
    </row>
    <row r="18" spans="1:31" s="39" customFormat="1" ht="12.75" x14ac:dyDescent="0.2">
      <c r="A18" s="149" t="s">
        <v>135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1"/>
      <c r="O18" s="3" t="s">
        <v>4</v>
      </c>
      <c r="P18" s="122" t="s">
        <v>28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4"/>
      <c r="AE18" s="21"/>
    </row>
    <row r="19" spans="1:31" s="39" customFormat="1" ht="12.75" x14ac:dyDescent="0.2">
      <c r="A19" s="4" t="s">
        <v>7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16</v>
      </c>
      <c r="H19" s="4" t="s">
        <v>13</v>
      </c>
      <c r="I19" s="4" t="s">
        <v>14</v>
      </c>
      <c r="J19" s="4" t="s">
        <v>15</v>
      </c>
      <c r="K19" s="4" t="s">
        <v>17</v>
      </c>
      <c r="L19" s="4" t="s">
        <v>18</v>
      </c>
      <c r="M19" s="4" t="s">
        <v>19</v>
      </c>
      <c r="N19" s="4" t="s">
        <v>20</v>
      </c>
      <c r="O19" s="5" t="s">
        <v>21</v>
      </c>
      <c r="P19" s="4" t="s">
        <v>7</v>
      </c>
      <c r="Q19" s="4" t="s">
        <v>8</v>
      </c>
      <c r="R19" s="4" t="s">
        <v>9</v>
      </c>
      <c r="S19" s="4" t="s">
        <v>10</v>
      </c>
      <c r="T19" s="4" t="s">
        <v>11</v>
      </c>
      <c r="U19" s="4" t="s">
        <v>12</v>
      </c>
      <c r="V19" s="4" t="s">
        <v>16</v>
      </c>
      <c r="W19" s="4" t="s">
        <v>13</v>
      </c>
      <c r="X19" s="4" t="s">
        <v>14</v>
      </c>
      <c r="Y19" s="4" t="s">
        <v>15</v>
      </c>
      <c r="Z19" s="4" t="s">
        <v>17</v>
      </c>
      <c r="AA19" s="4" t="s">
        <v>18</v>
      </c>
      <c r="AB19" s="4" t="s">
        <v>19</v>
      </c>
      <c r="AC19" s="4" t="s">
        <v>20</v>
      </c>
      <c r="AE19" s="21"/>
    </row>
    <row r="20" spans="1:31" s="39" customFormat="1" ht="12.75" x14ac:dyDescent="0.2">
      <c r="A20" s="41">
        <v>0</v>
      </c>
      <c r="B20" s="42" t="s">
        <v>180</v>
      </c>
      <c r="C20" s="42" t="s">
        <v>181</v>
      </c>
      <c r="D20" s="9"/>
      <c r="E20" s="9">
        <v>1</v>
      </c>
      <c r="F20" s="9"/>
      <c r="G20" s="9">
        <v>2</v>
      </c>
      <c r="H20" s="9"/>
      <c r="I20" s="9"/>
      <c r="J20" s="9"/>
      <c r="K20" s="9">
        <v>1</v>
      </c>
      <c r="L20" s="9"/>
      <c r="M20" s="9"/>
      <c r="N20" s="9">
        <f t="shared" ref="N20:N29" si="4">IF(B20="","",(D20*2)+(E20*3)+F20*1)</f>
        <v>3</v>
      </c>
      <c r="O20" s="10"/>
      <c r="P20" s="41"/>
      <c r="Q20" s="42"/>
      <c r="R20" s="42"/>
      <c r="S20" s="9"/>
      <c r="T20" s="9"/>
      <c r="U20" s="9"/>
      <c r="V20" s="9"/>
      <c r="W20" s="9"/>
      <c r="X20" s="9"/>
      <c r="Y20" s="9"/>
      <c r="Z20" s="9"/>
      <c r="AA20" s="9"/>
      <c r="AB20" s="9"/>
      <c r="AC20" s="9" t="str">
        <f t="shared" ref="AC20:AC29" si="5">IF(Q20="","",(S20*2)+(T20*3)+U20*1)</f>
        <v/>
      </c>
      <c r="AE20" s="21"/>
    </row>
    <row r="21" spans="1:31" s="39" customFormat="1" ht="12.75" x14ac:dyDescent="0.2">
      <c r="A21" s="41"/>
      <c r="B21" s="42"/>
      <c r="C21" s="42"/>
      <c r="D21" s="9"/>
      <c r="E21" s="9"/>
      <c r="F21" s="9"/>
      <c r="G21" s="9"/>
      <c r="H21" s="9"/>
      <c r="I21" s="9"/>
      <c r="J21" s="9"/>
      <c r="K21" s="9"/>
      <c r="L21" s="9"/>
      <c r="M21" s="9"/>
      <c r="N21" s="9" t="str">
        <f t="shared" si="4"/>
        <v/>
      </c>
      <c r="O21" s="10"/>
      <c r="P21" s="43">
        <v>9</v>
      </c>
      <c r="Q21" s="42" t="s">
        <v>42</v>
      </c>
      <c r="R21" s="42" t="s">
        <v>43</v>
      </c>
      <c r="S21" s="9">
        <v>1</v>
      </c>
      <c r="T21" s="9"/>
      <c r="U21" s="9"/>
      <c r="V21" s="9">
        <v>1</v>
      </c>
      <c r="W21" s="9"/>
      <c r="X21" s="9">
        <v>3</v>
      </c>
      <c r="Y21" s="9"/>
      <c r="Z21" s="9">
        <v>4</v>
      </c>
      <c r="AA21" s="9"/>
      <c r="AB21" s="9"/>
      <c r="AC21" s="9">
        <f t="shared" si="5"/>
        <v>2</v>
      </c>
      <c r="AE21" s="21"/>
    </row>
    <row r="22" spans="1:31" s="39" customFormat="1" ht="12.75" x14ac:dyDescent="0.2">
      <c r="A22" s="41">
        <v>2</v>
      </c>
      <c r="B22" s="42" t="s">
        <v>184</v>
      </c>
      <c r="C22" s="42" t="s">
        <v>174</v>
      </c>
      <c r="D22" s="9">
        <v>2</v>
      </c>
      <c r="E22" s="9">
        <v>1</v>
      </c>
      <c r="F22" s="9">
        <v>2</v>
      </c>
      <c r="G22" s="9">
        <v>5</v>
      </c>
      <c r="H22" s="9"/>
      <c r="I22" s="9">
        <v>1</v>
      </c>
      <c r="J22" s="9"/>
      <c r="K22" s="9">
        <v>2</v>
      </c>
      <c r="L22" s="9"/>
      <c r="M22" s="9"/>
      <c r="N22" s="9">
        <f t="shared" si="4"/>
        <v>9</v>
      </c>
      <c r="O22" s="10"/>
      <c r="P22" s="41">
        <v>13</v>
      </c>
      <c r="Q22" s="42" t="s">
        <v>30</v>
      </c>
      <c r="R22" s="42" t="s">
        <v>31</v>
      </c>
      <c r="S22" s="9"/>
      <c r="T22" s="9"/>
      <c r="U22" s="9"/>
      <c r="V22" s="9">
        <v>2</v>
      </c>
      <c r="W22" s="9"/>
      <c r="X22" s="9"/>
      <c r="Y22" s="9">
        <v>1</v>
      </c>
      <c r="Z22" s="9">
        <v>1</v>
      </c>
      <c r="AA22" s="9"/>
      <c r="AB22" s="9"/>
      <c r="AC22" s="9">
        <f t="shared" si="5"/>
        <v>0</v>
      </c>
      <c r="AE22" s="21"/>
    </row>
    <row r="23" spans="1:31" s="39" customFormat="1" ht="12.75" x14ac:dyDescent="0.2">
      <c r="A23" s="41">
        <v>11</v>
      </c>
      <c r="B23" s="42" t="s">
        <v>321</v>
      </c>
      <c r="C23" s="42" t="s">
        <v>35</v>
      </c>
      <c r="D23" s="9">
        <v>1</v>
      </c>
      <c r="E23" s="9"/>
      <c r="F23" s="9"/>
      <c r="G23" s="9">
        <v>4</v>
      </c>
      <c r="H23" s="9"/>
      <c r="I23" s="9"/>
      <c r="J23" s="9"/>
      <c r="K23" s="9">
        <v>1</v>
      </c>
      <c r="L23" s="9"/>
      <c r="M23" s="9"/>
      <c r="N23" s="9">
        <f t="shared" si="4"/>
        <v>2</v>
      </c>
      <c r="O23" s="10"/>
      <c r="P23" s="43">
        <v>17</v>
      </c>
      <c r="Q23" s="42" t="s">
        <v>49</v>
      </c>
      <c r="R23" s="42" t="s">
        <v>50</v>
      </c>
      <c r="S23" s="9">
        <v>1</v>
      </c>
      <c r="T23" s="9">
        <v>1</v>
      </c>
      <c r="U23" s="9"/>
      <c r="V23" s="9">
        <v>2</v>
      </c>
      <c r="W23" s="9"/>
      <c r="X23" s="9"/>
      <c r="Y23" s="9"/>
      <c r="Z23" s="9">
        <v>5</v>
      </c>
      <c r="AA23" s="9">
        <v>1</v>
      </c>
      <c r="AB23" s="9"/>
      <c r="AC23" s="9">
        <f t="shared" si="5"/>
        <v>5</v>
      </c>
      <c r="AE23" s="21"/>
    </row>
    <row r="24" spans="1:31" s="39" customFormat="1" ht="12.75" x14ac:dyDescent="0.2">
      <c r="A24" s="41">
        <v>40</v>
      </c>
      <c r="B24" s="42" t="s">
        <v>185</v>
      </c>
      <c r="C24" s="42" t="s">
        <v>186</v>
      </c>
      <c r="D24" s="9"/>
      <c r="E24" s="9"/>
      <c r="F24" s="9"/>
      <c r="G24" s="9">
        <v>10</v>
      </c>
      <c r="H24" s="9"/>
      <c r="I24" s="9"/>
      <c r="J24" s="9">
        <v>2</v>
      </c>
      <c r="K24" s="9">
        <v>3</v>
      </c>
      <c r="L24" s="9"/>
      <c r="M24" s="9"/>
      <c r="N24" s="9">
        <f t="shared" si="4"/>
        <v>0</v>
      </c>
      <c r="O24" s="10"/>
      <c r="P24" s="43">
        <v>20</v>
      </c>
      <c r="Q24" s="42" t="s">
        <v>149</v>
      </c>
      <c r="R24" s="42" t="s">
        <v>73</v>
      </c>
      <c r="S24" s="9">
        <v>2</v>
      </c>
      <c r="T24" s="9">
        <v>1</v>
      </c>
      <c r="U24" s="9">
        <v>2</v>
      </c>
      <c r="V24" s="9">
        <v>3</v>
      </c>
      <c r="W24" s="9"/>
      <c r="X24" s="9">
        <v>3</v>
      </c>
      <c r="Y24" s="9"/>
      <c r="Z24" s="9">
        <v>2</v>
      </c>
      <c r="AA24" s="9"/>
      <c r="AB24" s="9"/>
      <c r="AC24" s="9">
        <f t="shared" si="5"/>
        <v>9</v>
      </c>
      <c r="AE24" s="21"/>
    </row>
    <row r="25" spans="1:31" s="39" customFormat="1" ht="12.75" x14ac:dyDescent="0.2">
      <c r="A25" s="41"/>
      <c r="B25" s="42"/>
      <c r="C25" s="42"/>
      <c r="D25" s="9"/>
      <c r="E25" s="9"/>
      <c r="F25" s="9"/>
      <c r="G25" s="9"/>
      <c r="H25" s="9"/>
      <c r="I25" s="9"/>
      <c r="J25" s="9"/>
      <c r="K25" s="9"/>
      <c r="L25" s="9"/>
      <c r="M25" s="9"/>
      <c r="N25" s="9" t="str">
        <f t="shared" si="4"/>
        <v/>
      </c>
      <c r="O25" s="10"/>
      <c r="P25" s="43">
        <v>21</v>
      </c>
      <c r="Q25" s="42" t="s">
        <v>286</v>
      </c>
      <c r="R25" s="42" t="s">
        <v>150</v>
      </c>
      <c r="S25" s="9">
        <v>2</v>
      </c>
      <c r="T25" s="9"/>
      <c r="U25" s="9"/>
      <c r="V25" s="9">
        <v>2</v>
      </c>
      <c r="W25" s="9">
        <v>1</v>
      </c>
      <c r="X25" s="9"/>
      <c r="Y25" s="9"/>
      <c r="Z25" s="9">
        <v>2</v>
      </c>
      <c r="AA25" s="9"/>
      <c r="AB25" s="9"/>
      <c r="AC25" s="9">
        <f t="shared" si="5"/>
        <v>4</v>
      </c>
      <c r="AE25" s="21"/>
    </row>
    <row r="26" spans="1:31" s="39" customFormat="1" ht="12.75" x14ac:dyDescent="0.2">
      <c r="A26" s="41">
        <v>21</v>
      </c>
      <c r="B26" s="42" t="s">
        <v>182</v>
      </c>
      <c r="C26" s="42" t="s">
        <v>183</v>
      </c>
      <c r="D26" s="9">
        <v>6</v>
      </c>
      <c r="E26" s="9"/>
      <c r="F26" s="9">
        <v>1</v>
      </c>
      <c r="G26" s="9">
        <v>13</v>
      </c>
      <c r="H26" s="9"/>
      <c r="I26" s="9"/>
      <c r="J26" s="9"/>
      <c r="K26" s="9">
        <v>1</v>
      </c>
      <c r="L26" s="9"/>
      <c r="M26" s="9"/>
      <c r="N26" s="9">
        <f t="shared" si="4"/>
        <v>13</v>
      </c>
      <c r="O26" s="10"/>
      <c r="P26" s="43">
        <v>32</v>
      </c>
      <c r="Q26" s="42" t="s">
        <v>287</v>
      </c>
      <c r="R26" s="42" t="s">
        <v>90</v>
      </c>
      <c r="S26" s="9">
        <v>1</v>
      </c>
      <c r="T26" s="9"/>
      <c r="U26" s="9"/>
      <c r="V26" s="9">
        <v>4</v>
      </c>
      <c r="W26" s="9"/>
      <c r="X26" s="9"/>
      <c r="Y26" s="9"/>
      <c r="Z26" s="9">
        <v>2</v>
      </c>
      <c r="AA26" s="9"/>
      <c r="AB26" s="9"/>
      <c r="AC26" s="9">
        <f t="shared" si="5"/>
        <v>2</v>
      </c>
      <c r="AE26" s="21"/>
    </row>
    <row r="27" spans="1:31" s="39" customFormat="1" ht="12.75" x14ac:dyDescent="0.2">
      <c r="A27" s="41">
        <v>12</v>
      </c>
      <c r="B27" s="42" t="s">
        <v>177</v>
      </c>
      <c r="C27" s="42" t="s">
        <v>178</v>
      </c>
      <c r="D27" s="9"/>
      <c r="E27" s="9">
        <v>2</v>
      </c>
      <c r="F27" s="9"/>
      <c r="G27" s="9">
        <v>5</v>
      </c>
      <c r="H27" s="9"/>
      <c r="I27" s="9"/>
      <c r="J27" s="9"/>
      <c r="K27" s="9">
        <v>1</v>
      </c>
      <c r="L27" s="9"/>
      <c r="M27" s="9"/>
      <c r="N27" s="9">
        <f t="shared" si="4"/>
        <v>6</v>
      </c>
      <c r="O27" s="10"/>
      <c r="P27" s="43"/>
      <c r="Q27" s="42"/>
      <c r="R27" s="4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tr">
        <f t="shared" si="5"/>
        <v/>
      </c>
      <c r="AE27" s="21"/>
    </row>
    <row r="28" spans="1:31" s="39" customFormat="1" ht="12.75" x14ac:dyDescent="0.2">
      <c r="A28" s="41">
        <v>44</v>
      </c>
      <c r="B28" s="42" t="s">
        <v>188</v>
      </c>
      <c r="C28" s="42" t="s">
        <v>84</v>
      </c>
      <c r="D28" s="9"/>
      <c r="E28" s="9"/>
      <c r="F28" s="9">
        <v>4</v>
      </c>
      <c r="G28" s="9">
        <v>1</v>
      </c>
      <c r="H28" s="9">
        <v>6</v>
      </c>
      <c r="I28" s="9"/>
      <c r="J28" s="9"/>
      <c r="K28" s="9"/>
      <c r="L28" s="9"/>
      <c r="M28" s="9"/>
      <c r="N28" s="9">
        <f t="shared" si="4"/>
        <v>4</v>
      </c>
      <c r="O28" s="10"/>
      <c r="P28" s="43">
        <v>8</v>
      </c>
      <c r="Q28" s="42" t="s">
        <v>313</v>
      </c>
      <c r="R28" s="42" t="s">
        <v>314</v>
      </c>
      <c r="S28" s="9">
        <v>1</v>
      </c>
      <c r="T28" s="9"/>
      <c r="U28" s="9"/>
      <c r="V28" s="9">
        <v>2</v>
      </c>
      <c r="W28" s="9">
        <v>3</v>
      </c>
      <c r="X28" s="9">
        <v>3</v>
      </c>
      <c r="Y28" s="9"/>
      <c r="Z28" s="9">
        <v>4</v>
      </c>
      <c r="AA28" s="9"/>
      <c r="AB28" s="9"/>
      <c r="AC28" s="9">
        <f t="shared" si="5"/>
        <v>2</v>
      </c>
      <c r="AE28" s="21"/>
    </row>
    <row r="29" spans="1:31" s="39" customFormat="1" ht="12.75" x14ac:dyDescent="0.2">
      <c r="A29" s="41"/>
      <c r="B29" s="42"/>
      <c r="C29" s="42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tr">
        <f t="shared" si="4"/>
        <v/>
      </c>
      <c r="O29" s="10"/>
      <c r="P29" s="41"/>
      <c r="Q29" s="42"/>
      <c r="R29" s="4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tr">
        <f t="shared" si="5"/>
        <v/>
      </c>
      <c r="AE29" s="21"/>
    </row>
    <row r="30" spans="1:31" s="39" customFormat="1" ht="12.75" x14ac:dyDescent="0.2">
      <c r="A30" s="105" t="s">
        <v>26</v>
      </c>
      <c r="B30" s="106"/>
      <c r="C30" s="107"/>
      <c r="D30" s="9">
        <f t="shared" ref="D30:N30" si="6">SUM(D20:D29)</f>
        <v>9</v>
      </c>
      <c r="E30" s="9">
        <f t="shared" si="6"/>
        <v>4</v>
      </c>
      <c r="F30" s="9">
        <f t="shared" si="6"/>
        <v>7</v>
      </c>
      <c r="G30" s="9">
        <f t="shared" si="6"/>
        <v>40</v>
      </c>
      <c r="H30" s="9">
        <f t="shared" si="6"/>
        <v>6</v>
      </c>
      <c r="I30" s="9">
        <f t="shared" si="6"/>
        <v>1</v>
      </c>
      <c r="J30" s="9">
        <f t="shared" si="6"/>
        <v>2</v>
      </c>
      <c r="K30" s="9">
        <f t="shared" si="6"/>
        <v>9</v>
      </c>
      <c r="L30" s="9">
        <f t="shared" si="6"/>
        <v>0</v>
      </c>
      <c r="M30" s="9">
        <f t="shared" si="6"/>
        <v>0</v>
      </c>
      <c r="N30" s="9">
        <f t="shared" si="6"/>
        <v>37</v>
      </c>
      <c r="O30" s="12" t="s">
        <v>2</v>
      </c>
      <c r="P30" s="105" t="s">
        <v>26</v>
      </c>
      <c r="Q30" s="106"/>
      <c r="R30" s="107"/>
      <c r="S30" s="9">
        <f t="shared" ref="S30:AC30" si="7">SUM(S20:S29)</f>
        <v>8</v>
      </c>
      <c r="T30" s="9">
        <f t="shared" si="7"/>
        <v>2</v>
      </c>
      <c r="U30" s="9">
        <f t="shared" si="7"/>
        <v>2</v>
      </c>
      <c r="V30" s="9">
        <f t="shared" si="7"/>
        <v>16</v>
      </c>
      <c r="W30" s="9">
        <f t="shared" si="7"/>
        <v>4</v>
      </c>
      <c r="X30" s="9">
        <f t="shared" si="7"/>
        <v>9</v>
      </c>
      <c r="Y30" s="9">
        <f t="shared" si="7"/>
        <v>1</v>
      </c>
      <c r="Z30" s="9">
        <f t="shared" si="7"/>
        <v>20</v>
      </c>
      <c r="AA30" s="9">
        <f t="shared" si="7"/>
        <v>1</v>
      </c>
      <c r="AB30" s="9">
        <f t="shared" si="7"/>
        <v>0</v>
      </c>
      <c r="AC30" s="9">
        <f t="shared" si="7"/>
        <v>24</v>
      </c>
      <c r="AE30" s="44" t="e">
        <f>IF(#REF!+#REF!=5,"Correct","MVP ERROR")</f>
        <v>#REF!</v>
      </c>
    </row>
    <row r="31" spans="1:31" s="39" customFormat="1" ht="12.75" x14ac:dyDescent="0.2">
      <c r="A31" s="117" t="s">
        <v>27</v>
      </c>
      <c r="B31" s="118"/>
      <c r="C31" s="119" t="s">
        <v>103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1"/>
      <c r="AE31" s="45" t="str">
        <f>A18&amp;": "&amp;IF(D30&lt;1,"FG-","")&amp;IF(E30&lt;1,"3P-","")&amp;IF(F30&lt;1,"FT-","")&amp;IF(G30&lt;3,"-REB-","")&amp;IF(H30&lt;3,"-AST-","")&amp;IF(I30&lt;1,"STL-","")&amp;IF(J30&lt;1,"BLK-","")&amp;IF(K30&lt;1,"PFS-","") &amp; "   |||   "&amp;P18&amp;": "&amp;IF(S30&lt;1,"FG-","")&amp;IF(T30&lt;1,"3P-","")&amp;IF(U30&lt;1,"FT-","")&amp;IF(V30&lt;1,"REB-","")&amp;IF(W30&lt;1,"AST-","")&amp;IF(X30&lt;1,"STL-","")&amp;IF(Y30&lt;1,"BLK-","")&amp;IF(Z30&lt;1,"PFS-","")</f>
        <v xml:space="preserve">Mighty Few:    |||   Diablos: </v>
      </c>
    </row>
    <row r="32" spans="1:31" s="39" customFormat="1" ht="12.75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21"/>
    </row>
    <row r="33" spans="1:31" s="39" customFormat="1" ht="12.75" x14ac:dyDescent="0.2">
      <c r="A33" s="181" t="s">
        <v>246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3"/>
      <c r="O33" s="3" t="s">
        <v>4</v>
      </c>
      <c r="P33" s="143" t="s">
        <v>140</v>
      </c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5"/>
      <c r="AE33" s="21"/>
    </row>
    <row r="34" spans="1:31" s="39" customFormat="1" ht="12.75" x14ac:dyDescent="0.2">
      <c r="A34" s="4" t="s">
        <v>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16</v>
      </c>
      <c r="H34" s="4" t="s">
        <v>13</v>
      </c>
      <c r="I34" s="4" t="s">
        <v>14</v>
      </c>
      <c r="J34" s="4" t="s">
        <v>15</v>
      </c>
      <c r="K34" s="4" t="s">
        <v>17</v>
      </c>
      <c r="L34" s="4" t="s">
        <v>18</v>
      </c>
      <c r="M34" s="4" t="s">
        <v>19</v>
      </c>
      <c r="N34" s="4" t="s">
        <v>20</v>
      </c>
      <c r="O34" s="5" t="s">
        <v>21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12</v>
      </c>
      <c r="V34" s="4" t="s">
        <v>16</v>
      </c>
      <c r="W34" s="4" t="s">
        <v>13</v>
      </c>
      <c r="X34" s="4" t="s">
        <v>14</v>
      </c>
      <c r="Y34" s="4" t="s">
        <v>15</v>
      </c>
      <c r="Z34" s="4" t="s">
        <v>17</v>
      </c>
      <c r="AA34" s="4" t="s">
        <v>18</v>
      </c>
      <c r="AB34" s="4" t="s">
        <v>19</v>
      </c>
      <c r="AC34" s="4" t="s">
        <v>20</v>
      </c>
      <c r="AE34" s="21"/>
    </row>
    <row r="35" spans="1:31" s="39" customFormat="1" ht="12.75" x14ac:dyDescent="0.2">
      <c r="A35" s="41"/>
      <c r="B35" s="42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tr">
        <f t="shared" ref="N35:N44" si="8">IF(B35="","",(D35*2)+(E35*3)+F35*1)</f>
        <v/>
      </c>
      <c r="O35" s="10"/>
      <c r="P35" s="41">
        <v>5</v>
      </c>
      <c r="Q35" s="42" t="s">
        <v>213</v>
      </c>
      <c r="R35" s="42" t="s">
        <v>214</v>
      </c>
      <c r="S35" s="9">
        <v>2</v>
      </c>
      <c r="T35" s="9">
        <v>3</v>
      </c>
      <c r="U35" s="9"/>
      <c r="V35" s="9">
        <v>2</v>
      </c>
      <c r="W35" s="9">
        <v>2</v>
      </c>
      <c r="X35" s="9">
        <v>2</v>
      </c>
      <c r="Y35" s="9">
        <v>1</v>
      </c>
      <c r="Z35" s="9">
        <v>3</v>
      </c>
      <c r="AA35" s="9"/>
      <c r="AB35" s="9"/>
      <c r="AC35" s="9">
        <f t="shared" ref="AC35:AC44" si="9">IF(Q35="","",(S35*2)+(T35*3)+U35*1)</f>
        <v>13</v>
      </c>
      <c r="AE35" s="21"/>
    </row>
    <row r="36" spans="1:31" s="39" customFormat="1" ht="12.75" x14ac:dyDescent="0.2">
      <c r="A36" s="43">
        <v>8</v>
      </c>
      <c r="B36" s="42" t="s">
        <v>249</v>
      </c>
      <c r="C36" s="42" t="s">
        <v>39</v>
      </c>
      <c r="D36" s="9">
        <v>1</v>
      </c>
      <c r="E36" s="9"/>
      <c r="F36" s="9"/>
      <c r="G36" s="9">
        <v>1</v>
      </c>
      <c r="H36" s="9"/>
      <c r="I36" s="9"/>
      <c r="J36" s="9"/>
      <c r="K36" s="9"/>
      <c r="L36" s="9"/>
      <c r="M36" s="9"/>
      <c r="N36" s="9">
        <f t="shared" si="8"/>
        <v>2</v>
      </c>
      <c r="O36" s="10"/>
      <c r="P36" s="43"/>
      <c r="Q36" s="42"/>
      <c r="R36" s="42"/>
      <c r="S36" s="9"/>
      <c r="T36" s="9"/>
      <c r="U36" s="9"/>
      <c r="V36" s="9"/>
      <c r="W36" s="9"/>
      <c r="X36" s="9"/>
      <c r="Y36" s="9"/>
      <c r="Z36" s="9"/>
      <c r="AA36" s="9"/>
      <c r="AB36" s="9"/>
      <c r="AC36" s="9" t="str">
        <f t="shared" si="9"/>
        <v/>
      </c>
      <c r="AE36" s="21"/>
    </row>
    <row r="37" spans="1:31" s="39" customFormat="1" ht="12.75" x14ac:dyDescent="0.2">
      <c r="A37" s="41">
        <v>10</v>
      </c>
      <c r="B37" s="42" t="s">
        <v>250</v>
      </c>
      <c r="C37" s="42" t="s">
        <v>37</v>
      </c>
      <c r="D37" s="9">
        <v>3</v>
      </c>
      <c r="E37" s="9"/>
      <c r="F37" s="9"/>
      <c r="G37" s="9">
        <v>3</v>
      </c>
      <c r="H37" s="9">
        <v>3</v>
      </c>
      <c r="I37" s="9">
        <v>1</v>
      </c>
      <c r="J37" s="9"/>
      <c r="K37" s="9"/>
      <c r="L37" s="9"/>
      <c r="M37" s="9"/>
      <c r="N37" s="9">
        <f t="shared" si="8"/>
        <v>6</v>
      </c>
      <c r="O37" s="10"/>
      <c r="P37" s="41">
        <v>14</v>
      </c>
      <c r="Q37" s="42" t="s">
        <v>217</v>
      </c>
      <c r="R37" s="42" t="s">
        <v>92</v>
      </c>
      <c r="S37" s="9">
        <v>1</v>
      </c>
      <c r="T37" s="9">
        <v>1</v>
      </c>
      <c r="U37" s="9">
        <v>2</v>
      </c>
      <c r="V37" s="9">
        <v>13</v>
      </c>
      <c r="W37" s="9">
        <v>5</v>
      </c>
      <c r="X37" s="9">
        <v>2</v>
      </c>
      <c r="Y37" s="9"/>
      <c r="Z37" s="9">
        <v>1</v>
      </c>
      <c r="AA37" s="9"/>
      <c r="AB37" s="9"/>
      <c r="AC37" s="9">
        <f t="shared" si="9"/>
        <v>7</v>
      </c>
      <c r="AE37" s="21"/>
    </row>
    <row r="38" spans="1:31" s="39" customFormat="1" ht="12.75" x14ac:dyDescent="0.2">
      <c r="A38" s="41">
        <v>13</v>
      </c>
      <c r="B38" s="42" t="s">
        <v>251</v>
      </c>
      <c r="C38" s="42" t="s">
        <v>53</v>
      </c>
      <c r="D38" s="9">
        <v>2</v>
      </c>
      <c r="E38" s="9"/>
      <c r="F38" s="9">
        <v>2</v>
      </c>
      <c r="G38" s="9">
        <v>13</v>
      </c>
      <c r="H38" s="9">
        <v>3</v>
      </c>
      <c r="I38" s="9">
        <v>3</v>
      </c>
      <c r="J38" s="9"/>
      <c r="K38" s="9">
        <v>3</v>
      </c>
      <c r="L38" s="9"/>
      <c r="M38" s="9"/>
      <c r="N38" s="9">
        <f t="shared" si="8"/>
        <v>6</v>
      </c>
      <c r="O38" s="10"/>
      <c r="P38" s="43">
        <v>24</v>
      </c>
      <c r="Q38" s="42" t="s">
        <v>218</v>
      </c>
      <c r="R38" s="42" t="s">
        <v>39</v>
      </c>
      <c r="S38" s="9"/>
      <c r="T38" s="9"/>
      <c r="U38" s="9"/>
      <c r="V38" s="9">
        <v>3</v>
      </c>
      <c r="W38" s="9">
        <v>4</v>
      </c>
      <c r="X38" s="9">
        <v>4</v>
      </c>
      <c r="Y38" s="9"/>
      <c r="Z38" s="9">
        <v>4</v>
      </c>
      <c r="AA38" s="9"/>
      <c r="AB38" s="9"/>
      <c r="AC38" s="9">
        <f t="shared" si="9"/>
        <v>0</v>
      </c>
      <c r="AE38" s="21"/>
    </row>
    <row r="39" spans="1:31" s="39" customFormat="1" ht="12.75" x14ac:dyDescent="0.2">
      <c r="A39" s="43">
        <v>21</v>
      </c>
      <c r="B39" s="42" t="s">
        <v>252</v>
      </c>
      <c r="C39" s="42" t="s">
        <v>253</v>
      </c>
      <c r="D39" s="9">
        <v>2</v>
      </c>
      <c r="E39" s="9"/>
      <c r="F39" s="9">
        <v>2</v>
      </c>
      <c r="G39" s="9">
        <v>4</v>
      </c>
      <c r="H39" s="9"/>
      <c r="I39" s="9"/>
      <c r="J39" s="9"/>
      <c r="K39" s="9">
        <v>2</v>
      </c>
      <c r="L39" s="9"/>
      <c r="M39" s="9"/>
      <c r="N39" s="9">
        <f t="shared" si="8"/>
        <v>6</v>
      </c>
      <c r="O39" s="10"/>
      <c r="P39" s="43">
        <v>32</v>
      </c>
      <c r="Q39" s="42" t="s">
        <v>71</v>
      </c>
      <c r="R39" s="42" t="s">
        <v>90</v>
      </c>
      <c r="S39" s="9">
        <v>8</v>
      </c>
      <c r="T39" s="9"/>
      <c r="U39" s="9">
        <v>2</v>
      </c>
      <c r="V39" s="9">
        <v>6</v>
      </c>
      <c r="W39" s="9"/>
      <c r="X39" s="9"/>
      <c r="Y39" s="9"/>
      <c r="Z39" s="9"/>
      <c r="AA39" s="9"/>
      <c r="AB39" s="9"/>
      <c r="AC39" s="9">
        <f t="shared" si="9"/>
        <v>18</v>
      </c>
      <c r="AE39" s="21"/>
    </row>
    <row r="40" spans="1:31" s="39" customFormat="1" ht="12.75" x14ac:dyDescent="0.2">
      <c r="A40" s="43">
        <v>23</v>
      </c>
      <c r="B40" s="42" t="s">
        <v>254</v>
      </c>
      <c r="C40" s="42" t="s">
        <v>61</v>
      </c>
      <c r="D40" s="9">
        <v>2</v>
      </c>
      <c r="E40" s="9"/>
      <c r="F40" s="9"/>
      <c r="G40" s="9">
        <v>8</v>
      </c>
      <c r="H40" s="9">
        <v>3</v>
      </c>
      <c r="I40" s="9">
        <v>1</v>
      </c>
      <c r="J40" s="9"/>
      <c r="K40" s="9">
        <v>3</v>
      </c>
      <c r="L40" s="9"/>
      <c r="M40" s="9"/>
      <c r="N40" s="9">
        <f t="shared" si="8"/>
        <v>4</v>
      </c>
      <c r="O40" s="10"/>
      <c r="P40" s="43"/>
      <c r="Q40" s="42"/>
      <c r="R40" s="42"/>
      <c r="S40" s="9"/>
      <c r="T40" s="9"/>
      <c r="U40" s="9"/>
      <c r="V40" s="9"/>
      <c r="W40" s="9"/>
      <c r="X40" s="9"/>
      <c r="Y40" s="9"/>
      <c r="Z40" s="9"/>
      <c r="AA40" s="9"/>
      <c r="AB40" s="9"/>
      <c r="AC40" s="9" t="str">
        <f t="shared" si="9"/>
        <v/>
      </c>
      <c r="AE40" s="21"/>
    </row>
    <row r="41" spans="1:31" s="39" customFormat="1" ht="12.75" x14ac:dyDescent="0.2">
      <c r="A41" s="43">
        <v>26</v>
      </c>
      <c r="B41" s="42" t="s">
        <v>255</v>
      </c>
      <c r="C41" s="42" t="s">
        <v>256</v>
      </c>
      <c r="D41" s="9">
        <v>1</v>
      </c>
      <c r="E41" s="9"/>
      <c r="F41" s="9">
        <v>1</v>
      </c>
      <c r="G41" s="9">
        <v>7</v>
      </c>
      <c r="H41" s="9"/>
      <c r="I41" s="9">
        <v>1</v>
      </c>
      <c r="J41" s="9"/>
      <c r="K41" s="9"/>
      <c r="L41" s="9"/>
      <c r="M41" s="9"/>
      <c r="N41" s="9">
        <f t="shared" si="8"/>
        <v>3</v>
      </c>
      <c r="O41" s="10"/>
      <c r="P41" s="43">
        <v>8</v>
      </c>
      <c r="Q41" s="42" t="s">
        <v>333</v>
      </c>
      <c r="R41" s="42" t="s">
        <v>84</v>
      </c>
      <c r="S41" s="9"/>
      <c r="T41" s="9"/>
      <c r="U41" s="9"/>
      <c r="V41" s="9">
        <v>5</v>
      </c>
      <c r="W41" s="9">
        <v>1</v>
      </c>
      <c r="X41" s="9">
        <v>1</v>
      </c>
      <c r="Y41" s="9"/>
      <c r="Z41" s="9">
        <v>4</v>
      </c>
      <c r="AA41" s="9"/>
      <c r="AB41" s="9"/>
      <c r="AC41" s="9">
        <f t="shared" si="9"/>
        <v>0</v>
      </c>
      <c r="AE41" s="21"/>
    </row>
    <row r="42" spans="1:31" s="39" customFormat="1" ht="12.75" x14ac:dyDescent="0.2">
      <c r="A42" s="43">
        <v>55</v>
      </c>
      <c r="B42" s="42" t="s">
        <v>280</v>
      </c>
      <c r="C42" s="42" t="s">
        <v>238</v>
      </c>
      <c r="D42" s="9">
        <v>2</v>
      </c>
      <c r="E42" s="9"/>
      <c r="F42" s="9">
        <v>1</v>
      </c>
      <c r="G42" s="9">
        <v>6</v>
      </c>
      <c r="H42" s="9">
        <v>1</v>
      </c>
      <c r="I42" s="9">
        <v>1</v>
      </c>
      <c r="J42" s="9">
        <v>2</v>
      </c>
      <c r="K42" s="9">
        <v>5</v>
      </c>
      <c r="L42" s="9"/>
      <c r="M42" s="9"/>
      <c r="N42" s="9">
        <f t="shared" si="8"/>
        <v>5</v>
      </c>
      <c r="O42" s="10"/>
      <c r="P42" s="41"/>
      <c r="Q42" s="42"/>
      <c r="R42" s="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tr">
        <f t="shared" si="9"/>
        <v/>
      </c>
      <c r="AE42" s="21"/>
    </row>
    <row r="43" spans="1:31" s="39" customFormat="1" ht="12.75" x14ac:dyDescent="0.2">
      <c r="A43" s="41"/>
      <c r="B43" s="42"/>
      <c r="C43" s="42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 t="shared" si="8"/>
        <v/>
      </c>
      <c r="O43" s="10"/>
      <c r="P43" s="41"/>
      <c r="Q43" s="42"/>
      <c r="R43" s="4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 t="str">
        <f t="shared" si="9"/>
        <v/>
      </c>
      <c r="AE43" s="21"/>
    </row>
    <row r="44" spans="1:31" s="39" customFormat="1" ht="12.75" x14ac:dyDescent="0.2">
      <c r="A44" s="41"/>
      <c r="B44" s="42"/>
      <c r="C44" s="42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tr">
        <f t="shared" si="8"/>
        <v/>
      </c>
      <c r="O44" s="10"/>
      <c r="P44" s="41"/>
      <c r="Q44" s="42"/>
      <c r="R44" s="4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tr">
        <f t="shared" si="9"/>
        <v/>
      </c>
      <c r="AE44" s="21"/>
    </row>
    <row r="45" spans="1:31" s="39" customFormat="1" ht="12.75" x14ac:dyDescent="0.2">
      <c r="A45" s="105" t="s">
        <v>26</v>
      </c>
      <c r="B45" s="106"/>
      <c r="C45" s="107"/>
      <c r="D45" s="9">
        <f t="shared" ref="D45:N45" si="10">SUM(D35:D44)</f>
        <v>13</v>
      </c>
      <c r="E45" s="9">
        <f t="shared" si="10"/>
        <v>0</v>
      </c>
      <c r="F45" s="9">
        <f t="shared" si="10"/>
        <v>6</v>
      </c>
      <c r="G45" s="9">
        <f t="shared" si="10"/>
        <v>42</v>
      </c>
      <c r="H45" s="9">
        <f t="shared" si="10"/>
        <v>10</v>
      </c>
      <c r="I45" s="9">
        <f t="shared" si="10"/>
        <v>7</v>
      </c>
      <c r="J45" s="9">
        <f t="shared" si="10"/>
        <v>2</v>
      </c>
      <c r="K45" s="9">
        <f t="shared" si="10"/>
        <v>13</v>
      </c>
      <c r="L45" s="9">
        <f t="shared" si="10"/>
        <v>0</v>
      </c>
      <c r="M45" s="9">
        <f t="shared" si="10"/>
        <v>0</v>
      </c>
      <c r="N45" s="9">
        <f t="shared" si="10"/>
        <v>32</v>
      </c>
      <c r="O45" s="12" t="s">
        <v>2</v>
      </c>
      <c r="P45" s="105" t="s">
        <v>26</v>
      </c>
      <c r="Q45" s="106"/>
      <c r="R45" s="107"/>
      <c r="S45" s="9">
        <f t="shared" ref="S45:AC45" si="11">SUM(S35:S44)</f>
        <v>11</v>
      </c>
      <c r="T45" s="9">
        <f t="shared" si="11"/>
        <v>4</v>
      </c>
      <c r="U45" s="9">
        <f t="shared" si="11"/>
        <v>4</v>
      </c>
      <c r="V45" s="9">
        <f t="shared" si="11"/>
        <v>29</v>
      </c>
      <c r="W45" s="9">
        <f t="shared" si="11"/>
        <v>12</v>
      </c>
      <c r="X45" s="9">
        <f t="shared" si="11"/>
        <v>9</v>
      </c>
      <c r="Y45" s="9">
        <f t="shared" si="11"/>
        <v>1</v>
      </c>
      <c r="Z45" s="9">
        <f t="shared" si="11"/>
        <v>12</v>
      </c>
      <c r="AA45" s="9">
        <f t="shared" si="11"/>
        <v>0</v>
      </c>
      <c r="AB45" s="9">
        <f t="shared" si="11"/>
        <v>0</v>
      </c>
      <c r="AC45" s="9">
        <f t="shared" si="11"/>
        <v>38</v>
      </c>
      <c r="AE45" s="44" t="e">
        <f>IF(#REF!+#REF!=5,"Correct","MVP ERROR")</f>
        <v>#REF!</v>
      </c>
    </row>
    <row r="46" spans="1:31" s="39" customFormat="1" ht="12.75" x14ac:dyDescent="0.2">
      <c r="A46" s="117" t="s">
        <v>27</v>
      </c>
      <c r="B46" s="118"/>
      <c r="C46" s="119" t="s">
        <v>230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E46" s="45" t="str">
        <f>A33&amp;": "&amp;IF(D45&lt;1,"FG-","")&amp;IF(E45&lt;1,"3P-","")&amp;IF(F45&lt;1,"FT-","")&amp;IF(G45&lt;3,"-REB-","")&amp;IF(H45&lt;3,"-AST-","")&amp;IF(I45&lt;1,"STL-","")&amp;IF(J45&lt;1,"BLK-","")&amp;IF(K45&lt;1,"PFS-","") &amp; "   |||   "&amp;P33&amp;": "&amp;IF(S45&lt;1,"FG-","")&amp;IF(T45&lt;1,"3P-","")&amp;IF(U45&lt;1,"FT-","")&amp;IF(V45&lt;1,"REB-","")&amp;IF(W45&lt;1,"AST-","")&amp;IF(X45&lt;1,"STL-","")&amp;IF(Y45&lt;1,"BLK-","")&amp;IF(Z45&lt;1,"PFS-","")</f>
        <v xml:space="preserve">Beavers: 3P-   |||   AKOM: </v>
      </c>
    </row>
    <row r="47" spans="1:31" s="39" customFormat="1" ht="12.75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E47" s="21"/>
    </row>
    <row r="48" spans="1:31" s="39" customFormat="1" ht="12.75" x14ac:dyDescent="0.2">
      <c r="A48" s="161" t="s">
        <v>138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3"/>
      <c r="O48" s="3" t="s">
        <v>29</v>
      </c>
      <c r="P48" s="114" t="s">
        <v>89</v>
      </c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6"/>
      <c r="AD48" s="46"/>
      <c r="AE48" s="21"/>
    </row>
    <row r="49" spans="1:31" s="39" customFormat="1" ht="12.75" x14ac:dyDescent="0.2">
      <c r="A49" s="4" t="s">
        <v>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16</v>
      </c>
      <c r="H49" s="4" t="s">
        <v>13</v>
      </c>
      <c r="I49" s="4" t="s">
        <v>14</v>
      </c>
      <c r="J49" s="4" t="s">
        <v>15</v>
      </c>
      <c r="K49" s="4" t="s">
        <v>17</v>
      </c>
      <c r="L49" s="4" t="s">
        <v>18</v>
      </c>
      <c r="M49" s="4" t="s">
        <v>19</v>
      </c>
      <c r="N49" s="4" t="s">
        <v>20</v>
      </c>
      <c r="O49" s="5" t="s">
        <v>21</v>
      </c>
      <c r="P49" s="4" t="s">
        <v>7</v>
      </c>
      <c r="Q49" s="4" t="s">
        <v>8</v>
      </c>
      <c r="R49" s="4" t="s">
        <v>9</v>
      </c>
      <c r="S49" s="4" t="s">
        <v>10</v>
      </c>
      <c r="T49" s="4" t="s">
        <v>11</v>
      </c>
      <c r="U49" s="4" t="s">
        <v>12</v>
      </c>
      <c r="V49" s="4" t="s">
        <v>16</v>
      </c>
      <c r="W49" s="4" t="s">
        <v>13</v>
      </c>
      <c r="X49" s="4" t="s">
        <v>14</v>
      </c>
      <c r="Y49" s="4" t="s">
        <v>15</v>
      </c>
      <c r="Z49" s="4" t="s">
        <v>17</v>
      </c>
      <c r="AA49" s="4" t="s">
        <v>18</v>
      </c>
      <c r="AB49" s="4" t="s">
        <v>19</v>
      </c>
      <c r="AC49" s="4" t="s">
        <v>20</v>
      </c>
      <c r="AD49" s="46"/>
      <c r="AE49" s="21"/>
    </row>
    <row r="50" spans="1:31" s="39" customFormat="1" ht="12.75" x14ac:dyDescent="0.2">
      <c r="A50" s="41">
        <v>4</v>
      </c>
      <c r="B50" s="42" t="s">
        <v>204</v>
      </c>
      <c r="C50" s="42" t="s">
        <v>205</v>
      </c>
      <c r="D50" s="9">
        <v>2</v>
      </c>
      <c r="E50" s="9"/>
      <c r="F50" s="9"/>
      <c r="G50" s="9">
        <v>3</v>
      </c>
      <c r="H50" s="9">
        <v>2</v>
      </c>
      <c r="I50" s="9">
        <v>1</v>
      </c>
      <c r="J50" s="9"/>
      <c r="K50" s="9">
        <v>2</v>
      </c>
      <c r="L50" s="9"/>
      <c r="M50" s="9"/>
      <c r="N50" s="9">
        <f t="shared" ref="N50:N59" si="12">IF(B50="","",(D50*2)+(E50*3)+F50*1)</f>
        <v>4</v>
      </c>
      <c r="O50" s="10"/>
      <c r="P50" s="41">
        <v>0</v>
      </c>
      <c r="Q50" s="42" t="s">
        <v>93</v>
      </c>
      <c r="R50" s="42" t="s">
        <v>94</v>
      </c>
      <c r="S50" s="9">
        <v>4</v>
      </c>
      <c r="T50" s="9">
        <v>1</v>
      </c>
      <c r="U50" s="9">
        <v>5</v>
      </c>
      <c r="V50" s="9">
        <v>11</v>
      </c>
      <c r="W50" s="9">
        <v>1</v>
      </c>
      <c r="X50" s="9"/>
      <c r="Y50" s="9"/>
      <c r="Z50" s="9">
        <v>2</v>
      </c>
      <c r="AA50" s="9"/>
      <c r="AB50" s="9"/>
      <c r="AC50" s="9">
        <f t="shared" ref="AC50:AC59" si="13">IF(Q50="","",(S50*2)+(T50*3)+U50*1)</f>
        <v>16</v>
      </c>
      <c r="AD50" s="46"/>
      <c r="AE50" s="21"/>
    </row>
    <row r="51" spans="1:31" s="39" customFormat="1" ht="12.75" x14ac:dyDescent="0.2">
      <c r="A51" s="43"/>
      <c r="B51" s="42"/>
      <c r="C51" s="42"/>
      <c r="D51" s="9"/>
      <c r="E51" s="9"/>
      <c r="F51" s="9"/>
      <c r="G51" s="9"/>
      <c r="H51" s="9"/>
      <c r="I51" s="9"/>
      <c r="J51" s="9"/>
      <c r="K51" s="9"/>
      <c r="L51" s="9"/>
      <c r="M51" s="9"/>
      <c r="N51" s="9" t="str">
        <f t="shared" si="12"/>
        <v/>
      </c>
      <c r="O51" s="10"/>
      <c r="P51" s="41">
        <v>2</v>
      </c>
      <c r="Q51" s="42" t="s">
        <v>322</v>
      </c>
      <c r="R51" s="42" t="s">
        <v>39</v>
      </c>
      <c r="S51" s="9">
        <v>1</v>
      </c>
      <c r="T51" s="9"/>
      <c r="U51" s="9"/>
      <c r="V51" s="9">
        <v>4</v>
      </c>
      <c r="W51" s="9">
        <v>1</v>
      </c>
      <c r="X51" s="9"/>
      <c r="Y51" s="9"/>
      <c r="Z51" s="9">
        <v>2</v>
      </c>
      <c r="AA51" s="9"/>
      <c r="AB51" s="9"/>
      <c r="AC51" s="9">
        <f t="shared" si="13"/>
        <v>2</v>
      </c>
      <c r="AD51" s="46"/>
      <c r="AE51" s="21"/>
    </row>
    <row r="52" spans="1:31" s="39" customFormat="1" ht="12.75" x14ac:dyDescent="0.2">
      <c r="A52" s="41">
        <v>9</v>
      </c>
      <c r="B52" s="42" t="s">
        <v>117</v>
      </c>
      <c r="C52" s="42" t="s">
        <v>90</v>
      </c>
      <c r="D52" s="9">
        <v>3</v>
      </c>
      <c r="E52" s="9">
        <v>2</v>
      </c>
      <c r="F52" s="9">
        <v>1</v>
      </c>
      <c r="G52" s="9">
        <v>4</v>
      </c>
      <c r="H52" s="9">
        <v>5</v>
      </c>
      <c r="I52" s="9">
        <v>1</v>
      </c>
      <c r="J52" s="9"/>
      <c r="K52" s="9">
        <v>1</v>
      </c>
      <c r="L52" s="9"/>
      <c r="M52" s="9"/>
      <c r="N52" s="9">
        <f t="shared" si="12"/>
        <v>13</v>
      </c>
      <c r="O52" s="10"/>
      <c r="P52" s="41">
        <v>4</v>
      </c>
      <c r="Q52" s="42" t="s">
        <v>142</v>
      </c>
      <c r="R52" s="42" t="s">
        <v>143</v>
      </c>
      <c r="S52" s="9"/>
      <c r="T52" s="9"/>
      <c r="U52" s="9"/>
      <c r="V52" s="9"/>
      <c r="W52" s="9">
        <v>1</v>
      </c>
      <c r="X52" s="9"/>
      <c r="Y52" s="9"/>
      <c r="Z52" s="9">
        <v>1</v>
      </c>
      <c r="AA52" s="9"/>
      <c r="AB52" s="9"/>
      <c r="AC52" s="9">
        <f t="shared" si="13"/>
        <v>0</v>
      </c>
      <c r="AD52" s="46"/>
      <c r="AE52" s="21"/>
    </row>
    <row r="53" spans="1:31" s="39" customFormat="1" ht="12.75" x14ac:dyDescent="0.2">
      <c r="A53" s="41">
        <v>11</v>
      </c>
      <c r="B53" s="42" t="s">
        <v>65</v>
      </c>
      <c r="C53" s="42" t="s">
        <v>66</v>
      </c>
      <c r="D53" s="9">
        <v>1</v>
      </c>
      <c r="E53" s="9"/>
      <c r="F53" s="9">
        <v>1</v>
      </c>
      <c r="G53" s="9">
        <v>2</v>
      </c>
      <c r="H53" s="9">
        <v>2</v>
      </c>
      <c r="I53" s="9">
        <v>3</v>
      </c>
      <c r="J53" s="9"/>
      <c r="K53" s="9">
        <v>4</v>
      </c>
      <c r="L53" s="9"/>
      <c r="M53" s="9"/>
      <c r="N53" s="9">
        <f t="shared" si="12"/>
        <v>3</v>
      </c>
      <c r="O53" s="10"/>
      <c r="P53" s="43">
        <v>3</v>
      </c>
      <c r="Q53" s="42" t="s">
        <v>146</v>
      </c>
      <c r="R53" s="42" t="s">
        <v>145</v>
      </c>
      <c r="S53" s="9">
        <v>1</v>
      </c>
      <c r="T53" s="9"/>
      <c r="U53" s="9"/>
      <c r="V53" s="9">
        <v>3</v>
      </c>
      <c r="W53" s="9">
        <v>1</v>
      </c>
      <c r="X53" s="9"/>
      <c r="Y53" s="9"/>
      <c r="Z53" s="9"/>
      <c r="AA53" s="9"/>
      <c r="AB53" s="9"/>
      <c r="AC53" s="9">
        <f t="shared" si="13"/>
        <v>2</v>
      </c>
      <c r="AD53" s="46"/>
      <c r="AE53" s="21"/>
    </row>
    <row r="54" spans="1:31" s="39" customFormat="1" ht="12.75" x14ac:dyDescent="0.2">
      <c r="A54" s="41"/>
      <c r="B54" s="42"/>
      <c r="C54" s="42"/>
      <c r="D54" s="9"/>
      <c r="E54" s="9"/>
      <c r="F54" s="9"/>
      <c r="G54" s="9"/>
      <c r="H54" s="9"/>
      <c r="I54" s="9"/>
      <c r="J54" s="9"/>
      <c r="K54" s="9"/>
      <c r="L54" s="9"/>
      <c r="M54" s="9"/>
      <c r="N54" s="9" t="str">
        <f t="shared" si="12"/>
        <v/>
      </c>
      <c r="O54" s="10"/>
      <c r="P54" s="43">
        <v>5</v>
      </c>
      <c r="Q54" s="42" t="s">
        <v>131</v>
      </c>
      <c r="R54" s="42" t="s">
        <v>48</v>
      </c>
      <c r="S54" s="9">
        <v>5</v>
      </c>
      <c r="T54" s="9"/>
      <c r="U54" s="9">
        <v>2</v>
      </c>
      <c r="V54" s="9">
        <v>6</v>
      </c>
      <c r="W54" s="9">
        <v>3</v>
      </c>
      <c r="X54" s="9"/>
      <c r="Y54" s="9"/>
      <c r="Z54" s="9"/>
      <c r="AA54" s="9"/>
      <c r="AB54" s="9"/>
      <c r="AC54" s="9">
        <f t="shared" si="13"/>
        <v>12</v>
      </c>
      <c r="AD54" s="46"/>
      <c r="AE54" s="21"/>
    </row>
    <row r="55" spans="1:31" s="39" customFormat="1" ht="12.75" x14ac:dyDescent="0.2">
      <c r="A55" s="43">
        <v>14</v>
      </c>
      <c r="B55" s="42" t="s">
        <v>203</v>
      </c>
      <c r="C55" s="42" t="s">
        <v>34</v>
      </c>
      <c r="D55" s="9">
        <v>4</v>
      </c>
      <c r="E55" s="9"/>
      <c r="F55" s="9">
        <v>2</v>
      </c>
      <c r="G55" s="9">
        <v>7</v>
      </c>
      <c r="H55" s="9">
        <v>3</v>
      </c>
      <c r="I55" s="9"/>
      <c r="J55" s="9">
        <v>1</v>
      </c>
      <c r="K55" s="9">
        <v>3</v>
      </c>
      <c r="L55" s="9"/>
      <c r="M55" s="9"/>
      <c r="N55" s="9">
        <f t="shared" si="12"/>
        <v>10</v>
      </c>
      <c r="O55" s="10"/>
      <c r="P55" s="43"/>
      <c r="Q55" s="42"/>
      <c r="R55" s="42"/>
      <c r="S55" s="9"/>
      <c r="T55" s="9"/>
      <c r="U55" s="9"/>
      <c r="V55" s="9"/>
      <c r="W55" s="9"/>
      <c r="X55" s="9"/>
      <c r="Y55" s="9"/>
      <c r="Z55" s="9"/>
      <c r="AA55" s="9"/>
      <c r="AB55" s="9"/>
      <c r="AC55" s="9" t="str">
        <f t="shared" si="13"/>
        <v/>
      </c>
      <c r="AD55" s="46"/>
      <c r="AE55" s="21"/>
    </row>
    <row r="56" spans="1:31" s="39" customFormat="1" ht="12.75" x14ac:dyDescent="0.2">
      <c r="A56" s="43">
        <v>23</v>
      </c>
      <c r="B56" s="42" t="s">
        <v>222</v>
      </c>
      <c r="C56" s="42" t="s">
        <v>61</v>
      </c>
      <c r="D56" s="9">
        <v>2</v>
      </c>
      <c r="E56" s="9">
        <v>3</v>
      </c>
      <c r="F56" s="9"/>
      <c r="G56" s="9">
        <v>4</v>
      </c>
      <c r="H56" s="9">
        <v>5</v>
      </c>
      <c r="I56" s="9"/>
      <c r="J56" s="9"/>
      <c r="K56" s="9">
        <v>2</v>
      </c>
      <c r="L56" s="9"/>
      <c r="M56" s="9"/>
      <c r="N56" s="9">
        <f t="shared" si="12"/>
        <v>13</v>
      </c>
      <c r="O56" s="10"/>
      <c r="P56" s="43">
        <v>11</v>
      </c>
      <c r="Q56" s="42" t="s">
        <v>101</v>
      </c>
      <c r="R56" s="42" t="s">
        <v>102</v>
      </c>
      <c r="S56" s="9">
        <v>1</v>
      </c>
      <c r="T56" s="9"/>
      <c r="U56" s="9">
        <v>7</v>
      </c>
      <c r="V56" s="9">
        <v>5</v>
      </c>
      <c r="W56" s="9">
        <v>1</v>
      </c>
      <c r="X56" s="9">
        <v>7</v>
      </c>
      <c r="Y56" s="9"/>
      <c r="Z56" s="9">
        <v>4</v>
      </c>
      <c r="AA56" s="9"/>
      <c r="AB56" s="9"/>
      <c r="AC56" s="9">
        <f t="shared" si="13"/>
        <v>9</v>
      </c>
      <c r="AD56" s="46"/>
      <c r="AE56" s="21"/>
    </row>
    <row r="57" spans="1:31" s="39" customFormat="1" ht="12.75" x14ac:dyDescent="0.2">
      <c r="A57" s="41">
        <v>31</v>
      </c>
      <c r="B57" s="42" t="s">
        <v>107</v>
      </c>
      <c r="C57" s="42" t="s">
        <v>202</v>
      </c>
      <c r="D57" s="9">
        <v>1</v>
      </c>
      <c r="E57" s="9"/>
      <c r="F57" s="9"/>
      <c r="G57" s="9"/>
      <c r="H57" s="9"/>
      <c r="I57" s="9">
        <v>3</v>
      </c>
      <c r="J57" s="9">
        <v>1</v>
      </c>
      <c r="K57" s="9">
        <v>4</v>
      </c>
      <c r="L57" s="9"/>
      <c r="M57" s="9"/>
      <c r="N57" s="9">
        <f t="shared" si="12"/>
        <v>2</v>
      </c>
      <c r="O57" s="10"/>
      <c r="P57" s="43">
        <v>31</v>
      </c>
      <c r="Q57" s="42" t="s">
        <v>43</v>
      </c>
      <c r="R57" s="42" t="s">
        <v>141</v>
      </c>
      <c r="S57" s="9">
        <v>1</v>
      </c>
      <c r="T57" s="9">
        <v>2</v>
      </c>
      <c r="U57" s="9"/>
      <c r="V57" s="9">
        <v>3</v>
      </c>
      <c r="W57" s="9">
        <v>1</v>
      </c>
      <c r="X57" s="9">
        <v>1</v>
      </c>
      <c r="Y57" s="9"/>
      <c r="Z57" s="9">
        <v>2</v>
      </c>
      <c r="AA57" s="9"/>
      <c r="AB57" s="9"/>
      <c r="AC57" s="9">
        <f t="shared" si="13"/>
        <v>8</v>
      </c>
      <c r="AD57" s="46"/>
      <c r="AE57" s="21"/>
    </row>
    <row r="58" spans="1:31" s="39" customFormat="1" ht="12.75" x14ac:dyDescent="0.2">
      <c r="A58" s="43"/>
      <c r="B58" s="42"/>
      <c r="C58" s="42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tr">
        <f t="shared" si="12"/>
        <v/>
      </c>
      <c r="O58" s="10"/>
      <c r="P58" s="43"/>
      <c r="Q58" s="42"/>
      <c r="R58" s="4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tr">
        <f t="shared" si="13"/>
        <v/>
      </c>
      <c r="AD58" s="46"/>
      <c r="AE58" s="21"/>
    </row>
    <row r="59" spans="1:31" s="39" customFormat="1" ht="12.75" x14ac:dyDescent="0.2">
      <c r="A59" s="41"/>
      <c r="B59" s="42"/>
      <c r="C59" s="42"/>
      <c r="D59" s="9"/>
      <c r="E59" s="9"/>
      <c r="F59" s="9"/>
      <c r="G59" s="9"/>
      <c r="H59" s="9"/>
      <c r="I59" s="9"/>
      <c r="J59" s="9"/>
      <c r="K59" s="9"/>
      <c r="L59" s="9"/>
      <c r="M59" s="9"/>
      <c r="N59" s="9" t="str">
        <f t="shared" si="12"/>
        <v/>
      </c>
      <c r="O59" s="10"/>
      <c r="P59" s="41"/>
      <c r="Q59" s="42"/>
      <c r="R59" s="4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 t="str">
        <f t="shared" si="13"/>
        <v/>
      </c>
      <c r="AD59" s="46"/>
      <c r="AE59" s="21"/>
    </row>
    <row r="60" spans="1:31" s="39" customFormat="1" ht="12.75" x14ac:dyDescent="0.2">
      <c r="A60" s="105" t="s">
        <v>26</v>
      </c>
      <c r="B60" s="106"/>
      <c r="C60" s="107"/>
      <c r="D60" s="9">
        <f t="shared" ref="D60:N60" si="14">SUM(D50:D59)</f>
        <v>13</v>
      </c>
      <c r="E60" s="9">
        <f t="shared" si="14"/>
        <v>5</v>
      </c>
      <c r="F60" s="9">
        <f t="shared" si="14"/>
        <v>4</v>
      </c>
      <c r="G60" s="9">
        <f t="shared" si="14"/>
        <v>20</v>
      </c>
      <c r="H60" s="9">
        <f t="shared" si="14"/>
        <v>17</v>
      </c>
      <c r="I60" s="9">
        <f t="shared" si="14"/>
        <v>8</v>
      </c>
      <c r="J60" s="9">
        <f t="shared" si="14"/>
        <v>2</v>
      </c>
      <c r="K60" s="9">
        <f t="shared" si="14"/>
        <v>16</v>
      </c>
      <c r="L60" s="9">
        <f t="shared" si="14"/>
        <v>0</v>
      </c>
      <c r="M60" s="9">
        <f t="shared" si="14"/>
        <v>0</v>
      </c>
      <c r="N60" s="9">
        <f t="shared" si="14"/>
        <v>45</v>
      </c>
      <c r="O60" s="12" t="s">
        <v>2</v>
      </c>
      <c r="P60" s="105" t="s">
        <v>26</v>
      </c>
      <c r="Q60" s="106"/>
      <c r="R60" s="107"/>
      <c r="S60" s="9">
        <f t="shared" ref="S60:AC60" si="15">SUM(S50:S59)</f>
        <v>13</v>
      </c>
      <c r="T60" s="9">
        <f t="shared" si="15"/>
        <v>3</v>
      </c>
      <c r="U60" s="9">
        <f t="shared" si="15"/>
        <v>14</v>
      </c>
      <c r="V60" s="9">
        <f t="shared" si="15"/>
        <v>32</v>
      </c>
      <c r="W60" s="9">
        <f t="shared" si="15"/>
        <v>9</v>
      </c>
      <c r="X60" s="9">
        <f t="shared" si="15"/>
        <v>8</v>
      </c>
      <c r="Y60" s="9">
        <f t="shared" si="15"/>
        <v>0</v>
      </c>
      <c r="Z60" s="9">
        <f t="shared" si="15"/>
        <v>11</v>
      </c>
      <c r="AA60" s="9">
        <f t="shared" si="15"/>
        <v>0</v>
      </c>
      <c r="AB60" s="9">
        <f t="shared" si="15"/>
        <v>0</v>
      </c>
      <c r="AC60" s="9">
        <f t="shared" si="15"/>
        <v>49</v>
      </c>
      <c r="AD60" s="46"/>
      <c r="AE60" s="44" t="e">
        <f>IF(#REF!+#REF!=5,"Correct","MVP ERROR")</f>
        <v>#REF!</v>
      </c>
    </row>
    <row r="61" spans="1:31" s="39" customFormat="1" ht="12.75" x14ac:dyDescent="0.2">
      <c r="A61" s="117" t="s">
        <v>27</v>
      </c>
      <c r="B61" s="118"/>
      <c r="C61" s="119" t="s">
        <v>76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46"/>
      <c r="AE61" s="45" t="str">
        <f>A48&amp;": "&amp;IF(D60&lt;1,"FG-","")&amp;IF(E60&lt;1,"3P-","")&amp;IF(F60&lt;1,"FT-","")&amp;IF(G60&lt;3,"-REB-","")&amp;IF(H60&lt;3,"-AST-","")&amp;IF(I60&lt;1,"STL-","")&amp;IF(J60&lt;1,"BLK-","")&amp;IF(K60&lt;1,"PFS-","") &amp; "   |||   "&amp;P48&amp;": "&amp;IF(S60&lt;1,"FG-","")&amp;IF(T60&lt;1,"3P-","")&amp;IF(U60&lt;1,"FT-","")&amp;IF(V60&lt;1,"REB-","")&amp;IF(W60&lt;1,"AST-","")&amp;IF(X60&lt;1,"STL-","")&amp;IF(Y60&lt;1,"BLK-","")&amp;IF(Z60&lt;1,"PFS-","")</f>
        <v>Cunning Stunts:    |||   Shenanigans: BLK-</v>
      </c>
    </row>
    <row r="62" spans="1:31" s="39" customFormat="1" ht="12.75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46"/>
      <c r="AE62" s="21"/>
    </row>
    <row r="63" spans="1:31" s="39" customFormat="1" ht="12.75" x14ac:dyDescent="0.2">
      <c r="A63" s="140" t="s">
        <v>139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2"/>
      <c r="O63" s="3" t="s">
        <v>29</v>
      </c>
      <c r="P63" s="125" t="s">
        <v>103</v>
      </c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7"/>
      <c r="AD63" s="46"/>
      <c r="AE63" s="21"/>
    </row>
    <row r="64" spans="1:31" s="39" customFormat="1" ht="12.75" x14ac:dyDescent="0.2">
      <c r="A64" s="4" t="s">
        <v>7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4" t="s">
        <v>16</v>
      </c>
      <c r="H64" s="4" t="s">
        <v>13</v>
      </c>
      <c r="I64" s="4" t="s">
        <v>14</v>
      </c>
      <c r="J64" s="4" t="s">
        <v>15</v>
      </c>
      <c r="K64" s="4" t="s">
        <v>17</v>
      </c>
      <c r="L64" s="4" t="s">
        <v>18</v>
      </c>
      <c r="M64" s="4" t="s">
        <v>19</v>
      </c>
      <c r="N64" s="4" t="s">
        <v>20</v>
      </c>
      <c r="O64" s="5" t="s">
        <v>21</v>
      </c>
      <c r="P64" s="4" t="s">
        <v>7</v>
      </c>
      <c r="Q64" s="4" t="s">
        <v>8</v>
      </c>
      <c r="R64" s="4" t="s">
        <v>9</v>
      </c>
      <c r="S64" s="4" t="s">
        <v>10</v>
      </c>
      <c r="T64" s="4" t="s">
        <v>11</v>
      </c>
      <c r="U64" s="4" t="s">
        <v>12</v>
      </c>
      <c r="V64" s="4" t="s">
        <v>16</v>
      </c>
      <c r="W64" s="4" t="s">
        <v>13</v>
      </c>
      <c r="X64" s="4" t="s">
        <v>14</v>
      </c>
      <c r="Y64" s="4" t="s">
        <v>15</v>
      </c>
      <c r="Z64" s="4" t="s">
        <v>17</v>
      </c>
      <c r="AA64" s="4" t="s">
        <v>18</v>
      </c>
      <c r="AB64" s="4" t="s">
        <v>19</v>
      </c>
      <c r="AC64" s="4" t="s">
        <v>20</v>
      </c>
      <c r="AD64" s="46"/>
      <c r="AE64" s="21"/>
    </row>
    <row r="65" spans="1:31" s="39" customFormat="1" ht="12.75" x14ac:dyDescent="0.2">
      <c r="A65" s="43">
        <v>3</v>
      </c>
      <c r="B65" s="42" t="s">
        <v>206</v>
      </c>
      <c r="C65" s="42" t="s">
        <v>128</v>
      </c>
      <c r="D65" s="9">
        <v>2</v>
      </c>
      <c r="E65" s="9">
        <v>1</v>
      </c>
      <c r="F65" s="9"/>
      <c r="G65" s="9">
        <v>6</v>
      </c>
      <c r="H65" s="9">
        <v>3</v>
      </c>
      <c r="I65" s="9">
        <v>1</v>
      </c>
      <c r="J65" s="9"/>
      <c r="K65" s="9">
        <v>1</v>
      </c>
      <c r="L65" s="9"/>
      <c r="M65" s="9"/>
      <c r="N65" s="9">
        <f t="shared" ref="N65:N74" si="16">IF(B65="","",(D65*2)+(E65*3)+F65*1)</f>
        <v>7</v>
      </c>
      <c r="O65" s="10"/>
      <c r="P65" s="43"/>
      <c r="Q65" s="42"/>
      <c r="R65" s="4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 t="str">
        <f t="shared" ref="AC65:AC74" si="17">IF(Q65="","",(S65*2)+(T65*3)+U65*1)</f>
        <v/>
      </c>
      <c r="AD65" s="46"/>
      <c r="AE65" s="21"/>
    </row>
    <row r="66" spans="1:31" s="39" customFormat="1" ht="12.75" x14ac:dyDescent="0.2">
      <c r="A66" s="41">
        <v>4</v>
      </c>
      <c r="B66" s="42" t="s">
        <v>33</v>
      </c>
      <c r="C66" s="42" t="s">
        <v>34</v>
      </c>
      <c r="D66" s="9"/>
      <c r="E66" s="9"/>
      <c r="F66" s="9"/>
      <c r="G66" s="9">
        <v>5</v>
      </c>
      <c r="H66" s="9"/>
      <c r="I66" s="9"/>
      <c r="J66" s="9"/>
      <c r="K66" s="9"/>
      <c r="L66" s="9"/>
      <c r="M66" s="9"/>
      <c r="N66" s="9">
        <f t="shared" si="16"/>
        <v>0</v>
      </c>
      <c r="O66" s="10"/>
      <c r="P66" s="43">
        <v>6</v>
      </c>
      <c r="Q66" s="42" t="s">
        <v>40</v>
      </c>
      <c r="R66" s="42" t="s">
        <v>113</v>
      </c>
      <c r="S66" s="9">
        <v>1</v>
      </c>
      <c r="T66" s="9">
        <v>5</v>
      </c>
      <c r="U66" s="9"/>
      <c r="V66" s="9">
        <v>2</v>
      </c>
      <c r="W66" s="9"/>
      <c r="X66" s="9"/>
      <c r="Y66" s="9"/>
      <c r="Z66" s="9">
        <v>4</v>
      </c>
      <c r="AA66" s="9"/>
      <c r="AB66" s="9"/>
      <c r="AC66" s="9">
        <f t="shared" si="17"/>
        <v>17</v>
      </c>
      <c r="AD66" s="46"/>
      <c r="AE66" s="21"/>
    </row>
    <row r="67" spans="1:31" s="39" customFormat="1" ht="12.75" x14ac:dyDescent="0.2">
      <c r="A67" s="43">
        <v>5</v>
      </c>
      <c r="B67" s="42" t="s">
        <v>45</v>
      </c>
      <c r="C67" s="42" t="s">
        <v>46</v>
      </c>
      <c r="D67" s="9">
        <v>1</v>
      </c>
      <c r="E67" s="9"/>
      <c r="F67" s="9">
        <v>1</v>
      </c>
      <c r="G67" s="9">
        <v>1</v>
      </c>
      <c r="H67" s="9">
        <v>2</v>
      </c>
      <c r="I67" s="9">
        <v>1</v>
      </c>
      <c r="J67" s="9"/>
      <c r="K67" s="9"/>
      <c r="L67" s="9"/>
      <c r="M67" s="9"/>
      <c r="N67" s="9">
        <f t="shared" si="16"/>
        <v>3</v>
      </c>
      <c r="O67" s="10"/>
      <c r="P67" s="43">
        <v>9</v>
      </c>
      <c r="Q67" s="42" t="s">
        <v>114</v>
      </c>
      <c r="R67" s="42" t="s">
        <v>67</v>
      </c>
      <c r="S67" s="9">
        <v>2</v>
      </c>
      <c r="T67" s="9"/>
      <c r="U67" s="9">
        <v>3</v>
      </c>
      <c r="V67" s="9">
        <v>6</v>
      </c>
      <c r="W67" s="9">
        <v>2</v>
      </c>
      <c r="X67" s="9">
        <v>4</v>
      </c>
      <c r="Y67" s="9"/>
      <c r="Z67" s="9">
        <v>1</v>
      </c>
      <c r="AA67" s="9"/>
      <c r="AB67" s="9"/>
      <c r="AC67" s="9">
        <f t="shared" si="17"/>
        <v>7</v>
      </c>
      <c r="AD67" s="46"/>
      <c r="AE67" s="21"/>
    </row>
    <row r="68" spans="1:31" s="39" customFormat="1" ht="12.75" x14ac:dyDescent="0.2">
      <c r="A68" s="41">
        <v>7</v>
      </c>
      <c r="B68" s="42" t="s">
        <v>32</v>
      </c>
      <c r="C68" s="42" t="s">
        <v>111</v>
      </c>
      <c r="D68" s="9">
        <v>5</v>
      </c>
      <c r="E68" s="9"/>
      <c r="F68" s="9">
        <v>3</v>
      </c>
      <c r="G68" s="9">
        <v>11</v>
      </c>
      <c r="H68" s="9"/>
      <c r="I68" s="9">
        <v>2</v>
      </c>
      <c r="J68" s="9"/>
      <c r="K68" s="9">
        <v>2</v>
      </c>
      <c r="L68" s="9"/>
      <c r="M68" s="9"/>
      <c r="N68" s="9">
        <f t="shared" si="16"/>
        <v>13</v>
      </c>
      <c r="O68" s="10"/>
      <c r="P68" s="43">
        <v>13</v>
      </c>
      <c r="Q68" s="42" t="s">
        <v>112</v>
      </c>
      <c r="R68" s="42" t="s">
        <v>113</v>
      </c>
      <c r="S68" s="9"/>
      <c r="T68" s="9"/>
      <c r="U68" s="9"/>
      <c r="V68" s="9">
        <v>1</v>
      </c>
      <c r="W68" s="9">
        <v>4</v>
      </c>
      <c r="X68" s="9"/>
      <c r="Y68" s="9"/>
      <c r="Z68" s="9"/>
      <c r="AA68" s="9"/>
      <c r="AB68" s="9"/>
      <c r="AC68" s="9">
        <f t="shared" si="17"/>
        <v>0</v>
      </c>
      <c r="AD68" s="46"/>
      <c r="AE68" s="21"/>
    </row>
    <row r="69" spans="1:31" s="39" customFormat="1" ht="12.75" x14ac:dyDescent="0.2">
      <c r="A69" s="41">
        <v>8</v>
      </c>
      <c r="B69" s="42" t="s">
        <v>211</v>
      </c>
      <c r="C69" s="42" t="s">
        <v>212</v>
      </c>
      <c r="D69" s="9">
        <v>2</v>
      </c>
      <c r="E69" s="9"/>
      <c r="F69" s="9">
        <v>1</v>
      </c>
      <c r="G69" s="9">
        <v>2</v>
      </c>
      <c r="H69" s="9"/>
      <c r="I69" s="9"/>
      <c r="J69" s="9"/>
      <c r="K69" s="9">
        <v>2</v>
      </c>
      <c r="L69" s="9"/>
      <c r="M69" s="9"/>
      <c r="N69" s="9">
        <f t="shared" si="16"/>
        <v>5</v>
      </c>
      <c r="O69" s="10"/>
      <c r="P69" s="43">
        <v>20</v>
      </c>
      <c r="Q69" s="42" t="s">
        <v>105</v>
      </c>
      <c r="R69" s="42" t="s">
        <v>106</v>
      </c>
      <c r="S69" s="9"/>
      <c r="T69" s="9"/>
      <c r="U69" s="9"/>
      <c r="V69" s="9">
        <v>2</v>
      </c>
      <c r="W69" s="9">
        <v>2</v>
      </c>
      <c r="X69" s="9"/>
      <c r="Y69" s="9"/>
      <c r="Z69" s="9">
        <v>1</v>
      </c>
      <c r="AA69" s="9"/>
      <c r="AB69" s="9"/>
      <c r="AC69" s="9">
        <f t="shared" si="17"/>
        <v>0</v>
      </c>
      <c r="AD69" s="46"/>
      <c r="AE69" s="21"/>
    </row>
    <row r="70" spans="1:31" s="39" customFormat="1" ht="12.75" x14ac:dyDescent="0.2">
      <c r="A70" s="43">
        <v>9</v>
      </c>
      <c r="B70" s="42" t="s">
        <v>45</v>
      </c>
      <c r="C70" s="42" t="s">
        <v>104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f t="shared" si="16"/>
        <v>0</v>
      </c>
      <c r="O70" s="10"/>
      <c r="P70" s="41">
        <v>22</v>
      </c>
      <c r="Q70" s="42" t="s">
        <v>115</v>
      </c>
      <c r="R70" s="42" t="s">
        <v>116</v>
      </c>
      <c r="S70" s="9">
        <v>2</v>
      </c>
      <c r="T70" s="9"/>
      <c r="U70" s="9"/>
      <c r="V70" s="9">
        <v>4</v>
      </c>
      <c r="W70" s="9">
        <v>3</v>
      </c>
      <c r="X70" s="9">
        <v>4</v>
      </c>
      <c r="Y70" s="9">
        <v>2</v>
      </c>
      <c r="Z70" s="9">
        <v>3</v>
      </c>
      <c r="AA70" s="9"/>
      <c r="AB70" s="9"/>
      <c r="AC70" s="9">
        <f t="shared" si="17"/>
        <v>4</v>
      </c>
      <c r="AD70" s="46"/>
      <c r="AE70" s="21"/>
    </row>
    <row r="71" spans="1:31" s="39" customFormat="1" ht="12.75" x14ac:dyDescent="0.2">
      <c r="A71" s="43">
        <v>12</v>
      </c>
      <c r="B71" s="42" t="s">
        <v>207</v>
      </c>
      <c r="C71" s="42" t="s">
        <v>208</v>
      </c>
      <c r="D71" s="9"/>
      <c r="E71" s="9"/>
      <c r="F71" s="9"/>
      <c r="G71" s="9"/>
      <c r="H71" s="9"/>
      <c r="I71" s="9"/>
      <c r="J71" s="9"/>
      <c r="K71" s="9">
        <v>2</v>
      </c>
      <c r="L71" s="9"/>
      <c r="M71" s="9"/>
      <c r="N71" s="9">
        <f t="shared" si="16"/>
        <v>0</v>
      </c>
      <c r="O71" s="10"/>
      <c r="P71" s="41">
        <v>23</v>
      </c>
      <c r="Q71" s="42" t="s">
        <v>110</v>
      </c>
      <c r="R71" s="42" t="s">
        <v>72</v>
      </c>
      <c r="S71" s="9">
        <v>1</v>
      </c>
      <c r="T71" s="9">
        <v>1</v>
      </c>
      <c r="U71" s="9">
        <v>1</v>
      </c>
      <c r="V71" s="9">
        <v>4</v>
      </c>
      <c r="W71" s="9">
        <v>1</v>
      </c>
      <c r="X71" s="9">
        <v>2</v>
      </c>
      <c r="Y71" s="9"/>
      <c r="Z71" s="9"/>
      <c r="AA71" s="9"/>
      <c r="AB71" s="9"/>
      <c r="AC71" s="9">
        <f t="shared" si="17"/>
        <v>6</v>
      </c>
      <c r="AD71" s="46"/>
      <c r="AE71" s="21"/>
    </row>
    <row r="72" spans="1:31" s="39" customFormat="1" ht="12.75" x14ac:dyDescent="0.2">
      <c r="A72" s="43">
        <v>24</v>
      </c>
      <c r="B72" s="42" t="s">
        <v>209</v>
      </c>
      <c r="C72" s="42" t="s">
        <v>210</v>
      </c>
      <c r="D72" s="9">
        <v>2</v>
      </c>
      <c r="E72" s="9"/>
      <c r="F72" s="9"/>
      <c r="G72" s="9">
        <v>4</v>
      </c>
      <c r="H72" s="9">
        <v>1</v>
      </c>
      <c r="I72" s="9">
        <v>7</v>
      </c>
      <c r="J72" s="9">
        <v>1</v>
      </c>
      <c r="K72" s="9"/>
      <c r="L72" s="9"/>
      <c r="M72" s="9"/>
      <c r="N72" s="9">
        <f t="shared" si="16"/>
        <v>4</v>
      </c>
      <c r="O72" s="10"/>
      <c r="P72" s="41">
        <v>40</v>
      </c>
      <c r="Q72" s="42" t="s">
        <v>32</v>
      </c>
      <c r="R72" s="42" t="s">
        <v>147</v>
      </c>
      <c r="S72" s="9">
        <v>3</v>
      </c>
      <c r="T72" s="9"/>
      <c r="U72" s="9"/>
      <c r="V72" s="9">
        <v>8</v>
      </c>
      <c r="W72" s="9">
        <v>1</v>
      </c>
      <c r="X72" s="9">
        <v>1</v>
      </c>
      <c r="Y72" s="9"/>
      <c r="Z72" s="9">
        <v>1</v>
      </c>
      <c r="AA72" s="9"/>
      <c r="AB72" s="9"/>
      <c r="AC72" s="9">
        <f t="shared" si="17"/>
        <v>6</v>
      </c>
      <c r="AD72" s="46"/>
      <c r="AE72" s="21"/>
    </row>
    <row r="73" spans="1:31" s="39" customFormat="1" ht="12.75" x14ac:dyDescent="0.2">
      <c r="A73" s="43"/>
      <c r="B73" s="42"/>
      <c r="C73" s="42"/>
      <c r="D73" s="9"/>
      <c r="E73" s="9"/>
      <c r="F73" s="9"/>
      <c r="G73" s="9"/>
      <c r="H73" s="9"/>
      <c r="I73" s="9"/>
      <c r="J73" s="9"/>
      <c r="K73" s="9"/>
      <c r="L73" s="9"/>
      <c r="M73" s="9"/>
      <c r="N73" s="9" t="str">
        <f t="shared" si="16"/>
        <v/>
      </c>
      <c r="O73" s="10"/>
      <c r="P73" s="41">
        <v>44</v>
      </c>
      <c r="Q73" s="42" t="s">
        <v>108</v>
      </c>
      <c r="R73" s="42" t="s">
        <v>109</v>
      </c>
      <c r="S73" s="9">
        <v>3</v>
      </c>
      <c r="T73" s="9"/>
      <c r="U73" s="9"/>
      <c r="V73" s="9">
        <v>6</v>
      </c>
      <c r="W73" s="9">
        <v>1</v>
      </c>
      <c r="X73" s="9">
        <v>1</v>
      </c>
      <c r="Y73" s="9">
        <v>1</v>
      </c>
      <c r="Z73" s="9">
        <v>1</v>
      </c>
      <c r="AA73" s="9"/>
      <c r="AB73" s="9"/>
      <c r="AC73" s="9">
        <f t="shared" si="17"/>
        <v>6</v>
      </c>
      <c r="AD73" s="46"/>
      <c r="AE73" s="21"/>
    </row>
    <row r="74" spans="1:31" s="39" customFormat="1" ht="12.75" x14ac:dyDescent="0.2">
      <c r="A74" s="41"/>
      <c r="B74" s="42"/>
      <c r="C74" s="42"/>
      <c r="D74" s="9"/>
      <c r="E74" s="9"/>
      <c r="F74" s="9"/>
      <c r="G74" s="9"/>
      <c r="H74" s="9"/>
      <c r="I74" s="9"/>
      <c r="J74" s="9"/>
      <c r="K74" s="9"/>
      <c r="L74" s="9"/>
      <c r="M74" s="9"/>
      <c r="N74" s="9" t="str">
        <f t="shared" si="16"/>
        <v/>
      </c>
      <c r="O74" s="10"/>
      <c r="P74" s="43"/>
      <c r="Q74" s="42"/>
      <c r="R74" s="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 t="str">
        <f t="shared" si="17"/>
        <v/>
      </c>
      <c r="AD74" s="46"/>
      <c r="AE74" s="21"/>
    </row>
    <row r="75" spans="1:31" s="39" customFormat="1" ht="12.75" x14ac:dyDescent="0.2">
      <c r="A75" s="105" t="s">
        <v>26</v>
      </c>
      <c r="B75" s="106"/>
      <c r="C75" s="107"/>
      <c r="D75" s="9">
        <f t="shared" ref="D75:N75" si="18">SUM(D65:D74)</f>
        <v>12</v>
      </c>
      <c r="E75" s="9">
        <f t="shared" si="18"/>
        <v>1</v>
      </c>
      <c r="F75" s="9">
        <f t="shared" si="18"/>
        <v>5</v>
      </c>
      <c r="G75" s="9">
        <f t="shared" si="18"/>
        <v>29</v>
      </c>
      <c r="H75" s="9">
        <f t="shared" si="18"/>
        <v>6</v>
      </c>
      <c r="I75" s="9">
        <f t="shared" si="18"/>
        <v>11</v>
      </c>
      <c r="J75" s="9">
        <f t="shared" si="18"/>
        <v>1</v>
      </c>
      <c r="K75" s="9">
        <f t="shared" si="18"/>
        <v>7</v>
      </c>
      <c r="L75" s="9">
        <f t="shared" si="18"/>
        <v>0</v>
      </c>
      <c r="M75" s="9">
        <f t="shared" si="18"/>
        <v>0</v>
      </c>
      <c r="N75" s="9">
        <f t="shared" si="18"/>
        <v>32</v>
      </c>
      <c r="O75" s="12" t="s">
        <v>2</v>
      </c>
      <c r="P75" s="105" t="s">
        <v>26</v>
      </c>
      <c r="Q75" s="106"/>
      <c r="R75" s="107"/>
      <c r="S75" s="9">
        <f t="shared" ref="S75:AC75" si="19">SUM(S65:S74)</f>
        <v>12</v>
      </c>
      <c r="T75" s="9">
        <f t="shared" si="19"/>
        <v>6</v>
      </c>
      <c r="U75" s="9">
        <f t="shared" si="19"/>
        <v>4</v>
      </c>
      <c r="V75" s="9">
        <f t="shared" si="19"/>
        <v>33</v>
      </c>
      <c r="W75" s="9">
        <f t="shared" si="19"/>
        <v>14</v>
      </c>
      <c r="X75" s="9">
        <f t="shared" si="19"/>
        <v>12</v>
      </c>
      <c r="Y75" s="9">
        <f t="shared" si="19"/>
        <v>3</v>
      </c>
      <c r="Z75" s="9">
        <f t="shared" si="19"/>
        <v>11</v>
      </c>
      <c r="AA75" s="9">
        <f t="shared" si="19"/>
        <v>0</v>
      </c>
      <c r="AB75" s="9">
        <f t="shared" si="19"/>
        <v>0</v>
      </c>
      <c r="AC75" s="9">
        <f t="shared" si="19"/>
        <v>46</v>
      </c>
      <c r="AD75" s="46"/>
      <c r="AE75" s="44" t="e">
        <f>IF(#REF!+#REF!=5,"Correct","MVP ERROR")</f>
        <v>#REF!</v>
      </c>
    </row>
    <row r="76" spans="1:31" s="39" customFormat="1" ht="12.75" x14ac:dyDescent="0.2">
      <c r="A76" s="117" t="s">
        <v>27</v>
      </c>
      <c r="B76" s="118"/>
      <c r="C76" s="119" t="s">
        <v>28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1"/>
      <c r="AD76" s="46"/>
      <c r="AE76" s="45" t="str">
        <f>A63&amp;": "&amp;IF(D75&lt;1,"FG-","")&amp;IF(E75&lt;1,"3P-","")&amp;IF(F75&lt;1,"FT-","")&amp;IF(G75&lt;3,"-REB-","")&amp;IF(H75&lt;3,"-AST-","")&amp;IF(I75&lt;1,"STL-","")&amp;IF(J75&lt;1,"BLK-","")&amp;IF(K75&lt;1,"PFS-","") &amp; "   |||   "&amp;P63&amp;": "&amp;IF(S75&lt;1,"FG-","")&amp;IF(T75&lt;1,"3P-","")&amp;IF(U75&lt;1,"FT-","")&amp;IF(V75&lt;1,"REB-","")&amp;IF(W75&lt;1,"AST-","")&amp;IF(X75&lt;1,"STL-","")&amp;IF(Y75&lt;1,"BLK-","")&amp;IF(Z75&lt;1,"PFS-","")</f>
        <v xml:space="preserve">Phantoms:    |||   Hornets: </v>
      </c>
    </row>
    <row r="77" spans="1:31" s="39" customFormat="1" ht="12.75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46"/>
      <c r="AE77" s="21"/>
    </row>
    <row r="78" spans="1:31" s="39" customFormat="1" ht="12.75" x14ac:dyDescent="0.2">
      <c r="A78" s="172" t="s">
        <v>230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4"/>
      <c r="O78" s="3" t="s">
        <v>29</v>
      </c>
      <c r="P78" s="158" t="s">
        <v>137</v>
      </c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60"/>
      <c r="AD78" s="46"/>
      <c r="AE78" s="21"/>
    </row>
    <row r="79" spans="1:31" s="39" customFormat="1" ht="12.75" x14ac:dyDescent="0.2">
      <c r="A79" s="4" t="s">
        <v>7</v>
      </c>
      <c r="B79" s="4" t="s">
        <v>8</v>
      </c>
      <c r="C79" s="4" t="s">
        <v>9</v>
      </c>
      <c r="D79" s="4" t="s">
        <v>10</v>
      </c>
      <c r="E79" s="4" t="s">
        <v>11</v>
      </c>
      <c r="F79" s="4" t="s">
        <v>12</v>
      </c>
      <c r="G79" s="4" t="s">
        <v>16</v>
      </c>
      <c r="H79" s="4" t="s">
        <v>13</v>
      </c>
      <c r="I79" s="4" t="s">
        <v>14</v>
      </c>
      <c r="J79" s="4" t="s">
        <v>15</v>
      </c>
      <c r="K79" s="4" t="s">
        <v>17</v>
      </c>
      <c r="L79" s="4" t="s">
        <v>18</v>
      </c>
      <c r="M79" s="4" t="s">
        <v>19</v>
      </c>
      <c r="N79" s="4" t="s">
        <v>20</v>
      </c>
      <c r="O79" s="5" t="s">
        <v>21</v>
      </c>
      <c r="P79" s="4" t="s">
        <v>7</v>
      </c>
      <c r="Q79" s="4" t="s">
        <v>8</v>
      </c>
      <c r="R79" s="4" t="s">
        <v>9</v>
      </c>
      <c r="S79" s="4" t="s">
        <v>10</v>
      </c>
      <c r="T79" s="4" t="s">
        <v>11</v>
      </c>
      <c r="U79" s="4" t="s">
        <v>12</v>
      </c>
      <c r="V79" s="4" t="s">
        <v>16</v>
      </c>
      <c r="W79" s="4" t="s">
        <v>13</v>
      </c>
      <c r="X79" s="4" t="s">
        <v>14</v>
      </c>
      <c r="Y79" s="4" t="s">
        <v>15</v>
      </c>
      <c r="Z79" s="4" t="s">
        <v>17</v>
      </c>
      <c r="AA79" s="4" t="s">
        <v>18</v>
      </c>
      <c r="AB79" s="4" t="s">
        <v>19</v>
      </c>
      <c r="AC79" s="4" t="s">
        <v>20</v>
      </c>
      <c r="AD79" s="46"/>
      <c r="AE79" s="21"/>
    </row>
    <row r="80" spans="1:31" s="39" customFormat="1" ht="12.75" x14ac:dyDescent="0.2">
      <c r="A80" s="43"/>
      <c r="B80" s="42"/>
      <c r="C80" s="42"/>
      <c r="D80" s="9"/>
      <c r="E80" s="9"/>
      <c r="F80" s="9"/>
      <c r="G80" s="9"/>
      <c r="H80" s="9"/>
      <c r="I80" s="9"/>
      <c r="J80" s="9"/>
      <c r="K80" s="9"/>
      <c r="L80" s="9"/>
      <c r="M80" s="9"/>
      <c r="N80" s="9" t="str">
        <f t="shared" ref="N80:N89" si="20">IF(B80="","",(D80*2)+(E80*3)+F80*1)</f>
        <v/>
      </c>
      <c r="O80" s="10"/>
      <c r="P80" s="41">
        <v>0</v>
      </c>
      <c r="Q80" s="42" t="s">
        <v>196</v>
      </c>
      <c r="R80" s="42" t="s">
        <v>87</v>
      </c>
      <c r="S80" s="9">
        <v>3</v>
      </c>
      <c r="T80" s="9"/>
      <c r="U80" s="9"/>
      <c r="V80" s="9">
        <v>1</v>
      </c>
      <c r="W80" s="9"/>
      <c r="X80" s="9"/>
      <c r="Y80" s="9">
        <v>1</v>
      </c>
      <c r="Z80" s="9">
        <v>1</v>
      </c>
      <c r="AA80" s="9"/>
      <c r="AB80" s="9"/>
      <c r="AC80" s="9">
        <f t="shared" ref="AC80:AC89" si="21">IF(Q80="","",(S80*2)+(T80*3)+U80*1)</f>
        <v>6</v>
      </c>
      <c r="AD80" s="46"/>
      <c r="AE80" s="21"/>
    </row>
    <row r="81" spans="1:31" s="39" customFormat="1" ht="12.75" x14ac:dyDescent="0.2">
      <c r="A81" s="41">
        <v>6</v>
      </c>
      <c r="B81" s="42" t="s">
        <v>38</v>
      </c>
      <c r="C81" s="42" t="s">
        <v>235</v>
      </c>
      <c r="D81" s="9">
        <v>2</v>
      </c>
      <c r="E81" s="9"/>
      <c r="F81" s="9"/>
      <c r="G81" s="9">
        <v>5</v>
      </c>
      <c r="H81" s="9">
        <v>1</v>
      </c>
      <c r="I81" s="9"/>
      <c r="J81" s="9"/>
      <c r="K81" s="9">
        <v>5</v>
      </c>
      <c r="L81" s="9">
        <v>1</v>
      </c>
      <c r="M81" s="9"/>
      <c r="N81" s="9">
        <f t="shared" si="20"/>
        <v>4</v>
      </c>
      <c r="O81" s="10"/>
      <c r="P81" s="43">
        <v>5</v>
      </c>
      <c r="Q81" s="42" t="s">
        <v>199</v>
      </c>
      <c r="R81" s="42" t="s">
        <v>57</v>
      </c>
      <c r="S81" s="9">
        <v>5</v>
      </c>
      <c r="T81" s="9"/>
      <c r="U81" s="9"/>
      <c r="V81" s="9">
        <v>3</v>
      </c>
      <c r="W81" s="9">
        <v>4</v>
      </c>
      <c r="X81" s="9">
        <v>2</v>
      </c>
      <c r="Y81" s="9"/>
      <c r="Z81" s="9"/>
      <c r="AA81" s="9"/>
      <c r="AB81" s="9"/>
      <c r="AC81" s="9">
        <f t="shared" si="21"/>
        <v>10</v>
      </c>
      <c r="AD81" s="46"/>
      <c r="AE81" s="21"/>
    </row>
    <row r="82" spans="1:31" s="39" customFormat="1" ht="12.75" x14ac:dyDescent="0.2">
      <c r="A82" s="41">
        <v>8</v>
      </c>
      <c r="B82" s="42" t="s">
        <v>236</v>
      </c>
      <c r="C82" s="42" t="s">
        <v>61</v>
      </c>
      <c r="D82" s="9">
        <v>1</v>
      </c>
      <c r="E82" s="9">
        <v>2</v>
      </c>
      <c r="F82" s="9"/>
      <c r="G82" s="9">
        <v>2</v>
      </c>
      <c r="H82" s="9">
        <v>1</v>
      </c>
      <c r="I82" s="9"/>
      <c r="J82" s="9"/>
      <c r="K82" s="9">
        <v>4</v>
      </c>
      <c r="L82" s="9"/>
      <c r="M82" s="9"/>
      <c r="N82" s="9">
        <f t="shared" si="20"/>
        <v>8</v>
      </c>
      <c r="O82" s="10"/>
      <c r="P82" s="43"/>
      <c r="Q82" s="42"/>
      <c r="R82" s="4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 t="str">
        <f t="shared" si="21"/>
        <v/>
      </c>
      <c r="AD82" s="46"/>
      <c r="AE82" s="21"/>
    </row>
    <row r="83" spans="1:31" s="39" customFormat="1" ht="12.75" x14ac:dyDescent="0.2">
      <c r="A83" s="41">
        <v>9</v>
      </c>
      <c r="B83" s="42" t="s">
        <v>237</v>
      </c>
      <c r="C83" s="42" t="s">
        <v>238</v>
      </c>
      <c r="D83" s="9">
        <v>1</v>
      </c>
      <c r="E83" s="9">
        <v>1</v>
      </c>
      <c r="F83" s="9"/>
      <c r="G83" s="9">
        <v>4</v>
      </c>
      <c r="H83" s="9">
        <v>1</v>
      </c>
      <c r="I83" s="9">
        <v>1</v>
      </c>
      <c r="J83" s="9"/>
      <c r="K83" s="9">
        <v>3</v>
      </c>
      <c r="L83" s="9"/>
      <c r="M83" s="9"/>
      <c r="N83" s="9">
        <f t="shared" si="20"/>
        <v>5</v>
      </c>
      <c r="O83" s="10"/>
      <c r="P83" s="43"/>
      <c r="Q83" s="42"/>
      <c r="R83" s="42"/>
      <c r="S83" s="9"/>
      <c r="T83" s="9"/>
      <c r="U83" s="9"/>
      <c r="V83" s="9"/>
      <c r="W83" s="9"/>
      <c r="X83" s="9"/>
      <c r="Y83" s="9"/>
      <c r="Z83" s="9"/>
      <c r="AA83" s="9"/>
      <c r="AB83" s="9"/>
      <c r="AC83" s="9" t="str">
        <f t="shared" si="21"/>
        <v/>
      </c>
      <c r="AD83" s="46"/>
      <c r="AE83" s="21"/>
    </row>
    <row r="84" spans="1:31" s="39" customFormat="1" ht="12.75" x14ac:dyDescent="0.2">
      <c r="A84" s="41">
        <v>10</v>
      </c>
      <c r="B84" s="42" t="s">
        <v>65</v>
      </c>
      <c r="C84" s="42" t="s">
        <v>95</v>
      </c>
      <c r="D84" s="9"/>
      <c r="E84" s="9"/>
      <c r="F84" s="9"/>
      <c r="G84" s="9">
        <v>3</v>
      </c>
      <c r="H84" s="9"/>
      <c r="I84" s="9"/>
      <c r="J84" s="9">
        <v>1</v>
      </c>
      <c r="K84" s="9">
        <v>3</v>
      </c>
      <c r="L84" s="9"/>
      <c r="M84" s="9"/>
      <c r="N84" s="9">
        <f t="shared" si="20"/>
        <v>0</v>
      </c>
      <c r="O84" s="10"/>
      <c r="P84" s="41">
        <v>12</v>
      </c>
      <c r="Q84" s="42" t="s">
        <v>78</v>
      </c>
      <c r="R84" s="42" t="s">
        <v>79</v>
      </c>
      <c r="S84" s="9">
        <v>5</v>
      </c>
      <c r="T84" s="9"/>
      <c r="U84" s="9"/>
      <c r="V84" s="9">
        <v>9</v>
      </c>
      <c r="W84" s="9">
        <v>2</v>
      </c>
      <c r="X84" s="9"/>
      <c r="Y84" s="9">
        <v>3</v>
      </c>
      <c r="Z84" s="9">
        <v>3</v>
      </c>
      <c r="AA84" s="9"/>
      <c r="AB84" s="9"/>
      <c r="AC84" s="9">
        <f t="shared" si="21"/>
        <v>10</v>
      </c>
      <c r="AD84" s="46"/>
      <c r="AE84" s="21"/>
    </row>
    <row r="85" spans="1:31" s="39" customFormat="1" ht="12.75" x14ac:dyDescent="0.2">
      <c r="A85" s="41"/>
      <c r="B85" s="42"/>
      <c r="C85" s="42"/>
      <c r="D85" s="9"/>
      <c r="E85" s="9"/>
      <c r="F85" s="9"/>
      <c r="G85" s="9"/>
      <c r="H85" s="9"/>
      <c r="I85" s="9"/>
      <c r="J85" s="9"/>
      <c r="K85" s="9"/>
      <c r="L85" s="9"/>
      <c r="M85" s="9"/>
      <c r="N85" s="9" t="str">
        <f t="shared" si="20"/>
        <v/>
      </c>
      <c r="O85" s="10"/>
      <c r="P85" s="43">
        <v>15</v>
      </c>
      <c r="Q85" s="42" t="s">
        <v>199</v>
      </c>
      <c r="R85" s="42" t="s">
        <v>84</v>
      </c>
      <c r="S85" s="9">
        <v>9</v>
      </c>
      <c r="T85" s="9">
        <v>3</v>
      </c>
      <c r="U85" s="9">
        <v>1</v>
      </c>
      <c r="V85" s="9">
        <v>7</v>
      </c>
      <c r="W85" s="9">
        <v>4</v>
      </c>
      <c r="X85" s="9">
        <v>3</v>
      </c>
      <c r="Y85" s="9"/>
      <c r="Z85" s="9">
        <v>1</v>
      </c>
      <c r="AA85" s="9"/>
      <c r="AB85" s="9"/>
      <c r="AC85" s="9">
        <f t="shared" si="21"/>
        <v>28</v>
      </c>
      <c r="AD85" s="46"/>
      <c r="AE85" s="21"/>
    </row>
    <row r="86" spans="1:31" s="39" customFormat="1" ht="12.75" x14ac:dyDescent="0.2">
      <c r="A86" s="43">
        <v>21</v>
      </c>
      <c r="B86" s="42" t="s">
        <v>241</v>
      </c>
      <c r="C86" s="42" t="s">
        <v>166</v>
      </c>
      <c r="D86" s="9">
        <v>1</v>
      </c>
      <c r="E86" s="9">
        <v>1</v>
      </c>
      <c r="F86" s="9"/>
      <c r="G86" s="9">
        <v>1</v>
      </c>
      <c r="H86" s="9">
        <v>4</v>
      </c>
      <c r="I86" s="9">
        <v>1</v>
      </c>
      <c r="J86" s="9"/>
      <c r="K86" s="9">
        <v>2</v>
      </c>
      <c r="L86" s="9"/>
      <c r="M86" s="9"/>
      <c r="N86" s="9">
        <f t="shared" si="20"/>
        <v>5</v>
      </c>
      <c r="O86" s="10"/>
      <c r="P86" s="43">
        <v>17</v>
      </c>
      <c r="Q86" s="42" t="s">
        <v>38</v>
      </c>
      <c r="R86" s="42" t="s">
        <v>360</v>
      </c>
      <c r="S86" s="9">
        <v>3</v>
      </c>
      <c r="T86" s="9">
        <v>1</v>
      </c>
      <c r="U86" s="9">
        <v>2</v>
      </c>
      <c r="V86" s="9">
        <v>10</v>
      </c>
      <c r="W86" s="9">
        <v>7</v>
      </c>
      <c r="X86" s="9">
        <v>4</v>
      </c>
      <c r="Y86" s="9"/>
      <c r="Z86" s="9">
        <v>3</v>
      </c>
      <c r="AA86" s="9"/>
      <c r="AB86" s="9"/>
      <c r="AC86" s="9">
        <f t="shared" si="21"/>
        <v>11</v>
      </c>
      <c r="AD86" s="46"/>
      <c r="AE86" s="21"/>
    </row>
    <row r="87" spans="1:31" s="39" customFormat="1" ht="12.75" x14ac:dyDescent="0.2">
      <c r="A87" s="43">
        <v>7</v>
      </c>
      <c r="B87" s="42" t="s">
        <v>319</v>
      </c>
      <c r="C87" s="42" t="s">
        <v>320</v>
      </c>
      <c r="D87" s="9">
        <v>6</v>
      </c>
      <c r="E87" s="9"/>
      <c r="F87" s="9">
        <v>2</v>
      </c>
      <c r="G87" s="9">
        <v>6</v>
      </c>
      <c r="H87" s="9">
        <v>1</v>
      </c>
      <c r="I87" s="9">
        <v>2</v>
      </c>
      <c r="J87" s="9"/>
      <c r="K87" s="9">
        <v>1</v>
      </c>
      <c r="L87" s="9"/>
      <c r="M87" s="9"/>
      <c r="N87" s="9">
        <f t="shared" si="20"/>
        <v>14</v>
      </c>
      <c r="O87" s="10"/>
      <c r="P87" s="41"/>
      <c r="Q87" s="42"/>
      <c r="R87" s="42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tr">
        <f t="shared" si="21"/>
        <v/>
      </c>
      <c r="AD87" s="46"/>
      <c r="AE87" s="21"/>
    </row>
    <row r="88" spans="1:31" s="39" customFormat="1" ht="12.75" x14ac:dyDescent="0.2">
      <c r="A88" s="43"/>
      <c r="B88" s="42"/>
      <c r="C88" s="42"/>
      <c r="D88" s="9"/>
      <c r="E88" s="9"/>
      <c r="F88" s="9"/>
      <c r="G88" s="9"/>
      <c r="H88" s="9"/>
      <c r="I88" s="9"/>
      <c r="J88" s="9"/>
      <c r="K88" s="9"/>
      <c r="L88" s="9"/>
      <c r="M88" s="9"/>
      <c r="N88" s="9" t="str">
        <f t="shared" si="20"/>
        <v/>
      </c>
      <c r="O88" s="10"/>
      <c r="P88" s="43">
        <v>1</v>
      </c>
      <c r="Q88" s="42" t="s">
        <v>365</v>
      </c>
      <c r="R88" s="42" t="s">
        <v>41</v>
      </c>
      <c r="S88" s="9">
        <v>2</v>
      </c>
      <c r="T88" s="9">
        <v>1</v>
      </c>
      <c r="U88" s="9"/>
      <c r="V88" s="9">
        <v>3</v>
      </c>
      <c r="W88" s="9">
        <v>5</v>
      </c>
      <c r="X88" s="9">
        <v>3</v>
      </c>
      <c r="Y88" s="9"/>
      <c r="Z88" s="9">
        <v>1</v>
      </c>
      <c r="AA88" s="9"/>
      <c r="AB88" s="9"/>
      <c r="AC88" s="9">
        <f t="shared" si="21"/>
        <v>7</v>
      </c>
      <c r="AD88" s="46"/>
      <c r="AE88" s="21"/>
    </row>
    <row r="89" spans="1:31" s="39" customFormat="1" ht="12.75" x14ac:dyDescent="0.2">
      <c r="A89" s="41"/>
      <c r="B89" s="42"/>
      <c r="C89" s="42"/>
      <c r="D89" s="9"/>
      <c r="E89" s="9"/>
      <c r="F89" s="9"/>
      <c r="G89" s="9"/>
      <c r="H89" s="9"/>
      <c r="I89" s="9"/>
      <c r="J89" s="9"/>
      <c r="K89" s="9"/>
      <c r="L89" s="9"/>
      <c r="M89" s="9"/>
      <c r="N89" s="9" t="str">
        <f t="shared" si="20"/>
        <v/>
      </c>
      <c r="O89" s="10"/>
      <c r="P89" s="41"/>
      <c r="Q89" s="42"/>
      <c r="R89" s="4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 t="str">
        <f t="shared" si="21"/>
        <v/>
      </c>
      <c r="AD89" s="46"/>
      <c r="AE89" s="21"/>
    </row>
    <row r="90" spans="1:31" s="39" customFormat="1" ht="12.75" x14ac:dyDescent="0.2">
      <c r="A90" s="105" t="s">
        <v>26</v>
      </c>
      <c r="B90" s="106"/>
      <c r="C90" s="107"/>
      <c r="D90" s="9">
        <f t="shared" ref="D90:N90" si="22">SUM(D80:D89)</f>
        <v>11</v>
      </c>
      <c r="E90" s="9">
        <f t="shared" si="22"/>
        <v>4</v>
      </c>
      <c r="F90" s="9">
        <f t="shared" si="22"/>
        <v>2</v>
      </c>
      <c r="G90" s="9">
        <f t="shared" si="22"/>
        <v>21</v>
      </c>
      <c r="H90" s="9">
        <f t="shared" si="22"/>
        <v>8</v>
      </c>
      <c r="I90" s="9">
        <f t="shared" si="22"/>
        <v>4</v>
      </c>
      <c r="J90" s="9">
        <f t="shared" si="22"/>
        <v>1</v>
      </c>
      <c r="K90" s="9">
        <f t="shared" si="22"/>
        <v>18</v>
      </c>
      <c r="L90" s="9">
        <f t="shared" si="22"/>
        <v>1</v>
      </c>
      <c r="M90" s="9">
        <f t="shared" si="22"/>
        <v>0</v>
      </c>
      <c r="N90" s="9">
        <f t="shared" si="22"/>
        <v>36</v>
      </c>
      <c r="O90" s="12" t="s">
        <v>2</v>
      </c>
      <c r="P90" s="105" t="s">
        <v>26</v>
      </c>
      <c r="Q90" s="106"/>
      <c r="R90" s="107"/>
      <c r="S90" s="9">
        <f t="shared" ref="S90:AC90" si="23">SUM(S80:S89)</f>
        <v>27</v>
      </c>
      <c r="T90" s="9">
        <f t="shared" si="23"/>
        <v>5</v>
      </c>
      <c r="U90" s="9">
        <f t="shared" si="23"/>
        <v>3</v>
      </c>
      <c r="V90" s="9">
        <f t="shared" si="23"/>
        <v>33</v>
      </c>
      <c r="W90" s="9">
        <f t="shared" si="23"/>
        <v>22</v>
      </c>
      <c r="X90" s="9">
        <f t="shared" si="23"/>
        <v>12</v>
      </c>
      <c r="Y90" s="9">
        <f t="shared" si="23"/>
        <v>4</v>
      </c>
      <c r="Z90" s="9">
        <f t="shared" si="23"/>
        <v>9</v>
      </c>
      <c r="AA90" s="9">
        <f t="shared" si="23"/>
        <v>0</v>
      </c>
      <c r="AB90" s="9">
        <f t="shared" si="23"/>
        <v>0</v>
      </c>
      <c r="AC90" s="9">
        <f t="shared" si="23"/>
        <v>72</v>
      </c>
      <c r="AD90" s="46"/>
      <c r="AE90" s="44" t="e">
        <f>IF(#REF!+#REF!=5,"Correct","MVP ERROR")</f>
        <v>#REF!</v>
      </c>
    </row>
    <row r="91" spans="1:31" s="39" customFormat="1" ht="12.75" x14ac:dyDescent="0.2">
      <c r="A91" s="117" t="s">
        <v>27</v>
      </c>
      <c r="B91" s="118"/>
      <c r="C91" s="119" t="s">
        <v>140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46"/>
      <c r="AE91" s="45" t="str">
        <f>A78&amp;": "&amp;IF(D90&lt;1,"FG-","")&amp;IF(E90&lt;1,"3P-","")&amp;IF(F90&lt;1,"FT-","")&amp;IF(G90&lt;3,"-REB-","")&amp;IF(H90&lt;3,"-AST-","")&amp;IF(I90&lt;1,"STL-","")&amp;IF(J90&lt;1,"BLK-","")&amp;IF(K90&lt;1,"PFS-","") &amp; "   |||   "&amp;P78&amp;": "&amp;IF(S90&lt;1,"FG-","")&amp;IF(T90&lt;1,"3P-","")&amp;IF(U90&lt;1,"FT-","")&amp;IF(V90&lt;1,"REB-","")&amp;IF(W90&lt;1,"AST-","")&amp;IF(X90&lt;1,"STL-","")&amp;IF(Y90&lt;1,"BLK-","")&amp;IF(Z90&lt;1,"PFS-","")</f>
        <v xml:space="preserve">Honey Badgers:    |||   Hawks: </v>
      </c>
    </row>
    <row r="92" spans="1:31" s="39" customFormat="1" ht="12.75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46"/>
      <c r="AE92" s="21"/>
    </row>
    <row r="93" spans="1:31" s="39" customFormat="1" ht="12.75" x14ac:dyDescent="0.2">
      <c r="A93" s="152" t="s">
        <v>136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4"/>
      <c r="O93" s="3" t="s">
        <v>52</v>
      </c>
      <c r="P93" s="137" t="s">
        <v>134</v>
      </c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9"/>
      <c r="AD93" s="46"/>
      <c r="AE93" s="21"/>
    </row>
    <row r="94" spans="1:31" s="39" customFormat="1" ht="12.75" x14ac:dyDescent="0.2">
      <c r="A94" s="4" t="s">
        <v>7</v>
      </c>
      <c r="B94" s="4" t="s">
        <v>8</v>
      </c>
      <c r="C94" s="4" t="s">
        <v>9</v>
      </c>
      <c r="D94" s="4" t="s">
        <v>10</v>
      </c>
      <c r="E94" s="4" t="s">
        <v>11</v>
      </c>
      <c r="F94" s="4" t="s">
        <v>12</v>
      </c>
      <c r="G94" s="4" t="s">
        <v>16</v>
      </c>
      <c r="H94" s="4" t="s">
        <v>13</v>
      </c>
      <c r="I94" s="4" t="s">
        <v>14</v>
      </c>
      <c r="J94" s="4" t="s">
        <v>15</v>
      </c>
      <c r="K94" s="4" t="s">
        <v>17</v>
      </c>
      <c r="L94" s="4" t="s">
        <v>18</v>
      </c>
      <c r="M94" s="4" t="s">
        <v>19</v>
      </c>
      <c r="N94" s="4" t="s">
        <v>20</v>
      </c>
      <c r="O94" s="5" t="s">
        <v>21</v>
      </c>
      <c r="P94" s="4" t="s">
        <v>7</v>
      </c>
      <c r="Q94" s="4" t="s">
        <v>8</v>
      </c>
      <c r="R94" s="4" t="s">
        <v>9</v>
      </c>
      <c r="S94" s="4" t="s">
        <v>10</v>
      </c>
      <c r="T94" s="4" t="s">
        <v>11</v>
      </c>
      <c r="U94" s="4" t="s">
        <v>12</v>
      </c>
      <c r="V94" s="4" t="s">
        <v>16</v>
      </c>
      <c r="W94" s="4" t="s">
        <v>13</v>
      </c>
      <c r="X94" s="4" t="s">
        <v>14</v>
      </c>
      <c r="Y94" s="4" t="s">
        <v>15</v>
      </c>
      <c r="Z94" s="4" t="s">
        <v>17</v>
      </c>
      <c r="AA94" s="4" t="s">
        <v>18</v>
      </c>
      <c r="AB94" s="4" t="s">
        <v>19</v>
      </c>
      <c r="AC94" s="4" t="s">
        <v>20</v>
      </c>
      <c r="AD94" s="46"/>
      <c r="AE94" s="21"/>
    </row>
    <row r="95" spans="1:31" s="39" customFormat="1" ht="12.75" x14ac:dyDescent="0.2">
      <c r="A95" s="43">
        <v>1</v>
      </c>
      <c r="B95" s="42" t="s">
        <v>291</v>
      </c>
      <c r="C95" s="42" t="s">
        <v>292</v>
      </c>
      <c r="D95" s="9"/>
      <c r="E95" s="9"/>
      <c r="F95" s="9"/>
      <c r="G95" s="9">
        <v>1</v>
      </c>
      <c r="H95" s="9">
        <v>2</v>
      </c>
      <c r="I95" s="9">
        <v>2</v>
      </c>
      <c r="J95" s="9"/>
      <c r="K95" s="9">
        <v>1</v>
      </c>
      <c r="L95" s="9"/>
      <c r="M95" s="9"/>
      <c r="N95" s="9">
        <f t="shared" ref="N95:N104" si="24">IF(B95="","",(D95*2)+(E95*3)+F95*1)</f>
        <v>0</v>
      </c>
      <c r="O95" s="10"/>
      <c r="P95" s="41">
        <v>4</v>
      </c>
      <c r="Q95" s="42" t="s">
        <v>167</v>
      </c>
      <c r="R95" s="42" t="s">
        <v>174</v>
      </c>
      <c r="S95" s="9">
        <v>4</v>
      </c>
      <c r="T95" s="9"/>
      <c r="U95" s="9">
        <v>1</v>
      </c>
      <c r="V95" s="9">
        <v>5</v>
      </c>
      <c r="W95" s="9">
        <v>2</v>
      </c>
      <c r="X95" s="9">
        <v>4</v>
      </c>
      <c r="Y95" s="9"/>
      <c r="Z95" s="9">
        <v>4</v>
      </c>
      <c r="AA95" s="9"/>
      <c r="AB95" s="9">
        <v>1</v>
      </c>
      <c r="AC95" s="9">
        <f t="shared" ref="AC95:AC104" si="25">IF(Q95="","",(S95*2)+(T95*3)+U95*1)</f>
        <v>9</v>
      </c>
      <c r="AD95" s="46"/>
      <c r="AE95" s="21"/>
    </row>
    <row r="96" spans="1:31" s="39" customFormat="1" ht="12.75" x14ac:dyDescent="0.2">
      <c r="A96" s="43">
        <v>2</v>
      </c>
      <c r="B96" s="42" t="s">
        <v>192</v>
      </c>
      <c r="C96" s="42" t="s">
        <v>87</v>
      </c>
      <c r="D96" s="9"/>
      <c r="E96" s="9">
        <v>3</v>
      </c>
      <c r="F96" s="9"/>
      <c r="G96" s="9">
        <v>1</v>
      </c>
      <c r="H96" s="9">
        <v>1</v>
      </c>
      <c r="I96" s="9"/>
      <c r="J96" s="9"/>
      <c r="K96" s="9">
        <v>1</v>
      </c>
      <c r="L96" s="9"/>
      <c r="M96" s="9"/>
      <c r="N96" s="9">
        <f t="shared" si="24"/>
        <v>9</v>
      </c>
      <c r="O96" s="10"/>
      <c r="P96" s="41">
        <v>5</v>
      </c>
      <c r="Q96" s="42" t="s">
        <v>167</v>
      </c>
      <c r="R96" s="42" t="s">
        <v>60</v>
      </c>
      <c r="S96" s="9">
        <v>5</v>
      </c>
      <c r="T96" s="9"/>
      <c r="U96" s="9">
        <v>1</v>
      </c>
      <c r="V96" s="9">
        <v>4</v>
      </c>
      <c r="W96" s="9">
        <v>2</v>
      </c>
      <c r="X96" s="9">
        <v>4</v>
      </c>
      <c r="Y96" s="9"/>
      <c r="Z96" s="9">
        <v>2</v>
      </c>
      <c r="AA96" s="9"/>
      <c r="AB96" s="9"/>
      <c r="AC96" s="9">
        <f t="shared" si="25"/>
        <v>11</v>
      </c>
      <c r="AD96" s="46"/>
      <c r="AE96" s="21"/>
    </row>
    <row r="97" spans="1:31" s="39" customFormat="1" ht="12.75" x14ac:dyDescent="0.2">
      <c r="A97" s="43"/>
      <c r="B97" s="42"/>
      <c r="C97" s="42"/>
      <c r="D97" s="9"/>
      <c r="E97" s="9"/>
      <c r="F97" s="9"/>
      <c r="G97" s="9"/>
      <c r="H97" s="9"/>
      <c r="I97" s="9"/>
      <c r="J97" s="9"/>
      <c r="K97" s="9"/>
      <c r="L97" s="9"/>
      <c r="M97" s="9"/>
      <c r="N97" s="9" t="str">
        <f t="shared" si="24"/>
        <v/>
      </c>
      <c r="O97" s="10"/>
      <c r="P97" s="43"/>
      <c r="Q97" s="42"/>
      <c r="R97" s="4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 t="str">
        <f t="shared" si="25"/>
        <v/>
      </c>
      <c r="AD97" s="46"/>
      <c r="AE97" s="21"/>
    </row>
    <row r="98" spans="1:31" s="39" customFormat="1" ht="12.75" x14ac:dyDescent="0.2">
      <c r="A98" s="41">
        <v>5</v>
      </c>
      <c r="B98" s="42" t="s">
        <v>190</v>
      </c>
      <c r="C98" s="42" t="s">
        <v>44</v>
      </c>
      <c r="D98" s="9"/>
      <c r="E98" s="9"/>
      <c r="F98" s="9"/>
      <c r="G98" s="9">
        <v>1</v>
      </c>
      <c r="H98" s="9">
        <v>3</v>
      </c>
      <c r="I98" s="9">
        <v>1</v>
      </c>
      <c r="J98" s="9"/>
      <c r="K98" s="9">
        <v>1</v>
      </c>
      <c r="L98" s="9"/>
      <c r="M98" s="9"/>
      <c r="N98" s="9">
        <f t="shared" si="24"/>
        <v>0</v>
      </c>
      <c r="O98" s="10"/>
      <c r="P98" s="43">
        <v>9</v>
      </c>
      <c r="Q98" s="42" t="s">
        <v>172</v>
      </c>
      <c r="R98" s="42" t="s">
        <v>31</v>
      </c>
      <c r="S98" s="9">
        <v>1</v>
      </c>
      <c r="T98" s="9"/>
      <c r="U98" s="9"/>
      <c r="V98" s="9"/>
      <c r="W98" s="9">
        <v>3</v>
      </c>
      <c r="X98" s="9"/>
      <c r="Y98" s="9"/>
      <c r="Z98" s="9">
        <v>1</v>
      </c>
      <c r="AA98" s="9"/>
      <c r="AB98" s="9"/>
      <c r="AC98" s="9">
        <f t="shared" si="25"/>
        <v>2</v>
      </c>
      <c r="AD98" s="46"/>
      <c r="AE98" s="21"/>
    </row>
    <row r="99" spans="1:31" s="39" customFormat="1" ht="12.75" x14ac:dyDescent="0.2">
      <c r="A99" s="41">
        <v>6</v>
      </c>
      <c r="B99" s="42" t="s">
        <v>273</v>
      </c>
      <c r="C99" s="42" t="s">
        <v>273</v>
      </c>
      <c r="D99" s="9">
        <v>4</v>
      </c>
      <c r="E99" s="9">
        <v>1</v>
      </c>
      <c r="F99" s="9">
        <v>3</v>
      </c>
      <c r="G99" s="9">
        <v>6</v>
      </c>
      <c r="H99" s="9">
        <v>4</v>
      </c>
      <c r="I99" s="9">
        <v>2</v>
      </c>
      <c r="J99" s="9"/>
      <c r="K99" s="9">
        <v>1</v>
      </c>
      <c r="L99" s="9"/>
      <c r="M99" s="9"/>
      <c r="N99" s="9">
        <f t="shared" si="24"/>
        <v>14</v>
      </c>
      <c r="O99" s="10"/>
      <c r="P99" s="41">
        <v>10</v>
      </c>
      <c r="Q99" s="42" t="s">
        <v>171</v>
      </c>
      <c r="R99" s="42" t="s">
        <v>35</v>
      </c>
      <c r="S99" s="9">
        <v>2</v>
      </c>
      <c r="T99" s="9"/>
      <c r="U99" s="9">
        <v>1</v>
      </c>
      <c r="V99" s="9"/>
      <c r="W99" s="9">
        <v>1</v>
      </c>
      <c r="X99" s="9">
        <v>2</v>
      </c>
      <c r="Y99" s="9"/>
      <c r="Z99" s="9"/>
      <c r="AA99" s="9"/>
      <c r="AB99" s="9"/>
      <c r="AC99" s="9">
        <f t="shared" si="25"/>
        <v>5</v>
      </c>
      <c r="AD99" s="46"/>
      <c r="AE99" s="21"/>
    </row>
    <row r="100" spans="1:31" s="39" customFormat="1" ht="12.75" x14ac:dyDescent="0.2">
      <c r="A100" s="43">
        <v>10</v>
      </c>
      <c r="B100" s="42" t="s">
        <v>334</v>
      </c>
      <c r="C100" s="42" t="s">
        <v>305</v>
      </c>
      <c r="D100" s="9">
        <v>6</v>
      </c>
      <c r="E100" s="9">
        <v>1</v>
      </c>
      <c r="F100" s="9"/>
      <c r="G100" s="9">
        <v>2</v>
      </c>
      <c r="H100" s="9">
        <v>2</v>
      </c>
      <c r="I100" s="9">
        <v>1</v>
      </c>
      <c r="J100" s="9">
        <v>1</v>
      </c>
      <c r="K100" s="9"/>
      <c r="L100" s="9"/>
      <c r="M100" s="9"/>
      <c r="N100" s="9">
        <f t="shared" si="24"/>
        <v>15</v>
      </c>
      <c r="O100" s="10"/>
      <c r="P100" s="41">
        <v>11</v>
      </c>
      <c r="Q100" s="42" t="s">
        <v>173</v>
      </c>
      <c r="R100" s="42" t="s">
        <v>84</v>
      </c>
      <c r="S100" s="9">
        <v>9</v>
      </c>
      <c r="T100" s="9">
        <v>2</v>
      </c>
      <c r="U100" s="9">
        <v>2</v>
      </c>
      <c r="V100" s="9">
        <v>9</v>
      </c>
      <c r="W100" s="9">
        <v>3</v>
      </c>
      <c r="X100" s="9">
        <v>1</v>
      </c>
      <c r="Y100" s="9"/>
      <c r="Z100" s="9">
        <v>1</v>
      </c>
      <c r="AA100" s="9"/>
      <c r="AB100" s="9"/>
      <c r="AC100" s="9">
        <f t="shared" si="25"/>
        <v>26</v>
      </c>
      <c r="AD100" s="46"/>
      <c r="AE100" s="21"/>
    </row>
    <row r="101" spans="1:31" s="39" customFormat="1" ht="12.75" x14ac:dyDescent="0.2">
      <c r="A101" s="41">
        <v>12</v>
      </c>
      <c r="B101" s="42" t="s">
        <v>272</v>
      </c>
      <c r="C101" s="42" t="s">
        <v>189</v>
      </c>
      <c r="D101" s="9">
        <v>7</v>
      </c>
      <c r="E101" s="9">
        <v>2</v>
      </c>
      <c r="F101" s="9">
        <v>1</v>
      </c>
      <c r="G101" s="9">
        <v>8</v>
      </c>
      <c r="H101" s="9">
        <v>2</v>
      </c>
      <c r="I101" s="9"/>
      <c r="J101" s="9">
        <v>2</v>
      </c>
      <c r="K101" s="9">
        <v>1</v>
      </c>
      <c r="L101" s="9"/>
      <c r="M101" s="9"/>
      <c r="N101" s="9">
        <f t="shared" si="24"/>
        <v>21</v>
      </c>
      <c r="O101" s="10"/>
      <c r="P101" s="41">
        <v>14</v>
      </c>
      <c r="Q101" s="42" t="s">
        <v>228</v>
      </c>
      <c r="R101" s="42" t="s">
        <v>229</v>
      </c>
      <c r="S101" s="9"/>
      <c r="T101" s="9"/>
      <c r="U101" s="9"/>
      <c r="V101" s="9">
        <v>3</v>
      </c>
      <c r="W101" s="9"/>
      <c r="X101" s="9"/>
      <c r="Y101" s="9"/>
      <c r="Z101" s="9"/>
      <c r="AA101" s="9"/>
      <c r="AB101" s="9"/>
      <c r="AC101" s="9">
        <f t="shared" si="25"/>
        <v>0</v>
      </c>
      <c r="AD101" s="46"/>
      <c r="AE101" s="21"/>
    </row>
    <row r="102" spans="1:31" s="39" customFormat="1" ht="12.75" x14ac:dyDescent="0.2">
      <c r="A102" s="41">
        <v>21</v>
      </c>
      <c r="B102" s="42" t="s">
        <v>361</v>
      </c>
      <c r="C102" s="42" t="s">
        <v>191</v>
      </c>
      <c r="D102" s="9">
        <v>11</v>
      </c>
      <c r="E102" s="9"/>
      <c r="F102" s="9">
        <v>2</v>
      </c>
      <c r="G102" s="9">
        <v>6</v>
      </c>
      <c r="H102" s="9">
        <v>3</v>
      </c>
      <c r="I102" s="9">
        <v>2</v>
      </c>
      <c r="J102" s="9"/>
      <c r="K102" s="9"/>
      <c r="L102" s="9"/>
      <c r="M102" s="9"/>
      <c r="N102" s="9">
        <f t="shared" si="24"/>
        <v>24</v>
      </c>
      <c r="O102" s="10"/>
      <c r="P102" s="41">
        <v>8</v>
      </c>
      <c r="Q102" s="42" t="s">
        <v>336</v>
      </c>
      <c r="R102" s="42" t="s">
        <v>128</v>
      </c>
      <c r="S102" s="9">
        <v>1</v>
      </c>
      <c r="T102" s="9"/>
      <c r="U102" s="9"/>
      <c r="V102" s="9">
        <v>2</v>
      </c>
      <c r="W102" s="9"/>
      <c r="X102" s="9"/>
      <c r="Y102" s="9"/>
      <c r="Z102" s="9"/>
      <c r="AA102" s="9"/>
      <c r="AB102" s="9"/>
      <c r="AC102" s="9">
        <f t="shared" si="25"/>
        <v>2</v>
      </c>
      <c r="AD102" s="46"/>
      <c r="AE102" s="21"/>
    </row>
    <row r="103" spans="1:31" s="39" customFormat="1" ht="12.75" x14ac:dyDescent="0.2">
      <c r="A103" s="41">
        <v>25</v>
      </c>
      <c r="B103" s="42" t="s">
        <v>335</v>
      </c>
      <c r="C103" s="42" t="s">
        <v>332</v>
      </c>
      <c r="D103" s="9"/>
      <c r="E103" s="9"/>
      <c r="F103" s="9"/>
      <c r="G103" s="9">
        <v>1</v>
      </c>
      <c r="H103" s="9">
        <v>2</v>
      </c>
      <c r="I103" s="9"/>
      <c r="J103" s="9"/>
      <c r="K103" s="9">
        <v>2</v>
      </c>
      <c r="L103" s="9"/>
      <c r="M103" s="9"/>
      <c r="N103" s="9">
        <f t="shared" si="24"/>
        <v>0</v>
      </c>
      <c r="O103" s="10"/>
      <c r="P103" s="43"/>
      <c r="Q103" s="42"/>
      <c r="R103" s="4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 t="str">
        <f t="shared" si="25"/>
        <v/>
      </c>
      <c r="AD103" s="46"/>
      <c r="AE103" s="21"/>
    </row>
    <row r="104" spans="1:31" s="39" customFormat="1" ht="12.75" x14ac:dyDescent="0.2">
      <c r="A104" s="41"/>
      <c r="B104" s="42"/>
      <c r="C104" s="4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 t="str">
        <f t="shared" si="24"/>
        <v/>
      </c>
      <c r="O104" s="10"/>
      <c r="P104" s="41"/>
      <c r="Q104" s="42"/>
      <c r="R104" s="4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 t="str">
        <f t="shared" si="25"/>
        <v/>
      </c>
      <c r="AD104" s="46"/>
      <c r="AE104" s="21"/>
    </row>
    <row r="105" spans="1:31" s="39" customFormat="1" ht="12.75" x14ac:dyDescent="0.2">
      <c r="A105" s="105" t="s">
        <v>26</v>
      </c>
      <c r="B105" s="106"/>
      <c r="C105" s="107"/>
      <c r="D105" s="9">
        <f t="shared" ref="D105:N105" si="26">SUM(D95:D104)</f>
        <v>28</v>
      </c>
      <c r="E105" s="9">
        <f t="shared" si="26"/>
        <v>7</v>
      </c>
      <c r="F105" s="9">
        <f t="shared" si="26"/>
        <v>6</v>
      </c>
      <c r="G105" s="9">
        <f t="shared" si="26"/>
        <v>26</v>
      </c>
      <c r="H105" s="9">
        <f t="shared" si="26"/>
        <v>19</v>
      </c>
      <c r="I105" s="9">
        <f t="shared" si="26"/>
        <v>8</v>
      </c>
      <c r="J105" s="9">
        <f t="shared" si="26"/>
        <v>3</v>
      </c>
      <c r="K105" s="9">
        <f t="shared" si="26"/>
        <v>7</v>
      </c>
      <c r="L105" s="9">
        <f t="shared" si="26"/>
        <v>0</v>
      </c>
      <c r="M105" s="9">
        <f t="shared" si="26"/>
        <v>0</v>
      </c>
      <c r="N105" s="9">
        <f t="shared" si="26"/>
        <v>83</v>
      </c>
      <c r="O105" s="12" t="s">
        <v>2</v>
      </c>
      <c r="P105" s="105" t="s">
        <v>26</v>
      </c>
      <c r="Q105" s="106"/>
      <c r="R105" s="107"/>
      <c r="S105" s="9">
        <f t="shared" ref="S105:AC105" si="27">SUM(S95:S104)</f>
        <v>22</v>
      </c>
      <c r="T105" s="9">
        <f t="shared" si="27"/>
        <v>2</v>
      </c>
      <c r="U105" s="9">
        <f t="shared" si="27"/>
        <v>5</v>
      </c>
      <c r="V105" s="9">
        <f t="shared" si="27"/>
        <v>23</v>
      </c>
      <c r="W105" s="9">
        <f t="shared" si="27"/>
        <v>11</v>
      </c>
      <c r="X105" s="9">
        <f t="shared" si="27"/>
        <v>11</v>
      </c>
      <c r="Y105" s="9">
        <f t="shared" si="27"/>
        <v>0</v>
      </c>
      <c r="Z105" s="9">
        <f t="shared" si="27"/>
        <v>8</v>
      </c>
      <c r="AA105" s="9">
        <f t="shared" si="27"/>
        <v>0</v>
      </c>
      <c r="AB105" s="9">
        <f t="shared" si="27"/>
        <v>1</v>
      </c>
      <c r="AC105" s="9">
        <f t="shared" si="27"/>
        <v>55</v>
      </c>
      <c r="AD105" s="46"/>
      <c r="AE105" s="44" t="e">
        <f>IF(#REF!+#REF!=5,"Correct","MVP ERROR")</f>
        <v>#REF!</v>
      </c>
    </row>
    <row r="106" spans="1:31" s="39" customFormat="1" ht="12.75" x14ac:dyDescent="0.2">
      <c r="A106" s="117" t="s">
        <v>27</v>
      </c>
      <c r="B106" s="118"/>
      <c r="C106" s="119" t="s">
        <v>138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1"/>
      <c r="AD106" s="46"/>
      <c r="AE106" s="45" t="str">
        <f>A93&amp;": "&amp;IF(D105&lt;1,"FG-","")&amp;IF(E105&lt;1,"3P-","")&amp;IF(F105&lt;1,"FT-","")&amp;IF(G105&lt;3,"-REB-","")&amp;IF(H105&lt;3,"-AST-","")&amp;IF(I105&lt;1,"STL-","")&amp;IF(J105&lt;1,"BLK-","")&amp;IF(K105&lt;1,"PFS-","") &amp; "   |||   "&amp;P93&amp;": "&amp;IF(S105&lt;1,"FG-","")&amp;IF(T105&lt;1,"3P-","")&amp;IF(U105&lt;1,"FT-","")&amp;IF(V105&lt;1,"REB-","")&amp;IF(W105&lt;1,"AST-","")&amp;IF(X105&lt;1,"STL-","")&amp;IF(Y105&lt;1,"BLK-","")&amp;IF(Z105&lt;1,"PFS-","")</f>
        <v>Big Bangs:    |||   Queanbeyan Road Runners: BLK-</v>
      </c>
    </row>
    <row r="107" spans="1:31" s="39" customFormat="1" ht="12.75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46"/>
      <c r="AE107" s="21"/>
    </row>
    <row r="108" spans="1:31" s="39" customFormat="1" ht="12.75" x14ac:dyDescent="0.2">
      <c r="A108" s="128" t="s">
        <v>51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30"/>
      <c r="O108" s="3" t="s">
        <v>52</v>
      </c>
      <c r="P108" s="146" t="s">
        <v>224</v>
      </c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8"/>
      <c r="AD108" s="46"/>
      <c r="AE108" s="21"/>
    </row>
    <row r="109" spans="1:31" s="39" customFormat="1" ht="12.75" x14ac:dyDescent="0.2">
      <c r="A109" s="4" t="s">
        <v>7</v>
      </c>
      <c r="B109" s="4" t="s">
        <v>8</v>
      </c>
      <c r="C109" s="4" t="s">
        <v>9</v>
      </c>
      <c r="D109" s="4" t="s">
        <v>10</v>
      </c>
      <c r="E109" s="4" t="s">
        <v>11</v>
      </c>
      <c r="F109" s="4" t="s">
        <v>12</v>
      </c>
      <c r="G109" s="4" t="s">
        <v>16</v>
      </c>
      <c r="H109" s="4" t="s">
        <v>13</v>
      </c>
      <c r="I109" s="4" t="s">
        <v>14</v>
      </c>
      <c r="J109" s="4" t="s">
        <v>15</v>
      </c>
      <c r="K109" s="4" t="s">
        <v>17</v>
      </c>
      <c r="L109" s="4" t="s">
        <v>18</v>
      </c>
      <c r="M109" s="4" t="s">
        <v>19</v>
      </c>
      <c r="N109" s="4" t="s">
        <v>20</v>
      </c>
      <c r="O109" s="5" t="s">
        <v>21</v>
      </c>
      <c r="P109" s="4" t="s">
        <v>7</v>
      </c>
      <c r="Q109" s="4" t="s">
        <v>8</v>
      </c>
      <c r="R109" s="4" t="s">
        <v>9</v>
      </c>
      <c r="S109" s="4" t="s">
        <v>10</v>
      </c>
      <c r="T109" s="4" t="s">
        <v>11</v>
      </c>
      <c r="U109" s="4" t="s">
        <v>12</v>
      </c>
      <c r="V109" s="4" t="s">
        <v>16</v>
      </c>
      <c r="W109" s="4" t="s">
        <v>13</v>
      </c>
      <c r="X109" s="4" t="s">
        <v>14</v>
      </c>
      <c r="Y109" s="4" t="s">
        <v>15</v>
      </c>
      <c r="Z109" s="4" t="s">
        <v>17</v>
      </c>
      <c r="AA109" s="4" t="s">
        <v>18</v>
      </c>
      <c r="AB109" s="4" t="s">
        <v>19</v>
      </c>
      <c r="AC109" s="4" t="s">
        <v>20</v>
      </c>
      <c r="AD109" s="46"/>
      <c r="AE109" s="21"/>
    </row>
    <row r="110" spans="1:31" s="39" customFormat="1" ht="12.75" x14ac:dyDescent="0.2">
      <c r="A110" s="41">
        <v>5</v>
      </c>
      <c r="B110" s="42" t="s">
        <v>151</v>
      </c>
      <c r="C110" s="42" t="s">
        <v>152</v>
      </c>
      <c r="D110" s="9">
        <v>2</v>
      </c>
      <c r="E110" s="9"/>
      <c r="F110" s="9">
        <v>1</v>
      </c>
      <c r="G110" s="9">
        <v>7</v>
      </c>
      <c r="H110" s="9">
        <v>2</v>
      </c>
      <c r="I110" s="9"/>
      <c r="J110" s="9"/>
      <c r="K110" s="9"/>
      <c r="L110" s="9"/>
      <c r="M110" s="9"/>
      <c r="N110" s="9">
        <f t="shared" ref="N110:N119" si="28">IF(B110="","",(D110*2)+(E110*3)+F110*1)</f>
        <v>5</v>
      </c>
      <c r="O110" s="10"/>
      <c r="P110" s="43">
        <v>4</v>
      </c>
      <c r="Q110" s="42" t="s">
        <v>121</v>
      </c>
      <c r="R110" s="42" t="s">
        <v>73</v>
      </c>
      <c r="S110" s="9">
        <v>3</v>
      </c>
      <c r="T110" s="9"/>
      <c r="U110" s="9">
        <v>1</v>
      </c>
      <c r="V110" s="9">
        <v>2</v>
      </c>
      <c r="W110" s="9">
        <v>3</v>
      </c>
      <c r="X110" s="9">
        <v>1</v>
      </c>
      <c r="Y110" s="9"/>
      <c r="Z110" s="9">
        <v>2</v>
      </c>
      <c r="AA110" s="9"/>
      <c r="AB110" s="9"/>
      <c r="AC110" s="9">
        <f t="shared" ref="AC110:AC119" si="29">IF(Q110="","",(S110*2)+(T110*3)+U110*1)</f>
        <v>7</v>
      </c>
      <c r="AD110" s="46"/>
      <c r="AE110" s="21"/>
    </row>
    <row r="111" spans="1:31" s="39" customFormat="1" ht="12.75" x14ac:dyDescent="0.2">
      <c r="A111" s="41">
        <v>7</v>
      </c>
      <c r="B111" s="42" t="s">
        <v>153</v>
      </c>
      <c r="C111" s="42" t="s">
        <v>337</v>
      </c>
      <c r="D111" s="9">
        <v>3</v>
      </c>
      <c r="E111" s="9"/>
      <c r="F111" s="9">
        <v>1</v>
      </c>
      <c r="G111" s="9">
        <v>4</v>
      </c>
      <c r="H111" s="9">
        <v>1</v>
      </c>
      <c r="I111" s="9"/>
      <c r="J111" s="9"/>
      <c r="K111" s="9">
        <v>1</v>
      </c>
      <c r="L111" s="9"/>
      <c r="M111" s="9"/>
      <c r="N111" s="9">
        <f t="shared" si="28"/>
        <v>7</v>
      </c>
      <c r="O111" s="10"/>
      <c r="P111" s="41">
        <v>7</v>
      </c>
      <c r="Q111" s="42" t="s">
        <v>124</v>
      </c>
      <c r="R111" s="42" t="s">
        <v>41</v>
      </c>
      <c r="S111" s="9">
        <v>1</v>
      </c>
      <c r="T111" s="9">
        <v>2</v>
      </c>
      <c r="U111" s="9"/>
      <c r="V111" s="9">
        <v>5</v>
      </c>
      <c r="W111" s="9">
        <v>1</v>
      </c>
      <c r="X111" s="9"/>
      <c r="Y111" s="9"/>
      <c r="Z111" s="9">
        <v>2</v>
      </c>
      <c r="AA111" s="9"/>
      <c r="AB111" s="9"/>
      <c r="AC111" s="9">
        <f t="shared" si="29"/>
        <v>8</v>
      </c>
      <c r="AD111" s="46"/>
      <c r="AE111" s="21"/>
    </row>
    <row r="112" spans="1:31" s="39" customFormat="1" ht="12.75" x14ac:dyDescent="0.2">
      <c r="A112" s="41"/>
      <c r="B112" s="42"/>
      <c r="C112" s="4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 t="str">
        <f t="shared" si="28"/>
        <v/>
      </c>
      <c r="O112" s="10"/>
      <c r="P112" s="43">
        <v>8</v>
      </c>
      <c r="Q112" s="42" t="s">
        <v>175</v>
      </c>
      <c r="R112" s="42" t="s">
        <v>61</v>
      </c>
      <c r="S112" s="9">
        <v>1</v>
      </c>
      <c r="T112" s="9"/>
      <c r="U112" s="9"/>
      <c r="V112" s="9">
        <v>3</v>
      </c>
      <c r="W112" s="9">
        <v>1</v>
      </c>
      <c r="X112" s="9"/>
      <c r="Y112" s="9"/>
      <c r="Z112" s="9">
        <v>1</v>
      </c>
      <c r="AA112" s="9"/>
      <c r="AB112" s="9"/>
      <c r="AC112" s="9">
        <f t="shared" si="29"/>
        <v>2</v>
      </c>
      <c r="AD112" s="46"/>
      <c r="AE112" s="21"/>
    </row>
    <row r="113" spans="1:31" s="39" customFormat="1" ht="12.75" x14ac:dyDescent="0.2">
      <c r="A113" s="43">
        <v>9</v>
      </c>
      <c r="B113" s="42" t="s">
        <v>158</v>
      </c>
      <c r="C113" s="42" t="s">
        <v>159</v>
      </c>
      <c r="D113" s="9">
        <v>2</v>
      </c>
      <c r="E113" s="9"/>
      <c r="F113" s="9"/>
      <c r="G113" s="9">
        <v>4</v>
      </c>
      <c r="H113" s="9">
        <v>3</v>
      </c>
      <c r="I113" s="9">
        <v>1</v>
      </c>
      <c r="J113" s="9"/>
      <c r="K113" s="9">
        <v>1</v>
      </c>
      <c r="L113" s="9"/>
      <c r="M113" s="9"/>
      <c r="N113" s="9">
        <f t="shared" si="28"/>
        <v>4</v>
      </c>
      <c r="O113" s="10"/>
      <c r="P113" s="43"/>
      <c r="Q113" s="42"/>
      <c r="R113" s="4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 t="str">
        <f t="shared" si="29"/>
        <v/>
      </c>
      <c r="AD113" s="46"/>
      <c r="AE113" s="21"/>
    </row>
    <row r="114" spans="1:31" s="39" customFormat="1" ht="12.75" x14ac:dyDescent="0.2">
      <c r="A114" s="43">
        <v>12</v>
      </c>
      <c r="B114" s="42" t="s">
        <v>55</v>
      </c>
      <c r="C114" s="42" t="s">
        <v>56</v>
      </c>
      <c r="D114" s="9">
        <v>9</v>
      </c>
      <c r="E114" s="9"/>
      <c r="F114" s="9">
        <v>4</v>
      </c>
      <c r="G114" s="9">
        <v>3</v>
      </c>
      <c r="H114" s="9">
        <v>8</v>
      </c>
      <c r="I114" s="9">
        <v>1</v>
      </c>
      <c r="J114" s="9"/>
      <c r="K114" s="9"/>
      <c r="L114" s="9"/>
      <c r="M114" s="9"/>
      <c r="N114" s="9">
        <f t="shared" si="28"/>
        <v>22</v>
      </c>
      <c r="O114" s="10"/>
      <c r="P114" s="43">
        <v>11</v>
      </c>
      <c r="Q114" s="42" t="s">
        <v>122</v>
      </c>
      <c r="R114" s="42" t="s">
        <v>123</v>
      </c>
      <c r="S114" s="9">
        <v>2</v>
      </c>
      <c r="T114" s="9"/>
      <c r="U114" s="9"/>
      <c r="V114" s="9">
        <v>4</v>
      </c>
      <c r="W114" s="9"/>
      <c r="X114" s="9"/>
      <c r="Y114" s="9"/>
      <c r="Z114" s="9">
        <v>1</v>
      </c>
      <c r="AA114" s="9"/>
      <c r="AB114" s="9"/>
      <c r="AC114" s="9">
        <f t="shared" si="29"/>
        <v>4</v>
      </c>
      <c r="AD114" s="46"/>
      <c r="AE114" s="21"/>
    </row>
    <row r="115" spans="1:31" s="39" customFormat="1" ht="12.75" x14ac:dyDescent="0.2">
      <c r="A115" s="41">
        <v>13</v>
      </c>
      <c r="B115" s="42" t="s">
        <v>310</v>
      </c>
      <c r="C115" s="42" t="s">
        <v>311</v>
      </c>
      <c r="D115" s="9">
        <v>2</v>
      </c>
      <c r="E115" s="9">
        <v>1</v>
      </c>
      <c r="F115" s="9"/>
      <c r="G115" s="9">
        <v>2</v>
      </c>
      <c r="H115" s="9">
        <v>1</v>
      </c>
      <c r="I115" s="9">
        <v>2</v>
      </c>
      <c r="J115" s="9"/>
      <c r="K115" s="9"/>
      <c r="L115" s="9"/>
      <c r="M115" s="9"/>
      <c r="N115" s="9">
        <f t="shared" si="28"/>
        <v>7</v>
      </c>
      <c r="O115" s="10"/>
      <c r="P115" s="43">
        <v>12</v>
      </c>
      <c r="Q115" s="42" t="s">
        <v>125</v>
      </c>
      <c r="R115" s="42" t="s">
        <v>54</v>
      </c>
      <c r="S115" s="9">
        <v>4</v>
      </c>
      <c r="T115" s="9"/>
      <c r="U115" s="9"/>
      <c r="V115" s="9">
        <v>9</v>
      </c>
      <c r="W115" s="9"/>
      <c r="X115" s="9"/>
      <c r="Y115" s="9">
        <v>4</v>
      </c>
      <c r="Z115" s="9">
        <v>4</v>
      </c>
      <c r="AA115" s="9"/>
      <c r="AB115" s="9"/>
      <c r="AC115" s="9">
        <f t="shared" si="29"/>
        <v>8</v>
      </c>
      <c r="AD115" s="46"/>
      <c r="AE115" s="21"/>
    </row>
    <row r="116" spans="1:31" s="39" customFormat="1" ht="12.75" x14ac:dyDescent="0.2">
      <c r="A116" s="41">
        <v>21</v>
      </c>
      <c r="B116" s="42" t="s">
        <v>155</v>
      </c>
      <c r="C116" s="42" t="s">
        <v>48</v>
      </c>
      <c r="D116" s="9"/>
      <c r="E116" s="9"/>
      <c r="F116" s="9"/>
      <c r="G116" s="9">
        <v>1</v>
      </c>
      <c r="H116" s="9">
        <v>3</v>
      </c>
      <c r="I116" s="9">
        <v>2</v>
      </c>
      <c r="J116" s="9"/>
      <c r="K116" s="9">
        <v>3</v>
      </c>
      <c r="L116" s="9"/>
      <c r="M116" s="9"/>
      <c r="N116" s="9">
        <f t="shared" si="28"/>
        <v>0</v>
      </c>
      <c r="O116" s="10"/>
      <c r="P116" s="43">
        <v>13</v>
      </c>
      <c r="Q116" s="42" t="s">
        <v>227</v>
      </c>
      <c r="R116" s="42" t="s">
        <v>54</v>
      </c>
      <c r="S116" s="9">
        <v>1</v>
      </c>
      <c r="T116" s="9">
        <v>1</v>
      </c>
      <c r="U116" s="9">
        <v>1</v>
      </c>
      <c r="V116" s="9">
        <v>1</v>
      </c>
      <c r="W116" s="9">
        <v>4</v>
      </c>
      <c r="X116" s="9">
        <v>1</v>
      </c>
      <c r="Y116" s="9"/>
      <c r="Z116" s="9">
        <v>1</v>
      </c>
      <c r="AA116" s="9"/>
      <c r="AB116" s="9"/>
      <c r="AC116" s="9">
        <f t="shared" si="29"/>
        <v>6</v>
      </c>
      <c r="AD116" s="46"/>
      <c r="AE116" s="21"/>
    </row>
    <row r="117" spans="1:31" s="39" customFormat="1" ht="12.75" x14ac:dyDescent="0.2">
      <c r="A117" s="41">
        <v>26</v>
      </c>
      <c r="B117" s="42" t="s">
        <v>58</v>
      </c>
      <c r="C117" s="42" t="s">
        <v>59</v>
      </c>
      <c r="D117" s="9"/>
      <c r="E117" s="9"/>
      <c r="F117" s="9"/>
      <c r="G117" s="9">
        <v>2</v>
      </c>
      <c r="H117" s="9">
        <v>2</v>
      </c>
      <c r="I117" s="9"/>
      <c r="J117" s="9"/>
      <c r="K117" s="9"/>
      <c r="L117" s="9"/>
      <c r="M117" s="9"/>
      <c r="N117" s="9">
        <f t="shared" si="28"/>
        <v>0</v>
      </c>
      <c r="O117" s="10"/>
      <c r="P117" s="41">
        <v>55</v>
      </c>
      <c r="Q117" s="42" t="s">
        <v>129</v>
      </c>
      <c r="R117" s="42" t="s">
        <v>130</v>
      </c>
      <c r="S117" s="9">
        <v>1</v>
      </c>
      <c r="T117" s="9">
        <v>3</v>
      </c>
      <c r="U117" s="9"/>
      <c r="V117" s="9">
        <v>2</v>
      </c>
      <c r="W117" s="9">
        <v>3</v>
      </c>
      <c r="X117" s="9">
        <v>3</v>
      </c>
      <c r="Y117" s="9"/>
      <c r="Z117" s="9">
        <v>2</v>
      </c>
      <c r="AA117" s="9"/>
      <c r="AB117" s="9"/>
      <c r="AC117" s="9">
        <f t="shared" si="29"/>
        <v>11</v>
      </c>
      <c r="AD117" s="46"/>
      <c r="AE117" s="21"/>
    </row>
    <row r="118" spans="1:31" s="39" customFormat="1" ht="12.75" x14ac:dyDescent="0.2">
      <c r="A118" s="43">
        <v>42</v>
      </c>
      <c r="B118" s="42" t="s">
        <v>330</v>
      </c>
      <c r="C118" s="42" t="s">
        <v>39</v>
      </c>
      <c r="D118" s="9">
        <v>9</v>
      </c>
      <c r="E118" s="9"/>
      <c r="F118" s="9"/>
      <c r="G118" s="9">
        <v>11</v>
      </c>
      <c r="H118" s="9"/>
      <c r="I118" s="9"/>
      <c r="J118" s="9"/>
      <c r="K118" s="9">
        <v>3</v>
      </c>
      <c r="L118" s="9"/>
      <c r="M118" s="9"/>
      <c r="N118" s="9">
        <f t="shared" si="28"/>
        <v>18</v>
      </c>
      <c r="O118" s="10"/>
      <c r="P118" s="43"/>
      <c r="Q118" s="42"/>
      <c r="R118" s="4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 t="str">
        <f t="shared" si="29"/>
        <v/>
      </c>
      <c r="AD118" s="46"/>
      <c r="AE118" s="21"/>
    </row>
    <row r="119" spans="1:31" s="39" customFormat="1" ht="12.75" x14ac:dyDescent="0.2">
      <c r="A119" s="41"/>
      <c r="B119" s="42"/>
      <c r="C119" s="4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 t="str">
        <f t="shared" si="28"/>
        <v/>
      </c>
      <c r="O119" s="10"/>
      <c r="P119" s="43"/>
      <c r="Q119" s="42"/>
      <c r="R119" s="42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 t="str">
        <f t="shared" si="29"/>
        <v/>
      </c>
      <c r="AD119" s="46"/>
      <c r="AE119" s="21"/>
    </row>
    <row r="120" spans="1:31" s="39" customFormat="1" ht="12.75" x14ac:dyDescent="0.2">
      <c r="A120" s="105" t="s">
        <v>26</v>
      </c>
      <c r="B120" s="106"/>
      <c r="C120" s="107"/>
      <c r="D120" s="9">
        <f t="shared" ref="D120:N120" si="30">SUM(D110:D119)</f>
        <v>27</v>
      </c>
      <c r="E120" s="9">
        <f t="shared" si="30"/>
        <v>1</v>
      </c>
      <c r="F120" s="9">
        <f t="shared" si="30"/>
        <v>6</v>
      </c>
      <c r="G120" s="9">
        <f t="shared" si="30"/>
        <v>34</v>
      </c>
      <c r="H120" s="9">
        <f t="shared" si="30"/>
        <v>20</v>
      </c>
      <c r="I120" s="9">
        <f t="shared" si="30"/>
        <v>6</v>
      </c>
      <c r="J120" s="9">
        <f t="shared" si="30"/>
        <v>0</v>
      </c>
      <c r="K120" s="9">
        <f t="shared" si="30"/>
        <v>8</v>
      </c>
      <c r="L120" s="9">
        <f t="shared" si="30"/>
        <v>0</v>
      </c>
      <c r="M120" s="9">
        <f t="shared" si="30"/>
        <v>0</v>
      </c>
      <c r="N120" s="9">
        <f t="shared" si="30"/>
        <v>63</v>
      </c>
      <c r="O120" s="12" t="s">
        <v>2</v>
      </c>
      <c r="P120" s="105" t="s">
        <v>26</v>
      </c>
      <c r="Q120" s="106"/>
      <c r="R120" s="107"/>
      <c r="S120" s="9">
        <f t="shared" ref="S120:AC120" si="31">SUM(S110:S119)</f>
        <v>13</v>
      </c>
      <c r="T120" s="9">
        <f t="shared" si="31"/>
        <v>6</v>
      </c>
      <c r="U120" s="9">
        <f t="shared" si="31"/>
        <v>2</v>
      </c>
      <c r="V120" s="9">
        <f t="shared" si="31"/>
        <v>26</v>
      </c>
      <c r="W120" s="9">
        <f t="shared" si="31"/>
        <v>12</v>
      </c>
      <c r="X120" s="9">
        <f t="shared" si="31"/>
        <v>5</v>
      </c>
      <c r="Y120" s="9">
        <f t="shared" si="31"/>
        <v>4</v>
      </c>
      <c r="Z120" s="9">
        <f t="shared" si="31"/>
        <v>13</v>
      </c>
      <c r="AA120" s="9">
        <f t="shared" si="31"/>
        <v>0</v>
      </c>
      <c r="AB120" s="9">
        <f t="shared" si="31"/>
        <v>0</v>
      </c>
      <c r="AC120" s="9">
        <f t="shared" si="31"/>
        <v>46</v>
      </c>
      <c r="AD120" s="46"/>
      <c r="AE120" s="44" t="e">
        <f>IF(#REF!+#REF!=5,"Correct","MVP ERROR")</f>
        <v>#REF!</v>
      </c>
    </row>
    <row r="121" spans="1:31" s="39" customFormat="1" ht="12.75" x14ac:dyDescent="0.2">
      <c r="A121" s="117" t="s">
        <v>27</v>
      </c>
      <c r="B121" s="118"/>
      <c r="C121" s="119" t="s">
        <v>139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46"/>
      <c r="AE121" s="45" t="str">
        <f>A108&amp;": "&amp;IF(D120&lt;1,"FG-","")&amp;IF(E120&lt;1,"3P-","")&amp;IF(F120&lt;1,"FT-","")&amp;IF(G120&lt;3,"-REB-","")&amp;IF(H120&lt;3,"-AST-","")&amp;IF(I120&lt;1,"STL-","")&amp;IF(J120&lt;1,"BLK-","")&amp;IF(K120&lt;1,"PFS-","") &amp; "   |||   "&amp;P108&amp;": "&amp;IF(S120&lt;1,"FG-","")&amp;IF(T120&lt;1,"3P-","")&amp;IF(U120&lt;1,"FT-","")&amp;IF(V120&lt;1,"REB-","")&amp;IF(W120&lt;1,"AST-","")&amp;IF(X120&lt;1,"STL-","")&amp;IF(Y120&lt;1,"BLK-","")&amp;IF(Z120&lt;1,"PFS-","")</f>
        <v xml:space="preserve">Spartans: BLK-   |||   Hellfish: </v>
      </c>
    </row>
    <row r="122" spans="1:31" s="39" customFormat="1" ht="12.75" hidden="1" x14ac:dyDescent="0.2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46"/>
      <c r="AE122" s="21"/>
    </row>
    <row r="123" spans="1:31" s="39" customFormat="1" ht="12.75" hidden="1" x14ac:dyDescent="0.2">
      <c r="A123" s="48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6"/>
      <c r="AE123" s="21"/>
    </row>
    <row r="124" spans="1:31" s="39" customFormat="1" ht="12.75" hidden="1" x14ac:dyDescent="0.2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46"/>
      <c r="AE124" s="21"/>
    </row>
    <row r="125" spans="1:31" s="39" customFormat="1" ht="12.75" hidden="1" x14ac:dyDescent="0.2">
      <c r="A125" s="164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46"/>
      <c r="AE125" s="21"/>
    </row>
    <row r="126" spans="1:31" s="39" customFormat="1" ht="12.75" hidden="1" x14ac:dyDescent="0.2">
      <c r="A126" s="1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8"/>
      <c r="O126" s="3" t="s">
        <v>4</v>
      </c>
      <c r="P126" s="166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8"/>
      <c r="AE126" s="21"/>
    </row>
    <row r="127" spans="1:31" s="39" customFormat="1" ht="12.75" hidden="1" x14ac:dyDescent="0.2">
      <c r="A127" s="4" t="s">
        <v>7</v>
      </c>
      <c r="B127" s="4" t="s">
        <v>8</v>
      </c>
      <c r="C127" s="4" t="s">
        <v>9</v>
      </c>
      <c r="D127" s="4" t="s">
        <v>10</v>
      </c>
      <c r="E127" s="4" t="s">
        <v>11</v>
      </c>
      <c r="F127" s="4" t="s">
        <v>12</v>
      </c>
      <c r="G127" s="4" t="s">
        <v>13</v>
      </c>
      <c r="H127" s="4" t="s">
        <v>14</v>
      </c>
      <c r="I127" s="4" t="s">
        <v>15</v>
      </c>
      <c r="J127" s="4" t="s">
        <v>16</v>
      </c>
      <c r="K127" s="4" t="s">
        <v>17</v>
      </c>
      <c r="L127" s="4" t="s">
        <v>18</v>
      </c>
      <c r="M127" s="4" t="s">
        <v>19</v>
      </c>
      <c r="N127" s="4" t="s">
        <v>20</v>
      </c>
      <c r="O127" s="5" t="s">
        <v>21</v>
      </c>
      <c r="P127" s="4" t="s">
        <v>7</v>
      </c>
      <c r="Q127" s="4" t="s">
        <v>8</v>
      </c>
      <c r="R127" s="4" t="s">
        <v>9</v>
      </c>
      <c r="S127" s="4" t="s">
        <v>10</v>
      </c>
      <c r="T127" s="4" t="s">
        <v>11</v>
      </c>
      <c r="U127" s="4" t="s">
        <v>12</v>
      </c>
      <c r="V127" s="4" t="s">
        <v>13</v>
      </c>
      <c r="W127" s="4" t="s">
        <v>14</v>
      </c>
      <c r="X127" s="4" t="s">
        <v>15</v>
      </c>
      <c r="Y127" s="4" t="s">
        <v>16</v>
      </c>
      <c r="Z127" s="4" t="s">
        <v>17</v>
      </c>
      <c r="AA127" s="4" t="s">
        <v>18</v>
      </c>
      <c r="AB127" s="4" t="s">
        <v>19</v>
      </c>
      <c r="AC127" s="4" t="s">
        <v>20</v>
      </c>
      <c r="AE127" s="21"/>
    </row>
    <row r="128" spans="1:31" s="39" customFormat="1" ht="12.75" hidden="1" x14ac:dyDescent="0.2">
      <c r="A128" s="41"/>
      <c r="B128" s="42"/>
      <c r="C128" s="4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 t="str">
        <f>IF(B128="","",(D128*2)+(E128*3)+F128*1)</f>
        <v/>
      </c>
      <c r="O128" s="10"/>
      <c r="P128" s="43"/>
      <c r="Q128" s="42"/>
      <c r="R128" s="42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 t="str">
        <f t="shared" ref="AC128:AC137" si="32">IF(Q128="","",(S128*2)+(T128*3)+U128*1)</f>
        <v/>
      </c>
      <c r="AE128" s="21"/>
    </row>
    <row r="129" spans="1:31" s="39" customFormat="1" ht="12.75" hidden="1" x14ac:dyDescent="0.2">
      <c r="A129" s="43"/>
      <c r="B129" s="42"/>
      <c r="C129" s="4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 t="str">
        <f>IF(B129="","",(D129*2)+(E129*3)+F129*1)</f>
        <v/>
      </c>
      <c r="O129" s="10"/>
      <c r="P129" s="41"/>
      <c r="Q129" s="42"/>
      <c r="R129" s="42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 t="str">
        <f t="shared" si="32"/>
        <v/>
      </c>
      <c r="AE129" s="21"/>
    </row>
    <row r="130" spans="1:31" s="39" customFormat="1" ht="12.75" hidden="1" x14ac:dyDescent="0.2">
      <c r="A130" s="41"/>
      <c r="B130" s="42"/>
      <c r="C130" s="4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 t="str">
        <f>IF(B130="","",(D130*2)+(E130*3)+F130*1)</f>
        <v/>
      </c>
      <c r="O130" s="10"/>
      <c r="P130" s="43"/>
      <c r="Q130" s="42"/>
      <c r="R130" s="42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 t="str">
        <f t="shared" si="32"/>
        <v/>
      </c>
      <c r="AE130" s="21"/>
    </row>
    <row r="131" spans="1:31" s="39" customFormat="1" ht="12.75" hidden="1" x14ac:dyDescent="0.2">
      <c r="A131" s="43"/>
      <c r="B131" s="42"/>
      <c r="C131" s="4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 t="str">
        <f>IF(B131="","",(D131*2)+(E131*3)+F131*1)</f>
        <v/>
      </c>
      <c r="O131" s="10"/>
      <c r="P131" s="41"/>
      <c r="Q131" s="42"/>
      <c r="R131" s="42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 t="str">
        <f t="shared" si="32"/>
        <v/>
      </c>
      <c r="AE131" s="21"/>
    </row>
    <row r="132" spans="1:31" hidden="1" x14ac:dyDescent="0.2">
      <c r="A132" s="6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 t="str">
        <f>IF(B132="","",(D132*2)+(E132*3)+F132*1)</f>
        <v/>
      </c>
      <c r="O132" s="10"/>
      <c r="P132" s="11"/>
      <c r="Q132" s="7"/>
      <c r="R132" s="7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 t="str">
        <f t="shared" si="32"/>
        <v/>
      </c>
      <c r="AD132" s="1"/>
    </row>
    <row r="133" spans="1:31" hidden="1" x14ac:dyDescent="0.2">
      <c r="A133" s="6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1"/>
      <c r="Q133" s="7"/>
      <c r="R133" s="7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 t="str">
        <f t="shared" si="32"/>
        <v/>
      </c>
      <c r="AD133" s="1"/>
    </row>
    <row r="134" spans="1:31" hidden="1" x14ac:dyDescent="0.2">
      <c r="A134" s="6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 t="str">
        <f>IF(B134="","",(D134*2)+(E134*3)+F134*1)</f>
        <v/>
      </c>
      <c r="O134" s="10"/>
      <c r="P134" s="6"/>
      <c r="Q134" s="7"/>
      <c r="R134" s="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 t="str">
        <f t="shared" si="32"/>
        <v/>
      </c>
      <c r="AD134" s="1"/>
    </row>
    <row r="135" spans="1:31" hidden="1" x14ac:dyDescent="0.2">
      <c r="A135" s="11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 t="str">
        <f>IF(B135="","",(D135*2)+(E135*3)+F135*1)</f>
        <v/>
      </c>
      <c r="O135" s="10"/>
      <c r="P135" s="6"/>
      <c r="Q135" s="7"/>
      <c r="R135" s="7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 t="str">
        <f t="shared" si="32"/>
        <v/>
      </c>
      <c r="AD135" s="1"/>
    </row>
    <row r="136" spans="1:31" hidden="1" x14ac:dyDescent="0.2">
      <c r="A136" s="11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 t="str">
        <f>IF(B136="","",(D136*2)+(E136*3)+F136*1)</f>
        <v/>
      </c>
      <c r="O136" s="10"/>
      <c r="P136" s="6"/>
      <c r="Q136" s="7"/>
      <c r="R136" s="7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 t="str">
        <f t="shared" si="32"/>
        <v/>
      </c>
      <c r="AD136" s="1"/>
    </row>
    <row r="137" spans="1:31" hidden="1" x14ac:dyDescent="0.2">
      <c r="A137" s="11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 t="str">
        <f>IF(B137="","",(D137*2)+(E137*3)+F137*1)</f>
        <v/>
      </c>
      <c r="O137" s="10"/>
      <c r="P137" s="11"/>
      <c r="Q137" s="7"/>
      <c r="R137" s="7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 t="str">
        <f t="shared" si="32"/>
        <v/>
      </c>
      <c r="AD137" s="1"/>
    </row>
    <row r="138" spans="1:31" hidden="1" x14ac:dyDescent="0.2">
      <c r="A138" s="105" t="s">
        <v>26</v>
      </c>
      <c r="B138" s="106"/>
      <c r="C138" s="107"/>
      <c r="D138" s="8">
        <f t="shared" ref="D138:N138" si="33">SUM(D128:D137)</f>
        <v>0</v>
      </c>
      <c r="E138" s="8">
        <f t="shared" si="33"/>
        <v>0</v>
      </c>
      <c r="F138" s="8">
        <f t="shared" si="33"/>
        <v>0</v>
      </c>
      <c r="G138" s="8">
        <f t="shared" si="33"/>
        <v>0</v>
      </c>
      <c r="H138" s="8">
        <f t="shared" si="33"/>
        <v>0</v>
      </c>
      <c r="I138" s="8">
        <f t="shared" si="33"/>
        <v>0</v>
      </c>
      <c r="J138" s="8">
        <f t="shared" si="33"/>
        <v>0</v>
      </c>
      <c r="K138" s="8">
        <f t="shared" si="33"/>
        <v>0</v>
      </c>
      <c r="L138" s="8">
        <f t="shared" si="33"/>
        <v>0</v>
      </c>
      <c r="M138" s="8">
        <f t="shared" si="33"/>
        <v>0</v>
      </c>
      <c r="N138" s="8">
        <f t="shared" si="33"/>
        <v>0</v>
      </c>
      <c r="O138" s="12" t="s">
        <v>2</v>
      </c>
      <c r="P138" s="105" t="s">
        <v>26</v>
      </c>
      <c r="Q138" s="106"/>
      <c r="R138" s="107"/>
      <c r="S138" s="8">
        <f t="shared" ref="S138:AC138" si="34">SUM(S128:S137)</f>
        <v>0</v>
      </c>
      <c r="T138" s="8">
        <f t="shared" si="34"/>
        <v>0</v>
      </c>
      <c r="U138" s="8">
        <f t="shared" si="34"/>
        <v>0</v>
      </c>
      <c r="V138" s="8">
        <f t="shared" si="34"/>
        <v>0</v>
      </c>
      <c r="W138" s="8">
        <f t="shared" si="34"/>
        <v>0</v>
      </c>
      <c r="X138" s="8">
        <f t="shared" si="34"/>
        <v>0</v>
      </c>
      <c r="Y138" s="8">
        <f t="shared" si="34"/>
        <v>0</v>
      </c>
      <c r="Z138" s="8">
        <f t="shared" si="34"/>
        <v>0</v>
      </c>
      <c r="AA138" s="8">
        <f t="shared" si="34"/>
        <v>0</v>
      </c>
      <c r="AB138" s="8">
        <f t="shared" si="34"/>
        <v>0</v>
      </c>
      <c r="AC138" s="8">
        <f t="shared" si="34"/>
        <v>0</v>
      </c>
      <c r="AD138" s="1"/>
      <c r="AE138" s="13" t="e">
        <f>IF(#REF!+#REF!=5,"Correct","MVP ERROR")</f>
        <v>#REF!</v>
      </c>
    </row>
    <row r="139" spans="1:31" hidden="1" x14ac:dyDescent="0.2">
      <c r="A139" s="117" t="s">
        <v>27</v>
      </c>
      <c r="B139" s="118"/>
      <c r="C139" s="16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1"/>
      <c r="AD139" s="1"/>
      <c r="AE139" s="14" t="str">
        <f>A126&amp;": "&amp;IF(D138&lt;5,"FG-","")&amp;IF(F138&lt;1,"FT-","")&amp;IF(G138&lt;3,"-AST-","")&amp;IF(H138&lt;3,"STL-","")&amp;IF(I138&lt;1,"BLK-","")&amp;IF(J138&lt;10,"REB-","")&amp;IF(K138&lt;4,"PFS-","") &amp; "   |||   "&amp;P126&amp;": "&amp;IF(S138&lt;5,"FG-","")&amp;IF(U138&lt;1,"FT-","")&amp;IF(V138&lt;3,"AST-","")&amp;IF(W138&lt;3,"STL-","")&amp;IF(X138&lt;1,"BLK-","")&amp;IF(Y138&lt;10,"REB-","")&amp;IF(Z138&lt;4,"PFS-","")</f>
        <v>: FG-FT--AST-STL-BLK-REB-PFS-   |||   : FG-FT-AST-STL-BLK-REB-PFS-</v>
      </c>
    </row>
    <row r="140" spans="1:31" hidden="1" x14ac:dyDescent="0.2"/>
    <row r="141" spans="1:31" hidden="1" x14ac:dyDescent="0.2"/>
    <row r="142" spans="1:31" hidden="1" x14ac:dyDescent="0.2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</row>
    <row r="143" spans="1:31" hidden="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</row>
    <row r="144" spans="1:31" hidden="1" x14ac:dyDescent="0.2">
      <c r="A144" s="20"/>
      <c r="B144" s="19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1:31" ht="12.75" hidden="1" x14ac:dyDescent="0.2">
      <c r="A145" s="20"/>
      <c r="B145" s="19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20"/>
      <c r="R145" s="19"/>
      <c r="S145" s="19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"/>
      <c r="AE145" s="1"/>
    </row>
    <row r="146" spans="1:31" ht="12.75" hidden="1" x14ac:dyDescent="0.2">
      <c r="A146" s="32"/>
      <c r="B146" s="19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Q146" s="18"/>
      <c r="R146" s="19"/>
      <c r="S146" s="1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"/>
      <c r="AE146" s="1"/>
    </row>
    <row r="147" spans="1:31" ht="12.75" x14ac:dyDescent="0.2">
      <c r="A147" s="18"/>
      <c r="B147" s="19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Q147" s="20"/>
      <c r="R147" s="19"/>
      <c r="S147" s="19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"/>
      <c r="AE147" s="1"/>
    </row>
    <row r="148" spans="1:31" ht="12.75" x14ac:dyDescent="0.2">
      <c r="A148" s="18"/>
      <c r="B148" s="19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Q148" s="18"/>
      <c r="R148" s="19"/>
      <c r="S148" s="1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"/>
      <c r="AE148" s="1"/>
    </row>
    <row r="149" spans="1:31" ht="12.75" x14ac:dyDescent="0.2">
      <c r="A149" s="18"/>
      <c r="B149" s="19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Q149" s="20"/>
      <c r="R149" s="19"/>
      <c r="S149" s="1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"/>
      <c r="AE149" s="1"/>
    </row>
    <row r="150" spans="1:31" ht="12.75" x14ac:dyDescent="0.2">
      <c r="A150" s="20"/>
      <c r="B150" s="19"/>
      <c r="C150" s="19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Q150" s="18"/>
      <c r="R150" s="19"/>
      <c r="S150" s="19"/>
      <c r="T150" s="17"/>
      <c r="U150" s="21"/>
      <c r="V150" s="17"/>
      <c r="W150" s="17"/>
      <c r="X150" s="17"/>
      <c r="Y150" s="17"/>
      <c r="Z150" s="17"/>
      <c r="AA150" s="17"/>
      <c r="AB150" s="17"/>
      <c r="AC150" s="17"/>
      <c r="AD150" s="1"/>
      <c r="AE150" s="1"/>
    </row>
    <row r="151" spans="1:31" ht="12.75" x14ac:dyDescent="0.2">
      <c r="A151" s="20"/>
      <c r="B151" s="19"/>
      <c r="C151" s="19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Q151" s="20"/>
      <c r="R151" s="19"/>
      <c r="S151" s="19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"/>
      <c r="AE151" s="1"/>
    </row>
    <row r="152" spans="1:31" ht="12.75" x14ac:dyDescent="0.2">
      <c r="A152" s="18"/>
      <c r="B152" s="19"/>
      <c r="C152" s="19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Q152" s="20"/>
      <c r="R152" s="19"/>
      <c r="S152" s="19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"/>
      <c r="AE152" s="1"/>
    </row>
    <row r="153" spans="1:31" ht="12.75" x14ac:dyDescent="0.2">
      <c r="A153" s="20"/>
      <c r="B153" s="19"/>
      <c r="C153" s="19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Q153" s="18"/>
      <c r="R153" s="19"/>
      <c r="S153" s="19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"/>
      <c r="AE153" s="1"/>
    </row>
    <row r="154" spans="1:31" ht="12.75" x14ac:dyDescent="0.2">
      <c r="A154" s="178"/>
      <c r="B154" s="178"/>
      <c r="C154" s="17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Q154" s="20"/>
      <c r="R154" s="19"/>
      <c r="S154" s="19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"/>
      <c r="AE154" s="1"/>
    </row>
    <row r="155" spans="1:31" ht="12.75" x14ac:dyDescent="0.2">
      <c r="A155" s="178"/>
      <c r="B155" s="178"/>
      <c r="C155" s="17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Q155" s="178"/>
      <c r="R155" s="178"/>
      <c r="S155" s="178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"/>
      <c r="AE155" s="1"/>
    </row>
    <row r="156" spans="1:31" ht="12.75" x14ac:dyDescent="0.2">
      <c r="A156" s="22"/>
      <c r="B156" s="22"/>
      <c r="C156" s="22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Q156" s="18"/>
      <c r="R156" s="19"/>
      <c r="S156" s="19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"/>
      <c r="AE156" s="1"/>
    </row>
    <row r="157" spans="1:31" ht="12.75" x14ac:dyDescent="0.2">
      <c r="Q157" s="20"/>
      <c r="R157" s="19"/>
      <c r="S157" s="19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"/>
      <c r="AE157" s="1"/>
    </row>
    <row r="158" spans="1:31" ht="12.75" x14ac:dyDescent="0.2"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1"/>
      <c r="AE158" s="1"/>
    </row>
    <row r="159" spans="1:31" ht="12.7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P159" s="17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5"/>
      <c r="AE159" s="1"/>
    </row>
    <row r="160" spans="1:31" ht="12.75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1"/>
      <c r="AE160" s="1"/>
    </row>
    <row r="161" spans="1:31" ht="12.75" x14ac:dyDescent="0.2">
      <c r="A161" s="18"/>
      <c r="B161" s="19"/>
      <c r="C161" s="19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Q161" s="18"/>
      <c r="R161" s="19"/>
      <c r="S161" s="19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"/>
      <c r="AE161" s="1"/>
    </row>
    <row r="162" spans="1:31" ht="12.75" x14ac:dyDescent="0.2">
      <c r="A162" s="18"/>
      <c r="B162" s="19"/>
      <c r="C162" s="19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Q162" s="20"/>
      <c r="R162" s="19"/>
      <c r="S162" s="19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"/>
      <c r="AE162" s="1"/>
    </row>
    <row r="163" spans="1:31" ht="12.75" x14ac:dyDescent="0.2">
      <c r="A163" s="18"/>
      <c r="B163" s="19"/>
      <c r="C163" s="19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Q163" s="18"/>
      <c r="R163" s="19"/>
      <c r="S163" s="19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"/>
      <c r="AE163" s="1"/>
    </row>
    <row r="164" spans="1:31" ht="12.75" x14ac:dyDescent="0.2">
      <c r="A164" s="18"/>
      <c r="B164" s="19"/>
      <c r="C164" s="19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Q164" s="18"/>
      <c r="R164" s="19"/>
      <c r="S164" s="19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"/>
      <c r="AE164" s="1"/>
    </row>
    <row r="165" spans="1:31" ht="12.75" x14ac:dyDescent="0.2">
      <c r="A165" s="18"/>
      <c r="B165" s="19"/>
      <c r="C165" s="19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Q165" s="18"/>
      <c r="R165" s="19"/>
      <c r="S165" s="19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"/>
      <c r="AE165" s="1"/>
    </row>
    <row r="166" spans="1:31" ht="12.75" x14ac:dyDescent="0.2">
      <c r="A166" s="20"/>
      <c r="B166" s="19"/>
      <c r="C166" s="19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Q166" s="18"/>
      <c r="R166" s="19"/>
      <c r="S166" s="19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"/>
      <c r="AE166" s="1"/>
    </row>
    <row r="167" spans="1:31" ht="12.75" x14ac:dyDescent="0.2">
      <c r="A167" s="18"/>
      <c r="B167" s="19"/>
      <c r="C167" s="19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Q167" s="20"/>
      <c r="R167" s="19"/>
      <c r="S167" s="19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"/>
      <c r="AE167" s="1"/>
    </row>
    <row r="168" spans="1:31" ht="12.75" x14ac:dyDescent="0.2">
      <c r="A168" s="20"/>
      <c r="B168" s="19"/>
      <c r="C168" s="19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Q168" s="20"/>
      <c r="R168" s="19"/>
      <c r="S168" s="19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"/>
      <c r="AE168" s="1"/>
    </row>
    <row r="169" spans="1:31" ht="12.75" x14ac:dyDescent="0.2">
      <c r="A169" s="20"/>
      <c r="B169" s="19"/>
      <c r="C169" s="19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Q169" s="18"/>
      <c r="R169" s="19"/>
      <c r="S169" s="19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"/>
      <c r="AE169" s="1"/>
    </row>
    <row r="170" spans="1:31" ht="12.75" x14ac:dyDescent="0.2">
      <c r="A170" s="18"/>
      <c r="B170" s="19"/>
      <c r="C170" s="19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Q170" s="18"/>
      <c r="R170" s="19"/>
      <c r="S170" s="19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"/>
      <c r="AE170" s="1"/>
    </row>
    <row r="171" spans="1:31" ht="12.75" x14ac:dyDescent="0.2">
      <c r="A171" s="178"/>
      <c r="B171" s="178"/>
      <c r="C171" s="178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Q171" s="178"/>
      <c r="R171" s="178"/>
      <c r="S171" s="178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"/>
      <c r="AE171" s="1"/>
    </row>
    <row r="172" spans="1:31" ht="12.75" x14ac:dyDescent="0.2">
      <c r="A172" s="22"/>
      <c r="B172" s="22"/>
      <c r="C172" s="22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AD172" s="1"/>
      <c r="AE172" s="1"/>
    </row>
  </sheetData>
  <mergeCells count="72">
    <mergeCell ref="A30:C30"/>
    <mergeCell ref="P30:R30"/>
    <mergeCell ref="A1:AC1"/>
    <mergeCell ref="A2:AC2"/>
    <mergeCell ref="A3:N3"/>
    <mergeCell ref="P3:AC3"/>
    <mergeCell ref="A15:C15"/>
    <mergeCell ref="P15:R15"/>
    <mergeCell ref="A16:B16"/>
    <mergeCell ref="C16:AC16"/>
    <mergeCell ref="A17:AC17"/>
    <mergeCell ref="A18:N18"/>
    <mergeCell ref="P18:AC18"/>
    <mergeCell ref="A60:C60"/>
    <mergeCell ref="P60:R60"/>
    <mergeCell ref="A31:B31"/>
    <mergeCell ref="C31:AC31"/>
    <mergeCell ref="A32:AC32"/>
    <mergeCell ref="A33:N33"/>
    <mergeCell ref="P33:AC33"/>
    <mergeCell ref="A45:C45"/>
    <mergeCell ref="P45:R45"/>
    <mergeCell ref="A46:B46"/>
    <mergeCell ref="C46:AC46"/>
    <mergeCell ref="A47:AC47"/>
    <mergeCell ref="A48:N48"/>
    <mergeCell ref="P48:AC48"/>
    <mergeCell ref="A90:C90"/>
    <mergeCell ref="P90:R90"/>
    <mergeCell ref="A61:B61"/>
    <mergeCell ref="C61:AC61"/>
    <mergeCell ref="A62:AC62"/>
    <mergeCell ref="A63:N63"/>
    <mergeCell ref="P63:AC63"/>
    <mergeCell ref="A75:C75"/>
    <mergeCell ref="P75:R75"/>
    <mergeCell ref="A76:B76"/>
    <mergeCell ref="C76:AC76"/>
    <mergeCell ref="A77:AC77"/>
    <mergeCell ref="A78:N78"/>
    <mergeCell ref="P78:AC78"/>
    <mergeCell ref="A120:C120"/>
    <mergeCell ref="P120:R120"/>
    <mergeCell ref="A91:B91"/>
    <mergeCell ref="C91:AC91"/>
    <mergeCell ref="A92:AC92"/>
    <mergeCell ref="A93:N93"/>
    <mergeCell ref="P93:AC93"/>
    <mergeCell ref="A105:C105"/>
    <mergeCell ref="P105:R105"/>
    <mergeCell ref="A106:B106"/>
    <mergeCell ref="C106:AC106"/>
    <mergeCell ref="A107:AC107"/>
    <mergeCell ref="A108:N108"/>
    <mergeCell ref="P108:AC108"/>
    <mergeCell ref="Q143:AC143"/>
    <mergeCell ref="A121:B121"/>
    <mergeCell ref="C121:AC121"/>
    <mergeCell ref="A122:AC122"/>
    <mergeCell ref="A125:AC125"/>
    <mergeCell ref="A126:N126"/>
    <mergeCell ref="P126:AC126"/>
    <mergeCell ref="A138:C138"/>
    <mergeCell ref="P138:R138"/>
    <mergeCell ref="A139:B139"/>
    <mergeCell ref="C139:AC139"/>
    <mergeCell ref="A142:N142"/>
    <mergeCell ref="A154:C154"/>
    <mergeCell ref="A155:C155"/>
    <mergeCell ref="Q155:S155"/>
    <mergeCell ref="A171:C171"/>
    <mergeCell ref="Q171:S171"/>
  </mergeCells>
  <conditionalFormatting sqref="AE45 AE60 AE15 AE30">
    <cfRule type="expression" dxfId="1030" priority="35">
      <formula>AE15="Correct"</formula>
    </cfRule>
    <cfRule type="expression" dxfId="1029" priority="37">
      <formula>$AE$15="Check"</formula>
    </cfRule>
  </conditionalFormatting>
  <conditionalFormatting sqref="AE45 AE60 AE30">
    <cfRule type="expression" dxfId="1028" priority="36">
      <formula>$AE$15="Check"</formula>
    </cfRule>
  </conditionalFormatting>
  <conditionalFormatting sqref="AE45 AE60 AE15 AE30">
    <cfRule type="expression" dxfId="1027" priority="34">
      <formula>AE15="Correct"</formula>
    </cfRule>
  </conditionalFormatting>
  <conditionalFormatting sqref="AE46 AE61 AE16 AE31">
    <cfRule type="expression" dxfId="1026" priority="33">
      <formula>FIND("-",AE16)&gt;0</formula>
    </cfRule>
  </conditionalFormatting>
  <conditionalFormatting sqref="O15">
    <cfRule type="containsBlanks" dxfId="1025" priority="38">
      <formula>LEN(TRIM(O15))=0</formula>
    </cfRule>
  </conditionalFormatting>
  <conditionalFormatting sqref="O30">
    <cfRule type="containsBlanks" dxfId="1024" priority="32">
      <formula>LEN(TRIM(O30))=0</formula>
    </cfRule>
  </conditionalFormatting>
  <conditionalFormatting sqref="O45">
    <cfRule type="containsBlanks" dxfId="1023" priority="31">
      <formula>LEN(TRIM(O45))=0</formula>
    </cfRule>
  </conditionalFormatting>
  <conditionalFormatting sqref="O60">
    <cfRule type="containsBlanks" dxfId="1022" priority="30">
      <formula>LEN(TRIM(O60))=0</formula>
    </cfRule>
  </conditionalFormatting>
  <conditionalFormatting sqref="O75">
    <cfRule type="containsBlanks" dxfId="1021" priority="29">
      <formula>LEN(TRIM(O75))=0</formula>
    </cfRule>
  </conditionalFormatting>
  <conditionalFormatting sqref="O90">
    <cfRule type="containsBlanks" dxfId="1020" priority="28">
      <formula>LEN(TRIM(O90))=0</formula>
    </cfRule>
  </conditionalFormatting>
  <conditionalFormatting sqref="O105">
    <cfRule type="containsBlanks" dxfId="1019" priority="27">
      <formula>LEN(TRIM(O105))=0</formula>
    </cfRule>
  </conditionalFormatting>
  <conditionalFormatting sqref="O120">
    <cfRule type="containsBlanks" dxfId="1018" priority="26">
      <formula>LEN(TRIM(O120))=0</formula>
    </cfRule>
  </conditionalFormatting>
  <conditionalFormatting sqref="AE75">
    <cfRule type="expression" dxfId="1017" priority="23">
      <formula>AE75="Correct"</formula>
    </cfRule>
    <cfRule type="expression" dxfId="1016" priority="25">
      <formula>$AE$15="Check"</formula>
    </cfRule>
  </conditionalFormatting>
  <conditionalFormatting sqref="AE75">
    <cfRule type="expression" dxfId="1015" priority="24">
      <formula>$AE$15="Check"</formula>
    </cfRule>
  </conditionalFormatting>
  <conditionalFormatting sqref="AE75">
    <cfRule type="expression" dxfId="1014" priority="22">
      <formula>AE75="Correct"</formula>
    </cfRule>
  </conditionalFormatting>
  <conditionalFormatting sqref="AE76">
    <cfRule type="expression" dxfId="1013" priority="21">
      <formula>FIND("-",AE76)&gt;0</formula>
    </cfRule>
  </conditionalFormatting>
  <conditionalFormatting sqref="AE90">
    <cfRule type="expression" dxfId="1012" priority="18">
      <formula>AE90="Correct"</formula>
    </cfRule>
    <cfRule type="expression" dxfId="1011" priority="20">
      <formula>$AE$15="Check"</formula>
    </cfRule>
  </conditionalFormatting>
  <conditionalFormatting sqref="AE90">
    <cfRule type="expression" dxfId="1010" priority="19">
      <formula>$AE$15="Check"</formula>
    </cfRule>
  </conditionalFormatting>
  <conditionalFormatting sqref="AE90">
    <cfRule type="expression" dxfId="1009" priority="17">
      <formula>AE90="Correct"</formula>
    </cfRule>
  </conditionalFormatting>
  <conditionalFormatting sqref="AE91">
    <cfRule type="expression" dxfId="1008" priority="16">
      <formula>FIND("-",AE91)&gt;0</formula>
    </cfRule>
  </conditionalFormatting>
  <conditionalFormatting sqref="AE105">
    <cfRule type="expression" dxfId="1007" priority="13">
      <formula>AE105="Correct"</formula>
    </cfRule>
    <cfRule type="expression" dxfId="1006" priority="15">
      <formula>$AE$15="Check"</formula>
    </cfRule>
  </conditionalFormatting>
  <conditionalFormatting sqref="AE105">
    <cfRule type="expression" dxfId="1005" priority="14">
      <formula>$AE$15="Check"</formula>
    </cfRule>
  </conditionalFormatting>
  <conditionalFormatting sqref="AE105">
    <cfRule type="expression" dxfId="1004" priority="12">
      <formula>AE105="Correct"</formula>
    </cfRule>
  </conditionalFormatting>
  <conditionalFormatting sqref="AE106">
    <cfRule type="expression" dxfId="1003" priority="11">
      <formula>FIND("-",AE106)&gt;0</formula>
    </cfRule>
  </conditionalFormatting>
  <conditionalFormatting sqref="AE120">
    <cfRule type="expression" dxfId="1002" priority="8">
      <formula>AE120="Correct"</formula>
    </cfRule>
    <cfRule type="expression" dxfId="1001" priority="10">
      <formula>$AE$15="Check"</formula>
    </cfRule>
  </conditionalFormatting>
  <conditionalFormatting sqref="AE120">
    <cfRule type="expression" dxfId="1000" priority="9">
      <formula>$AE$15="Check"</formula>
    </cfRule>
  </conditionalFormatting>
  <conditionalFormatting sqref="AE120">
    <cfRule type="expression" dxfId="999" priority="7">
      <formula>AE120="Correct"</formula>
    </cfRule>
  </conditionalFormatting>
  <conditionalFormatting sqref="AE121">
    <cfRule type="expression" dxfId="998" priority="6">
      <formula>FIND("-",AE121)&gt;0</formula>
    </cfRule>
  </conditionalFormatting>
  <conditionalFormatting sqref="AE138">
    <cfRule type="expression" dxfId="997" priority="3">
      <formula>AE138="Correct"</formula>
    </cfRule>
    <cfRule type="expression" dxfId="996" priority="4">
      <formula>$AE$15="Check"</formula>
    </cfRule>
  </conditionalFormatting>
  <conditionalFormatting sqref="AE138">
    <cfRule type="expression" dxfId="995" priority="2">
      <formula>AE138="Correct"</formula>
    </cfRule>
  </conditionalFormatting>
  <conditionalFormatting sqref="AE139">
    <cfRule type="expression" dxfId="994" priority="1">
      <formula>FIND("-",AE139)&gt;0</formula>
    </cfRule>
  </conditionalFormatting>
  <conditionalFormatting sqref="O138">
    <cfRule type="containsBlanks" dxfId="993" priority="5">
      <formula>LEN(TRIM(O138))=0</formula>
    </cfRule>
  </conditionalFormatting>
  <dataValidations count="1">
    <dataValidation type="list" allowBlank="1" showInputMessage="1" showErrorMessage="1" sqref="O15 O138 O75 O60 O120 O105 O30 O45 O90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2</vt:i4>
      </vt:variant>
    </vt:vector>
  </HeadingPairs>
  <TitlesOfParts>
    <vt:vector size="40" baseType="lpstr">
      <vt:lpstr>Round 1</vt:lpstr>
      <vt:lpstr>Round 2</vt:lpstr>
      <vt:lpstr>Round 3</vt:lpstr>
      <vt:lpstr>Round 4</vt:lpstr>
      <vt:lpstr>Round 5</vt:lpstr>
      <vt:lpstr>Round 6</vt:lpstr>
      <vt:lpstr>Round 7</vt:lpstr>
      <vt:lpstr>Round 8</vt:lpstr>
      <vt:lpstr>Round 9</vt:lpstr>
      <vt:lpstr>Round 10</vt:lpstr>
      <vt:lpstr>Round 11</vt:lpstr>
      <vt:lpstr>Round 12</vt:lpstr>
      <vt:lpstr>Round 13</vt:lpstr>
      <vt:lpstr>Lottery Round 1</vt:lpstr>
      <vt:lpstr>Round 14</vt:lpstr>
      <vt:lpstr>Round 15</vt:lpstr>
      <vt:lpstr>Round 16</vt:lpstr>
      <vt:lpstr>Round 17</vt:lpstr>
      <vt:lpstr>Round 18</vt:lpstr>
      <vt:lpstr>Lottery Round 2</vt:lpstr>
      <vt:lpstr>Round 19</vt:lpstr>
      <vt:lpstr>Round 20</vt:lpstr>
      <vt:lpstr>Round 21</vt:lpstr>
      <vt:lpstr>Round 22</vt:lpstr>
      <vt:lpstr>Round 23</vt:lpstr>
      <vt:lpstr>Round 24</vt:lpstr>
      <vt:lpstr>Round 25</vt:lpstr>
      <vt:lpstr>Round 26</vt:lpstr>
      <vt:lpstr>Round 27</vt:lpstr>
      <vt:lpstr>Round 28</vt:lpstr>
      <vt:lpstr>Round 29</vt:lpstr>
      <vt:lpstr>Round 30</vt:lpstr>
      <vt:lpstr>Round 31</vt:lpstr>
      <vt:lpstr>Round 32</vt:lpstr>
      <vt:lpstr>Round 33</vt:lpstr>
      <vt:lpstr>Round 34</vt:lpstr>
      <vt:lpstr>Round 35</vt:lpstr>
      <vt:lpstr>Round 36</vt:lpstr>
      <vt:lpstr>'Round 1'!Print_Area</vt:lpstr>
      <vt:lpstr>'Round 2'!Print_Area</vt:lpstr>
    </vt:vector>
  </TitlesOfParts>
  <Company>Australian National Audit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favels</dc:creator>
  <cp:lastModifiedBy>Andrew</cp:lastModifiedBy>
  <cp:lastPrinted>2016-06-17T07:26:50Z</cp:lastPrinted>
  <dcterms:created xsi:type="dcterms:W3CDTF">2014-05-06T06:05:56Z</dcterms:created>
  <dcterms:modified xsi:type="dcterms:W3CDTF">2017-02-08T09:19:37Z</dcterms:modified>
</cp:coreProperties>
</file>